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c034dec540282f/デスクトップ/大学院/論文最終まとめ/課題3/SPRE検証/"/>
    </mc:Choice>
  </mc:AlternateContent>
  <xr:revisionPtr revIDLastSave="41" documentId="8_{ED022E07-3122-41BC-81E8-F2305FEAF8FD}" xr6:coauthVersionLast="47" xr6:coauthVersionMax="47" xr10:uidLastSave="{456A5CDB-5828-40A8-8FF1-825EEC42B732}"/>
  <bookViews>
    <workbookView xWindow="-120" yWindow="-120" windowWidth="20730" windowHeight="11040" xr2:uid="{1CE5607C-39CD-48CB-92E7-E4B93E6E26B7}"/>
  </bookViews>
  <sheets>
    <sheet name="ScenarioB_Attack_Paths_Ito_2025" sheetId="1" r:id="rId1"/>
  </sheets>
  <definedNames>
    <definedName name="_xlnm._FilterDatabase" localSheetId="0" hidden="1">ScenarioB_Attack_Paths_Ito_2025!$A$1:$BA$65</definedName>
  </definedNames>
  <calcPr calcId="191029"/>
</workbook>
</file>

<file path=xl/calcChain.xml><?xml version="1.0" encoding="utf-8"?>
<calcChain xmlns="http://schemas.openxmlformats.org/spreadsheetml/2006/main">
  <c r="AL65" i="1" l="1"/>
  <c r="AM65" i="1" s="1"/>
  <c r="AL64" i="1"/>
  <c r="AM64" i="1" s="1"/>
  <c r="AL63" i="1"/>
  <c r="AM63" i="1" s="1"/>
  <c r="AL62" i="1"/>
  <c r="AM62" i="1" s="1"/>
  <c r="AL61" i="1"/>
  <c r="AM61" i="1" s="1"/>
  <c r="AL60" i="1"/>
  <c r="AM60" i="1" s="1"/>
  <c r="AL59" i="1"/>
  <c r="AM59" i="1" s="1"/>
  <c r="AL58" i="1"/>
  <c r="AM58" i="1" s="1"/>
  <c r="AL57" i="1"/>
  <c r="AM57" i="1" s="1"/>
  <c r="AL56" i="1"/>
  <c r="AM56" i="1" s="1"/>
  <c r="AL55" i="1"/>
  <c r="AM55" i="1" s="1"/>
  <c r="AL54" i="1"/>
  <c r="AM54" i="1" s="1"/>
  <c r="AL53" i="1"/>
  <c r="AM53" i="1" s="1"/>
  <c r="AL52" i="1"/>
  <c r="AM52" i="1" s="1"/>
  <c r="AL51" i="1"/>
  <c r="AM51" i="1" s="1"/>
  <c r="AL50" i="1"/>
  <c r="AM50" i="1" s="1"/>
  <c r="AL49" i="1"/>
  <c r="AM49" i="1" s="1"/>
  <c r="AL48" i="1"/>
  <c r="AM48" i="1" s="1"/>
  <c r="AL47" i="1"/>
  <c r="AM47" i="1" s="1"/>
  <c r="AL46" i="1"/>
  <c r="AM46" i="1" s="1"/>
  <c r="AL45" i="1"/>
  <c r="AM45" i="1" s="1"/>
  <c r="AL44" i="1"/>
  <c r="AM44" i="1" s="1"/>
  <c r="AL43" i="1"/>
  <c r="AM43" i="1" s="1"/>
  <c r="AL42" i="1"/>
  <c r="AM42" i="1" s="1"/>
  <c r="AL41" i="1"/>
  <c r="AM41" i="1" s="1"/>
  <c r="AL40" i="1"/>
  <c r="AM40" i="1" s="1"/>
  <c r="AL39" i="1"/>
  <c r="AM39" i="1" s="1"/>
  <c r="AL38" i="1"/>
  <c r="AM38" i="1" s="1"/>
  <c r="AL37" i="1"/>
  <c r="AM37" i="1" s="1"/>
  <c r="AL36" i="1"/>
  <c r="AM36" i="1" s="1"/>
  <c r="AL35" i="1"/>
  <c r="AM35" i="1" s="1"/>
  <c r="AL34" i="1"/>
  <c r="AM34" i="1" s="1"/>
  <c r="AL33" i="1"/>
  <c r="AM33" i="1" s="1"/>
  <c r="AL32" i="1"/>
  <c r="AM32" i="1" s="1"/>
  <c r="AL31" i="1"/>
  <c r="AM31" i="1" s="1"/>
  <c r="AL30" i="1"/>
  <c r="AM30" i="1" s="1"/>
  <c r="AL29" i="1"/>
  <c r="AM29" i="1" s="1"/>
  <c r="AL28" i="1"/>
  <c r="AM28" i="1" s="1"/>
  <c r="AL27" i="1"/>
  <c r="AM27" i="1" s="1"/>
  <c r="AL26" i="1"/>
  <c r="AM26" i="1" s="1"/>
  <c r="AL25" i="1"/>
  <c r="AM25" i="1" s="1"/>
  <c r="AL24" i="1"/>
  <c r="AM24" i="1" s="1"/>
  <c r="AL23" i="1"/>
  <c r="AM23" i="1" s="1"/>
  <c r="AL22" i="1"/>
  <c r="AM22" i="1" s="1"/>
  <c r="AL21" i="1"/>
  <c r="AM21" i="1" s="1"/>
  <c r="AL20" i="1"/>
  <c r="AM20" i="1" s="1"/>
  <c r="AL19" i="1"/>
  <c r="AM19" i="1" s="1"/>
  <c r="AL18" i="1"/>
  <c r="AM18" i="1" s="1"/>
  <c r="AL17" i="1"/>
  <c r="AM17" i="1" s="1"/>
  <c r="AL16" i="1"/>
  <c r="AM16" i="1" s="1"/>
  <c r="AL15" i="1"/>
  <c r="AM15" i="1" s="1"/>
  <c r="AL14" i="1"/>
  <c r="AM14" i="1" s="1"/>
  <c r="AL13" i="1"/>
  <c r="AM13" i="1" s="1"/>
  <c r="AL12" i="1"/>
  <c r="AM12" i="1" s="1"/>
  <c r="AL11" i="1"/>
  <c r="AM11" i="1" s="1"/>
  <c r="AL10" i="1"/>
  <c r="AM10" i="1" s="1"/>
  <c r="AL9" i="1"/>
  <c r="AM9" i="1" s="1"/>
  <c r="AL8" i="1"/>
  <c r="AM8" i="1" s="1"/>
  <c r="AL7" i="1"/>
  <c r="AM7" i="1" s="1"/>
  <c r="AL6" i="1"/>
  <c r="AM6" i="1" s="1"/>
  <c r="AL5" i="1"/>
  <c r="AM5" i="1" s="1"/>
  <c r="AL4" i="1"/>
  <c r="AM4" i="1" s="1"/>
  <c r="AL3" i="1"/>
  <c r="AM3" i="1" s="1"/>
  <c r="AL2" i="1"/>
  <c r="AM2" i="1" s="1"/>
  <c r="AA65" i="1"/>
  <c r="AB65" i="1" s="1"/>
  <c r="AA64" i="1"/>
  <c r="AB64" i="1" s="1"/>
  <c r="AA63" i="1"/>
  <c r="AB63" i="1" s="1"/>
  <c r="AA62" i="1"/>
  <c r="AB62" i="1" s="1"/>
  <c r="AA61" i="1"/>
  <c r="AB61" i="1" s="1"/>
  <c r="AA60" i="1"/>
  <c r="AB60" i="1" s="1"/>
  <c r="AA59" i="1"/>
  <c r="AB59" i="1" s="1"/>
  <c r="AA58" i="1"/>
  <c r="AB58" i="1" s="1"/>
  <c r="AA57" i="1"/>
  <c r="AB57" i="1" s="1"/>
  <c r="AA56" i="1"/>
  <c r="AB56" i="1" s="1"/>
  <c r="AA55" i="1"/>
  <c r="AB55" i="1" s="1"/>
  <c r="AA54" i="1"/>
  <c r="AB54" i="1" s="1"/>
  <c r="AA53" i="1"/>
  <c r="AB53" i="1" s="1"/>
  <c r="AA52" i="1"/>
  <c r="AB52" i="1" s="1"/>
  <c r="AA51" i="1"/>
  <c r="AB51" i="1" s="1"/>
  <c r="AA50" i="1"/>
  <c r="AB50" i="1" s="1"/>
  <c r="AA49" i="1"/>
  <c r="AB49" i="1" s="1"/>
  <c r="AA48" i="1"/>
  <c r="AB48" i="1" s="1"/>
  <c r="AA47" i="1"/>
  <c r="AB47" i="1" s="1"/>
  <c r="AA46" i="1"/>
  <c r="AB46" i="1" s="1"/>
  <c r="AA45" i="1"/>
  <c r="AB45" i="1" s="1"/>
  <c r="AA44" i="1"/>
  <c r="AB44" i="1" s="1"/>
  <c r="AA43" i="1"/>
  <c r="AB43" i="1" s="1"/>
  <c r="AA42" i="1"/>
  <c r="AB42" i="1" s="1"/>
  <c r="AA41" i="1"/>
  <c r="AB41" i="1" s="1"/>
  <c r="AA40" i="1"/>
  <c r="AB40" i="1" s="1"/>
  <c r="AA39" i="1"/>
  <c r="AB39" i="1" s="1"/>
  <c r="AA38" i="1"/>
  <c r="AB38" i="1" s="1"/>
  <c r="AA37" i="1"/>
  <c r="AB37" i="1" s="1"/>
  <c r="AA36" i="1"/>
  <c r="AB36" i="1" s="1"/>
  <c r="AA35" i="1"/>
  <c r="AB35" i="1" s="1"/>
  <c r="AA34" i="1"/>
  <c r="AB34" i="1" s="1"/>
  <c r="AA33" i="1"/>
  <c r="AB33" i="1" s="1"/>
  <c r="AA32" i="1"/>
  <c r="AB32" i="1" s="1"/>
  <c r="AA31" i="1"/>
  <c r="AB31" i="1" s="1"/>
  <c r="AA30" i="1"/>
  <c r="AB30" i="1" s="1"/>
  <c r="AA29" i="1"/>
  <c r="AB29" i="1" s="1"/>
  <c r="AA28" i="1"/>
  <c r="AB28" i="1" s="1"/>
  <c r="AA27" i="1"/>
  <c r="AB27" i="1" s="1"/>
  <c r="AA26" i="1"/>
  <c r="AB26" i="1" s="1"/>
  <c r="AA25" i="1"/>
  <c r="AB25" i="1" s="1"/>
  <c r="AA24" i="1"/>
  <c r="AB24" i="1" s="1"/>
  <c r="AA23" i="1"/>
  <c r="AB23" i="1" s="1"/>
  <c r="AA22" i="1"/>
  <c r="AB22" i="1" s="1"/>
  <c r="AA21" i="1"/>
  <c r="AB21" i="1" s="1"/>
  <c r="AA20" i="1"/>
  <c r="AB20" i="1" s="1"/>
  <c r="AA19" i="1"/>
  <c r="AB19" i="1" s="1"/>
  <c r="AA18" i="1"/>
  <c r="AB18" i="1" s="1"/>
  <c r="AA17" i="1"/>
  <c r="AB17" i="1" s="1"/>
  <c r="AA16" i="1"/>
  <c r="AB16" i="1" s="1"/>
  <c r="AA15" i="1"/>
  <c r="AB15" i="1" s="1"/>
  <c r="AA14" i="1"/>
  <c r="AB14" i="1" s="1"/>
  <c r="AA13" i="1"/>
  <c r="AB13" i="1" s="1"/>
  <c r="AA12" i="1"/>
  <c r="AB12" i="1" s="1"/>
  <c r="AA11" i="1"/>
  <c r="AB11" i="1" s="1"/>
  <c r="AA10" i="1"/>
  <c r="AB10" i="1" s="1"/>
  <c r="AA9" i="1"/>
  <c r="AB9" i="1" s="1"/>
  <c r="AA8" i="1"/>
  <c r="AB8" i="1" s="1"/>
  <c r="AA7" i="1"/>
  <c r="AB7" i="1" s="1"/>
  <c r="AA6" i="1"/>
  <c r="AB6" i="1" s="1"/>
  <c r="AA5" i="1"/>
  <c r="AB5" i="1" s="1"/>
  <c r="AA4" i="1"/>
  <c r="AB4" i="1" s="1"/>
  <c r="AA3" i="1"/>
  <c r="AB3" i="1" s="1"/>
  <c r="AA2" i="1"/>
  <c r="AB2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  <c r="G65" i="1"/>
  <c r="H65" i="1" s="1"/>
  <c r="J65" i="1" s="1"/>
  <c r="G64" i="1"/>
  <c r="H64" i="1" s="1"/>
  <c r="J64" i="1" s="1"/>
  <c r="G63" i="1"/>
  <c r="H63" i="1" s="1"/>
  <c r="J63" i="1" s="1"/>
  <c r="G62" i="1"/>
  <c r="H62" i="1" s="1"/>
  <c r="J62" i="1" s="1"/>
  <c r="G61" i="1"/>
  <c r="H61" i="1" s="1"/>
  <c r="J61" i="1" s="1"/>
  <c r="G60" i="1"/>
  <c r="H60" i="1" s="1"/>
  <c r="J60" i="1" s="1"/>
  <c r="G59" i="1"/>
  <c r="H59" i="1" s="1"/>
  <c r="J59" i="1" s="1"/>
  <c r="G58" i="1"/>
  <c r="H58" i="1" s="1"/>
  <c r="J58" i="1" s="1"/>
  <c r="G57" i="1"/>
  <c r="H57" i="1" s="1"/>
  <c r="J57" i="1" s="1"/>
  <c r="G56" i="1"/>
  <c r="H56" i="1" s="1"/>
  <c r="J56" i="1" s="1"/>
  <c r="G55" i="1"/>
  <c r="H55" i="1" s="1"/>
  <c r="J55" i="1" s="1"/>
  <c r="G54" i="1"/>
  <c r="H54" i="1" s="1"/>
  <c r="J54" i="1" s="1"/>
  <c r="G53" i="1"/>
  <c r="H53" i="1" s="1"/>
  <c r="J53" i="1" s="1"/>
  <c r="G52" i="1"/>
  <c r="H52" i="1" s="1"/>
  <c r="J52" i="1" s="1"/>
  <c r="G51" i="1"/>
  <c r="H51" i="1" s="1"/>
  <c r="J51" i="1" s="1"/>
  <c r="G50" i="1"/>
  <c r="H50" i="1" s="1"/>
  <c r="J50" i="1" s="1"/>
  <c r="G49" i="1"/>
  <c r="H49" i="1" s="1"/>
  <c r="J49" i="1" s="1"/>
  <c r="G48" i="1"/>
  <c r="H48" i="1" s="1"/>
  <c r="J48" i="1" s="1"/>
  <c r="G47" i="1"/>
  <c r="H47" i="1" s="1"/>
  <c r="J47" i="1" s="1"/>
  <c r="G46" i="1"/>
  <c r="H46" i="1" s="1"/>
  <c r="J46" i="1" s="1"/>
  <c r="G45" i="1"/>
  <c r="H45" i="1" s="1"/>
  <c r="J45" i="1" s="1"/>
  <c r="G44" i="1"/>
  <c r="H44" i="1" s="1"/>
  <c r="J44" i="1" s="1"/>
  <c r="G43" i="1"/>
  <c r="H43" i="1" s="1"/>
  <c r="J43" i="1" s="1"/>
  <c r="G42" i="1"/>
  <c r="H42" i="1" s="1"/>
  <c r="J42" i="1" s="1"/>
  <c r="G41" i="1"/>
  <c r="H41" i="1" s="1"/>
  <c r="J41" i="1" s="1"/>
  <c r="G40" i="1"/>
  <c r="H40" i="1" s="1"/>
  <c r="J40" i="1" s="1"/>
  <c r="G39" i="1"/>
  <c r="H39" i="1" s="1"/>
  <c r="J39" i="1" s="1"/>
  <c r="G38" i="1"/>
  <c r="H38" i="1" s="1"/>
  <c r="J38" i="1" s="1"/>
  <c r="G37" i="1"/>
  <c r="H37" i="1" s="1"/>
  <c r="J37" i="1" s="1"/>
  <c r="G36" i="1"/>
  <c r="H36" i="1" s="1"/>
  <c r="J36" i="1" s="1"/>
  <c r="G35" i="1"/>
  <c r="H35" i="1" s="1"/>
  <c r="J35" i="1" s="1"/>
  <c r="G34" i="1"/>
  <c r="H34" i="1" s="1"/>
  <c r="J34" i="1" s="1"/>
  <c r="G33" i="1"/>
  <c r="H33" i="1" s="1"/>
  <c r="J33" i="1" s="1"/>
  <c r="G32" i="1"/>
  <c r="H32" i="1" s="1"/>
  <c r="J32" i="1" s="1"/>
  <c r="G31" i="1"/>
  <c r="H31" i="1" s="1"/>
  <c r="J31" i="1" s="1"/>
  <c r="G30" i="1"/>
  <c r="H30" i="1" s="1"/>
  <c r="J30" i="1" s="1"/>
  <c r="G29" i="1"/>
  <c r="H29" i="1" s="1"/>
  <c r="J29" i="1" s="1"/>
  <c r="G28" i="1"/>
  <c r="H28" i="1" s="1"/>
  <c r="J28" i="1" s="1"/>
  <c r="G27" i="1"/>
  <c r="H27" i="1" s="1"/>
  <c r="J27" i="1" s="1"/>
  <c r="G26" i="1"/>
  <c r="H26" i="1" s="1"/>
  <c r="J26" i="1" s="1"/>
  <c r="G25" i="1"/>
  <c r="H25" i="1" s="1"/>
  <c r="J25" i="1" s="1"/>
  <c r="G24" i="1"/>
  <c r="H24" i="1" s="1"/>
  <c r="J24" i="1" s="1"/>
  <c r="G23" i="1"/>
  <c r="H23" i="1" s="1"/>
  <c r="J23" i="1" s="1"/>
  <c r="G22" i="1"/>
  <c r="H22" i="1" s="1"/>
  <c r="J22" i="1" s="1"/>
  <c r="G21" i="1"/>
  <c r="H21" i="1" s="1"/>
  <c r="J21" i="1" s="1"/>
  <c r="G20" i="1"/>
  <c r="H20" i="1" s="1"/>
  <c r="J20" i="1" s="1"/>
  <c r="G19" i="1"/>
  <c r="H19" i="1" s="1"/>
  <c r="J19" i="1" s="1"/>
  <c r="G18" i="1"/>
  <c r="H18" i="1" s="1"/>
  <c r="J18" i="1" s="1"/>
  <c r="G17" i="1"/>
  <c r="H17" i="1" s="1"/>
  <c r="J17" i="1" s="1"/>
  <c r="G16" i="1"/>
  <c r="H16" i="1" s="1"/>
  <c r="J16" i="1" s="1"/>
  <c r="G15" i="1"/>
  <c r="H15" i="1" s="1"/>
  <c r="J15" i="1" s="1"/>
  <c r="G14" i="1"/>
  <c r="H14" i="1" s="1"/>
  <c r="J14" i="1" s="1"/>
  <c r="G13" i="1"/>
  <c r="H13" i="1" s="1"/>
  <c r="J13" i="1" s="1"/>
  <c r="G12" i="1"/>
  <c r="H12" i="1" s="1"/>
  <c r="J12" i="1" s="1"/>
  <c r="G11" i="1"/>
  <c r="H11" i="1" s="1"/>
  <c r="J11" i="1" s="1"/>
  <c r="G10" i="1"/>
  <c r="H10" i="1" s="1"/>
  <c r="J10" i="1" s="1"/>
  <c r="G9" i="1"/>
  <c r="H9" i="1" s="1"/>
  <c r="J9" i="1" s="1"/>
  <c r="G8" i="1"/>
  <c r="H8" i="1" s="1"/>
  <c r="J8" i="1" s="1"/>
  <c r="G7" i="1"/>
  <c r="H7" i="1" s="1"/>
  <c r="J7" i="1" s="1"/>
  <c r="G6" i="1"/>
  <c r="H6" i="1" s="1"/>
  <c r="J6" i="1" s="1"/>
  <c r="G5" i="1"/>
  <c r="H5" i="1" s="1"/>
  <c r="J5" i="1" s="1"/>
  <c r="G4" i="1"/>
  <c r="H4" i="1" s="1"/>
  <c r="J4" i="1" s="1"/>
  <c r="G3" i="1"/>
  <c r="H3" i="1" s="1"/>
  <c r="J3" i="1" s="1"/>
  <c r="G2" i="1"/>
  <c r="H2" i="1" s="1"/>
  <c r="J2" i="1" s="1"/>
  <c r="R65" i="1" l="1"/>
  <c r="S65" i="1" s="1"/>
  <c r="U65" i="1" s="1"/>
  <c r="R64" i="1"/>
  <c r="S64" i="1" s="1"/>
  <c r="U64" i="1" s="1"/>
  <c r="R63" i="1"/>
  <c r="S63" i="1" s="1"/>
  <c r="U63" i="1" s="1"/>
  <c r="R62" i="1"/>
  <c r="S62" i="1" s="1"/>
  <c r="U62" i="1" s="1"/>
  <c r="R61" i="1"/>
  <c r="S61" i="1" s="1"/>
  <c r="U61" i="1" s="1"/>
  <c r="R60" i="1"/>
  <c r="S60" i="1" s="1"/>
  <c r="U60" i="1" s="1"/>
  <c r="R59" i="1"/>
  <c r="S59" i="1" s="1"/>
  <c r="U59" i="1" s="1"/>
  <c r="R58" i="1"/>
  <c r="S58" i="1" s="1"/>
  <c r="U58" i="1" s="1"/>
  <c r="R57" i="1"/>
  <c r="S57" i="1" s="1"/>
  <c r="U57" i="1" s="1"/>
  <c r="R56" i="1"/>
  <c r="S56" i="1" s="1"/>
  <c r="U56" i="1" s="1"/>
  <c r="R55" i="1"/>
  <c r="S55" i="1" s="1"/>
  <c r="U55" i="1" s="1"/>
  <c r="R54" i="1"/>
  <c r="S54" i="1" s="1"/>
  <c r="U54" i="1" s="1"/>
  <c r="R53" i="1"/>
  <c r="S53" i="1" s="1"/>
  <c r="U53" i="1" s="1"/>
  <c r="R52" i="1"/>
  <c r="S52" i="1" s="1"/>
  <c r="U52" i="1" s="1"/>
  <c r="R51" i="1"/>
  <c r="S51" i="1" s="1"/>
  <c r="U51" i="1" s="1"/>
  <c r="R50" i="1"/>
  <c r="S50" i="1" s="1"/>
  <c r="U50" i="1" s="1"/>
  <c r="R49" i="1"/>
  <c r="S49" i="1" s="1"/>
  <c r="U49" i="1" s="1"/>
  <c r="R48" i="1"/>
  <c r="S48" i="1" s="1"/>
  <c r="U48" i="1" s="1"/>
  <c r="R47" i="1"/>
  <c r="S47" i="1" s="1"/>
  <c r="U47" i="1" s="1"/>
  <c r="R46" i="1"/>
  <c r="S46" i="1" s="1"/>
  <c r="U46" i="1" s="1"/>
  <c r="R45" i="1"/>
  <c r="S45" i="1" s="1"/>
  <c r="U45" i="1" s="1"/>
  <c r="R44" i="1"/>
  <c r="S44" i="1" s="1"/>
  <c r="U44" i="1" s="1"/>
  <c r="R43" i="1"/>
  <c r="S43" i="1" s="1"/>
  <c r="U43" i="1" s="1"/>
  <c r="R42" i="1"/>
  <c r="S42" i="1" s="1"/>
  <c r="U42" i="1" s="1"/>
  <c r="R41" i="1"/>
  <c r="S41" i="1" s="1"/>
  <c r="U41" i="1" s="1"/>
  <c r="R40" i="1"/>
  <c r="S40" i="1" s="1"/>
  <c r="U40" i="1" s="1"/>
  <c r="R39" i="1"/>
  <c r="S39" i="1" s="1"/>
  <c r="U39" i="1" s="1"/>
  <c r="R38" i="1"/>
  <c r="S38" i="1" s="1"/>
  <c r="U38" i="1" s="1"/>
  <c r="R37" i="1"/>
  <c r="S37" i="1" s="1"/>
  <c r="U37" i="1" s="1"/>
  <c r="R36" i="1"/>
  <c r="S36" i="1" s="1"/>
  <c r="U36" i="1" s="1"/>
  <c r="R35" i="1"/>
  <c r="S35" i="1" s="1"/>
  <c r="U35" i="1" s="1"/>
  <c r="R34" i="1"/>
  <c r="S34" i="1" s="1"/>
  <c r="U34" i="1" s="1"/>
  <c r="R33" i="1"/>
  <c r="S33" i="1" s="1"/>
  <c r="U33" i="1" s="1"/>
  <c r="R32" i="1"/>
  <c r="S32" i="1" s="1"/>
  <c r="U32" i="1" s="1"/>
  <c r="R31" i="1"/>
  <c r="S31" i="1" s="1"/>
  <c r="U31" i="1" s="1"/>
  <c r="R30" i="1"/>
  <c r="S30" i="1" s="1"/>
  <c r="U30" i="1" s="1"/>
  <c r="R29" i="1"/>
  <c r="S29" i="1" s="1"/>
  <c r="U29" i="1" s="1"/>
  <c r="R28" i="1"/>
  <c r="S28" i="1" s="1"/>
  <c r="U28" i="1" s="1"/>
  <c r="R27" i="1"/>
  <c r="S27" i="1" s="1"/>
  <c r="U27" i="1" s="1"/>
  <c r="R26" i="1"/>
  <c r="S26" i="1" s="1"/>
  <c r="U26" i="1" s="1"/>
  <c r="R25" i="1"/>
  <c r="S25" i="1" s="1"/>
  <c r="U25" i="1" s="1"/>
  <c r="R24" i="1"/>
  <c r="S24" i="1" s="1"/>
  <c r="U24" i="1" s="1"/>
  <c r="R23" i="1"/>
  <c r="S23" i="1" s="1"/>
  <c r="U23" i="1" s="1"/>
  <c r="R22" i="1"/>
  <c r="S22" i="1" s="1"/>
  <c r="AC22" i="1" s="1"/>
  <c r="AD22" i="1" s="1"/>
  <c r="AF22" i="1" s="1"/>
  <c r="R21" i="1"/>
  <c r="S21" i="1" s="1"/>
  <c r="R20" i="1"/>
  <c r="S20" i="1" s="1"/>
  <c r="U20" i="1" s="1"/>
  <c r="R19" i="1"/>
  <c r="S19" i="1" s="1"/>
  <c r="U19" i="1" s="1"/>
  <c r="R18" i="1"/>
  <c r="S18" i="1" s="1"/>
  <c r="U18" i="1" s="1"/>
  <c r="R17" i="1"/>
  <c r="S17" i="1" s="1"/>
  <c r="U17" i="1" s="1"/>
  <c r="R16" i="1"/>
  <c r="S16" i="1" s="1"/>
  <c r="U16" i="1" s="1"/>
  <c r="R15" i="1"/>
  <c r="S15" i="1" s="1"/>
  <c r="U15" i="1" s="1"/>
  <c r="R14" i="1"/>
  <c r="S14" i="1" s="1"/>
  <c r="U14" i="1" s="1"/>
  <c r="R13" i="1"/>
  <c r="S13" i="1" s="1"/>
  <c r="U13" i="1" s="1"/>
  <c r="R12" i="1"/>
  <c r="S12" i="1" s="1"/>
  <c r="U12" i="1" s="1"/>
  <c r="R11" i="1"/>
  <c r="S11" i="1" s="1"/>
  <c r="U11" i="1" s="1"/>
  <c r="R10" i="1"/>
  <c r="S10" i="1" s="1"/>
  <c r="U10" i="1" s="1"/>
  <c r="R9" i="1"/>
  <c r="S9" i="1" s="1"/>
  <c r="U9" i="1" s="1"/>
  <c r="R8" i="1"/>
  <c r="S8" i="1" s="1"/>
  <c r="U8" i="1" s="1"/>
  <c r="R7" i="1"/>
  <c r="S7" i="1" s="1"/>
  <c r="U7" i="1" s="1"/>
  <c r="R6" i="1"/>
  <c r="S6" i="1" s="1"/>
  <c r="U6" i="1" s="1"/>
  <c r="R5" i="1"/>
  <c r="S5" i="1" s="1"/>
  <c r="U5" i="1" s="1"/>
  <c r="R4" i="1"/>
  <c r="S4" i="1" s="1"/>
  <c r="U4" i="1" s="1"/>
  <c r="R3" i="1"/>
  <c r="S3" i="1" s="1"/>
  <c r="U3" i="1" s="1"/>
  <c r="R2" i="1"/>
  <c r="S2" i="1" s="1"/>
  <c r="U2" i="1" s="1"/>
  <c r="AN22" i="1" l="1"/>
  <c r="AO22" i="1" s="1"/>
  <c r="AQ22" i="1" s="1"/>
  <c r="AC34" i="1"/>
  <c r="AD34" i="1" s="1"/>
  <c r="AC38" i="1"/>
  <c r="AD38" i="1" s="1"/>
  <c r="AC10" i="1"/>
  <c r="AD10" i="1" s="1"/>
  <c r="AC26" i="1"/>
  <c r="AD26" i="1" s="1"/>
  <c r="AC42" i="1"/>
  <c r="AD42" i="1" s="1"/>
  <c r="AC58" i="1"/>
  <c r="AD58" i="1" s="1"/>
  <c r="U22" i="1"/>
  <c r="AC18" i="1"/>
  <c r="AD18" i="1" s="1"/>
  <c r="AC50" i="1"/>
  <c r="AD50" i="1" s="1"/>
  <c r="AC6" i="1"/>
  <c r="AD6" i="1" s="1"/>
  <c r="AC54" i="1"/>
  <c r="AD54" i="1" s="1"/>
  <c r="AC14" i="1"/>
  <c r="AD14" i="1" s="1"/>
  <c r="AC30" i="1"/>
  <c r="AD30" i="1" s="1"/>
  <c r="AC46" i="1"/>
  <c r="AD46" i="1" s="1"/>
  <c r="AC62" i="1"/>
  <c r="AD62" i="1" s="1"/>
  <c r="U21" i="1"/>
  <c r="AC21" i="1"/>
  <c r="AD21" i="1" s="1"/>
  <c r="AC3" i="1"/>
  <c r="AD3" i="1" s="1"/>
  <c r="AC7" i="1"/>
  <c r="AD7" i="1" s="1"/>
  <c r="AC11" i="1"/>
  <c r="AD11" i="1" s="1"/>
  <c r="AC15" i="1"/>
  <c r="AD15" i="1" s="1"/>
  <c r="AC19" i="1"/>
  <c r="AD19" i="1" s="1"/>
  <c r="AC23" i="1"/>
  <c r="AD23" i="1" s="1"/>
  <c r="AC27" i="1"/>
  <c r="AD27" i="1" s="1"/>
  <c r="AC31" i="1"/>
  <c r="AD31" i="1" s="1"/>
  <c r="AC35" i="1"/>
  <c r="AD35" i="1" s="1"/>
  <c r="AC39" i="1"/>
  <c r="AD39" i="1" s="1"/>
  <c r="AC43" i="1"/>
  <c r="AD43" i="1" s="1"/>
  <c r="AC47" i="1"/>
  <c r="AD47" i="1" s="1"/>
  <c r="AC51" i="1"/>
  <c r="AD51" i="1" s="1"/>
  <c r="AC55" i="1"/>
  <c r="AD55" i="1" s="1"/>
  <c r="AC59" i="1"/>
  <c r="AD59" i="1" s="1"/>
  <c r="AC63" i="1"/>
  <c r="AD63" i="1" s="1"/>
  <c r="AC4" i="1"/>
  <c r="AD4" i="1" s="1"/>
  <c r="AC8" i="1"/>
  <c r="AD8" i="1" s="1"/>
  <c r="AC12" i="1"/>
  <c r="AD12" i="1" s="1"/>
  <c r="AC16" i="1"/>
  <c r="AD16" i="1" s="1"/>
  <c r="AC20" i="1"/>
  <c r="AD20" i="1" s="1"/>
  <c r="AC24" i="1"/>
  <c r="AD24" i="1" s="1"/>
  <c r="AC28" i="1"/>
  <c r="AD28" i="1" s="1"/>
  <c r="AC32" i="1"/>
  <c r="AD32" i="1" s="1"/>
  <c r="AC36" i="1"/>
  <c r="AD36" i="1" s="1"/>
  <c r="AC40" i="1"/>
  <c r="AD40" i="1" s="1"/>
  <c r="AC44" i="1"/>
  <c r="AD44" i="1" s="1"/>
  <c r="AC48" i="1"/>
  <c r="AD48" i="1" s="1"/>
  <c r="AC52" i="1"/>
  <c r="AD52" i="1" s="1"/>
  <c r="AC56" i="1"/>
  <c r="AD56" i="1" s="1"/>
  <c r="AC60" i="1"/>
  <c r="AD60" i="1" s="1"/>
  <c r="AC64" i="1"/>
  <c r="AD64" i="1" s="1"/>
  <c r="AC2" i="1"/>
  <c r="AD2" i="1" s="1"/>
  <c r="AC5" i="1"/>
  <c r="AD5" i="1" s="1"/>
  <c r="AC9" i="1"/>
  <c r="AD9" i="1" s="1"/>
  <c r="AC13" i="1"/>
  <c r="AD13" i="1" s="1"/>
  <c r="AC17" i="1"/>
  <c r="AD17" i="1" s="1"/>
  <c r="AC25" i="1"/>
  <c r="AD25" i="1" s="1"/>
  <c r="AC29" i="1"/>
  <c r="AD29" i="1" s="1"/>
  <c r="AC33" i="1"/>
  <c r="AD33" i="1" s="1"/>
  <c r="AC37" i="1"/>
  <c r="AD37" i="1" s="1"/>
  <c r="AC41" i="1"/>
  <c r="AD41" i="1" s="1"/>
  <c r="AC45" i="1"/>
  <c r="AD45" i="1" s="1"/>
  <c r="AC49" i="1"/>
  <c r="AD49" i="1" s="1"/>
  <c r="AC53" i="1"/>
  <c r="AD53" i="1" s="1"/>
  <c r="AC57" i="1"/>
  <c r="AD57" i="1" s="1"/>
  <c r="AC61" i="1"/>
  <c r="AD61" i="1" s="1"/>
  <c r="AC65" i="1"/>
  <c r="AD65" i="1" s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W4" i="1"/>
  <c r="AW3" i="1"/>
  <c r="AW2" i="1"/>
  <c r="AU65" i="1"/>
  <c r="AX65" i="1" s="1"/>
  <c r="AZ65" i="1" s="1"/>
  <c r="AU64" i="1"/>
  <c r="AX64" i="1" s="1"/>
  <c r="BA64" i="1" s="1"/>
  <c r="AU63" i="1"/>
  <c r="AX63" i="1" s="1"/>
  <c r="BA63" i="1" s="1"/>
  <c r="AU62" i="1"/>
  <c r="AX62" i="1" s="1"/>
  <c r="AY62" i="1" s="1"/>
  <c r="AU61" i="1"/>
  <c r="AX61" i="1" s="1"/>
  <c r="AZ61" i="1" s="1"/>
  <c r="AU60" i="1"/>
  <c r="AX60" i="1" s="1"/>
  <c r="BA60" i="1" s="1"/>
  <c r="AU59" i="1"/>
  <c r="AX59" i="1" s="1"/>
  <c r="BA59" i="1" s="1"/>
  <c r="AU58" i="1"/>
  <c r="AX58" i="1" s="1"/>
  <c r="AZ58" i="1" s="1"/>
  <c r="AU57" i="1"/>
  <c r="AX57" i="1" s="1"/>
  <c r="AZ57" i="1" s="1"/>
  <c r="AU56" i="1"/>
  <c r="AX56" i="1" s="1"/>
  <c r="BA56" i="1" s="1"/>
  <c r="AU55" i="1"/>
  <c r="AX55" i="1" s="1"/>
  <c r="AZ55" i="1" s="1"/>
  <c r="AU54" i="1"/>
  <c r="AX54" i="1" s="1"/>
  <c r="AY54" i="1" s="1"/>
  <c r="AU53" i="1"/>
  <c r="AX53" i="1" s="1"/>
  <c r="AZ53" i="1" s="1"/>
  <c r="AU52" i="1"/>
  <c r="AX52" i="1" s="1"/>
  <c r="AY52" i="1" s="1"/>
  <c r="AU51" i="1"/>
  <c r="AX51" i="1" s="1"/>
  <c r="BA51" i="1" s="1"/>
  <c r="AU50" i="1"/>
  <c r="AX50" i="1" s="1"/>
  <c r="AU49" i="1"/>
  <c r="AX49" i="1" s="1"/>
  <c r="AZ49" i="1" s="1"/>
  <c r="AU48" i="1"/>
  <c r="AX48" i="1" s="1"/>
  <c r="BA48" i="1" s="1"/>
  <c r="AU47" i="1"/>
  <c r="AX47" i="1" s="1"/>
  <c r="BA47" i="1" s="1"/>
  <c r="AU46" i="1"/>
  <c r="AX46" i="1" s="1"/>
  <c r="AY46" i="1" s="1"/>
  <c r="AU45" i="1"/>
  <c r="AX45" i="1" s="1"/>
  <c r="AZ45" i="1" s="1"/>
  <c r="AU44" i="1"/>
  <c r="AX44" i="1" s="1"/>
  <c r="BA44" i="1" s="1"/>
  <c r="AU43" i="1"/>
  <c r="AX43" i="1" s="1"/>
  <c r="BA43" i="1" s="1"/>
  <c r="AU42" i="1"/>
  <c r="AX42" i="1" s="1"/>
  <c r="AZ42" i="1" s="1"/>
  <c r="AU41" i="1"/>
  <c r="AX41" i="1" s="1"/>
  <c r="AZ41" i="1" s="1"/>
  <c r="AU40" i="1"/>
  <c r="AX40" i="1" s="1"/>
  <c r="BA40" i="1" s="1"/>
  <c r="AU39" i="1"/>
  <c r="AX39" i="1" s="1"/>
  <c r="AU38" i="1"/>
  <c r="AX38" i="1" s="1"/>
  <c r="AZ38" i="1" s="1"/>
  <c r="AU37" i="1"/>
  <c r="AX37" i="1" s="1"/>
  <c r="AZ37" i="1" s="1"/>
  <c r="AU36" i="1"/>
  <c r="AX36" i="1" s="1"/>
  <c r="AY36" i="1" s="1"/>
  <c r="AU35" i="1"/>
  <c r="AX35" i="1" s="1"/>
  <c r="BA35" i="1" s="1"/>
  <c r="AU34" i="1"/>
  <c r="AX34" i="1" s="1"/>
  <c r="AY34" i="1" s="1"/>
  <c r="AU33" i="1"/>
  <c r="AU32" i="1"/>
  <c r="AX32" i="1" s="1"/>
  <c r="BA32" i="1" s="1"/>
  <c r="AU31" i="1"/>
  <c r="AX31" i="1" s="1"/>
  <c r="BA31" i="1" s="1"/>
  <c r="AU30" i="1"/>
  <c r="AX30" i="1" s="1"/>
  <c r="AY30" i="1" s="1"/>
  <c r="AU29" i="1"/>
  <c r="AX29" i="1" s="1"/>
  <c r="AZ29" i="1" s="1"/>
  <c r="AU28" i="1"/>
  <c r="AX28" i="1" s="1"/>
  <c r="BA28" i="1" s="1"/>
  <c r="AU27" i="1"/>
  <c r="AX27" i="1" s="1"/>
  <c r="BA27" i="1" s="1"/>
  <c r="AU26" i="1"/>
  <c r="AX26" i="1" s="1"/>
  <c r="AZ26" i="1" s="1"/>
  <c r="AU25" i="1"/>
  <c r="AX25" i="1" s="1"/>
  <c r="AZ25" i="1" s="1"/>
  <c r="AU24" i="1"/>
  <c r="AX24" i="1" s="1"/>
  <c r="BA24" i="1" s="1"/>
  <c r="AU23" i="1"/>
  <c r="AX23" i="1" s="1"/>
  <c r="AZ23" i="1" s="1"/>
  <c r="AU22" i="1"/>
  <c r="AX22" i="1" s="1"/>
  <c r="AY22" i="1" s="1"/>
  <c r="AU21" i="1"/>
  <c r="AX21" i="1" s="1"/>
  <c r="AZ21" i="1" s="1"/>
  <c r="AU20" i="1"/>
  <c r="AU19" i="1"/>
  <c r="AX19" i="1" s="1"/>
  <c r="BA19" i="1" s="1"/>
  <c r="AU18" i="1"/>
  <c r="AX18" i="1" s="1"/>
  <c r="AZ18" i="1" s="1"/>
  <c r="AU17" i="1"/>
  <c r="AX17" i="1" s="1"/>
  <c r="AZ17" i="1" s="1"/>
  <c r="AU16" i="1"/>
  <c r="AX16" i="1" s="1"/>
  <c r="BA16" i="1" s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U15" i="1"/>
  <c r="AX20" i="1" l="1"/>
  <c r="AY20" i="1" s="1"/>
  <c r="AX33" i="1"/>
  <c r="AZ33" i="1" s="1"/>
  <c r="AF45" i="1"/>
  <c r="AN45" i="1"/>
  <c r="AO45" i="1" s="1"/>
  <c r="AQ45" i="1" s="1"/>
  <c r="AF29" i="1"/>
  <c r="AN29" i="1"/>
  <c r="AO29" i="1" s="1"/>
  <c r="AQ29" i="1" s="1"/>
  <c r="AF60" i="1"/>
  <c r="AN60" i="1"/>
  <c r="AO60" i="1" s="1"/>
  <c r="AQ60" i="1" s="1"/>
  <c r="AF28" i="1"/>
  <c r="AN28" i="1"/>
  <c r="AO28" i="1" s="1"/>
  <c r="AQ28" i="1" s="1"/>
  <c r="AF59" i="1"/>
  <c r="AN59" i="1"/>
  <c r="AO59" i="1" s="1"/>
  <c r="AQ59" i="1" s="1"/>
  <c r="AF27" i="1"/>
  <c r="AN27" i="1"/>
  <c r="AO27" i="1" s="1"/>
  <c r="AQ27" i="1" s="1"/>
  <c r="AF11" i="1"/>
  <c r="AN11" i="1"/>
  <c r="AO11" i="1" s="1"/>
  <c r="AQ11" i="1" s="1"/>
  <c r="AF14" i="1"/>
  <c r="AN14" i="1"/>
  <c r="AO14" i="1" s="1"/>
  <c r="AQ14" i="1" s="1"/>
  <c r="AF26" i="1"/>
  <c r="AN26" i="1"/>
  <c r="AO26" i="1" s="1"/>
  <c r="AQ26" i="1" s="1"/>
  <c r="AF57" i="1"/>
  <c r="AN57" i="1"/>
  <c r="AO57" i="1" s="1"/>
  <c r="AQ57" i="1" s="1"/>
  <c r="AF41" i="1"/>
  <c r="AN41" i="1"/>
  <c r="AO41" i="1" s="1"/>
  <c r="AQ41" i="1" s="1"/>
  <c r="AF25" i="1"/>
  <c r="AN25" i="1"/>
  <c r="AO25" i="1" s="1"/>
  <c r="AQ25" i="1" s="1"/>
  <c r="AF5" i="1"/>
  <c r="AN5" i="1"/>
  <c r="AO5" i="1" s="1"/>
  <c r="AQ5" i="1" s="1"/>
  <c r="AF56" i="1"/>
  <c r="AN56" i="1"/>
  <c r="AO56" i="1" s="1"/>
  <c r="AQ56" i="1" s="1"/>
  <c r="AF40" i="1"/>
  <c r="AN40" i="1"/>
  <c r="AO40" i="1" s="1"/>
  <c r="AQ40" i="1" s="1"/>
  <c r="AF24" i="1"/>
  <c r="AN24" i="1"/>
  <c r="AO24" i="1" s="1"/>
  <c r="AQ24" i="1" s="1"/>
  <c r="AF8" i="1"/>
  <c r="AN8" i="1"/>
  <c r="AO8" i="1" s="1"/>
  <c r="AQ8" i="1" s="1"/>
  <c r="AF55" i="1"/>
  <c r="AN55" i="1"/>
  <c r="AO55" i="1" s="1"/>
  <c r="AQ55" i="1" s="1"/>
  <c r="AF39" i="1"/>
  <c r="AN39" i="1"/>
  <c r="AO39" i="1" s="1"/>
  <c r="AQ39" i="1" s="1"/>
  <c r="AF23" i="1"/>
  <c r="AN23" i="1"/>
  <c r="AO23" i="1" s="1"/>
  <c r="AQ23" i="1" s="1"/>
  <c r="AF7" i="1"/>
  <c r="AN7" i="1"/>
  <c r="AO7" i="1" s="1"/>
  <c r="AQ7" i="1" s="1"/>
  <c r="AF62" i="1"/>
  <c r="AN62" i="1"/>
  <c r="AO62" i="1" s="1"/>
  <c r="AQ62" i="1" s="1"/>
  <c r="AF54" i="1"/>
  <c r="AN54" i="1"/>
  <c r="AO54" i="1" s="1"/>
  <c r="AQ54" i="1" s="1"/>
  <c r="AF10" i="1"/>
  <c r="AN10" i="1"/>
  <c r="AO10" i="1" s="1"/>
  <c r="AQ10" i="1" s="1"/>
  <c r="AF53" i="1"/>
  <c r="AN53" i="1"/>
  <c r="AO53" i="1" s="1"/>
  <c r="AQ53" i="1" s="1"/>
  <c r="AF37" i="1"/>
  <c r="AN37" i="1"/>
  <c r="AO37" i="1" s="1"/>
  <c r="AQ37" i="1" s="1"/>
  <c r="AF17" i="1"/>
  <c r="AN17" i="1"/>
  <c r="AO17" i="1" s="1"/>
  <c r="AQ17" i="1" s="1"/>
  <c r="AF2" i="1"/>
  <c r="AN2" i="1"/>
  <c r="AO2" i="1" s="1"/>
  <c r="AQ2" i="1" s="1"/>
  <c r="AF52" i="1"/>
  <c r="AN52" i="1"/>
  <c r="AO52" i="1" s="1"/>
  <c r="AQ52" i="1" s="1"/>
  <c r="AF36" i="1"/>
  <c r="AN36" i="1"/>
  <c r="AO36" i="1" s="1"/>
  <c r="AQ36" i="1" s="1"/>
  <c r="AF20" i="1"/>
  <c r="AN20" i="1"/>
  <c r="AO20" i="1" s="1"/>
  <c r="AQ20" i="1" s="1"/>
  <c r="AF4" i="1"/>
  <c r="AN4" i="1"/>
  <c r="AO4" i="1" s="1"/>
  <c r="AQ4" i="1" s="1"/>
  <c r="AF51" i="1"/>
  <c r="AN51" i="1"/>
  <c r="AO51" i="1" s="1"/>
  <c r="AQ51" i="1" s="1"/>
  <c r="AF35" i="1"/>
  <c r="AN35" i="1"/>
  <c r="AO35" i="1" s="1"/>
  <c r="AQ35" i="1" s="1"/>
  <c r="AF19" i="1"/>
  <c r="AN19" i="1"/>
  <c r="AO19" i="1" s="1"/>
  <c r="AQ19" i="1" s="1"/>
  <c r="AF3" i="1"/>
  <c r="AN3" i="1"/>
  <c r="AO3" i="1" s="1"/>
  <c r="AQ3" i="1" s="1"/>
  <c r="AF46" i="1"/>
  <c r="AN46" i="1"/>
  <c r="AO46" i="1" s="1"/>
  <c r="AQ46" i="1" s="1"/>
  <c r="AF6" i="1"/>
  <c r="AN6" i="1"/>
  <c r="AO6" i="1" s="1"/>
  <c r="AQ6" i="1" s="1"/>
  <c r="AF58" i="1"/>
  <c r="AN58" i="1"/>
  <c r="AO58" i="1" s="1"/>
  <c r="AQ58" i="1" s="1"/>
  <c r="AF38" i="1"/>
  <c r="AN38" i="1"/>
  <c r="AO38" i="1" s="1"/>
  <c r="AQ38" i="1" s="1"/>
  <c r="AF61" i="1"/>
  <c r="AN61" i="1"/>
  <c r="AO61" i="1" s="1"/>
  <c r="AQ61" i="1" s="1"/>
  <c r="AF9" i="1"/>
  <c r="AN9" i="1"/>
  <c r="AO9" i="1" s="1"/>
  <c r="AQ9" i="1" s="1"/>
  <c r="AF44" i="1"/>
  <c r="AN44" i="1"/>
  <c r="AO44" i="1" s="1"/>
  <c r="AQ44" i="1" s="1"/>
  <c r="AF12" i="1"/>
  <c r="AN12" i="1"/>
  <c r="AO12" i="1" s="1"/>
  <c r="AQ12" i="1" s="1"/>
  <c r="AF43" i="1"/>
  <c r="AN43" i="1"/>
  <c r="AO43" i="1" s="1"/>
  <c r="AQ43" i="1" s="1"/>
  <c r="AF18" i="1"/>
  <c r="AN18" i="1"/>
  <c r="AO18" i="1" s="1"/>
  <c r="AQ18" i="1" s="1"/>
  <c r="AF65" i="1"/>
  <c r="AN65" i="1"/>
  <c r="AO65" i="1" s="1"/>
  <c r="AQ65" i="1" s="1"/>
  <c r="AF49" i="1"/>
  <c r="AN49" i="1"/>
  <c r="AO49" i="1" s="1"/>
  <c r="AQ49" i="1" s="1"/>
  <c r="AF33" i="1"/>
  <c r="AN33" i="1"/>
  <c r="AO33" i="1" s="1"/>
  <c r="AQ33" i="1" s="1"/>
  <c r="AF13" i="1"/>
  <c r="AN13" i="1"/>
  <c r="AO13" i="1" s="1"/>
  <c r="AQ13" i="1" s="1"/>
  <c r="AF64" i="1"/>
  <c r="AN64" i="1"/>
  <c r="AO64" i="1" s="1"/>
  <c r="AQ64" i="1" s="1"/>
  <c r="AF48" i="1"/>
  <c r="AN48" i="1"/>
  <c r="AO48" i="1" s="1"/>
  <c r="AQ48" i="1" s="1"/>
  <c r="AF32" i="1"/>
  <c r="AN32" i="1"/>
  <c r="AO32" i="1" s="1"/>
  <c r="AQ32" i="1" s="1"/>
  <c r="AF16" i="1"/>
  <c r="AN16" i="1"/>
  <c r="AO16" i="1" s="1"/>
  <c r="AQ16" i="1" s="1"/>
  <c r="AF63" i="1"/>
  <c r="AN63" i="1"/>
  <c r="AO63" i="1" s="1"/>
  <c r="AQ63" i="1" s="1"/>
  <c r="AF47" i="1"/>
  <c r="AN47" i="1"/>
  <c r="AO47" i="1" s="1"/>
  <c r="AQ47" i="1" s="1"/>
  <c r="AF31" i="1"/>
  <c r="AN31" i="1"/>
  <c r="AO31" i="1" s="1"/>
  <c r="AQ31" i="1" s="1"/>
  <c r="AF15" i="1"/>
  <c r="AN15" i="1"/>
  <c r="AO15" i="1" s="1"/>
  <c r="AQ15" i="1" s="1"/>
  <c r="AF21" i="1"/>
  <c r="AN21" i="1"/>
  <c r="AO21" i="1" s="1"/>
  <c r="AQ21" i="1" s="1"/>
  <c r="AF30" i="1"/>
  <c r="AN30" i="1"/>
  <c r="AO30" i="1" s="1"/>
  <c r="AQ30" i="1" s="1"/>
  <c r="AF50" i="1"/>
  <c r="AN50" i="1"/>
  <c r="AO50" i="1" s="1"/>
  <c r="AQ50" i="1" s="1"/>
  <c r="AF42" i="1"/>
  <c r="AN42" i="1"/>
  <c r="AO42" i="1" s="1"/>
  <c r="AQ42" i="1" s="1"/>
  <c r="AF34" i="1"/>
  <c r="AN34" i="1"/>
  <c r="AO34" i="1" s="1"/>
  <c r="AQ34" i="1" s="1"/>
  <c r="AX15" i="1"/>
  <c r="BA15" i="1" s="1"/>
  <c r="BA52" i="1"/>
  <c r="BA36" i="1"/>
  <c r="BA55" i="1"/>
  <c r="BA20" i="1"/>
  <c r="AY50" i="1"/>
  <c r="BA50" i="1"/>
  <c r="AZ39" i="1"/>
  <c r="BA39" i="1"/>
  <c r="AX13" i="1"/>
  <c r="AY13" i="1" s="1"/>
  <c r="BA18" i="1"/>
  <c r="BA22" i="1"/>
  <c r="BA26" i="1"/>
  <c r="BA30" i="1"/>
  <c r="BA34" i="1"/>
  <c r="BA38" i="1"/>
  <c r="BA42" i="1"/>
  <c r="BA46" i="1"/>
  <c r="BA54" i="1"/>
  <c r="BA58" i="1"/>
  <c r="BA62" i="1"/>
  <c r="BA23" i="1"/>
  <c r="AX2" i="1"/>
  <c r="BA2" i="1" s="1"/>
  <c r="AX6" i="1"/>
  <c r="AX10" i="1"/>
  <c r="AX14" i="1"/>
  <c r="AY14" i="1" s="1"/>
  <c r="AX3" i="1"/>
  <c r="BA3" i="1" s="1"/>
  <c r="AX7" i="1"/>
  <c r="AX11" i="1"/>
  <c r="BA11" i="1" s="1"/>
  <c r="BA17" i="1"/>
  <c r="BA21" i="1"/>
  <c r="BA25" i="1"/>
  <c r="BA29" i="1"/>
  <c r="BA33" i="1"/>
  <c r="BA37" i="1"/>
  <c r="BA41" i="1"/>
  <c r="BA45" i="1"/>
  <c r="BA49" i="1"/>
  <c r="BA53" i="1"/>
  <c r="BA57" i="1"/>
  <c r="BA61" i="1"/>
  <c r="BA65" i="1"/>
  <c r="AX9" i="1"/>
  <c r="AY9" i="1" s="1"/>
  <c r="AX4" i="1"/>
  <c r="BA4" i="1" s="1"/>
  <c r="AX8" i="1"/>
  <c r="AX12" i="1"/>
  <c r="AX5" i="1"/>
  <c r="AY5" i="1" s="1"/>
  <c r="AY24" i="1"/>
  <c r="AZ24" i="1"/>
  <c r="AY32" i="1"/>
  <c r="AZ32" i="1"/>
  <c r="AY44" i="1"/>
  <c r="AZ44" i="1"/>
  <c r="AY64" i="1"/>
  <c r="AZ64" i="1"/>
  <c r="AY40" i="1"/>
  <c r="AZ40" i="1"/>
  <c r="AY56" i="1"/>
  <c r="AZ56" i="1"/>
  <c r="AY16" i="1"/>
  <c r="AZ16" i="1"/>
  <c r="AY28" i="1"/>
  <c r="AZ28" i="1"/>
  <c r="AY48" i="1"/>
  <c r="AZ48" i="1"/>
  <c r="AY60" i="1"/>
  <c r="AZ60" i="1"/>
  <c r="AZ19" i="1"/>
  <c r="AY19" i="1"/>
  <c r="AY27" i="1"/>
  <c r="AZ27" i="1"/>
  <c r="AY31" i="1"/>
  <c r="AZ31" i="1"/>
  <c r="AZ35" i="1"/>
  <c r="AY35" i="1"/>
  <c r="AY43" i="1"/>
  <c r="AZ43" i="1"/>
  <c r="AY47" i="1"/>
  <c r="AZ47" i="1"/>
  <c r="AZ51" i="1"/>
  <c r="AY51" i="1"/>
  <c r="AY59" i="1"/>
  <c r="AZ59" i="1"/>
  <c r="AY63" i="1"/>
  <c r="AZ63" i="1"/>
  <c r="AZ20" i="1"/>
  <c r="AY23" i="1"/>
  <c r="AZ36" i="1"/>
  <c r="AY39" i="1"/>
  <c r="AZ52" i="1"/>
  <c r="AY55" i="1"/>
  <c r="AY18" i="1"/>
  <c r="AY26" i="1"/>
  <c r="AY38" i="1"/>
  <c r="AY42" i="1"/>
  <c r="AY58" i="1"/>
  <c r="AY17" i="1"/>
  <c r="AY21" i="1"/>
  <c r="AZ22" i="1"/>
  <c r="AY25" i="1"/>
  <c r="AY29" i="1"/>
  <c r="AZ30" i="1"/>
  <c r="AY33" i="1"/>
  <c r="AZ34" i="1"/>
  <c r="AY37" i="1"/>
  <c r="AY41" i="1"/>
  <c r="AY45" i="1"/>
  <c r="AZ46" i="1"/>
  <c r="AY49" i="1"/>
  <c r="AZ50" i="1"/>
  <c r="AY53" i="1"/>
  <c r="AZ54" i="1"/>
  <c r="AY57" i="1"/>
  <c r="AY61" i="1"/>
  <c r="AZ62" i="1"/>
  <c r="AY65" i="1"/>
  <c r="AZ15" i="1" l="1"/>
  <c r="AZ3" i="1"/>
  <c r="AY15" i="1"/>
  <c r="AZ2" i="1"/>
  <c r="AZ11" i="1"/>
  <c r="AY8" i="1"/>
  <c r="BA8" i="1"/>
  <c r="AZ10" i="1"/>
  <c r="BA10" i="1"/>
  <c r="AZ8" i="1"/>
  <c r="AY11" i="1"/>
  <c r="AZ7" i="1"/>
  <c r="BA7" i="1"/>
  <c r="AZ6" i="1"/>
  <c r="BA6" i="1"/>
  <c r="AY7" i="1"/>
  <c r="AZ4" i="1"/>
  <c r="AZ5" i="1"/>
  <c r="BA5" i="1"/>
  <c r="AZ9" i="1"/>
  <c r="BA9" i="1"/>
  <c r="AY2" i="1"/>
  <c r="AY10" i="1"/>
  <c r="AY6" i="1"/>
  <c r="AY3" i="1"/>
  <c r="AY4" i="1"/>
  <c r="AZ12" i="1"/>
  <c r="BA12" i="1"/>
  <c r="AZ14" i="1"/>
  <c r="BA14" i="1"/>
  <c r="AZ13" i="1"/>
  <c r="BA13" i="1"/>
  <c r="AY12" i="1"/>
</calcChain>
</file>

<file path=xl/sharedStrings.xml><?xml version="1.0" encoding="utf-8"?>
<sst xmlns="http://schemas.openxmlformats.org/spreadsheetml/2006/main" count="983" uniqueCount="106">
  <si>
    <t>Step1_TechniqueID</t>
  </si>
  <si>
    <t>Step1_TargetAsset</t>
  </si>
  <si>
    <t>description</t>
  </si>
  <si>
    <t>P</t>
  </si>
  <si>
    <t>対策5段階評価</t>
  </si>
  <si>
    <t>R</t>
  </si>
  <si>
    <t>対策根拠（既知脆弱性）</t>
  </si>
  <si>
    <t>Step2_TechniqueID</t>
  </si>
  <si>
    <t>Step2_TargetAsset</t>
  </si>
  <si>
    <t>対策根拠</t>
  </si>
  <si>
    <t>Step3_TechniqueID</t>
  </si>
  <si>
    <t>Step3_TargetAsset</t>
  </si>
  <si>
    <t>Step4_TechniqueID</t>
  </si>
  <si>
    <t>Step4_TargetAsset</t>
  </si>
  <si>
    <t>sigmoid関数反映</t>
  </si>
  <si>
    <t>T1190</t>
  </si>
  <si>
    <t>VDI Auth server</t>
  </si>
  <si>
    <t>外出先からSASE経由でVDI Auth Serverにアクセスする職員の通信を狙い、Citrix Gatewayの既知の脆弱性（例：CVE-2019-19781 など）を悪用して認証バイパスを実行。正規ユーザになりすまし、庁内ネットワークへの初期侵入に成功。</t>
  </si>
  <si>
    <t>根拠（既知脆弱性への限定対応とβ’モデル基準）：
既知脆弱性に対する対策は技術・運用の両面で確立可能
総務省β’モデル「3.2.3 脆弱性管理」では、重大脆弱性に対し「48時間以内にパッチ適用」などのSLAを定めることが推奨されている。
さらに、「脆弱性の収集 → 影響評価 → 優先順位付け → 修正 → 再確認」の脆弱性管理ライフサイクルが整備されていれば、CVE-2019-19781のような既知の脆弱性はカバー可能。
SASE＋WAF＋ZTNAによる多層防御が機能すれば、侵入リスクは大幅に軽減
WAFにおける既知の攻撃シグネチャ対応は一般的であり、IDS/IPSやEDRとの組み合わせで侵入前に阻止できる。
SASEにおけるZTNAの導入により、「未認証端末からの直接到達不可」「職員IDベースの接続制御」「MDMによる端末衛生チェック」が可能。
構成管理や攻撃面最小化（attack surface reduction）も含めた対応が前提
公開Webアプリに対する構成管理（例：DMZ分離、最小限ポート公開、不要機能無効化等）が実施されていれば、既知脆弱性を突かれる余地は少ない。</t>
  </si>
  <si>
    <t>VDI server</t>
  </si>
  <si>
    <t>T1496.004</t>
  </si>
  <si>
    <t>クラウド上の権限昇格・API権限を濫用し、コンピューティングリソース（仮想マシンやPaaS）を乗っ取って暗号資産マイニングやDDoSリレーに悪用。</t>
  </si>
  <si>
    <t>β’モデル＋ガバメントクラウド資料にてIAM最小権限、API監査、CSPM運用が整備されていれば、有効性は高い。ただし初期検知遅延やアラート無視等には注意が必要。</t>
  </si>
  <si>
    <t>T1496.001</t>
  </si>
  <si>
    <t>仮想マシンに対するアクセス権を不正取得し、演算リソースを密かに使用して不正目的（例：マイニング、リバースシェル）に利用。</t>
  </si>
  <si>
    <t>仮想マシンに対するネットワーク分離、IAM制御、ログ監視により不正操作の抑止・検知が可能。推奨対策と合致。</t>
  </si>
  <si>
    <t>クラウドサービス全体の乗っ取り。</t>
  </si>
  <si>
    <t>漏洩した認証情報や横展開で取得した権限を用いて、GovCloud上の仮想マシンを不正利用（例：暗号資産マイニング）。</t>
  </si>
  <si>
    <t>T1059.009</t>
  </si>
  <si>
    <t>クラウドAPI（AWS CLI等）を悪用し、スクリプトでクラウド環境へ不正指令を自動送信。</t>
  </si>
  <si>
    <t>β’モデル「3.3.6 コマンド実行制御」や「3.2.3 脆弱性管理」、Cloud API利用は正規用途でもあり、異常操作の見分けが困難、CSPMやSIEMによる振る舞い監視が必要だが完全ではない</t>
  </si>
  <si>
    <t xml:space="preserve">	不正スクリプトによって、複数のクラウドサービスインスタンスを乗っ取り、他攻撃の踏み台や外部攻撃に悪用。</t>
  </si>
  <si>
    <t>スクリプト経由で取得したクラウドリソースを、計算資源として不正使用。DDoS用のC2インフラ構築に用いる例もあり。</t>
  </si>
  <si>
    <t>T1484.002</t>
  </si>
  <si>
    <t>Azure ADやIAMの信頼関係ポリシーを改変し、他テナントや管理者権限への横展開を狙う。</t>
  </si>
  <si>
    <t>β’モデル：
「3.3.1 権限管理」「3.3.5 設定変更検知」「3.4.1 操作記録」等。
補足評価：
GPO改変は一度権限を奪取された後に、正規操作として行われる可能性が高く、検知・阻止が難しい。
特にVDI環境などでは検知の即時性に限界があるため、評価「2（低）」は妥当。</t>
  </si>
  <si>
    <t>信頼関係改変で取得したクラウド権限を用い、複数クラウドサービスを乗っ取り攻撃基盤化。</t>
  </si>
  <si>
    <t>クラウドインスタンスにマルウェアを展開し、計算リソースを違法マイニングや外部DDoSに悪用。</t>
  </si>
  <si>
    <t>クラウド上のリソースを乗っ取り、計算資源を仮想通貨マイニングなどの目的で不正利用（Resource Hijacking）。</t>
  </si>
  <si>
    <t>クラウド上の仮想マシンのCPUを乗っ取り、バックグラウンドでマイニングなどの演算処理を行わせる（Compute Hijacking）。</t>
  </si>
  <si>
    <t>クラウド管理アカウントやテナント内の正規ユーザーのアクセス権を削除し、対応を困難にしつつ影響を最大化。</t>
  </si>
  <si>
    <t>ICMPやDNSなどの代替プロトコルを使って外部に情報を持ち出し、既存の出口対策をすり抜けて機密情報を窃取。</t>
  </si>
  <si>
    <t>クラウドAPI（例：AWS CLI, Azure PowerShell）を使い、スクリプトによりVM操作や環境変更などの自動化攻撃を実施。</t>
  </si>
  <si>
    <t>不正に作成・制御されたクラウドリソースを使い、他目的（暗号資産採掘など）で利用。</t>
  </si>
  <si>
    <t>クラウド上でコンピューティングリソース（VMなど）を占有し、目的外（マイニング等）で使用。</t>
  </si>
  <si>
    <t>クラウドテナントまたはADドメインのグループポリシーを変更し、ログ記録停止・ツール使用許可など攻撃者に有利な構成変更を実施。</t>
  </si>
  <si>
    <t>不正にクラウドリソースを確保し、他の目的（例：暗号資産マイニングなど）で利用。</t>
  </si>
  <si>
    <t>クラウド上のVMにてCPU資源を専有し、マイニングなど不正利用。</t>
  </si>
  <si>
    <t>T1578.004</t>
  </si>
  <si>
    <t>クラウド認証で使用されるIAMトークンやAPIキーを盗み出し、正規ユーザになりすまし再ログイン。</t>
  </si>
  <si>
    <t>管理者アカウント削除防止策として、RBACとMFA、CloudTrail等の操作ログ監視が推奨されている（β’モデル 3.4.2）が、削除自体の即時ブロックは難しく、事後検知になるケースも多いため効果は中程度。</t>
  </si>
  <si>
    <t>GovCloud上でのリソース（例：オンラインストレージや業務用DB）に対して、過剰リソースの割当（例：高負荷ジョブ生成）によってDoSを引き起こす。</t>
  </si>
  <si>
    <t>GovCloudで提供されているストレージやDBに対し、アクセス頻度を意図的に増加させ、正規ユーザの業務処理に支障を与えるリソース飽和型攻撃を実行。</t>
  </si>
  <si>
    <t>GovCloud上の分析処理などにリソース過負荷をかけてDoSを引き起こす。</t>
  </si>
  <si>
    <t>正規サービスに過剰アクセスをかけ、リソースを枯渇させるリソース飽和攻撃。</t>
  </si>
  <si>
    <t>クラウドAPIを介してスクリプトを実行し、横展開やシステム操作を実施。</t>
  </si>
  <si>
    <t>クラウドサービスを異常終了させ、業務継続を妨害する（DoS）。</t>
  </si>
  <si>
    <t>クラウドサービスを強制終了し、可用性を毀損。</t>
  </si>
  <si>
    <t>グループポリシーやAzure ADの設定変更により、認可ルールを操作。</t>
  </si>
  <si>
    <t>クラウドサービスを完全停止に近い状態に追い込み、持続的業務不能にする。</t>
  </si>
  <si>
    <t>管理ポリシー変更を通じて内部制御権を乗っ取り、サーバ接続ルートを確保。　　　　　　　　　　　　　　　　　　　　　　　　　　　　　　　　　　　　　　＜VDI Auth serverへのGPO改変＞
ドメイン内の認証サーバ（VDI Auth server）に対して、攻撃者が GPOを変更。
たとえば、「監査ログの無効化」「パスワード変更の禁止」「RDPの無制限有効化」など。
これにより検知回避や恒久的な不正アクセス手段の確保（Persistence）を図る。</t>
  </si>
  <si>
    <t>GPO改変防止のためには、専用の管理OU、GPO変更通知、RBAC制限など複合的対策が必要であり、構成が整っていれば防止可能。ガイドラインにも「管理者権限の最小化」「設定変更の多層的検知」が記載（β’モデル 3.2.1, 3.3.1）。</t>
  </si>
  <si>
    <t>クラウドを異常終了させ、DoS状態に追い込む。</t>
  </si>
  <si>
    <t>管理ポリシー変更を通じて内部制御権を乗っ取り、サーバ接続ルートを確保。</t>
  </si>
  <si>
    <t>クラウド停止操作により業務継続性を妨害。</t>
  </si>
  <si>
    <t>Cloud API経由でPowerShellなどを用いたスクリプトを実行し、遠隔操作。</t>
  </si>
  <si>
    <t>GPOの改変でVDIサーバ上の制限を解除し、権限を横展開。</t>
  </si>
  <si>
    <t>No</t>
    <phoneticPr fontId="18"/>
  </si>
  <si>
    <t>攻撃ツリー全体の残存リスク値</t>
    <rPh sb="0" eb="2">
      <t>コウゲキ</t>
    </rPh>
    <rPh sb="5" eb="7">
      <t>ゼンタイ</t>
    </rPh>
    <rPh sb="8" eb="10">
      <t>ザンゾン</t>
    </rPh>
    <rPh sb="13" eb="14">
      <t>チ</t>
    </rPh>
    <phoneticPr fontId="18"/>
  </si>
  <si>
    <t>三段階評価</t>
    <rPh sb="0" eb="3">
      <t>サンダンカイ</t>
    </rPh>
    <rPh sb="3" eb="5">
      <t>ヒョウカ</t>
    </rPh>
    <phoneticPr fontId="18"/>
  </si>
  <si>
    <t>五段階評価</t>
    <rPh sb="0" eb="1">
      <t>ゴ</t>
    </rPh>
    <rPh sb="1" eb="3">
      <t>ダンカイ</t>
    </rPh>
    <rPh sb="3" eb="5">
      <t>ヒョウカ</t>
    </rPh>
    <phoneticPr fontId="18"/>
  </si>
  <si>
    <t>共起Pair数</t>
    <rPh sb="0" eb="2">
      <t>キョウキ</t>
    </rPh>
    <rPh sb="6" eb="7">
      <t>スウ</t>
    </rPh>
    <phoneticPr fontId="18"/>
  </si>
  <si>
    <t>C</t>
    <phoneticPr fontId="18"/>
  </si>
  <si>
    <t>My Number Administrative System on Govcloud</t>
    <phoneticPr fontId="18"/>
  </si>
  <si>
    <t>R1</t>
    <phoneticPr fontId="18"/>
  </si>
  <si>
    <t>R1+1</t>
    <phoneticPr fontId="18"/>
  </si>
  <si>
    <t>R2</t>
    <phoneticPr fontId="18"/>
  </si>
  <si>
    <t>R2+1</t>
    <phoneticPr fontId="18"/>
  </si>
  <si>
    <t>R3</t>
    <phoneticPr fontId="18"/>
  </si>
  <si>
    <t>R3+1</t>
    <phoneticPr fontId="18"/>
  </si>
  <si>
    <t>R4</t>
    <phoneticPr fontId="18"/>
  </si>
  <si>
    <t>M（1-(D*20%)</t>
    <phoneticPr fontId="18"/>
  </si>
  <si>
    <t>T1578.002</t>
    <phoneticPr fontId="18"/>
  </si>
  <si>
    <t>T1021.007</t>
    <phoneticPr fontId="18"/>
  </si>
  <si>
    <t>T1651</t>
    <phoneticPr fontId="18"/>
  </si>
  <si>
    <t>T1555.006</t>
    <phoneticPr fontId="18"/>
  </si>
  <si>
    <t>T1486</t>
    <phoneticPr fontId="18"/>
  </si>
  <si>
    <t>T1496.002</t>
    <phoneticPr fontId="18"/>
  </si>
  <si>
    <t>根拠
認証強化（多要素認証MFA）
総務省ガイドライン・ガバメントクラウド対策で管理者・職員のVDI認証に多要素認証（MFA）必須。Google Cloud IdentityなどIDaaSで強制。外部アクセスにはハードウェアトークンも併用される.
端末認証・アクセス制御
シリアル番号やIPアドレスによる端末制限（CEP、EVプラグイン等）を導入し、SASEや外部拠点からの認証リクエストを限定.
最小権限管理・アカウント管理
VDI Auth serverのアカウントは最小権限設定・定期的な棚卸・未利用IDの無効化.
監査ログの取得・異常検知
CloudTrail/Audit Log、SIEM/SOCへの連携、定期監査の義務.
脆弱性管理
VDI Auth server/Citrix Gatewayの脆弱性情報の収集と即時パッチ適用。ガイドラインの「脆弱性管理」要求.
外部委託管理
委託先まで対策要件（MFA設定、監査ログ、ID管理など）を契約に明記。定期的な確認と指導責任あり.
残課題
新たな脆弱性（ゼロデイ等）の発現時、パッチ遅延やMFA設定ミス等が残る可能性や、外部SASE経由での運用負担が一部で残るため「4（ほぼ十分）」評価。</t>
    <phoneticPr fontId="18"/>
  </si>
  <si>
    <t>根拠
多要素認証と認証情報保護（ID管理）
VDI Auth serverやWindowsサービスへのアクセスもMFA/ID管理徹底。パスワードやトークンの平文保存禁止、雇用変動時IDの不活性化.
VDI/RDPサービス/通信の暗号化
RDP/Citrix/VDI通信は「TLS/SSL必須」「サーバ証明書自動更新」運用がガイドラインで求められる.
端末認証・接続元制限
Chrome Endpoint Verification等による端末認証、IPアドレス制限、VPNまたは強制SASE経由でのみ受付.
権限昇格・アカウント管理
ロールベースアクセス制御（RBAC）で管理者権限は限定的、定期的なレビューワークフロー（棚卸・権限制御）。Audit log併用.
脆弱性管理・パッチ適用
Windows/VDI基盤の脆弱性情報収集・早期パッチ適用。ガイドラインで事前テスト義務、大規模障害防止のためのバックアップ・冗長構成.
監視・検知
クラウド監視、SIEM自動分析、ログ定期確認。EDR/UEBA（ユーザー行動監査）を導入し異常な権限昇格・通信を検知.
残課題
MFA未対応アプリや旧式認証方式の併存リスク、端末種別の多さによる運用負担、一部サードパーティ製品への制御未徹底箇所の可能性があるため「4」評価。</t>
    <phoneticPr fontId="18"/>
  </si>
  <si>
    <t>根拠
認証強化・MFA・管理端末制限： ガイドラインでは多要素認証（MFA）を管理操作や高権限アクセスに原則適用することを義務化。管理操作に対する端末認証・IPアドレス制限などで認可端末以外からの操作遮断。
最小権限管理・ロール分離： クラウド管理者・VDI管理者には職務分離・ロールベースアクセス制御（RBAC）適用。IAM/ロール最小権限化および運用状況の定期的なレビュー。
操作ログ記録・変更履歴の監査： 全管理操作はCloudTrail等で監査ログ化。月次以上のペースで職員が変更履歴を確認し、SIEM等と連携し異常検知を強化。
統合監視・自動検知： ガバメントクラウドテンプレート等で監視・検知ツール（CNAPP, SIEM, EDR）が設定されている。異常操作や攻撃を自動検知、アラート通知、即時対応の仕組みあり。
運用ポリシーおよび内部監査： 運用前の事前テスト、および定期的な内部監査の義務付け。</t>
    <phoneticPr fontId="18"/>
  </si>
  <si>
    <t>根拠
専用のSecrets管理サービス採用： ガイドラインで認証情報のコード・ファイル平文書き禁止。AWS Secrets ManagerやAzure KeyVault等クラウド標準のシークレット管理サービス使用を必須化。
アクセス制限・ロール分離： シークレットへのアクセスはIAM/ロール単位で厳格に制限・最小化。サービス利用ごとに個別キー管理、権限付与は最小限＆期限付き。
監査ログ・変更履歴記録： シークレット利用履歴、アクセスログ、変更操作履歴を自動収集し、SIEM等で分析・監査。異常な取得/変更操作はアラート、即時調査・対応。
定期的な棚卸・無効化運用： 使われていないシークレット・アカウントは定期的に棚卸し・無効化。長期利用や非活動キーが悪用されないよう監督。
自動化運用・テンプレート化： 管理テンプレートやCI/CD運用でヒューマンエラー・過剰権限付与のリスクを低減。手動操作の最小化。</t>
    <phoneticPr fontId="18"/>
  </si>
  <si>
    <t>根拠
ガイドラインに従い、システムの冗長化・定期バックアップが設計及び運用で求められる。
「機能が利用できない時間を短くするよう、冗長構成やバックアップの取得を行う」
通信・保存データの暗号化およびEDRの導入により、異常挙動や暗号化操作の検知・通知を可能とする。
「通信、保存データを暗号化する」「EDR（Endpoint Detection and Response）による脅威検知」
定期的な監査ログ取得、インシデント発生時の復旧手順、保管データの暗号化鍵管理（カスタマー管理鍵など）が推奨されている。
マネージドサービスやベストプラクティスに則したテンプレート利用により、構成不備のリスクを低減。
手順面でも事前テスト、監査で復旧手順の妥当性を確認し運用している。</t>
    <phoneticPr fontId="18"/>
  </si>
  <si>
    <t>クラウド上のマイナンバー事務系システムで、ランサムウェア等によりデータの暗号化が行われ、業務継続性を阻害する攻撃。</t>
    <phoneticPr fontId="18"/>
  </si>
  <si>
    <t>クラウド上のマイナンバー事務系システムでリソース（バンド幅）を乗っ取られ、DDoSや不正な外部通信中継に利用され、パフォーマンス低下・利用料金増加などの被害。</t>
    <phoneticPr fontId="18"/>
  </si>
  <si>
    <t>根拠
異常なリソース使用の検知：統合監視ツール（Zabbix, CloudWatch等）でCPU・帯域の異常利用を検知可能な体制をガイドラインで求めている。
プロキシ/ファイアウォールの設定でインバウンド/アウトバウンドを必要最小限に制限し、外部中継化や帯域奪取を防止する。
管理ネットワークは原則分離構成（β'モデル）となるため、管理権限経路と業務実行リソースが分離。
SaaS型Proxyやクラウド基盤リソースへの自動リソース制限（Quota）も一部推奨（SaaS基盤では限定的な場合もある）。
EDR/EPPなど不正プロセスの検知およびWAF（Web Application Firewall）で改ざん・異常停止などの検知が可能。
インシデント時には管理者通知・継続監視、外部業者との調整による監査・追加対策が運用に組み込まれている。</t>
    <phoneticPr fontId="18"/>
  </si>
  <si>
    <t>外出先からSASE経由でVDI Auth Serverにアクセスする職員の通信を狙い、Citrix Gatewayの既知の脆弱性（例：CVE-2019-19781 など）を悪用して認証バイパスを実行。正規ユーザになりすまし、庁内ネットワークへの初期侵入に成功。</t>
    <phoneticPr fontId="18"/>
  </si>
  <si>
    <t>認証バイパス/権限昇格</t>
    <phoneticPr fontId="18"/>
  </si>
  <si>
    <t>VDIサーバに対してクラウドAPI等で管理コマンド（ユーザー権限昇格や設定変更）実行、誤用・不正操作等</t>
    <phoneticPr fontId="18"/>
  </si>
  <si>
    <t>クラウド認証で使用されるIAMトークンやAPIキーを盗み出し、正規ユーザになりすまし再ログイン。</t>
    <phoneticPr fontId="18"/>
  </si>
  <si>
    <t>T1059.009</t>
    <phoneticPr fontId="18"/>
  </si>
  <si>
    <t>クラウドAPIを介してスクリプトを実行し、横展開やシステム操作を実施。</t>
    <phoneticPr fontId="18"/>
  </si>
  <si>
    <t>T1496.004</t>
    <phoneticPr fontId="18"/>
  </si>
  <si>
    <t>グループポリシーやAzure ADの設定変更により、認可ルールを操作。</t>
    <phoneticPr fontId="18"/>
  </si>
  <si>
    <t>クラウドサービスの意図的な異常終了により業務を妨害。</t>
    <phoneticPr fontId="18"/>
  </si>
  <si>
    <t>クラウドテナントまたはADドメインのグループポリシーを変更し、ログ記録停止・ツール使用許可など攻撃者に有利な構成変更を実施。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</si>
</sst>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2425-4C0C-4969-96C0-D0A5FC6ACC77}">
  <dimension ref="A1:BA65"/>
  <sheetViews>
    <sheetView tabSelected="1" topLeftCell="AD1" workbookViewId="0">
      <selection activeCell="X30" sqref="X30"/>
    </sheetView>
  </sheetViews>
  <sheetFormatPr defaultRowHeight="18.75" x14ac:dyDescent="0.4"/>
  <cols>
    <col min="3" max="3" width="22" customWidth="1"/>
    <col min="7" max="7" width="19.875" customWidth="1"/>
    <col min="10" max="10" width="14.25" customWidth="1"/>
    <col min="12" max="12" width="19.875" customWidth="1"/>
    <col min="21" max="21" width="17.875" customWidth="1"/>
    <col min="32" max="32" width="17.875" customWidth="1"/>
    <col min="38" max="38" width="12.625" customWidth="1"/>
    <col min="39" max="41" width="11.75" customWidth="1"/>
    <col min="42" max="42" width="11" customWidth="1"/>
    <col min="43" max="43" width="17.875" customWidth="1"/>
    <col min="45" max="45" width="10.75" customWidth="1"/>
    <col min="46" max="46" width="13.5" customWidth="1"/>
    <col min="47" max="47" width="33.625" customWidth="1"/>
    <col min="48" max="50" width="15.375" customWidth="1"/>
    <col min="51" max="52" width="17.875" customWidth="1"/>
    <col min="53" max="53" width="15.625" customWidth="1"/>
  </cols>
  <sheetData>
    <row r="1" spans="1:53" x14ac:dyDescent="0.4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74</v>
      </c>
      <c r="I1" t="s">
        <v>6</v>
      </c>
      <c r="J1" t="s">
        <v>70</v>
      </c>
      <c r="K1" t="s">
        <v>7</v>
      </c>
      <c r="L1" t="s">
        <v>8</v>
      </c>
      <c r="M1" t="s">
        <v>2</v>
      </c>
      <c r="N1" t="s">
        <v>3</v>
      </c>
      <c r="O1" t="s">
        <v>4</v>
      </c>
      <c r="P1" t="s">
        <v>81</v>
      </c>
      <c r="Q1" t="s">
        <v>5</v>
      </c>
      <c r="R1" t="s">
        <v>75</v>
      </c>
      <c r="S1" t="s">
        <v>76</v>
      </c>
      <c r="T1" t="s">
        <v>9</v>
      </c>
      <c r="U1" t="s">
        <v>70</v>
      </c>
      <c r="V1" t="s">
        <v>10</v>
      </c>
      <c r="W1" t="s">
        <v>11</v>
      </c>
      <c r="X1" t="s">
        <v>2</v>
      </c>
      <c r="Y1" t="s">
        <v>3</v>
      </c>
      <c r="Z1" t="s">
        <v>4</v>
      </c>
      <c r="AA1" t="s">
        <v>81</v>
      </c>
      <c r="AB1" t="s">
        <v>5</v>
      </c>
      <c r="AC1" t="s">
        <v>77</v>
      </c>
      <c r="AD1" t="s">
        <v>78</v>
      </c>
      <c r="AE1" t="s">
        <v>9</v>
      </c>
      <c r="AF1" t="s">
        <v>70</v>
      </c>
      <c r="AG1" t="s">
        <v>12</v>
      </c>
      <c r="AH1" t="s">
        <v>13</v>
      </c>
      <c r="AI1" t="s">
        <v>2</v>
      </c>
      <c r="AJ1" t="s">
        <v>3</v>
      </c>
      <c r="AK1" t="s">
        <v>4</v>
      </c>
      <c r="AL1" t="s">
        <v>81</v>
      </c>
      <c r="AM1" t="s">
        <v>5</v>
      </c>
      <c r="AN1" t="s">
        <v>79</v>
      </c>
      <c r="AO1" t="s">
        <v>80</v>
      </c>
      <c r="AP1" t="s">
        <v>9</v>
      </c>
      <c r="AQ1" t="s">
        <v>70</v>
      </c>
      <c r="AU1" t="s">
        <v>68</v>
      </c>
      <c r="AV1" t="s">
        <v>71</v>
      </c>
      <c r="AW1" t="s">
        <v>72</v>
      </c>
      <c r="AY1" t="s">
        <v>69</v>
      </c>
      <c r="AZ1" t="s">
        <v>70</v>
      </c>
      <c r="BA1" t="s">
        <v>14</v>
      </c>
    </row>
    <row r="2" spans="1:53" x14ac:dyDescent="0.4">
      <c r="A2">
        <v>1</v>
      </c>
      <c r="B2" t="s">
        <v>15</v>
      </c>
      <c r="C2" t="s">
        <v>16</v>
      </c>
      <c r="D2" t="s">
        <v>96</v>
      </c>
      <c r="E2" s="1">
        <v>0.63329999999999997</v>
      </c>
      <c r="F2">
        <v>4</v>
      </c>
      <c r="G2" s="1">
        <f>1-(F2*0.2)</f>
        <v>0.19999999999999996</v>
      </c>
      <c r="H2" s="2">
        <f>E2*G2</f>
        <v>0.12665999999999997</v>
      </c>
      <c r="I2" t="s">
        <v>18</v>
      </c>
      <c r="J2" s="3" t="str">
        <f>IF(H2&lt;0.2,"1: 極めて低い",IF(H2&lt;0.4,"2: かなり低い",IF(H2&lt;0.6,"3: 中程度",IF(H2&lt;0.8,"4: やや高い","5: 高い"))))</f>
        <v>1: 極めて低い</v>
      </c>
      <c r="K2" t="s">
        <v>82</v>
      </c>
      <c r="L2" t="s">
        <v>16</v>
      </c>
      <c r="M2" t="s">
        <v>97</v>
      </c>
      <c r="N2" s="1">
        <v>0.5</v>
      </c>
      <c r="O2">
        <v>4</v>
      </c>
      <c r="P2" s="1">
        <f>1-(O2*0.2)</f>
        <v>0.19999999999999996</v>
      </c>
      <c r="Q2" s="2">
        <f>N2*P2</f>
        <v>9.9999999999999978E-2</v>
      </c>
      <c r="R2" s="2">
        <f>H2+1</f>
        <v>1.12666</v>
      </c>
      <c r="S2" s="2">
        <f>Q2*R2</f>
        <v>0.11266599999999997</v>
      </c>
      <c r="T2" t="s">
        <v>88</v>
      </c>
      <c r="U2" s="3" t="str">
        <f>IF(S2&lt;0.2,"1: 極めて低い",IF(S2&lt;0.4,"2: かなり低い",IF(S2&lt;0.6,"3: 中程度",IF(S2&lt;0.8,"4: やや高い","5: 高い"))))</f>
        <v>1: 極めて低い</v>
      </c>
      <c r="V2" t="s">
        <v>84</v>
      </c>
      <c r="W2" t="s">
        <v>19</v>
      </c>
      <c r="X2" t="s">
        <v>98</v>
      </c>
      <c r="Y2" s="1">
        <v>0.4667</v>
      </c>
      <c r="Z2">
        <v>4</v>
      </c>
      <c r="AA2" s="1">
        <f>1-(Z2*0.2)</f>
        <v>0.19999999999999996</v>
      </c>
      <c r="AB2" s="2">
        <f>Y2*AA2</f>
        <v>9.3339999999999979E-2</v>
      </c>
      <c r="AC2" s="2">
        <f>S2+1</f>
        <v>1.1126659999999999</v>
      </c>
      <c r="AD2" s="2">
        <f>AB2*AC2</f>
        <v>0.10385624443999997</v>
      </c>
      <c r="AE2" t="s">
        <v>90</v>
      </c>
      <c r="AF2" s="3" t="str">
        <f>IF(AD2&lt;0.2,"1: 極めて低い",IF(AD2&lt;0.4,"2: かなり低い",IF(AD2&lt;0.6,"3: 中程度",IF(AD2&lt;0.8,"4: やや高い","5: 高い"))))</f>
        <v>1: 極めて低い</v>
      </c>
      <c r="AG2" t="s">
        <v>20</v>
      </c>
      <c r="AH2" t="s">
        <v>73</v>
      </c>
      <c r="AI2" t="s">
        <v>21</v>
      </c>
      <c r="AJ2" s="1">
        <v>0.5</v>
      </c>
      <c r="AK2">
        <v>4</v>
      </c>
      <c r="AL2" s="1">
        <f>1-(AK2*0.2)</f>
        <v>0.19999999999999996</v>
      </c>
      <c r="AM2" s="2">
        <f>AJ2*AL2</f>
        <v>9.9999999999999978E-2</v>
      </c>
      <c r="AN2" s="2">
        <f>AD2+1</f>
        <v>1.10385624444</v>
      </c>
      <c r="AO2" s="2">
        <f>AM2*AN2</f>
        <v>0.11038562444399998</v>
      </c>
      <c r="AP2" t="s">
        <v>22</v>
      </c>
      <c r="AQ2" s="3" t="str">
        <f>IF(AO2&lt;0.2,"1: 極めて低い",IF(AO2&lt;0.4,"2: かなり低い",IF(AO2&lt;0.6,"3: 中程度",IF(AO2&lt;0.8,"4: やや高い","5: 高い"))))</f>
        <v>1: 極めて低い</v>
      </c>
      <c r="AU2" s="3">
        <f t="shared" ref="AU2:AU33" si="0">(AM2+AB2+Q2+H2)/4</f>
        <v>0.10499999999999998</v>
      </c>
      <c r="AV2">
        <v>1</v>
      </c>
      <c r="AW2" t="str">
        <f>IF(AV2=1,"15%",IF(AV2=2,"20%",IF(AV2=3,"25%",IF(AV2=4,"30%",IF(AV2=5,"35%")))))</f>
        <v>15%</v>
      </c>
      <c r="AX2" s="3">
        <f>AU2+AW2</f>
        <v>0.255</v>
      </c>
      <c r="AY2" s="3" t="str">
        <f>IF(AX2&lt;0.5,"1: 低い",IF(AX2&lt;0.8,"2: 中程度","3: 高い"))</f>
        <v>1: 低い</v>
      </c>
      <c r="AZ2" s="3" t="str">
        <f>IF(AX2&lt;0.2,"1: 極めて低い",IF(AX2&lt;0.4,"2: かなり低い",IF(AX2&lt;0.6,"3: 中程度",IF(AX2&lt;0.8,"4: やや高い","5: 高い"))))</f>
        <v>2: かなり低い</v>
      </c>
      <c r="BA2">
        <f>1/(1+EXP(-AX2))</f>
        <v>0.56340678626219365</v>
      </c>
    </row>
    <row r="3" spans="1:53" x14ac:dyDescent="0.4">
      <c r="A3">
        <v>2</v>
      </c>
      <c r="B3" t="s">
        <v>15</v>
      </c>
      <c r="C3" t="s">
        <v>16</v>
      </c>
      <c r="D3" t="s">
        <v>17</v>
      </c>
      <c r="E3" s="1">
        <v>0.63329999999999997</v>
      </c>
      <c r="F3">
        <v>4</v>
      </c>
      <c r="G3" s="1">
        <f t="shared" ref="G3:G65" si="1">1-(F3*0.2)</f>
        <v>0.19999999999999996</v>
      </c>
      <c r="H3" s="2">
        <f t="shared" ref="H3:H65" si="2">E3*G3</f>
        <v>0.12665999999999997</v>
      </c>
      <c r="I3" t="s">
        <v>18</v>
      </c>
      <c r="J3" s="3" t="str">
        <f t="shared" ref="J3:J65" si="3">IF(H3&lt;0.2,"1: 極めて低い",IF(H3&lt;0.4,"2: かなり低い",IF(H3&lt;0.6,"3: 中程度",IF(H3&lt;0.8,"4: やや高い","5: 高い"))))</f>
        <v>1: 極めて低い</v>
      </c>
      <c r="K3" t="s">
        <v>82</v>
      </c>
      <c r="L3" t="s">
        <v>16</v>
      </c>
      <c r="N3" s="1">
        <v>0.5</v>
      </c>
      <c r="O3">
        <v>4</v>
      </c>
      <c r="P3" s="1">
        <f t="shared" ref="P3:P65" si="4">1-(O3*0.2)</f>
        <v>0.19999999999999996</v>
      </c>
      <c r="Q3" s="2">
        <f t="shared" ref="Q3:Q65" si="5">N3*P3</f>
        <v>9.9999999999999978E-2</v>
      </c>
      <c r="R3" s="2">
        <f t="shared" ref="R3:R65" si="6">H3+1</f>
        <v>1.12666</v>
      </c>
      <c r="S3" s="2">
        <f t="shared" ref="S3:S65" si="7">Q3*R3</f>
        <v>0.11266599999999997</v>
      </c>
      <c r="T3" t="s">
        <v>88</v>
      </c>
      <c r="U3" s="3" t="str">
        <f t="shared" ref="U3:U65" si="8">IF(S3&lt;0.2,"1: 極めて低い",IF(S3&lt;0.4,"2: かなり低い",IF(S3&lt;0.6,"3: 中程度",IF(S3&lt;0.8,"4: やや高い","5: 高い"))))</f>
        <v>1: 極めて低い</v>
      </c>
      <c r="V3" t="s">
        <v>84</v>
      </c>
      <c r="W3" t="s">
        <v>19</v>
      </c>
      <c r="Y3" s="1">
        <v>0.4667</v>
      </c>
      <c r="Z3">
        <v>4</v>
      </c>
      <c r="AA3" s="1">
        <f t="shared" ref="AA3:AA65" si="9">1-(Z3*0.2)</f>
        <v>0.19999999999999996</v>
      </c>
      <c r="AB3" s="2">
        <f t="shared" ref="AB3:AB65" si="10">Y3*AA3</f>
        <v>9.3339999999999979E-2</v>
      </c>
      <c r="AC3" s="2">
        <f t="shared" ref="AC3:AC65" si="11">S3+1</f>
        <v>1.1126659999999999</v>
      </c>
      <c r="AD3" s="2">
        <f t="shared" ref="AD3:AD65" si="12">AB3*AC3</f>
        <v>0.10385624443999997</v>
      </c>
      <c r="AE3" t="s">
        <v>90</v>
      </c>
      <c r="AF3" s="3" t="str">
        <f t="shared" ref="AF3:AF65" si="13">IF(AD3&lt;0.2,"1: 極めて低い",IF(AD3&lt;0.4,"2: かなり低い",IF(AD3&lt;0.6,"3: 中程度",IF(AD3&lt;0.8,"4: やや高い","5: 高い"))))</f>
        <v>1: 極めて低い</v>
      </c>
      <c r="AG3" t="s">
        <v>23</v>
      </c>
      <c r="AH3" t="s">
        <v>73</v>
      </c>
      <c r="AI3" t="s">
        <v>24</v>
      </c>
      <c r="AJ3" s="1">
        <v>0.5</v>
      </c>
      <c r="AK3">
        <v>4</v>
      </c>
      <c r="AL3" s="1">
        <f t="shared" ref="AL3:AL65" si="14">1-(AK3*0.2)</f>
        <v>0.19999999999999996</v>
      </c>
      <c r="AM3" s="2">
        <f t="shared" ref="AM3:AM65" si="15">AJ3*AL3</f>
        <v>9.9999999999999978E-2</v>
      </c>
      <c r="AN3" s="2">
        <f t="shared" ref="AN3:AN65" si="16">AD3+1</f>
        <v>1.10385624444</v>
      </c>
      <c r="AO3" s="2">
        <f t="shared" ref="AO3:AO65" si="17">AM3*AN3</f>
        <v>0.11038562444399998</v>
      </c>
      <c r="AP3" t="s">
        <v>25</v>
      </c>
      <c r="AQ3" s="3" t="str">
        <f t="shared" ref="AQ3:AQ65" si="18">IF(AO3&lt;0.2,"1: 極めて低い",IF(AO3&lt;0.4,"2: かなり低い",IF(AO3&lt;0.6,"3: 中程度",IF(AO3&lt;0.8,"4: やや高い","5: 高い"))))</f>
        <v>1: 極めて低い</v>
      </c>
      <c r="AU3" s="3">
        <f t="shared" si="0"/>
        <v>0.10499999999999998</v>
      </c>
      <c r="AV3">
        <v>2</v>
      </c>
      <c r="AW3" t="str">
        <f t="shared" ref="AW3:AW65" si="19">IF(AV3=1,"15%",IF(AV3=2,"20%",IF(AV3=3,"25%",IF(AV3=4,"30%",IF(AV3=5,"35%")))))</f>
        <v>20%</v>
      </c>
      <c r="AX3" s="3">
        <f t="shared" ref="AX3:AX65" si="20">AU3+AW3</f>
        <v>0.30499999999999999</v>
      </c>
      <c r="AY3" s="3" t="str">
        <f t="shared" ref="AY3:AY65" si="21">IF(AX3&lt;0.5,"1: 低い",IF(AX3&lt;0.8,"2: 中程度","3: 高い"))</f>
        <v>1: 低い</v>
      </c>
      <c r="AZ3" s="3" t="str">
        <f t="shared" ref="AZ3:AZ65" si="22">IF(AX3&lt;0.2,"1: 極めて低い",IF(AX3&lt;0.4,"2: かなり低い",IF(AX3&lt;0.6,"3: 中程度",IF(AX3&lt;0.8,"4: やや高い","5: 高い"))))</f>
        <v>2: かなり低い</v>
      </c>
      <c r="BA3">
        <f t="shared" ref="BA3:BA65" si="23">1/(1+EXP(-AX3))</f>
        <v>0.57566435104254943</v>
      </c>
    </row>
    <row r="4" spans="1:53" x14ac:dyDescent="0.4">
      <c r="A4">
        <v>3</v>
      </c>
      <c r="B4" t="s">
        <v>15</v>
      </c>
      <c r="C4" t="s">
        <v>16</v>
      </c>
      <c r="D4" t="s">
        <v>17</v>
      </c>
      <c r="E4" s="1">
        <v>0.63329999999999997</v>
      </c>
      <c r="F4">
        <v>4</v>
      </c>
      <c r="G4" s="1">
        <f t="shared" si="1"/>
        <v>0.19999999999999996</v>
      </c>
      <c r="H4" s="2">
        <f t="shared" si="2"/>
        <v>0.12665999999999997</v>
      </c>
      <c r="I4" t="s">
        <v>18</v>
      </c>
      <c r="J4" s="3" t="str">
        <f t="shared" si="3"/>
        <v>1: 極めて低い</v>
      </c>
      <c r="K4" t="s">
        <v>82</v>
      </c>
      <c r="L4" t="s">
        <v>16</v>
      </c>
      <c r="N4" s="1">
        <v>0.5</v>
      </c>
      <c r="O4">
        <v>4</v>
      </c>
      <c r="P4" s="1">
        <f t="shared" si="4"/>
        <v>0.19999999999999996</v>
      </c>
      <c r="Q4" s="2">
        <f t="shared" si="5"/>
        <v>9.9999999999999978E-2</v>
      </c>
      <c r="R4" s="2">
        <f t="shared" si="6"/>
        <v>1.12666</v>
      </c>
      <c r="S4" s="2">
        <f t="shared" si="7"/>
        <v>0.11266599999999997</v>
      </c>
      <c r="T4" t="s">
        <v>88</v>
      </c>
      <c r="U4" s="3" t="str">
        <f t="shared" si="8"/>
        <v>1: 極めて低い</v>
      </c>
      <c r="V4" t="s">
        <v>84</v>
      </c>
      <c r="W4" t="s">
        <v>19</v>
      </c>
      <c r="Y4" s="1">
        <v>0.4667</v>
      </c>
      <c r="Z4">
        <v>4</v>
      </c>
      <c r="AA4" s="1">
        <f t="shared" si="9"/>
        <v>0.19999999999999996</v>
      </c>
      <c r="AB4" s="2">
        <f t="shared" si="10"/>
        <v>9.3339999999999979E-2</v>
      </c>
      <c r="AC4" s="2">
        <f t="shared" si="11"/>
        <v>1.1126659999999999</v>
      </c>
      <c r="AD4" s="2">
        <f t="shared" si="12"/>
        <v>0.10385624443999997</v>
      </c>
      <c r="AE4" t="s">
        <v>90</v>
      </c>
      <c r="AF4" s="3" t="str">
        <f t="shared" si="13"/>
        <v>1: 極めて低い</v>
      </c>
      <c r="AG4" t="s">
        <v>86</v>
      </c>
      <c r="AH4" t="s">
        <v>73</v>
      </c>
      <c r="AI4" t="s">
        <v>93</v>
      </c>
      <c r="AJ4" s="1">
        <v>0.4</v>
      </c>
      <c r="AK4">
        <v>4</v>
      </c>
      <c r="AL4" s="1">
        <f t="shared" si="14"/>
        <v>0.19999999999999996</v>
      </c>
      <c r="AM4" s="2">
        <f t="shared" si="15"/>
        <v>7.9999999999999988E-2</v>
      </c>
      <c r="AN4" s="2">
        <f t="shared" si="16"/>
        <v>1.10385624444</v>
      </c>
      <c r="AO4" s="2">
        <f t="shared" si="17"/>
        <v>8.8308499555199982E-2</v>
      </c>
      <c r="AP4" t="s">
        <v>92</v>
      </c>
      <c r="AQ4" s="3" t="str">
        <f t="shared" si="18"/>
        <v>1: 極めて低い</v>
      </c>
      <c r="AU4" s="3">
        <f t="shared" si="0"/>
        <v>9.9999999999999978E-2</v>
      </c>
      <c r="AV4">
        <v>2</v>
      </c>
      <c r="AW4" t="str">
        <f t="shared" si="19"/>
        <v>20%</v>
      </c>
      <c r="AX4" s="3">
        <f t="shared" si="20"/>
        <v>0.3</v>
      </c>
      <c r="AY4" s="3" t="str">
        <f t="shared" si="21"/>
        <v>1: 低い</v>
      </c>
      <c r="AZ4" s="3" t="str">
        <f t="shared" si="22"/>
        <v>2: かなり低い</v>
      </c>
      <c r="BA4">
        <f t="shared" si="23"/>
        <v>0.57444251681165903</v>
      </c>
    </row>
    <row r="5" spans="1:53" x14ac:dyDescent="0.4">
      <c r="A5">
        <v>4</v>
      </c>
      <c r="B5" t="s">
        <v>15</v>
      </c>
      <c r="C5" t="s">
        <v>16</v>
      </c>
      <c r="D5" t="s">
        <v>17</v>
      </c>
      <c r="E5" s="1">
        <v>0.63329999999999997</v>
      </c>
      <c r="F5">
        <v>4</v>
      </c>
      <c r="G5" s="1">
        <f t="shared" si="1"/>
        <v>0.19999999999999996</v>
      </c>
      <c r="H5" s="2">
        <f t="shared" si="2"/>
        <v>0.12665999999999997</v>
      </c>
      <c r="I5" t="s">
        <v>18</v>
      </c>
      <c r="J5" s="3" t="str">
        <f t="shared" si="3"/>
        <v>1: 極めて低い</v>
      </c>
      <c r="K5" t="s">
        <v>82</v>
      </c>
      <c r="L5" t="s">
        <v>16</v>
      </c>
      <c r="N5" s="1">
        <v>0.5</v>
      </c>
      <c r="O5">
        <v>4</v>
      </c>
      <c r="P5" s="1">
        <f t="shared" si="4"/>
        <v>0.19999999999999996</v>
      </c>
      <c r="Q5" s="2">
        <f t="shared" si="5"/>
        <v>9.9999999999999978E-2</v>
      </c>
      <c r="R5" s="2">
        <f t="shared" si="6"/>
        <v>1.12666</v>
      </c>
      <c r="S5" s="2">
        <f t="shared" si="7"/>
        <v>0.11266599999999997</v>
      </c>
      <c r="T5" t="s">
        <v>88</v>
      </c>
      <c r="U5" s="3" t="str">
        <f t="shared" si="8"/>
        <v>1: 極めて低い</v>
      </c>
      <c r="V5" t="s">
        <v>84</v>
      </c>
      <c r="W5" t="s">
        <v>19</v>
      </c>
      <c r="Y5" s="1">
        <v>0.4667</v>
      </c>
      <c r="Z5">
        <v>4</v>
      </c>
      <c r="AA5" s="1">
        <f t="shared" si="9"/>
        <v>0.19999999999999996</v>
      </c>
      <c r="AB5" s="2">
        <f t="shared" si="10"/>
        <v>9.3339999999999979E-2</v>
      </c>
      <c r="AC5" s="2">
        <f t="shared" si="11"/>
        <v>1.1126659999999999</v>
      </c>
      <c r="AD5" s="2">
        <f t="shared" si="12"/>
        <v>0.10385624443999997</v>
      </c>
      <c r="AE5" t="s">
        <v>90</v>
      </c>
      <c r="AF5" s="3" t="str">
        <f t="shared" si="13"/>
        <v>1: 極めて低い</v>
      </c>
      <c r="AG5" t="s">
        <v>87</v>
      </c>
      <c r="AH5" t="s">
        <v>73</v>
      </c>
      <c r="AI5" t="s">
        <v>94</v>
      </c>
      <c r="AJ5" s="1">
        <v>0.3</v>
      </c>
      <c r="AK5">
        <v>4</v>
      </c>
      <c r="AL5" s="1">
        <f t="shared" si="14"/>
        <v>0.19999999999999996</v>
      </c>
      <c r="AM5" s="2">
        <f t="shared" si="15"/>
        <v>5.9999999999999984E-2</v>
      </c>
      <c r="AN5" s="2">
        <f t="shared" si="16"/>
        <v>1.10385624444</v>
      </c>
      <c r="AO5" s="2">
        <f t="shared" si="17"/>
        <v>6.6231374666399986E-2</v>
      </c>
      <c r="AP5" t="s">
        <v>95</v>
      </c>
      <c r="AQ5" s="3" t="str">
        <f t="shared" si="18"/>
        <v>1: 極めて低い</v>
      </c>
      <c r="AU5" s="3">
        <f t="shared" si="0"/>
        <v>9.4999999999999973E-2</v>
      </c>
      <c r="AV5">
        <v>2</v>
      </c>
      <c r="AW5" t="str">
        <f t="shared" si="19"/>
        <v>20%</v>
      </c>
      <c r="AX5" s="3">
        <f t="shared" si="20"/>
        <v>0.29499999999999998</v>
      </c>
      <c r="AY5" s="3" t="str">
        <f t="shared" si="21"/>
        <v>1: 低い</v>
      </c>
      <c r="AZ5" s="3" t="str">
        <f t="shared" si="22"/>
        <v>2: かなり低い</v>
      </c>
      <c r="BA5">
        <f t="shared" si="23"/>
        <v>0.57321977267983482</v>
      </c>
    </row>
    <row r="6" spans="1:53" x14ac:dyDescent="0.4">
      <c r="A6">
        <v>5</v>
      </c>
      <c r="B6" t="s">
        <v>15</v>
      </c>
      <c r="C6" t="s">
        <v>16</v>
      </c>
      <c r="D6" t="s">
        <v>17</v>
      </c>
      <c r="E6" s="1">
        <v>0.63329999999999997</v>
      </c>
      <c r="F6">
        <v>4</v>
      </c>
      <c r="G6" s="1">
        <f t="shared" si="1"/>
        <v>0.19999999999999996</v>
      </c>
      <c r="H6" s="2">
        <f t="shared" si="2"/>
        <v>0.12665999999999997</v>
      </c>
      <c r="I6" t="s">
        <v>18</v>
      </c>
      <c r="J6" s="3" t="str">
        <f t="shared" si="3"/>
        <v>1: 極めて低い</v>
      </c>
      <c r="K6" t="s">
        <v>82</v>
      </c>
      <c r="L6" t="s">
        <v>16</v>
      </c>
      <c r="N6" s="1">
        <v>0.5</v>
      </c>
      <c r="O6">
        <v>4</v>
      </c>
      <c r="P6" s="1">
        <f t="shared" si="4"/>
        <v>0.19999999999999996</v>
      </c>
      <c r="Q6" s="2">
        <f t="shared" si="5"/>
        <v>9.9999999999999978E-2</v>
      </c>
      <c r="R6" s="2">
        <f t="shared" si="6"/>
        <v>1.12666</v>
      </c>
      <c r="S6" s="2">
        <f t="shared" si="7"/>
        <v>0.11266599999999997</v>
      </c>
      <c r="T6" t="s">
        <v>88</v>
      </c>
      <c r="U6" s="3" t="str">
        <f t="shared" si="8"/>
        <v>1: 極めて低い</v>
      </c>
      <c r="V6" t="s">
        <v>85</v>
      </c>
      <c r="W6" t="s">
        <v>19</v>
      </c>
      <c r="Y6" s="1">
        <v>0.4667</v>
      </c>
      <c r="Z6">
        <v>4</v>
      </c>
      <c r="AA6" s="1">
        <f t="shared" si="9"/>
        <v>0.19999999999999996</v>
      </c>
      <c r="AB6" s="2">
        <f t="shared" si="10"/>
        <v>9.3339999999999979E-2</v>
      </c>
      <c r="AC6" s="2">
        <f t="shared" si="11"/>
        <v>1.1126659999999999</v>
      </c>
      <c r="AD6" s="2">
        <f t="shared" si="12"/>
        <v>0.10385624443999997</v>
      </c>
      <c r="AE6" t="s">
        <v>91</v>
      </c>
      <c r="AF6" s="3" t="str">
        <f t="shared" si="13"/>
        <v>1: 極めて低い</v>
      </c>
      <c r="AG6" t="s">
        <v>20</v>
      </c>
      <c r="AH6" t="s">
        <v>73</v>
      </c>
      <c r="AI6" t="s">
        <v>26</v>
      </c>
      <c r="AJ6" s="1">
        <v>0.5</v>
      </c>
      <c r="AK6">
        <v>4</v>
      </c>
      <c r="AL6" s="1">
        <f t="shared" si="14"/>
        <v>0.19999999999999996</v>
      </c>
      <c r="AM6" s="2">
        <f t="shared" si="15"/>
        <v>9.9999999999999978E-2</v>
      </c>
      <c r="AN6" s="2">
        <f t="shared" si="16"/>
        <v>1.10385624444</v>
      </c>
      <c r="AO6" s="2">
        <f t="shared" si="17"/>
        <v>0.11038562444399998</v>
      </c>
      <c r="AP6" t="s">
        <v>22</v>
      </c>
      <c r="AQ6" s="3" t="str">
        <f t="shared" si="18"/>
        <v>1: 極めて低い</v>
      </c>
      <c r="AU6" s="3">
        <f t="shared" si="0"/>
        <v>0.10499999999999998</v>
      </c>
      <c r="AV6">
        <v>2</v>
      </c>
      <c r="AW6" t="str">
        <f t="shared" si="19"/>
        <v>20%</v>
      </c>
      <c r="AX6" s="3">
        <f t="shared" si="20"/>
        <v>0.30499999999999999</v>
      </c>
      <c r="AY6" s="3" t="str">
        <f t="shared" si="21"/>
        <v>1: 低い</v>
      </c>
      <c r="AZ6" s="3" t="str">
        <f t="shared" si="22"/>
        <v>2: かなり低い</v>
      </c>
      <c r="BA6">
        <f t="shared" si="23"/>
        <v>0.57566435104254943</v>
      </c>
    </row>
    <row r="7" spans="1:53" x14ac:dyDescent="0.4">
      <c r="A7">
        <v>6</v>
      </c>
      <c r="B7" t="s">
        <v>15</v>
      </c>
      <c r="C7" t="s">
        <v>16</v>
      </c>
      <c r="D7" t="s">
        <v>17</v>
      </c>
      <c r="E7" s="1">
        <v>0.63329999999999997</v>
      </c>
      <c r="F7">
        <v>4</v>
      </c>
      <c r="G7" s="1">
        <f t="shared" si="1"/>
        <v>0.19999999999999996</v>
      </c>
      <c r="H7" s="2">
        <f t="shared" si="2"/>
        <v>0.12665999999999997</v>
      </c>
      <c r="I7" t="s">
        <v>18</v>
      </c>
      <c r="J7" s="3" t="str">
        <f t="shared" si="3"/>
        <v>1: 極めて低い</v>
      </c>
      <c r="K7" t="s">
        <v>82</v>
      </c>
      <c r="L7" t="s">
        <v>16</v>
      </c>
      <c r="N7" s="1">
        <v>0.5</v>
      </c>
      <c r="O7">
        <v>4</v>
      </c>
      <c r="P7" s="1">
        <f t="shared" si="4"/>
        <v>0.19999999999999996</v>
      </c>
      <c r="Q7" s="2">
        <f t="shared" si="5"/>
        <v>9.9999999999999978E-2</v>
      </c>
      <c r="R7" s="2">
        <f t="shared" si="6"/>
        <v>1.12666</v>
      </c>
      <c r="S7" s="2">
        <f t="shared" si="7"/>
        <v>0.11266599999999997</v>
      </c>
      <c r="T7" t="s">
        <v>88</v>
      </c>
      <c r="U7" s="3" t="str">
        <f t="shared" si="8"/>
        <v>1: 極めて低い</v>
      </c>
      <c r="V7" t="s">
        <v>85</v>
      </c>
      <c r="W7" t="s">
        <v>19</v>
      </c>
      <c r="Y7" s="1">
        <v>0.4667</v>
      </c>
      <c r="Z7">
        <v>4</v>
      </c>
      <c r="AA7" s="1">
        <f t="shared" si="9"/>
        <v>0.19999999999999996</v>
      </c>
      <c r="AB7" s="2">
        <f t="shared" si="10"/>
        <v>9.3339999999999979E-2</v>
      </c>
      <c r="AC7" s="2">
        <f t="shared" si="11"/>
        <v>1.1126659999999999</v>
      </c>
      <c r="AD7" s="2">
        <f t="shared" si="12"/>
        <v>0.10385624443999997</v>
      </c>
      <c r="AE7" t="s">
        <v>91</v>
      </c>
      <c r="AF7" s="3" t="str">
        <f t="shared" si="13"/>
        <v>1: 極めて低い</v>
      </c>
      <c r="AG7" t="s">
        <v>23</v>
      </c>
      <c r="AH7" t="s">
        <v>73</v>
      </c>
      <c r="AI7" t="s">
        <v>27</v>
      </c>
      <c r="AJ7" s="1">
        <v>0.5</v>
      </c>
      <c r="AK7">
        <v>4</v>
      </c>
      <c r="AL7" s="1">
        <f t="shared" si="14"/>
        <v>0.19999999999999996</v>
      </c>
      <c r="AM7" s="2">
        <f t="shared" si="15"/>
        <v>9.9999999999999978E-2</v>
      </c>
      <c r="AN7" s="2">
        <f t="shared" si="16"/>
        <v>1.10385624444</v>
      </c>
      <c r="AO7" s="2">
        <f t="shared" si="17"/>
        <v>0.11038562444399998</v>
      </c>
      <c r="AP7" t="s">
        <v>25</v>
      </c>
      <c r="AQ7" s="3" t="str">
        <f t="shared" si="18"/>
        <v>1: 極めて低い</v>
      </c>
      <c r="AU7" s="3">
        <f t="shared" si="0"/>
        <v>0.10499999999999998</v>
      </c>
      <c r="AV7">
        <v>3</v>
      </c>
      <c r="AW7" t="str">
        <f t="shared" si="19"/>
        <v>25%</v>
      </c>
      <c r="AX7" s="3">
        <f t="shared" si="20"/>
        <v>0.35499999999999998</v>
      </c>
      <c r="AY7" s="3" t="str">
        <f t="shared" si="21"/>
        <v>1: 低い</v>
      </c>
      <c r="AZ7" s="3" t="str">
        <f t="shared" si="22"/>
        <v>2: かなり低い</v>
      </c>
      <c r="BA7">
        <f t="shared" si="23"/>
        <v>0.58782953848251152</v>
      </c>
    </row>
    <row r="8" spans="1:53" x14ac:dyDescent="0.4">
      <c r="A8">
        <v>7</v>
      </c>
      <c r="B8" t="s">
        <v>15</v>
      </c>
      <c r="C8" t="s">
        <v>16</v>
      </c>
      <c r="D8" t="s">
        <v>17</v>
      </c>
      <c r="E8" s="1">
        <v>0.63329999999999997</v>
      </c>
      <c r="F8">
        <v>4</v>
      </c>
      <c r="G8" s="1">
        <f t="shared" si="1"/>
        <v>0.19999999999999996</v>
      </c>
      <c r="H8" s="2">
        <f t="shared" si="2"/>
        <v>0.12665999999999997</v>
      </c>
      <c r="I8" t="s">
        <v>18</v>
      </c>
      <c r="J8" s="3" t="str">
        <f t="shared" si="3"/>
        <v>1: 極めて低い</v>
      </c>
      <c r="K8" t="s">
        <v>82</v>
      </c>
      <c r="L8" t="s">
        <v>16</v>
      </c>
      <c r="N8" s="1">
        <v>0.5</v>
      </c>
      <c r="O8">
        <v>4</v>
      </c>
      <c r="P8" s="1">
        <f t="shared" si="4"/>
        <v>0.19999999999999996</v>
      </c>
      <c r="Q8" s="2">
        <f t="shared" si="5"/>
        <v>9.9999999999999978E-2</v>
      </c>
      <c r="R8" s="2">
        <f t="shared" si="6"/>
        <v>1.12666</v>
      </c>
      <c r="S8" s="2">
        <f t="shared" si="7"/>
        <v>0.11266599999999997</v>
      </c>
      <c r="T8" t="s">
        <v>88</v>
      </c>
      <c r="U8" s="3" t="str">
        <f t="shared" si="8"/>
        <v>1: 極めて低い</v>
      </c>
      <c r="V8" t="s">
        <v>85</v>
      </c>
      <c r="W8" t="s">
        <v>19</v>
      </c>
      <c r="Y8" s="1">
        <v>0.4667</v>
      </c>
      <c r="Z8">
        <v>4</v>
      </c>
      <c r="AA8" s="1">
        <f t="shared" si="9"/>
        <v>0.19999999999999996</v>
      </c>
      <c r="AB8" s="2">
        <f t="shared" si="10"/>
        <v>9.3339999999999979E-2</v>
      </c>
      <c r="AC8" s="2">
        <f t="shared" si="11"/>
        <v>1.1126659999999999</v>
      </c>
      <c r="AD8" s="2">
        <f t="shared" si="12"/>
        <v>0.10385624443999997</v>
      </c>
      <c r="AE8" t="s">
        <v>91</v>
      </c>
      <c r="AF8" s="3" t="str">
        <f t="shared" si="13"/>
        <v>1: 極めて低い</v>
      </c>
      <c r="AG8" t="s">
        <v>86</v>
      </c>
      <c r="AH8" t="s">
        <v>73</v>
      </c>
      <c r="AJ8" s="1">
        <v>0.4</v>
      </c>
      <c r="AK8">
        <v>4</v>
      </c>
      <c r="AL8" s="1">
        <f t="shared" si="14"/>
        <v>0.19999999999999996</v>
      </c>
      <c r="AM8" s="2">
        <f t="shared" si="15"/>
        <v>7.9999999999999988E-2</v>
      </c>
      <c r="AN8" s="2">
        <f t="shared" si="16"/>
        <v>1.10385624444</v>
      </c>
      <c r="AO8" s="2">
        <f t="shared" si="17"/>
        <v>8.8308499555199982E-2</v>
      </c>
      <c r="AP8" t="s">
        <v>92</v>
      </c>
      <c r="AQ8" s="3" t="str">
        <f t="shared" si="18"/>
        <v>1: 極めて低い</v>
      </c>
      <c r="AU8" s="3">
        <f t="shared" si="0"/>
        <v>9.9999999999999978E-2</v>
      </c>
      <c r="AV8">
        <v>3</v>
      </c>
      <c r="AW8" t="str">
        <f t="shared" si="19"/>
        <v>25%</v>
      </c>
      <c r="AX8" s="3">
        <f t="shared" si="20"/>
        <v>0.35</v>
      </c>
      <c r="AY8" s="3" t="str">
        <f t="shared" si="21"/>
        <v>1: 低い</v>
      </c>
      <c r="AZ8" s="3" t="str">
        <f t="shared" si="22"/>
        <v>2: かなり低い</v>
      </c>
      <c r="BA8">
        <f t="shared" si="23"/>
        <v>0.58661757891733013</v>
      </c>
    </row>
    <row r="9" spans="1:53" x14ac:dyDescent="0.4">
      <c r="A9">
        <v>8</v>
      </c>
      <c r="B9" t="s">
        <v>15</v>
      </c>
      <c r="C9" t="s">
        <v>16</v>
      </c>
      <c r="D9" t="s">
        <v>17</v>
      </c>
      <c r="E9" s="1">
        <v>0.63329999999999997</v>
      </c>
      <c r="F9">
        <v>4</v>
      </c>
      <c r="G9" s="1">
        <f t="shared" si="1"/>
        <v>0.19999999999999996</v>
      </c>
      <c r="H9" s="2">
        <f t="shared" si="2"/>
        <v>0.12665999999999997</v>
      </c>
      <c r="I9" t="s">
        <v>18</v>
      </c>
      <c r="J9" s="3" t="str">
        <f t="shared" si="3"/>
        <v>1: 極めて低い</v>
      </c>
      <c r="K9" t="s">
        <v>82</v>
      </c>
      <c r="L9" t="s">
        <v>16</v>
      </c>
      <c r="N9" s="1">
        <v>0.5</v>
      </c>
      <c r="O9">
        <v>4</v>
      </c>
      <c r="P9" s="1">
        <f t="shared" si="4"/>
        <v>0.19999999999999996</v>
      </c>
      <c r="Q9" s="2">
        <f t="shared" si="5"/>
        <v>9.9999999999999978E-2</v>
      </c>
      <c r="R9" s="2">
        <f t="shared" si="6"/>
        <v>1.12666</v>
      </c>
      <c r="S9" s="2">
        <f t="shared" si="7"/>
        <v>0.11266599999999997</v>
      </c>
      <c r="T9" t="s">
        <v>88</v>
      </c>
      <c r="U9" s="3" t="str">
        <f t="shared" si="8"/>
        <v>1: 極めて低い</v>
      </c>
      <c r="V9" t="s">
        <v>85</v>
      </c>
      <c r="W9" t="s">
        <v>19</v>
      </c>
      <c r="Y9" s="1">
        <v>0.4667</v>
      </c>
      <c r="Z9">
        <v>4</v>
      </c>
      <c r="AA9" s="1">
        <f t="shared" si="9"/>
        <v>0.19999999999999996</v>
      </c>
      <c r="AB9" s="2">
        <f t="shared" si="10"/>
        <v>9.3339999999999979E-2</v>
      </c>
      <c r="AC9" s="2">
        <f t="shared" si="11"/>
        <v>1.1126659999999999</v>
      </c>
      <c r="AD9" s="2">
        <f t="shared" si="12"/>
        <v>0.10385624443999997</v>
      </c>
      <c r="AE9" t="s">
        <v>91</v>
      </c>
      <c r="AF9" s="3" t="str">
        <f t="shared" si="13"/>
        <v>1: 極めて低い</v>
      </c>
      <c r="AG9" t="s">
        <v>87</v>
      </c>
      <c r="AH9" t="s">
        <v>73</v>
      </c>
      <c r="AJ9" s="1">
        <v>0.3</v>
      </c>
      <c r="AK9">
        <v>4</v>
      </c>
      <c r="AL9" s="1">
        <f t="shared" si="14"/>
        <v>0.19999999999999996</v>
      </c>
      <c r="AM9" s="2">
        <f t="shared" si="15"/>
        <v>5.9999999999999984E-2</v>
      </c>
      <c r="AN9" s="2">
        <f t="shared" si="16"/>
        <v>1.10385624444</v>
      </c>
      <c r="AO9" s="2">
        <f t="shared" si="17"/>
        <v>6.6231374666399986E-2</v>
      </c>
      <c r="AP9" t="s">
        <v>95</v>
      </c>
      <c r="AQ9" s="3" t="str">
        <f t="shared" si="18"/>
        <v>1: 極めて低い</v>
      </c>
      <c r="AU9" s="3">
        <f t="shared" si="0"/>
        <v>9.4999999999999973E-2</v>
      </c>
      <c r="AV9">
        <v>3</v>
      </c>
      <c r="AW9" t="str">
        <f t="shared" si="19"/>
        <v>25%</v>
      </c>
      <c r="AX9" s="3">
        <f t="shared" si="20"/>
        <v>0.34499999999999997</v>
      </c>
      <c r="AY9" s="3" t="str">
        <f t="shared" si="21"/>
        <v>1: 低い</v>
      </c>
      <c r="AZ9" s="3" t="str">
        <f t="shared" si="22"/>
        <v>2: かなり低い</v>
      </c>
      <c r="BA9">
        <f t="shared" si="23"/>
        <v>0.58540456912946504</v>
      </c>
    </row>
    <row r="10" spans="1:53" x14ac:dyDescent="0.4">
      <c r="A10">
        <v>9</v>
      </c>
      <c r="B10" t="s">
        <v>15</v>
      </c>
      <c r="C10" t="s">
        <v>16</v>
      </c>
      <c r="D10" t="s">
        <v>17</v>
      </c>
      <c r="E10" s="1">
        <v>0.63329999999999997</v>
      </c>
      <c r="F10">
        <v>4</v>
      </c>
      <c r="G10" s="1">
        <f t="shared" si="1"/>
        <v>0.19999999999999996</v>
      </c>
      <c r="H10" s="2">
        <f t="shared" si="2"/>
        <v>0.12665999999999997</v>
      </c>
      <c r="I10" t="s">
        <v>18</v>
      </c>
      <c r="J10" s="3" t="str">
        <f t="shared" si="3"/>
        <v>1: 極めて低い</v>
      </c>
      <c r="K10" t="s">
        <v>82</v>
      </c>
      <c r="L10" t="s">
        <v>16</v>
      </c>
      <c r="N10" s="1">
        <v>0.5</v>
      </c>
      <c r="O10">
        <v>4</v>
      </c>
      <c r="P10" s="1">
        <f t="shared" si="4"/>
        <v>0.19999999999999996</v>
      </c>
      <c r="Q10" s="2">
        <f t="shared" si="5"/>
        <v>9.9999999999999978E-2</v>
      </c>
      <c r="R10" s="2">
        <f t="shared" si="6"/>
        <v>1.12666</v>
      </c>
      <c r="S10" s="2">
        <f t="shared" si="7"/>
        <v>0.11266599999999997</v>
      </c>
      <c r="T10" t="s">
        <v>88</v>
      </c>
      <c r="U10" s="3" t="str">
        <f t="shared" si="8"/>
        <v>1: 極めて低い</v>
      </c>
      <c r="V10" t="s">
        <v>28</v>
      </c>
      <c r="W10" t="s">
        <v>19</v>
      </c>
      <c r="X10" t="s">
        <v>29</v>
      </c>
      <c r="Y10" s="1">
        <v>0.5</v>
      </c>
      <c r="Z10">
        <v>3</v>
      </c>
      <c r="AA10" s="1">
        <f t="shared" si="9"/>
        <v>0.39999999999999991</v>
      </c>
      <c r="AB10" s="2">
        <f t="shared" si="10"/>
        <v>0.19999999999999996</v>
      </c>
      <c r="AC10" s="2">
        <f t="shared" si="11"/>
        <v>1.1126659999999999</v>
      </c>
      <c r="AD10" s="2">
        <f t="shared" si="12"/>
        <v>0.22253319999999993</v>
      </c>
      <c r="AE10" t="s">
        <v>30</v>
      </c>
      <c r="AF10" s="3" t="str">
        <f t="shared" si="13"/>
        <v>2: かなり低い</v>
      </c>
      <c r="AG10" t="s">
        <v>20</v>
      </c>
      <c r="AH10" t="s">
        <v>73</v>
      </c>
      <c r="AI10" t="s">
        <v>31</v>
      </c>
      <c r="AJ10" s="1">
        <v>0.5</v>
      </c>
      <c r="AK10">
        <v>4</v>
      </c>
      <c r="AL10" s="1">
        <f t="shared" si="14"/>
        <v>0.19999999999999996</v>
      </c>
      <c r="AM10" s="2">
        <f t="shared" si="15"/>
        <v>9.9999999999999978E-2</v>
      </c>
      <c r="AN10" s="2">
        <f t="shared" si="16"/>
        <v>1.2225332</v>
      </c>
      <c r="AO10" s="2">
        <f t="shared" si="17"/>
        <v>0.12225331999999997</v>
      </c>
      <c r="AP10" t="s">
        <v>22</v>
      </c>
      <c r="AQ10" s="3" t="str">
        <f t="shared" si="18"/>
        <v>1: 極めて低い</v>
      </c>
      <c r="AU10" s="3">
        <f t="shared" si="0"/>
        <v>0.13166499999999998</v>
      </c>
      <c r="AV10">
        <v>3</v>
      </c>
      <c r="AW10" t="str">
        <f t="shared" si="19"/>
        <v>25%</v>
      </c>
      <c r="AX10" s="3">
        <f t="shared" si="20"/>
        <v>0.38166499999999998</v>
      </c>
      <c r="AY10" s="3" t="str">
        <f t="shared" si="21"/>
        <v>1: 低い</v>
      </c>
      <c r="AZ10" s="3" t="str">
        <f t="shared" si="22"/>
        <v>2: かなり低い</v>
      </c>
      <c r="BA10">
        <f t="shared" si="23"/>
        <v>0.5942746178396292</v>
      </c>
    </row>
    <row r="11" spans="1:53" x14ac:dyDescent="0.4">
      <c r="A11">
        <v>10</v>
      </c>
      <c r="B11" t="s">
        <v>15</v>
      </c>
      <c r="C11" t="s">
        <v>16</v>
      </c>
      <c r="D11" t="s">
        <v>17</v>
      </c>
      <c r="E11" s="1">
        <v>0.63329999999999997</v>
      </c>
      <c r="F11">
        <v>4</v>
      </c>
      <c r="G11" s="1">
        <f t="shared" si="1"/>
        <v>0.19999999999999996</v>
      </c>
      <c r="H11" s="2">
        <f t="shared" si="2"/>
        <v>0.12665999999999997</v>
      </c>
      <c r="I11" t="s">
        <v>18</v>
      </c>
      <c r="J11" s="3" t="str">
        <f t="shared" si="3"/>
        <v>1: 極めて低い</v>
      </c>
      <c r="K11" t="s">
        <v>82</v>
      </c>
      <c r="L11" t="s">
        <v>16</v>
      </c>
      <c r="N11" s="1">
        <v>0.5</v>
      </c>
      <c r="O11">
        <v>4</v>
      </c>
      <c r="P11" s="1">
        <f t="shared" si="4"/>
        <v>0.19999999999999996</v>
      </c>
      <c r="Q11" s="2">
        <f t="shared" si="5"/>
        <v>9.9999999999999978E-2</v>
      </c>
      <c r="R11" s="2">
        <f t="shared" si="6"/>
        <v>1.12666</v>
      </c>
      <c r="S11" s="2">
        <f t="shared" si="7"/>
        <v>0.11266599999999997</v>
      </c>
      <c r="T11" t="s">
        <v>88</v>
      </c>
      <c r="U11" s="3" t="str">
        <f t="shared" si="8"/>
        <v>1: 極めて低い</v>
      </c>
      <c r="V11" t="s">
        <v>28</v>
      </c>
      <c r="W11" t="s">
        <v>19</v>
      </c>
      <c r="X11" t="s">
        <v>29</v>
      </c>
      <c r="Y11" s="1">
        <v>0.5</v>
      </c>
      <c r="Z11">
        <v>3</v>
      </c>
      <c r="AA11" s="1">
        <f t="shared" si="9"/>
        <v>0.39999999999999991</v>
      </c>
      <c r="AB11" s="2">
        <f t="shared" si="10"/>
        <v>0.19999999999999996</v>
      </c>
      <c r="AC11" s="2">
        <f t="shared" si="11"/>
        <v>1.1126659999999999</v>
      </c>
      <c r="AD11" s="2">
        <f t="shared" si="12"/>
        <v>0.22253319999999993</v>
      </c>
      <c r="AE11" t="s">
        <v>30</v>
      </c>
      <c r="AF11" s="3" t="str">
        <f t="shared" si="13"/>
        <v>2: かなり低い</v>
      </c>
      <c r="AG11" t="s">
        <v>23</v>
      </c>
      <c r="AH11" t="s">
        <v>73</v>
      </c>
      <c r="AI11" t="s">
        <v>32</v>
      </c>
      <c r="AJ11" s="1">
        <v>0.5</v>
      </c>
      <c r="AK11">
        <v>4</v>
      </c>
      <c r="AL11" s="1">
        <f t="shared" si="14"/>
        <v>0.19999999999999996</v>
      </c>
      <c r="AM11" s="2">
        <f t="shared" si="15"/>
        <v>9.9999999999999978E-2</v>
      </c>
      <c r="AN11" s="2">
        <f t="shared" si="16"/>
        <v>1.2225332</v>
      </c>
      <c r="AO11" s="2">
        <f t="shared" si="17"/>
        <v>0.12225331999999997</v>
      </c>
      <c r="AP11" t="s">
        <v>25</v>
      </c>
      <c r="AQ11" s="3" t="str">
        <f t="shared" si="18"/>
        <v>1: 極めて低い</v>
      </c>
      <c r="AU11" s="3">
        <f t="shared" si="0"/>
        <v>0.13166499999999998</v>
      </c>
      <c r="AV11" s="4">
        <v>5</v>
      </c>
      <c r="AW11" t="str">
        <f t="shared" si="19"/>
        <v>35%</v>
      </c>
      <c r="AX11" s="3">
        <f t="shared" si="20"/>
        <v>0.48166499999999995</v>
      </c>
      <c r="AY11" s="3" t="str">
        <f t="shared" si="21"/>
        <v>1: 低い</v>
      </c>
      <c r="AZ11" s="3" t="str">
        <f t="shared" si="22"/>
        <v>3: 中程度</v>
      </c>
      <c r="BA11">
        <f t="shared" si="23"/>
        <v>0.61814096311763322</v>
      </c>
    </row>
    <row r="12" spans="1:53" x14ac:dyDescent="0.4">
      <c r="A12">
        <v>11</v>
      </c>
      <c r="B12" t="s">
        <v>15</v>
      </c>
      <c r="C12" t="s">
        <v>16</v>
      </c>
      <c r="D12" t="s">
        <v>17</v>
      </c>
      <c r="E12" s="1">
        <v>0.63329999999999997</v>
      </c>
      <c r="F12">
        <v>4</v>
      </c>
      <c r="G12" s="1">
        <f t="shared" si="1"/>
        <v>0.19999999999999996</v>
      </c>
      <c r="H12" s="2">
        <f t="shared" si="2"/>
        <v>0.12665999999999997</v>
      </c>
      <c r="I12" t="s">
        <v>18</v>
      </c>
      <c r="J12" s="3" t="str">
        <f t="shared" si="3"/>
        <v>1: 極めて低い</v>
      </c>
      <c r="K12" t="s">
        <v>82</v>
      </c>
      <c r="L12" t="s">
        <v>16</v>
      </c>
      <c r="N12" s="1">
        <v>0.5</v>
      </c>
      <c r="O12">
        <v>4</v>
      </c>
      <c r="P12" s="1">
        <f t="shared" si="4"/>
        <v>0.19999999999999996</v>
      </c>
      <c r="Q12" s="2">
        <f t="shared" si="5"/>
        <v>9.9999999999999978E-2</v>
      </c>
      <c r="R12" s="2">
        <f t="shared" si="6"/>
        <v>1.12666</v>
      </c>
      <c r="S12" s="2">
        <f t="shared" si="7"/>
        <v>0.11266599999999997</v>
      </c>
      <c r="T12" t="s">
        <v>88</v>
      </c>
      <c r="U12" s="3" t="str">
        <f t="shared" si="8"/>
        <v>1: 極めて低い</v>
      </c>
      <c r="V12" t="s">
        <v>28</v>
      </c>
      <c r="W12" t="s">
        <v>19</v>
      </c>
      <c r="X12" t="s">
        <v>29</v>
      </c>
      <c r="Y12" s="1">
        <v>0.5</v>
      </c>
      <c r="Z12">
        <v>3</v>
      </c>
      <c r="AA12" s="1">
        <f t="shared" si="9"/>
        <v>0.39999999999999991</v>
      </c>
      <c r="AB12" s="2">
        <f t="shared" si="10"/>
        <v>0.19999999999999996</v>
      </c>
      <c r="AC12" s="2">
        <f t="shared" si="11"/>
        <v>1.1126659999999999</v>
      </c>
      <c r="AD12" s="2">
        <f t="shared" si="12"/>
        <v>0.22253319999999993</v>
      </c>
      <c r="AE12" t="s">
        <v>30</v>
      </c>
      <c r="AF12" s="3" t="str">
        <f t="shared" si="13"/>
        <v>2: かなり低い</v>
      </c>
      <c r="AG12" t="s">
        <v>86</v>
      </c>
      <c r="AH12" t="s">
        <v>73</v>
      </c>
      <c r="AJ12" s="1">
        <v>0.4</v>
      </c>
      <c r="AK12">
        <v>4</v>
      </c>
      <c r="AL12" s="1">
        <f t="shared" si="14"/>
        <v>0.19999999999999996</v>
      </c>
      <c r="AM12" s="2">
        <f t="shared" si="15"/>
        <v>7.9999999999999988E-2</v>
      </c>
      <c r="AN12" s="2">
        <f t="shared" si="16"/>
        <v>1.2225332</v>
      </c>
      <c r="AO12" s="2">
        <f t="shared" si="17"/>
        <v>9.7802655999999988E-2</v>
      </c>
      <c r="AP12" t="s">
        <v>92</v>
      </c>
      <c r="AQ12" s="3" t="str">
        <f t="shared" si="18"/>
        <v>1: 極めて低い</v>
      </c>
      <c r="AU12" s="3">
        <f t="shared" si="0"/>
        <v>0.12666499999999997</v>
      </c>
      <c r="AV12">
        <v>4</v>
      </c>
      <c r="AW12" t="str">
        <f t="shared" si="19"/>
        <v>30%</v>
      </c>
      <c r="AX12" s="3">
        <f t="shared" si="20"/>
        <v>0.42666499999999996</v>
      </c>
      <c r="AY12" s="3" t="str">
        <f t="shared" si="21"/>
        <v>1: 低い</v>
      </c>
      <c r="AZ12" s="3" t="str">
        <f t="shared" si="22"/>
        <v>3: 中程度</v>
      </c>
      <c r="BA12">
        <f t="shared" si="23"/>
        <v>0.60507702067710767</v>
      </c>
    </row>
    <row r="13" spans="1:53" x14ac:dyDescent="0.4">
      <c r="A13">
        <v>12</v>
      </c>
      <c r="B13" t="s">
        <v>15</v>
      </c>
      <c r="C13" t="s">
        <v>16</v>
      </c>
      <c r="D13" t="s">
        <v>17</v>
      </c>
      <c r="E13" s="1">
        <v>0.63329999999999997</v>
      </c>
      <c r="F13">
        <v>4</v>
      </c>
      <c r="G13" s="1">
        <f t="shared" si="1"/>
        <v>0.19999999999999996</v>
      </c>
      <c r="H13" s="2">
        <f t="shared" si="2"/>
        <v>0.12665999999999997</v>
      </c>
      <c r="I13" t="s">
        <v>18</v>
      </c>
      <c r="J13" s="3" t="str">
        <f t="shared" si="3"/>
        <v>1: 極めて低い</v>
      </c>
      <c r="K13" t="s">
        <v>82</v>
      </c>
      <c r="L13" t="s">
        <v>16</v>
      </c>
      <c r="N13" s="1">
        <v>0.5</v>
      </c>
      <c r="O13">
        <v>4</v>
      </c>
      <c r="P13" s="1">
        <f t="shared" si="4"/>
        <v>0.19999999999999996</v>
      </c>
      <c r="Q13" s="2">
        <f t="shared" si="5"/>
        <v>9.9999999999999978E-2</v>
      </c>
      <c r="R13" s="2">
        <f t="shared" si="6"/>
        <v>1.12666</v>
      </c>
      <c r="S13" s="2">
        <f t="shared" si="7"/>
        <v>0.11266599999999997</v>
      </c>
      <c r="T13" t="s">
        <v>88</v>
      </c>
      <c r="U13" s="3" t="str">
        <f t="shared" si="8"/>
        <v>1: 極めて低い</v>
      </c>
      <c r="V13" t="s">
        <v>28</v>
      </c>
      <c r="W13" t="s">
        <v>19</v>
      </c>
      <c r="X13" t="s">
        <v>29</v>
      </c>
      <c r="Y13" s="1">
        <v>0.5</v>
      </c>
      <c r="Z13">
        <v>3</v>
      </c>
      <c r="AA13" s="1">
        <f t="shared" si="9"/>
        <v>0.39999999999999991</v>
      </c>
      <c r="AB13" s="2">
        <f t="shared" si="10"/>
        <v>0.19999999999999996</v>
      </c>
      <c r="AC13" s="2">
        <f t="shared" si="11"/>
        <v>1.1126659999999999</v>
      </c>
      <c r="AD13" s="2">
        <f t="shared" si="12"/>
        <v>0.22253319999999993</v>
      </c>
      <c r="AE13" t="s">
        <v>30</v>
      </c>
      <c r="AF13" s="3" t="str">
        <f t="shared" si="13"/>
        <v>2: かなり低い</v>
      </c>
      <c r="AG13" t="s">
        <v>87</v>
      </c>
      <c r="AH13" t="s">
        <v>73</v>
      </c>
      <c r="AJ13" s="1">
        <v>0.3</v>
      </c>
      <c r="AK13">
        <v>4</v>
      </c>
      <c r="AL13" s="1">
        <f t="shared" si="14"/>
        <v>0.19999999999999996</v>
      </c>
      <c r="AM13" s="2">
        <f t="shared" si="15"/>
        <v>5.9999999999999984E-2</v>
      </c>
      <c r="AN13" s="2">
        <f t="shared" si="16"/>
        <v>1.2225332</v>
      </c>
      <c r="AO13" s="2">
        <f t="shared" si="17"/>
        <v>7.3351991999999977E-2</v>
      </c>
      <c r="AP13" t="s">
        <v>95</v>
      </c>
      <c r="AQ13" s="3" t="str">
        <f t="shared" si="18"/>
        <v>1: 極めて低い</v>
      </c>
      <c r="AU13" s="3">
        <f t="shared" si="0"/>
        <v>0.12166499999999997</v>
      </c>
      <c r="AV13" s="4">
        <v>5</v>
      </c>
      <c r="AW13" t="str">
        <f t="shared" si="19"/>
        <v>35%</v>
      </c>
      <c r="AX13" s="3">
        <f t="shared" si="20"/>
        <v>0.47166499999999995</v>
      </c>
      <c r="AY13" s="3" t="str">
        <f t="shared" si="21"/>
        <v>1: 低い</v>
      </c>
      <c r="AZ13" s="3" t="str">
        <f t="shared" si="22"/>
        <v>3: 中程度</v>
      </c>
      <c r="BA13">
        <f t="shared" si="23"/>
        <v>0.61577776377612947</v>
      </c>
    </row>
    <row r="14" spans="1:53" x14ac:dyDescent="0.4">
      <c r="A14">
        <v>13</v>
      </c>
      <c r="B14" t="s">
        <v>15</v>
      </c>
      <c r="C14" t="s">
        <v>16</v>
      </c>
      <c r="D14" t="s">
        <v>17</v>
      </c>
      <c r="E14" s="1">
        <v>0.63329999999999997</v>
      </c>
      <c r="F14">
        <v>4</v>
      </c>
      <c r="G14" s="1">
        <f t="shared" si="1"/>
        <v>0.19999999999999996</v>
      </c>
      <c r="H14" s="2">
        <f t="shared" si="2"/>
        <v>0.12665999999999997</v>
      </c>
      <c r="I14" t="s">
        <v>18</v>
      </c>
      <c r="J14" s="3" t="str">
        <f t="shared" si="3"/>
        <v>1: 極めて低い</v>
      </c>
      <c r="K14" t="s">
        <v>82</v>
      </c>
      <c r="L14" t="s">
        <v>16</v>
      </c>
      <c r="N14" s="1">
        <v>0.5</v>
      </c>
      <c r="O14">
        <v>4</v>
      </c>
      <c r="P14" s="1">
        <f t="shared" si="4"/>
        <v>0.19999999999999996</v>
      </c>
      <c r="Q14" s="2">
        <f t="shared" si="5"/>
        <v>9.9999999999999978E-2</v>
      </c>
      <c r="R14" s="2">
        <f t="shared" si="6"/>
        <v>1.12666</v>
      </c>
      <c r="S14" s="2">
        <f t="shared" si="7"/>
        <v>0.11266599999999997</v>
      </c>
      <c r="T14" t="s">
        <v>88</v>
      </c>
      <c r="U14" s="3" t="str">
        <f t="shared" si="8"/>
        <v>1: 極めて低い</v>
      </c>
      <c r="V14" t="s">
        <v>33</v>
      </c>
      <c r="W14" t="s">
        <v>19</v>
      </c>
      <c r="X14" t="s">
        <v>34</v>
      </c>
      <c r="Y14" s="1">
        <v>0.5</v>
      </c>
      <c r="Z14">
        <v>2</v>
      </c>
      <c r="AA14" s="1">
        <f t="shared" si="9"/>
        <v>0.6</v>
      </c>
      <c r="AB14" s="2">
        <f t="shared" si="10"/>
        <v>0.3</v>
      </c>
      <c r="AC14" s="2">
        <f t="shared" si="11"/>
        <v>1.1126659999999999</v>
      </c>
      <c r="AD14" s="2">
        <f t="shared" si="12"/>
        <v>0.33379979999999998</v>
      </c>
      <c r="AE14" t="s">
        <v>35</v>
      </c>
      <c r="AF14" s="3" t="str">
        <f t="shared" si="13"/>
        <v>2: かなり低い</v>
      </c>
      <c r="AG14" t="s">
        <v>20</v>
      </c>
      <c r="AH14" t="s">
        <v>73</v>
      </c>
      <c r="AI14" t="s">
        <v>36</v>
      </c>
      <c r="AJ14" s="1">
        <v>0.5</v>
      </c>
      <c r="AK14">
        <v>4</v>
      </c>
      <c r="AL14" s="1">
        <f t="shared" si="14"/>
        <v>0.19999999999999996</v>
      </c>
      <c r="AM14" s="2">
        <f t="shared" si="15"/>
        <v>9.9999999999999978E-2</v>
      </c>
      <c r="AN14" s="2">
        <f t="shared" si="16"/>
        <v>1.3337998</v>
      </c>
      <c r="AO14" s="2">
        <f t="shared" si="17"/>
        <v>0.13337997999999998</v>
      </c>
      <c r="AP14" t="s">
        <v>22</v>
      </c>
      <c r="AQ14" s="3" t="str">
        <f t="shared" si="18"/>
        <v>1: 極めて低い</v>
      </c>
      <c r="AU14" s="3">
        <f t="shared" si="0"/>
        <v>0.15666499999999997</v>
      </c>
      <c r="AV14">
        <v>3</v>
      </c>
      <c r="AW14" t="str">
        <f t="shared" si="19"/>
        <v>25%</v>
      </c>
      <c r="AX14" s="3">
        <f t="shared" si="20"/>
        <v>0.40666499999999994</v>
      </c>
      <c r="AY14" s="3" t="str">
        <f t="shared" si="21"/>
        <v>1: 低い</v>
      </c>
      <c r="AZ14" s="3" t="str">
        <f t="shared" si="22"/>
        <v>3: 中程度</v>
      </c>
      <c r="BA14">
        <f t="shared" si="23"/>
        <v>0.60028793946987047</v>
      </c>
    </row>
    <row r="15" spans="1:53" x14ac:dyDescent="0.4">
      <c r="A15">
        <v>14</v>
      </c>
      <c r="B15" t="s">
        <v>15</v>
      </c>
      <c r="C15" t="s">
        <v>16</v>
      </c>
      <c r="D15" t="s">
        <v>17</v>
      </c>
      <c r="E15" s="1">
        <v>0.63329999999999997</v>
      </c>
      <c r="F15">
        <v>4</v>
      </c>
      <c r="G15" s="1">
        <f t="shared" si="1"/>
        <v>0.19999999999999996</v>
      </c>
      <c r="H15" s="2">
        <f t="shared" si="2"/>
        <v>0.12665999999999997</v>
      </c>
      <c r="I15" t="s">
        <v>18</v>
      </c>
      <c r="J15" s="3" t="str">
        <f t="shared" si="3"/>
        <v>1: 極めて低い</v>
      </c>
      <c r="K15" t="s">
        <v>82</v>
      </c>
      <c r="L15" t="s">
        <v>16</v>
      </c>
      <c r="N15" s="1">
        <v>0.5</v>
      </c>
      <c r="O15">
        <v>4</v>
      </c>
      <c r="P15" s="1">
        <f t="shared" si="4"/>
        <v>0.19999999999999996</v>
      </c>
      <c r="Q15" s="2">
        <f t="shared" si="5"/>
        <v>9.9999999999999978E-2</v>
      </c>
      <c r="R15" s="2">
        <f t="shared" si="6"/>
        <v>1.12666</v>
      </c>
      <c r="S15" s="2">
        <f t="shared" si="7"/>
        <v>0.11266599999999997</v>
      </c>
      <c r="T15" t="s">
        <v>88</v>
      </c>
      <c r="U15" s="3" t="str">
        <f t="shared" si="8"/>
        <v>1: 極めて低い</v>
      </c>
      <c r="V15" t="s">
        <v>33</v>
      </c>
      <c r="W15" t="s">
        <v>19</v>
      </c>
      <c r="X15" t="s">
        <v>34</v>
      </c>
      <c r="Y15" s="1">
        <v>0.5</v>
      </c>
      <c r="Z15">
        <v>2</v>
      </c>
      <c r="AA15" s="1">
        <f t="shared" si="9"/>
        <v>0.6</v>
      </c>
      <c r="AB15" s="2">
        <f t="shared" si="10"/>
        <v>0.3</v>
      </c>
      <c r="AC15" s="2">
        <f t="shared" si="11"/>
        <v>1.1126659999999999</v>
      </c>
      <c r="AD15" s="2">
        <f t="shared" si="12"/>
        <v>0.33379979999999998</v>
      </c>
      <c r="AE15" t="s">
        <v>35</v>
      </c>
      <c r="AF15" s="3" t="str">
        <f t="shared" si="13"/>
        <v>2: かなり低い</v>
      </c>
      <c r="AG15" t="s">
        <v>23</v>
      </c>
      <c r="AH15" t="s">
        <v>73</v>
      </c>
      <c r="AI15" t="s">
        <v>37</v>
      </c>
      <c r="AJ15" s="1">
        <v>0.5</v>
      </c>
      <c r="AK15">
        <v>4</v>
      </c>
      <c r="AL15" s="1">
        <f t="shared" si="14"/>
        <v>0.19999999999999996</v>
      </c>
      <c r="AM15" s="2">
        <f t="shared" si="15"/>
        <v>9.9999999999999978E-2</v>
      </c>
      <c r="AN15" s="2">
        <f t="shared" si="16"/>
        <v>1.3337998</v>
      </c>
      <c r="AO15" s="2">
        <f t="shared" si="17"/>
        <v>0.13337997999999998</v>
      </c>
      <c r="AP15" t="s">
        <v>25</v>
      </c>
      <c r="AQ15" s="3" t="str">
        <f t="shared" si="18"/>
        <v>1: 極めて低い</v>
      </c>
      <c r="AU15" s="3">
        <f t="shared" si="0"/>
        <v>0.15666499999999997</v>
      </c>
      <c r="AV15">
        <v>4</v>
      </c>
      <c r="AW15" t="str">
        <f t="shared" si="19"/>
        <v>30%</v>
      </c>
      <c r="AX15" s="3">
        <f t="shared" si="20"/>
        <v>0.45666499999999999</v>
      </c>
      <c r="AY15" s="3" t="str">
        <f t="shared" si="21"/>
        <v>1: 低い</v>
      </c>
      <c r="AZ15" s="3" t="str">
        <f t="shared" si="22"/>
        <v>3: 中程度</v>
      </c>
      <c r="BA15">
        <f t="shared" si="23"/>
        <v>0.61222272387310106</v>
      </c>
    </row>
    <row r="16" spans="1:53" x14ac:dyDescent="0.4">
      <c r="A16">
        <v>15</v>
      </c>
      <c r="B16" t="s">
        <v>15</v>
      </c>
      <c r="C16" t="s">
        <v>16</v>
      </c>
      <c r="D16" t="s">
        <v>17</v>
      </c>
      <c r="E16" s="1">
        <v>0.63329999999999997</v>
      </c>
      <c r="F16">
        <v>4</v>
      </c>
      <c r="G16" s="1">
        <f t="shared" si="1"/>
        <v>0.19999999999999996</v>
      </c>
      <c r="H16" s="2">
        <f t="shared" si="2"/>
        <v>0.12665999999999997</v>
      </c>
      <c r="I16" t="s">
        <v>18</v>
      </c>
      <c r="J16" s="3" t="str">
        <f t="shared" si="3"/>
        <v>1: 極めて低い</v>
      </c>
      <c r="K16" t="s">
        <v>82</v>
      </c>
      <c r="L16" t="s">
        <v>16</v>
      </c>
      <c r="N16" s="1">
        <v>0.5</v>
      </c>
      <c r="O16">
        <v>4</v>
      </c>
      <c r="P16" s="1">
        <f t="shared" si="4"/>
        <v>0.19999999999999996</v>
      </c>
      <c r="Q16" s="2">
        <f t="shared" si="5"/>
        <v>9.9999999999999978E-2</v>
      </c>
      <c r="R16" s="2">
        <f t="shared" si="6"/>
        <v>1.12666</v>
      </c>
      <c r="S16" s="2">
        <f t="shared" si="7"/>
        <v>0.11266599999999997</v>
      </c>
      <c r="T16" t="s">
        <v>88</v>
      </c>
      <c r="U16" s="3" t="str">
        <f t="shared" si="8"/>
        <v>1: 極めて低い</v>
      </c>
      <c r="V16" t="s">
        <v>33</v>
      </c>
      <c r="W16" t="s">
        <v>19</v>
      </c>
      <c r="X16" t="s">
        <v>34</v>
      </c>
      <c r="Y16" s="1">
        <v>0.5</v>
      </c>
      <c r="Z16">
        <v>2</v>
      </c>
      <c r="AA16" s="1">
        <f t="shared" si="9"/>
        <v>0.6</v>
      </c>
      <c r="AB16" s="2">
        <f t="shared" si="10"/>
        <v>0.3</v>
      </c>
      <c r="AC16" s="2">
        <f t="shared" si="11"/>
        <v>1.1126659999999999</v>
      </c>
      <c r="AD16" s="2">
        <f t="shared" si="12"/>
        <v>0.33379979999999998</v>
      </c>
      <c r="AE16" t="s">
        <v>35</v>
      </c>
      <c r="AF16" s="3" t="str">
        <f t="shared" si="13"/>
        <v>2: かなり低い</v>
      </c>
      <c r="AG16" t="s">
        <v>86</v>
      </c>
      <c r="AH16" t="s">
        <v>73</v>
      </c>
      <c r="AJ16" s="1">
        <v>0.4</v>
      </c>
      <c r="AK16">
        <v>4</v>
      </c>
      <c r="AL16" s="1">
        <f t="shared" si="14"/>
        <v>0.19999999999999996</v>
      </c>
      <c r="AM16" s="2">
        <f t="shared" si="15"/>
        <v>7.9999999999999988E-2</v>
      </c>
      <c r="AN16" s="2">
        <f t="shared" si="16"/>
        <v>1.3337998</v>
      </c>
      <c r="AO16" s="2">
        <f t="shared" si="17"/>
        <v>0.10670398399999999</v>
      </c>
      <c r="AP16" t="s">
        <v>92</v>
      </c>
      <c r="AQ16" s="3" t="str">
        <f t="shared" si="18"/>
        <v>1: 極めて低い</v>
      </c>
      <c r="AU16" s="3">
        <f t="shared" si="0"/>
        <v>0.15166499999999999</v>
      </c>
      <c r="AV16">
        <v>4</v>
      </c>
      <c r="AW16" t="str">
        <f t="shared" si="19"/>
        <v>30%</v>
      </c>
      <c r="AX16" s="3">
        <f t="shared" si="20"/>
        <v>0.45166499999999998</v>
      </c>
      <c r="AY16" s="3" t="str">
        <f t="shared" si="21"/>
        <v>1: 低い</v>
      </c>
      <c r="AZ16" s="3" t="str">
        <f t="shared" si="22"/>
        <v>3: 中程度</v>
      </c>
      <c r="BA16">
        <f t="shared" si="23"/>
        <v>0.6110350296148066</v>
      </c>
    </row>
    <row r="17" spans="1:53" x14ac:dyDescent="0.4">
      <c r="A17">
        <v>16</v>
      </c>
      <c r="B17" t="s">
        <v>15</v>
      </c>
      <c r="C17" t="s">
        <v>16</v>
      </c>
      <c r="D17" t="s">
        <v>17</v>
      </c>
      <c r="E17" s="1">
        <v>0.63329999999999997</v>
      </c>
      <c r="F17">
        <v>4</v>
      </c>
      <c r="G17" s="1">
        <f t="shared" si="1"/>
        <v>0.19999999999999996</v>
      </c>
      <c r="H17" s="2">
        <f t="shared" si="2"/>
        <v>0.12665999999999997</v>
      </c>
      <c r="I17" t="s">
        <v>18</v>
      </c>
      <c r="J17" s="3" t="str">
        <f t="shared" si="3"/>
        <v>1: 極めて低い</v>
      </c>
      <c r="K17" t="s">
        <v>82</v>
      </c>
      <c r="L17" t="s">
        <v>16</v>
      </c>
      <c r="N17" s="1">
        <v>0.5</v>
      </c>
      <c r="O17">
        <v>4</v>
      </c>
      <c r="P17" s="1">
        <f t="shared" si="4"/>
        <v>0.19999999999999996</v>
      </c>
      <c r="Q17" s="2">
        <f t="shared" si="5"/>
        <v>9.9999999999999978E-2</v>
      </c>
      <c r="R17" s="2">
        <f t="shared" si="6"/>
        <v>1.12666</v>
      </c>
      <c r="S17" s="2">
        <f t="shared" si="7"/>
        <v>0.11266599999999997</v>
      </c>
      <c r="T17" t="s">
        <v>88</v>
      </c>
      <c r="U17" s="3" t="str">
        <f t="shared" si="8"/>
        <v>1: 極めて低い</v>
      </c>
      <c r="V17" t="s">
        <v>33</v>
      </c>
      <c r="W17" t="s">
        <v>19</v>
      </c>
      <c r="X17" t="s">
        <v>34</v>
      </c>
      <c r="Y17" s="1">
        <v>0.5</v>
      </c>
      <c r="Z17">
        <v>2</v>
      </c>
      <c r="AA17" s="1">
        <f t="shared" si="9"/>
        <v>0.6</v>
      </c>
      <c r="AB17" s="2">
        <f t="shared" si="10"/>
        <v>0.3</v>
      </c>
      <c r="AC17" s="2">
        <f t="shared" si="11"/>
        <v>1.1126659999999999</v>
      </c>
      <c r="AD17" s="2">
        <f t="shared" si="12"/>
        <v>0.33379979999999998</v>
      </c>
      <c r="AE17" t="s">
        <v>35</v>
      </c>
      <c r="AF17" s="3" t="str">
        <f t="shared" si="13"/>
        <v>2: かなり低い</v>
      </c>
      <c r="AG17" t="s">
        <v>87</v>
      </c>
      <c r="AH17" t="s">
        <v>73</v>
      </c>
      <c r="AJ17" s="1">
        <v>0.3</v>
      </c>
      <c r="AK17">
        <v>4</v>
      </c>
      <c r="AL17" s="1">
        <f t="shared" si="14"/>
        <v>0.19999999999999996</v>
      </c>
      <c r="AM17" s="2">
        <f t="shared" si="15"/>
        <v>5.9999999999999984E-2</v>
      </c>
      <c r="AN17" s="2">
        <f t="shared" si="16"/>
        <v>1.3337998</v>
      </c>
      <c r="AO17" s="2">
        <f t="shared" si="17"/>
        <v>8.002798799999998E-2</v>
      </c>
      <c r="AP17" t="s">
        <v>95</v>
      </c>
      <c r="AQ17" s="3" t="str">
        <f t="shared" si="18"/>
        <v>1: 極めて低い</v>
      </c>
      <c r="AU17" s="3">
        <f t="shared" si="0"/>
        <v>0.14666499999999999</v>
      </c>
      <c r="AV17" s="4">
        <v>5</v>
      </c>
      <c r="AW17" t="str">
        <f t="shared" si="19"/>
        <v>35%</v>
      </c>
      <c r="AX17" s="3">
        <f t="shared" si="20"/>
        <v>0.49666499999999997</v>
      </c>
      <c r="AY17" s="3" t="str">
        <f t="shared" si="21"/>
        <v>1: 低い</v>
      </c>
      <c r="AZ17" s="3" t="str">
        <f t="shared" si="22"/>
        <v>3: 中程度</v>
      </c>
      <c r="BA17">
        <f t="shared" si="23"/>
        <v>0.6216752743380779</v>
      </c>
    </row>
    <row r="18" spans="1:53" x14ac:dyDescent="0.4">
      <c r="A18">
        <v>17</v>
      </c>
      <c r="B18" t="s">
        <v>15</v>
      </c>
      <c r="C18" t="s">
        <v>16</v>
      </c>
      <c r="D18" t="s">
        <v>17</v>
      </c>
      <c r="E18" s="1">
        <v>0.63329999999999997</v>
      </c>
      <c r="F18">
        <v>4</v>
      </c>
      <c r="G18" s="1">
        <f t="shared" si="1"/>
        <v>0.19999999999999996</v>
      </c>
      <c r="H18" s="2">
        <f t="shared" si="2"/>
        <v>0.12665999999999997</v>
      </c>
      <c r="I18" t="s">
        <v>18</v>
      </c>
      <c r="J18" s="3" t="str">
        <f t="shared" si="3"/>
        <v>1: 極めて低い</v>
      </c>
      <c r="K18" t="s">
        <v>83</v>
      </c>
      <c r="L18" t="s">
        <v>16</v>
      </c>
      <c r="N18" s="1">
        <v>0.5</v>
      </c>
      <c r="O18">
        <v>4</v>
      </c>
      <c r="P18" s="1">
        <f t="shared" si="4"/>
        <v>0.19999999999999996</v>
      </c>
      <c r="Q18" s="2">
        <f t="shared" si="5"/>
        <v>9.9999999999999978E-2</v>
      </c>
      <c r="R18" s="2">
        <f t="shared" si="6"/>
        <v>1.12666</v>
      </c>
      <c r="S18" s="2">
        <f t="shared" si="7"/>
        <v>0.11266599999999997</v>
      </c>
      <c r="T18" t="s">
        <v>89</v>
      </c>
      <c r="U18" s="3" t="str">
        <f t="shared" si="8"/>
        <v>1: 極めて低い</v>
      </c>
      <c r="V18" t="s">
        <v>84</v>
      </c>
      <c r="W18" t="s">
        <v>19</v>
      </c>
      <c r="Y18" s="1">
        <v>0.4667</v>
      </c>
      <c r="Z18">
        <v>4</v>
      </c>
      <c r="AA18" s="1">
        <f t="shared" si="9"/>
        <v>0.19999999999999996</v>
      </c>
      <c r="AB18" s="2">
        <f t="shared" si="10"/>
        <v>9.3339999999999979E-2</v>
      </c>
      <c r="AC18" s="2">
        <f t="shared" si="11"/>
        <v>1.1126659999999999</v>
      </c>
      <c r="AD18" s="2">
        <f t="shared" si="12"/>
        <v>0.10385624443999997</v>
      </c>
      <c r="AE18" t="s">
        <v>90</v>
      </c>
      <c r="AF18" s="3" t="str">
        <f t="shared" si="13"/>
        <v>1: 極めて低い</v>
      </c>
      <c r="AG18" t="s">
        <v>20</v>
      </c>
      <c r="AH18" t="s">
        <v>73</v>
      </c>
      <c r="AI18" t="s">
        <v>31</v>
      </c>
      <c r="AJ18" s="1">
        <v>0.5</v>
      </c>
      <c r="AK18">
        <v>4</v>
      </c>
      <c r="AL18" s="1">
        <f t="shared" si="14"/>
        <v>0.19999999999999996</v>
      </c>
      <c r="AM18" s="2">
        <f t="shared" si="15"/>
        <v>9.9999999999999978E-2</v>
      </c>
      <c r="AN18" s="2">
        <f t="shared" si="16"/>
        <v>1.10385624444</v>
      </c>
      <c r="AO18" s="2">
        <f t="shared" si="17"/>
        <v>0.11038562444399998</v>
      </c>
      <c r="AP18" t="s">
        <v>22</v>
      </c>
      <c r="AQ18" s="3" t="str">
        <f t="shared" si="18"/>
        <v>1: 極めて低い</v>
      </c>
      <c r="AU18" s="3">
        <f t="shared" si="0"/>
        <v>0.10499999999999998</v>
      </c>
      <c r="AV18">
        <v>2</v>
      </c>
      <c r="AW18" t="str">
        <f t="shared" si="19"/>
        <v>20%</v>
      </c>
      <c r="AX18" s="3">
        <f t="shared" si="20"/>
        <v>0.30499999999999999</v>
      </c>
      <c r="AY18" s="3" t="str">
        <f t="shared" si="21"/>
        <v>1: 低い</v>
      </c>
      <c r="AZ18" s="3" t="str">
        <f t="shared" si="22"/>
        <v>2: かなり低い</v>
      </c>
      <c r="BA18">
        <f t="shared" si="23"/>
        <v>0.57566435104254943</v>
      </c>
    </row>
    <row r="19" spans="1:53" x14ac:dyDescent="0.4">
      <c r="A19">
        <v>18</v>
      </c>
      <c r="B19" t="s">
        <v>15</v>
      </c>
      <c r="C19" t="s">
        <v>16</v>
      </c>
      <c r="D19" t="s">
        <v>17</v>
      </c>
      <c r="E19" s="1">
        <v>0.63329999999999997</v>
      </c>
      <c r="F19">
        <v>4</v>
      </c>
      <c r="G19" s="1">
        <f t="shared" si="1"/>
        <v>0.19999999999999996</v>
      </c>
      <c r="H19" s="2">
        <f t="shared" si="2"/>
        <v>0.12665999999999997</v>
      </c>
      <c r="I19" t="s">
        <v>18</v>
      </c>
      <c r="J19" s="3" t="str">
        <f t="shared" si="3"/>
        <v>1: 極めて低い</v>
      </c>
      <c r="K19" t="s">
        <v>83</v>
      </c>
      <c r="L19" t="s">
        <v>16</v>
      </c>
      <c r="N19" s="1">
        <v>0.5</v>
      </c>
      <c r="O19">
        <v>4</v>
      </c>
      <c r="P19" s="1">
        <f t="shared" si="4"/>
        <v>0.19999999999999996</v>
      </c>
      <c r="Q19" s="2">
        <f t="shared" si="5"/>
        <v>9.9999999999999978E-2</v>
      </c>
      <c r="R19" s="2">
        <f t="shared" si="6"/>
        <v>1.12666</v>
      </c>
      <c r="S19" s="2">
        <f t="shared" si="7"/>
        <v>0.11266599999999997</v>
      </c>
      <c r="T19" t="s">
        <v>89</v>
      </c>
      <c r="U19" s="3" t="str">
        <f t="shared" si="8"/>
        <v>1: 極めて低い</v>
      </c>
      <c r="V19" t="s">
        <v>84</v>
      </c>
      <c r="W19" t="s">
        <v>19</v>
      </c>
      <c r="Y19" s="1">
        <v>0.4667</v>
      </c>
      <c r="Z19">
        <v>4</v>
      </c>
      <c r="AA19" s="1">
        <f t="shared" si="9"/>
        <v>0.19999999999999996</v>
      </c>
      <c r="AB19" s="2">
        <f t="shared" si="10"/>
        <v>9.3339999999999979E-2</v>
      </c>
      <c r="AC19" s="2">
        <f t="shared" si="11"/>
        <v>1.1126659999999999</v>
      </c>
      <c r="AD19" s="2">
        <f t="shared" si="12"/>
        <v>0.10385624443999997</v>
      </c>
      <c r="AE19" t="s">
        <v>90</v>
      </c>
      <c r="AF19" s="3" t="str">
        <f t="shared" si="13"/>
        <v>1: 極めて低い</v>
      </c>
      <c r="AG19" t="s">
        <v>23</v>
      </c>
      <c r="AH19" t="s">
        <v>73</v>
      </c>
      <c r="AI19" t="s">
        <v>32</v>
      </c>
      <c r="AJ19" s="1">
        <v>0.5</v>
      </c>
      <c r="AK19">
        <v>4</v>
      </c>
      <c r="AL19" s="1">
        <f t="shared" si="14"/>
        <v>0.19999999999999996</v>
      </c>
      <c r="AM19" s="2">
        <f t="shared" si="15"/>
        <v>9.9999999999999978E-2</v>
      </c>
      <c r="AN19" s="2">
        <f t="shared" si="16"/>
        <v>1.10385624444</v>
      </c>
      <c r="AO19" s="2">
        <f t="shared" si="17"/>
        <v>0.11038562444399998</v>
      </c>
      <c r="AP19" t="s">
        <v>25</v>
      </c>
      <c r="AQ19" s="3" t="str">
        <f t="shared" si="18"/>
        <v>1: 極めて低い</v>
      </c>
      <c r="AU19" s="3">
        <f t="shared" si="0"/>
        <v>0.10499999999999998</v>
      </c>
      <c r="AV19">
        <v>3</v>
      </c>
      <c r="AW19" t="str">
        <f t="shared" si="19"/>
        <v>25%</v>
      </c>
      <c r="AX19" s="3">
        <f t="shared" si="20"/>
        <v>0.35499999999999998</v>
      </c>
      <c r="AY19" s="3" t="str">
        <f t="shared" si="21"/>
        <v>1: 低い</v>
      </c>
      <c r="AZ19" s="3" t="str">
        <f t="shared" si="22"/>
        <v>2: かなり低い</v>
      </c>
      <c r="BA19">
        <f t="shared" si="23"/>
        <v>0.58782953848251152</v>
      </c>
    </row>
    <row r="20" spans="1:53" x14ac:dyDescent="0.4">
      <c r="A20">
        <v>19</v>
      </c>
      <c r="B20" t="s">
        <v>15</v>
      </c>
      <c r="C20" t="s">
        <v>16</v>
      </c>
      <c r="D20" t="s">
        <v>17</v>
      </c>
      <c r="E20" s="1">
        <v>0.63329999999999997</v>
      </c>
      <c r="F20">
        <v>4</v>
      </c>
      <c r="G20" s="1">
        <f t="shared" si="1"/>
        <v>0.19999999999999996</v>
      </c>
      <c r="H20" s="2">
        <f t="shared" si="2"/>
        <v>0.12665999999999997</v>
      </c>
      <c r="I20" t="s">
        <v>18</v>
      </c>
      <c r="J20" s="3" t="str">
        <f t="shared" si="3"/>
        <v>1: 極めて低い</v>
      </c>
      <c r="K20" t="s">
        <v>83</v>
      </c>
      <c r="L20" t="s">
        <v>16</v>
      </c>
      <c r="N20" s="1">
        <v>0.5</v>
      </c>
      <c r="O20">
        <v>4</v>
      </c>
      <c r="P20" s="1">
        <f t="shared" si="4"/>
        <v>0.19999999999999996</v>
      </c>
      <c r="Q20" s="2">
        <f t="shared" si="5"/>
        <v>9.9999999999999978E-2</v>
      </c>
      <c r="R20" s="2">
        <f t="shared" si="6"/>
        <v>1.12666</v>
      </c>
      <c r="S20" s="2">
        <f t="shared" si="7"/>
        <v>0.11266599999999997</v>
      </c>
      <c r="T20" t="s">
        <v>89</v>
      </c>
      <c r="U20" s="3" t="str">
        <f t="shared" si="8"/>
        <v>1: 極めて低い</v>
      </c>
      <c r="V20" t="s">
        <v>84</v>
      </c>
      <c r="W20" t="s">
        <v>19</v>
      </c>
      <c r="Y20" s="1">
        <v>0.4667</v>
      </c>
      <c r="Z20">
        <v>4</v>
      </c>
      <c r="AA20" s="1">
        <f t="shared" si="9"/>
        <v>0.19999999999999996</v>
      </c>
      <c r="AB20" s="2">
        <f t="shared" si="10"/>
        <v>9.3339999999999979E-2</v>
      </c>
      <c r="AC20" s="2">
        <f t="shared" si="11"/>
        <v>1.1126659999999999</v>
      </c>
      <c r="AD20" s="2">
        <f t="shared" si="12"/>
        <v>0.10385624443999997</v>
      </c>
      <c r="AE20" t="s">
        <v>90</v>
      </c>
      <c r="AF20" s="3" t="str">
        <f t="shared" si="13"/>
        <v>1: 極めて低い</v>
      </c>
      <c r="AG20" t="s">
        <v>86</v>
      </c>
      <c r="AH20" t="s">
        <v>73</v>
      </c>
      <c r="AJ20" s="1">
        <v>0.4</v>
      </c>
      <c r="AK20">
        <v>4</v>
      </c>
      <c r="AL20" s="1">
        <f t="shared" si="14"/>
        <v>0.19999999999999996</v>
      </c>
      <c r="AM20" s="2">
        <f t="shared" si="15"/>
        <v>7.9999999999999988E-2</v>
      </c>
      <c r="AN20" s="2">
        <f t="shared" si="16"/>
        <v>1.10385624444</v>
      </c>
      <c r="AO20" s="2">
        <f t="shared" si="17"/>
        <v>8.8308499555199982E-2</v>
      </c>
      <c r="AP20" t="s">
        <v>92</v>
      </c>
      <c r="AQ20" s="3" t="str">
        <f t="shared" si="18"/>
        <v>1: 極めて低い</v>
      </c>
      <c r="AU20" s="3">
        <f t="shared" si="0"/>
        <v>9.9999999999999978E-2</v>
      </c>
      <c r="AV20">
        <v>3</v>
      </c>
      <c r="AW20" t="str">
        <f t="shared" si="19"/>
        <v>25%</v>
      </c>
      <c r="AX20" s="3">
        <f t="shared" si="20"/>
        <v>0.35</v>
      </c>
      <c r="AY20" s="3" t="str">
        <f t="shared" si="21"/>
        <v>1: 低い</v>
      </c>
      <c r="AZ20" s="3" t="str">
        <f t="shared" si="22"/>
        <v>2: かなり低い</v>
      </c>
      <c r="BA20">
        <f t="shared" si="23"/>
        <v>0.58661757891733013</v>
      </c>
    </row>
    <row r="21" spans="1:53" x14ac:dyDescent="0.4">
      <c r="A21">
        <v>20</v>
      </c>
      <c r="B21" t="s">
        <v>15</v>
      </c>
      <c r="C21" t="s">
        <v>16</v>
      </c>
      <c r="D21" t="s">
        <v>17</v>
      </c>
      <c r="E21" s="1">
        <v>0.63329999999999997</v>
      </c>
      <c r="F21">
        <v>4</v>
      </c>
      <c r="G21" s="1">
        <f t="shared" si="1"/>
        <v>0.19999999999999996</v>
      </c>
      <c r="H21" s="2">
        <f t="shared" si="2"/>
        <v>0.12665999999999997</v>
      </c>
      <c r="I21" t="s">
        <v>18</v>
      </c>
      <c r="J21" s="3" t="str">
        <f t="shared" si="3"/>
        <v>1: 極めて低い</v>
      </c>
      <c r="K21" t="s">
        <v>83</v>
      </c>
      <c r="L21" t="s">
        <v>16</v>
      </c>
      <c r="N21" s="1">
        <v>0.5</v>
      </c>
      <c r="O21">
        <v>4</v>
      </c>
      <c r="P21" s="1">
        <f t="shared" si="4"/>
        <v>0.19999999999999996</v>
      </c>
      <c r="Q21" s="2">
        <f t="shared" si="5"/>
        <v>9.9999999999999978E-2</v>
      </c>
      <c r="R21" s="2">
        <f t="shared" si="6"/>
        <v>1.12666</v>
      </c>
      <c r="S21" s="2">
        <f t="shared" si="7"/>
        <v>0.11266599999999997</v>
      </c>
      <c r="T21" t="s">
        <v>89</v>
      </c>
      <c r="U21" s="3" t="str">
        <f t="shared" si="8"/>
        <v>1: 極めて低い</v>
      </c>
      <c r="V21" t="s">
        <v>84</v>
      </c>
      <c r="W21" t="s">
        <v>19</v>
      </c>
      <c r="Y21" s="1">
        <v>0.4667</v>
      </c>
      <c r="Z21">
        <v>4</v>
      </c>
      <c r="AA21" s="1">
        <f t="shared" si="9"/>
        <v>0.19999999999999996</v>
      </c>
      <c r="AB21" s="2">
        <f t="shared" si="10"/>
        <v>9.3339999999999979E-2</v>
      </c>
      <c r="AC21" s="2">
        <f t="shared" si="11"/>
        <v>1.1126659999999999</v>
      </c>
      <c r="AD21" s="2">
        <f t="shared" si="12"/>
        <v>0.10385624443999997</v>
      </c>
      <c r="AE21" t="s">
        <v>90</v>
      </c>
      <c r="AF21" s="3" t="str">
        <f t="shared" si="13"/>
        <v>1: 極めて低い</v>
      </c>
      <c r="AG21" t="s">
        <v>87</v>
      </c>
      <c r="AH21" t="s">
        <v>73</v>
      </c>
      <c r="AJ21" s="1">
        <v>0.3</v>
      </c>
      <c r="AK21">
        <v>4</v>
      </c>
      <c r="AL21" s="1">
        <f t="shared" si="14"/>
        <v>0.19999999999999996</v>
      </c>
      <c r="AM21" s="2">
        <f t="shared" si="15"/>
        <v>5.9999999999999984E-2</v>
      </c>
      <c r="AN21" s="2">
        <f t="shared" si="16"/>
        <v>1.10385624444</v>
      </c>
      <c r="AO21" s="2">
        <f t="shared" si="17"/>
        <v>6.6231374666399986E-2</v>
      </c>
      <c r="AP21" t="s">
        <v>95</v>
      </c>
      <c r="AQ21" s="3" t="str">
        <f t="shared" si="18"/>
        <v>1: 極めて低い</v>
      </c>
      <c r="AU21" s="3">
        <f t="shared" si="0"/>
        <v>9.4999999999999973E-2</v>
      </c>
      <c r="AV21">
        <v>3</v>
      </c>
      <c r="AW21" t="str">
        <f t="shared" si="19"/>
        <v>25%</v>
      </c>
      <c r="AX21" s="3">
        <f t="shared" si="20"/>
        <v>0.34499999999999997</v>
      </c>
      <c r="AY21" s="3" t="str">
        <f t="shared" si="21"/>
        <v>1: 低い</v>
      </c>
      <c r="AZ21" s="3" t="str">
        <f t="shared" si="22"/>
        <v>2: かなり低い</v>
      </c>
      <c r="BA21">
        <f t="shared" si="23"/>
        <v>0.58540456912946504</v>
      </c>
    </row>
    <row r="22" spans="1:53" x14ac:dyDescent="0.4">
      <c r="A22">
        <v>21</v>
      </c>
      <c r="B22" t="s">
        <v>15</v>
      </c>
      <c r="C22" t="s">
        <v>16</v>
      </c>
      <c r="D22" t="s">
        <v>17</v>
      </c>
      <c r="E22" s="1">
        <v>0.63329999999999997</v>
      </c>
      <c r="F22">
        <v>4</v>
      </c>
      <c r="G22" s="1">
        <f t="shared" si="1"/>
        <v>0.19999999999999996</v>
      </c>
      <c r="H22" s="2">
        <f t="shared" si="2"/>
        <v>0.12665999999999997</v>
      </c>
      <c r="I22" t="s">
        <v>18</v>
      </c>
      <c r="J22" s="3" t="str">
        <f t="shared" si="3"/>
        <v>1: 極めて低い</v>
      </c>
      <c r="K22" t="s">
        <v>83</v>
      </c>
      <c r="L22" t="s">
        <v>16</v>
      </c>
      <c r="N22" s="1">
        <v>0.5</v>
      </c>
      <c r="O22">
        <v>4</v>
      </c>
      <c r="P22" s="1">
        <f t="shared" si="4"/>
        <v>0.19999999999999996</v>
      </c>
      <c r="Q22" s="2">
        <f t="shared" si="5"/>
        <v>9.9999999999999978E-2</v>
      </c>
      <c r="R22" s="2">
        <f t="shared" si="6"/>
        <v>1.12666</v>
      </c>
      <c r="S22" s="2">
        <f t="shared" si="7"/>
        <v>0.11266599999999997</v>
      </c>
      <c r="T22" t="s">
        <v>89</v>
      </c>
      <c r="U22" s="3" t="str">
        <f t="shared" si="8"/>
        <v>1: 極めて低い</v>
      </c>
      <c r="V22" t="s">
        <v>85</v>
      </c>
      <c r="W22" t="s">
        <v>19</v>
      </c>
      <c r="Y22" s="1">
        <v>0.4667</v>
      </c>
      <c r="Z22">
        <v>4</v>
      </c>
      <c r="AA22" s="1">
        <f t="shared" si="9"/>
        <v>0.19999999999999996</v>
      </c>
      <c r="AB22" s="2">
        <f t="shared" si="10"/>
        <v>9.3339999999999979E-2</v>
      </c>
      <c r="AC22" s="2">
        <f t="shared" si="11"/>
        <v>1.1126659999999999</v>
      </c>
      <c r="AD22" s="2">
        <f t="shared" si="12"/>
        <v>0.10385624443999997</v>
      </c>
      <c r="AE22" t="s">
        <v>91</v>
      </c>
      <c r="AF22" s="3" t="str">
        <f t="shared" si="13"/>
        <v>1: 極めて低い</v>
      </c>
      <c r="AG22" t="s">
        <v>20</v>
      </c>
      <c r="AH22" t="s">
        <v>73</v>
      </c>
      <c r="AI22" t="s">
        <v>38</v>
      </c>
      <c r="AJ22" s="1">
        <v>0.5</v>
      </c>
      <c r="AK22">
        <v>4</v>
      </c>
      <c r="AL22" s="1">
        <f t="shared" si="14"/>
        <v>0.19999999999999996</v>
      </c>
      <c r="AM22" s="2">
        <f t="shared" si="15"/>
        <v>9.9999999999999978E-2</v>
      </c>
      <c r="AN22" s="2">
        <f t="shared" si="16"/>
        <v>1.10385624444</v>
      </c>
      <c r="AO22" s="2">
        <f t="shared" si="17"/>
        <v>0.11038562444399998</v>
      </c>
      <c r="AP22" t="s">
        <v>22</v>
      </c>
      <c r="AQ22" s="3" t="str">
        <f t="shared" si="18"/>
        <v>1: 極めて低い</v>
      </c>
      <c r="AU22" s="3">
        <f t="shared" si="0"/>
        <v>0.10499999999999998</v>
      </c>
      <c r="AV22">
        <v>1</v>
      </c>
      <c r="AW22" t="str">
        <f t="shared" si="19"/>
        <v>15%</v>
      </c>
      <c r="AX22" s="3">
        <f t="shared" si="20"/>
        <v>0.255</v>
      </c>
      <c r="AY22" s="3" t="str">
        <f t="shared" si="21"/>
        <v>1: 低い</v>
      </c>
      <c r="AZ22" s="3" t="str">
        <f t="shared" si="22"/>
        <v>2: かなり低い</v>
      </c>
      <c r="BA22">
        <f t="shared" si="23"/>
        <v>0.56340678626219365</v>
      </c>
    </row>
    <row r="23" spans="1:53" x14ac:dyDescent="0.4">
      <c r="A23">
        <v>22</v>
      </c>
      <c r="B23" t="s">
        <v>15</v>
      </c>
      <c r="C23" t="s">
        <v>16</v>
      </c>
      <c r="D23" t="s">
        <v>17</v>
      </c>
      <c r="E23" s="1">
        <v>0.63329999999999997</v>
      </c>
      <c r="F23">
        <v>4</v>
      </c>
      <c r="G23" s="1">
        <f t="shared" si="1"/>
        <v>0.19999999999999996</v>
      </c>
      <c r="H23" s="2">
        <f t="shared" si="2"/>
        <v>0.12665999999999997</v>
      </c>
      <c r="I23" t="s">
        <v>18</v>
      </c>
      <c r="J23" s="3" t="str">
        <f t="shared" si="3"/>
        <v>1: 極めて低い</v>
      </c>
      <c r="K23" t="s">
        <v>83</v>
      </c>
      <c r="L23" t="s">
        <v>16</v>
      </c>
      <c r="N23" s="1">
        <v>0.5</v>
      </c>
      <c r="O23">
        <v>4</v>
      </c>
      <c r="P23" s="1">
        <f t="shared" si="4"/>
        <v>0.19999999999999996</v>
      </c>
      <c r="Q23" s="2">
        <f t="shared" si="5"/>
        <v>9.9999999999999978E-2</v>
      </c>
      <c r="R23" s="2">
        <f t="shared" si="6"/>
        <v>1.12666</v>
      </c>
      <c r="S23" s="2">
        <f t="shared" si="7"/>
        <v>0.11266599999999997</v>
      </c>
      <c r="T23" t="s">
        <v>89</v>
      </c>
      <c r="U23" s="3" t="str">
        <f t="shared" si="8"/>
        <v>1: 極めて低い</v>
      </c>
      <c r="V23" t="s">
        <v>85</v>
      </c>
      <c r="W23" t="s">
        <v>19</v>
      </c>
      <c r="Y23" s="1">
        <v>0.4667</v>
      </c>
      <c r="Z23">
        <v>4</v>
      </c>
      <c r="AA23" s="1">
        <f t="shared" si="9"/>
        <v>0.19999999999999996</v>
      </c>
      <c r="AB23" s="2">
        <f t="shared" si="10"/>
        <v>9.3339999999999979E-2</v>
      </c>
      <c r="AC23" s="2">
        <f t="shared" si="11"/>
        <v>1.1126659999999999</v>
      </c>
      <c r="AD23" s="2">
        <f t="shared" si="12"/>
        <v>0.10385624443999997</v>
      </c>
      <c r="AE23" t="s">
        <v>91</v>
      </c>
      <c r="AF23" s="3" t="str">
        <f t="shared" si="13"/>
        <v>1: 極めて低い</v>
      </c>
      <c r="AG23" t="s">
        <v>23</v>
      </c>
      <c r="AH23" t="s">
        <v>73</v>
      </c>
      <c r="AI23" t="s">
        <v>39</v>
      </c>
      <c r="AJ23" s="1">
        <v>0.5</v>
      </c>
      <c r="AK23">
        <v>4</v>
      </c>
      <c r="AL23" s="1">
        <f t="shared" si="14"/>
        <v>0.19999999999999996</v>
      </c>
      <c r="AM23" s="2">
        <f t="shared" si="15"/>
        <v>9.9999999999999978E-2</v>
      </c>
      <c r="AN23" s="2">
        <f t="shared" si="16"/>
        <v>1.10385624444</v>
      </c>
      <c r="AO23" s="2">
        <f t="shared" si="17"/>
        <v>0.11038562444399998</v>
      </c>
      <c r="AP23" t="s">
        <v>25</v>
      </c>
      <c r="AQ23" s="3" t="str">
        <f t="shared" si="18"/>
        <v>1: 極めて低い</v>
      </c>
      <c r="AU23" s="3">
        <f t="shared" si="0"/>
        <v>0.10499999999999998</v>
      </c>
      <c r="AV23">
        <v>2</v>
      </c>
      <c r="AW23" t="str">
        <f t="shared" si="19"/>
        <v>20%</v>
      </c>
      <c r="AX23" s="3">
        <f t="shared" si="20"/>
        <v>0.30499999999999999</v>
      </c>
      <c r="AY23" s="3" t="str">
        <f t="shared" si="21"/>
        <v>1: 低い</v>
      </c>
      <c r="AZ23" s="3" t="str">
        <f t="shared" si="22"/>
        <v>2: かなり低い</v>
      </c>
      <c r="BA23">
        <f t="shared" si="23"/>
        <v>0.57566435104254943</v>
      </c>
    </row>
    <row r="24" spans="1:53" x14ac:dyDescent="0.4">
      <c r="A24">
        <v>23</v>
      </c>
      <c r="B24" t="s">
        <v>15</v>
      </c>
      <c r="C24" t="s">
        <v>16</v>
      </c>
      <c r="D24" t="s">
        <v>17</v>
      </c>
      <c r="E24" s="1">
        <v>0.63329999999999997</v>
      </c>
      <c r="F24">
        <v>4</v>
      </c>
      <c r="G24" s="1">
        <f t="shared" si="1"/>
        <v>0.19999999999999996</v>
      </c>
      <c r="H24" s="2">
        <f t="shared" si="2"/>
        <v>0.12665999999999997</v>
      </c>
      <c r="I24" t="s">
        <v>18</v>
      </c>
      <c r="J24" s="3" t="str">
        <f t="shared" si="3"/>
        <v>1: 極めて低い</v>
      </c>
      <c r="K24" t="s">
        <v>83</v>
      </c>
      <c r="L24" t="s">
        <v>16</v>
      </c>
      <c r="N24" s="1">
        <v>0.5</v>
      </c>
      <c r="O24">
        <v>4</v>
      </c>
      <c r="P24" s="1">
        <f t="shared" si="4"/>
        <v>0.19999999999999996</v>
      </c>
      <c r="Q24" s="2">
        <f t="shared" si="5"/>
        <v>9.9999999999999978E-2</v>
      </c>
      <c r="R24" s="2">
        <f t="shared" si="6"/>
        <v>1.12666</v>
      </c>
      <c r="S24" s="2">
        <f t="shared" si="7"/>
        <v>0.11266599999999997</v>
      </c>
      <c r="T24" t="s">
        <v>89</v>
      </c>
      <c r="U24" s="3" t="str">
        <f t="shared" si="8"/>
        <v>1: 極めて低い</v>
      </c>
      <c r="V24" t="s">
        <v>85</v>
      </c>
      <c r="W24" t="s">
        <v>19</v>
      </c>
      <c r="Y24" s="1">
        <v>0.4667</v>
      </c>
      <c r="Z24">
        <v>4</v>
      </c>
      <c r="AA24" s="1">
        <f t="shared" si="9"/>
        <v>0.19999999999999996</v>
      </c>
      <c r="AB24" s="2">
        <f t="shared" si="10"/>
        <v>9.3339999999999979E-2</v>
      </c>
      <c r="AC24" s="2">
        <f t="shared" si="11"/>
        <v>1.1126659999999999</v>
      </c>
      <c r="AD24" s="2">
        <f t="shared" si="12"/>
        <v>0.10385624443999997</v>
      </c>
      <c r="AE24" t="s">
        <v>91</v>
      </c>
      <c r="AF24" s="3" t="str">
        <f t="shared" si="13"/>
        <v>1: 極めて低い</v>
      </c>
      <c r="AG24" t="s">
        <v>86</v>
      </c>
      <c r="AH24" t="s">
        <v>73</v>
      </c>
      <c r="AI24" t="s">
        <v>40</v>
      </c>
      <c r="AJ24" s="1">
        <v>0.4</v>
      </c>
      <c r="AK24">
        <v>4</v>
      </c>
      <c r="AL24" s="1">
        <f t="shared" si="14"/>
        <v>0.19999999999999996</v>
      </c>
      <c r="AM24" s="2">
        <f t="shared" si="15"/>
        <v>7.9999999999999988E-2</v>
      </c>
      <c r="AN24" s="2">
        <f t="shared" si="16"/>
        <v>1.10385624444</v>
      </c>
      <c r="AO24" s="2">
        <f t="shared" si="17"/>
        <v>8.8308499555199982E-2</v>
      </c>
      <c r="AP24" t="s">
        <v>92</v>
      </c>
      <c r="AQ24" s="3" t="str">
        <f t="shared" si="18"/>
        <v>1: 極めて低い</v>
      </c>
      <c r="AU24" s="3">
        <f t="shared" si="0"/>
        <v>9.9999999999999978E-2</v>
      </c>
      <c r="AV24">
        <v>1</v>
      </c>
      <c r="AW24" t="str">
        <f t="shared" si="19"/>
        <v>15%</v>
      </c>
      <c r="AX24" s="3">
        <f t="shared" si="20"/>
        <v>0.24999999999999997</v>
      </c>
      <c r="AY24" s="3" t="str">
        <f t="shared" si="21"/>
        <v>1: 低い</v>
      </c>
      <c r="AZ24" s="3" t="str">
        <f t="shared" si="22"/>
        <v>2: かなり低い</v>
      </c>
      <c r="BA24">
        <f t="shared" si="23"/>
        <v>0.56217650088579807</v>
      </c>
    </row>
    <row r="25" spans="1:53" x14ac:dyDescent="0.4">
      <c r="A25">
        <v>24</v>
      </c>
      <c r="B25" t="s">
        <v>15</v>
      </c>
      <c r="C25" t="s">
        <v>16</v>
      </c>
      <c r="D25" t="s">
        <v>17</v>
      </c>
      <c r="E25" s="1">
        <v>0.63329999999999997</v>
      </c>
      <c r="F25">
        <v>4</v>
      </c>
      <c r="G25" s="1">
        <f t="shared" si="1"/>
        <v>0.19999999999999996</v>
      </c>
      <c r="H25" s="2">
        <f t="shared" si="2"/>
        <v>0.12665999999999997</v>
      </c>
      <c r="I25" t="s">
        <v>18</v>
      </c>
      <c r="J25" s="3" t="str">
        <f t="shared" si="3"/>
        <v>1: 極めて低い</v>
      </c>
      <c r="K25" t="s">
        <v>83</v>
      </c>
      <c r="L25" t="s">
        <v>16</v>
      </c>
      <c r="N25" s="1">
        <v>0.5</v>
      </c>
      <c r="O25">
        <v>4</v>
      </c>
      <c r="P25" s="1">
        <f t="shared" si="4"/>
        <v>0.19999999999999996</v>
      </c>
      <c r="Q25" s="2">
        <f t="shared" si="5"/>
        <v>9.9999999999999978E-2</v>
      </c>
      <c r="R25" s="2">
        <f t="shared" si="6"/>
        <v>1.12666</v>
      </c>
      <c r="S25" s="2">
        <f t="shared" si="7"/>
        <v>0.11266599999999997</v>
      </c>
      <c r="T25" t="s">
        <v>89</v>
      </c>
      <c r="U25" s="3" t="str">
        <f t="shared" si="8"/>
        <v>1: 極めて低い</v>
      </c>
      <c r="V25" t="s">
        <v>85</v>
      </c>
      <c r="W25" t="s">
        <v>19</v>
      </c>
      <c r="Y25" s="1">
        <v>0.4667</v>
      </c>
      <c r="Z25">
        <v>4</v>
      </c>
      <c r="AA25" s="1">
        <f t="shared" si="9"/>
        <v>0.19999999999999996</v>
      </c>
      <c r="AB25" s="2">
        <f t="shared" si="10"/>
        <v>9.3339999999999979E-2</v>
      </c>
      <c r="AC25" s="2">
        <f t="shared" si="11"/>
        <v>1.1126659999999999</v>
      </c>
      <c r="AD25" s="2">
        <f t="shared" si="12"/>
        <v>0.10385624443999997</v>
      </c>
      <c r="AE25" t="s">
        <v>91</v>
      </c>
      <c r="AF25" s="3" t="str">
        <f t="shared" si="13"/>
        <v>1: 極めて低い</v>
      </c>
      <c r="AG25" t="s">
        <v>87</v>
      </c>
      <c r="AH25" t="s">
        <v>73</v>
      </c>
      <c r="AI25" t="s">
        <v>41</v>
      </c>
      <c r="AJ25" s="1">
        <v>0.3</v>
      </c>
      <c r="AK25">
        <v>4</v>
      </c>
      <c r="AL25" s="1">
        <f t="shared" si="14"/>
        <v>0.19999999999999996</v>
      </c>
      <c r="AM25" s="2">
        <f t="shared" si="15"/>
        <v>5.9999999999999984E-2</v>
      </c>
      <c r="AN25" s="2">
        <f t="shared" si="16"/>
        <v>1.10385624444</v>
      </c>
      <c r="AO25" s="2">
        <f t="shared" si="17"/>
        <v>6.6231374666399986E-2</v>
      </c>
      <c r="AP25" t="s">
        <v>95</v>
      </c>
      <c r="AQ25" s="3" t="str">
        <f t="shared" si="18"/>
        <v>1: 極めて低い</v>
      </c>
      <c r="AU25" s="3">
        <f t="shared" si="0"/>
        <v>9.4999999999999973E-2</v>
      </c>
      <c r="AV25">
        <v>2</v>
      </c>
      <c r="AW25" t="str">
        <f t="shared" si="19"/>
        <v>20%</v>
      </c>
      <c r="AX25" s="3">
        <f t="shared" si="20"/>
        <v>0.29499999999999998</v>
      </c>
      <c r="AY25" s="3" t="str">
        <f t="shared" si="21"/>
        <v>1: 低い</v>
      </c>
      <c r="AZ25" s="3" t="str">
        <f t="shared" si="22"/>
        <v>2: かなり低い</v>
      </c>
      <c r="BA25">
        <f t="shared" si="23"/>
        <v>0.57321977267983482</v>
      </c>
    </row>
    <row r="26" spans="1:53" x14ac:dyDescent="0.4">
      <c r="A26">
        <v>25</v>
      </c>
      <c r="B26" t="s">
        <v>15</v>
      </c>
      <c r="C26" t="s">
        <v>16</v>
      </c>
      <c r="D26" t="s">
        <v>17</v>
      </c>
      <c r="E26" s="1">
        <v>0.63329999999999997</v>
      </c>
      <c r="F26">
        <v>4</v>
      </c>
      <c r="G26" s="1">
        <f t="shared" si="1"/>
        <v>0.19999999999999996</v>
      </c>
      <c r="H26" s="2">
        <f t="shared" si="2"/>
        <v>0.12665999999999997</v>
      </c>
      <c r="I26" t="s">
        <v>18</v>
      </c>
      <c r="J26" s="3" t="str">
        <f t="shared" si="3"/>
        <v>1: 極めて低い</v>
      </c>
      <c r="K26" t="s">
        <v>83</v>
      </c>
      <c r="L26" t="s">
        <v>16</v>
      </c>
      <c r="N26" s="1">
        <v>0.5</v>
      </c>
      <c r="O26">
        <v>4</v>
      </c>
      <c r="P26" s="1">
        <f t="shared" si="4"/>
        <v>0.19999999999999996</v>
      </c>
      <c r="Q26" s="2">
        <f t="shared" si="5"/>
        <v>9.9999999999999978E-2</v>
      </c>
      <c r="R26" s="2">
        <f t="shared" si="6"/>
        <v>1.12666</v>
      </c>
      <c r="S26" s="2">
        <f t="shared" si="7"/>
        <v>0.11266599999999997</v>
      </c>
      <c r="T26" t="s">
        <v>89</v>
      </c>
      <c r="U26" s="3" t="str">
        <f t="shared" si="8"/>
        <v>1: 極めて低い</v>
      </c>
      <c r="V26" t="s">
        <v>28</v>
      </c>
      <c r="W26" t="s">
        <v>19</v>
      </c>
      <c r="X26" t="s">
        <v>42</v>
      </c>
      <c r="Y26" s="1">
        <v>0.5</v>
      </c>
      <c r="Z26">
        <v>3</v>
      </c>
      <c r="AA26" s="1">
        <f t="shared" si="9"/>
        <v>0.39999999999999991</v>
      </c>
      <c r="AB26" s="2">
        <f t="shared" si="10"/>
        <v>0.19999999999999996</v>
      </c>
      <c r="AC26" s="2">
        <f t="shared" si="11"/>
        <v>1.1126659999999999</v>
      </c>
      <c r="AD26" s="2">
        <f t="shared" si="12"/>
        <v>0.22253319999999993</v>
      </c>
      <c r="AE26" t="s">
        <v>30</v>
      </c>
      <c r="AF26" s="3" t="str">
        <f t="shared" si="13"/>
        <v>2: かなり低い</v>
      </c>
      <c r="AG26" t="s">
        <v>20</v>
      </c>
      <c r="AH26" t="s">
        <v>73</v>
      </c>
      <c r="AI26" t="s">
        <v>43</v>
      </c>
      <c r="AJ26" s="1">
        <v>0.5</v>
      </c>
      <c r="AK26">
        <v>4</v>
      </c>
      <c r="AL26" s="1">
        <f t="shared" si="14"/>
        <v>0.19999999999999996</v>
      </c>
      <c r="AM26" s="2">
        <f t="shared" si="15"/>
        <v>9.9999999999999978E-2</v>
      </c>
      <c r="AN26" s="2">
        <f t="shared" si="16"/>
        <v>1.2225332</v>
      </c>
      <c r="AO26" s="2">
        <f t="shared" si="17"/>
        <v>0.12225331999999997</v>
      </c>
      <c r="AP26" t="s">
        <v>22</v>
      </c>
      <c r="AQ26" s="3" t="str">
        <f t="shared" si="18"/>
        <v>1: 極めて低い</v>
      </c>
      <c r="AU26" s="3">
        <f t="shared" si="0"/>
        <v>0.13166499999999998</v>
      </c>
      <c r="AV26">
        <v>2</v>
      </c>
      <c r="AW26" t="str">
        <f t="shared" si="19"/>
        <v>20%</v>
      </c>
      <c r="AX26" s="3">
        <f t="shared" si="20"/>
        <v>0.33166499999999999</v>
      </c>
      <c r="AY26" s="3" t="str">
        <f t="shared" si="21"/>
        <v>1: 低い</v>
      </c>
      <c r="AZ26" s="3" t="str">
        <f t="shared" si="22"/>
        <v>2: かなり低い</v>
      </c>
      <c r="BA26">
        <f t="shared" si="23"/>
        <v>0.58216444175518722</v>
      </c>
    </row>
    <row r="27" spans="1:53" x14ac:dyDescent="0.4">
      <c r="A27">
        <v>26</v>
      </c>
      <c r="B27" t="s">
        <v>15</v>
      </c>
      <c r="C27" t="s">
        <v>16</v>
      </c>
      <c r="D27" t="s">
        <v>17</v>
      </c>
      <c r="E27" s="1">
        <v>0.63329999999999997</v>
      </c>
      <c r="F27">
        <v>4</v>
      </c>
      <c r="G27" s="1">
        <f t="shared" si="1"/>
        <v>0.19999999999999996</v>
      </c>
      <c r="H27" s="2">
        <f t="shared" si="2"/>
        <v>0.12665999999999997</v>
      </c>
      <c r="I27" t="s">
        <v>18</v>
      </c>
      <c r="J27" s="3" t="str">
        <f t="shared" si="3"/>
        <v>1: 極めて低い</v>
      </c>
      <c r="K27" t="s">
        <v>83</v>
      </c>
      <c r="L27" t="s">
        <v>16</v>
      </c>
      <c r="N27" s="1">
        <v>0.5</v>
      </c>
      <c r="O27">
        <v>4</v>
      </c>
      <c r="P27" s="1">
        <f t="shared" si="4"/>
        <v>0.19999999999999996</v>
      </c>
      <c r="Q27" s="2">
        <f t="shared" si="5"/>
        <v>9.9999999999999978E-2</v>
      </c>
      <c r="R27" s="2">
        <f t="shared" si="6"/>
        <v>1.12666</v>
      </c>
      <c r="S27" s="2">
        <f t="shared" si="7"/>
        <v>0.11266599999999997</v>
      </c>
      <c r="T27" t="s">
        <v>89</v>
      </c>
      <c r="U27" s="3" t="str">
        <f t="shared" si="8"/>
        <v>1: 極めて低い</v>
      </c>
      <c r="V27" t="s">
        <v>28</v>
      </c>
      <c r="W27" t="s">
        <v>19</v>
      </c>
      <c r="X27" t="s">
        <v>42</v>
      </c>
      <c r="Y27" s="1">
        <v>0.5</v>
      </c>
      <c r="Z27">
        <v>3</v>
      </c>
      <c r="AA27" s="1">
        <f t="shared" si="9"/>
        <v>0.39999999999999991</v>
      </c>
      <c r="AB27" s="2">
        <f t="shared" si="10"/>
        <v>0.19999999999999996</v>
      </c>
      <c r="AC27" s="2">
        <f t="shared" si="11"/>
        <v>1.1126659999999999</v>
      </c>
      <c r="AD27" s="2">
        <f t="shared" si="12"/>
        <v>0.22253319999999993</v>
      </c>
      <c r="AE27" t="s">
        <v>30</v>
      </c>
      <c r="AF27" s="3" t="str">
        <f t="shared" si="13"/>
        <v>2: かなり低い</v>
      </c>
      <c r="AG27" t="s">
        <v>23</v>
      </c>
      <c r="AH27" t="s">
        <v>73</v>
      </c>
      <c r="AI27" t="s">
        <v>44</v>
      </c>
      <c r="AJ27" s="1">
        <v>0.5</v>
      </c>
      <c r="AK27">
        <v>4</v>
      </c>
      <c r="AL27" s="1">
        <f t="shared" si="14"/>
        <v>0.19999999999999996</v>
      </c>
      <c r="AM27" s="2">
        <f t="shared" si="15"/>
        <v>9.9999999999999978E-2</v>
      </c>
      <c r="AN27" s="2">
        <f t="shared" si="16"/>
        <v>1.2225332</v>
      </c>
      <c r="AO27" s="2">
        <f t="shared" si="17"/>
        <v>0.12225331999999997</v>
      </c>
      <c r="AP27" t="s">
        <v>25</v>
      </c>
      <c r="AQ27" s="3" t="str">
        <f t="shared" si="18"/>
        <v>1: 極めて低い</v>
      </c>
      <c r="AU27" s="3">
        <f t="shared" si="0"/>
        <v>0.13166499999999998</v>
      </c>
      <c r="AV27">
        <v>4</v>
      </c>
      <c r="AW27" t="str">
        <f t="shared" si="19"/>
        <v>30%</v>
      </c>
      <c r="AX27" s="3">
        <f t="shared" si="20"/>
        <v>0.43166499999999997</v>
      </c>
      <c r="AY27" s="3" t="str">
        <f t="shared" si="21"/>
        <v>1: 低い</v>
      </c>
      <c r="AZ27" s="3" t="str">
        <f t="shared" si="22"/>
        <v>3: 中程度</v>
      </c>
      <c r="BA27">
        <f t="shared" si="23"/>
        <v>0.60627118489180531</v>
      </c>
    </row>
    <row r="28" spans="1:53" x14ac:dyDescent="0.4">
      <c r="A28">
        <v>27</v>
      </c>
      <c r="B28" t="s">
        <v>15</v>
      </c>
      <c r="C28" t="s">
        <v>16</v>
      </c>
      <c r="D28" t="s">
        <v>17</v>
      </c>
      <c r="E28" s="1">
        <v>0.63329999999999997</v>
      </c>
      <c r="F28">
        <v>4</v>
      </c>
      <c r="G28" s="1">
        <f t="shared" si="1"/>
        <v>0.19999999999999996</v>
      </c>
      <c r="H28" s="2">
        <f t="shared" si="2"/>
        <v>0.12665999999999997</v>
      </c>
      <c r="I28" t="s">
        <v>18</v>
      </c>
      <c r="J28" s="3" t="str">
        <f t="shared" si="3"/>
        <v>1: 極めて低い</v>
      </c>
      <c r="K28" t="s">
        <v>83</v>
      </c>
      <c r="L28" t="s">
        <v>16</v>
      </c>
      <c r="N28" s="1">
        <v>0.5</v>
      </c>
      <c r="O28">
        <v>4</v>
      </c>
      <c r="P28" s="1">
        <f t="shared" si="4"/>
        <v>0.19999999999999996</v>
      </c>
      <c r="Q28" s="2">
        <f t="shared" si="5"/>
        <v>9.9999999999999978E-2</v>
      </c>
      <c r="R28" s="2">
        <f t="shared" si="6"/>
        <v>1.12666</v>
      </c>
      <c r="S28" s="2">
        <f t="shared" si="7"/>
        <v>0.11266599999999997</v>
      </c>
      <c r="T28" t="s">
        <v>89</v>
      </c>
      <c r="U28" s="3" t="str">
        <f t="shared" si="8"/>
        <v>1: 極めて低い</v>
      </c>
      <c r="V28" t="s">
        <v>28</v>
      </c>
      <c r="W28" t="s">
        <v>19</v>
      </c>
      <c r="X28" t="s">
        <v>42</v>
      </c>
      <c r="Y28" s="1">
        <v>0.5</v>
      </c>
      <c r="Z28">
        <v>3</v>
      </c>
      <c r="AA28" s="1">
        <f t="shared" si="9"/>
        <v>0.39999999999999991</v>
      </c>
      <c r="AB28" s="2">
        <f t="shared" si="10"/>
        <v>0.19999999999999996</v>
      </c>
      <c r="AC28" s="2">
        <f t="shared" si="11"/>
        <v>1.1126659999999999</v>
      </c>
      <c r="AD28" s="2">
        <f t="shared" si="12"/>
        <v>0.22253319999999993</v>
      </c>
      <c r="AE28" t="s">
        <v>30</v>
      </c>
      <c r="AF28" s="3" t="str">
        <f t="shared" si="13"/>
        <v>2: かなり低い</v>
      </c>
      <c r="AG28" t="s">
        <v>86</v>
      </c>
      <c r="AH28" t="s">
        <v>73</v>
      </c>
      <c r="AJ28" s="1">
        <v>0.4</v>
      </c>
      <c r="AK28">
        <v>4</v>
      </c>
      <c r="AL28" s="1">
        <f t="shared" si="14"/>
        <v>0.19999999999999996</v>
      </c>
      <c r="AM28" s="2">
        <f t="shared" si="15"/>
        <v>7.9999999999999988E-2</v>
      </c>
      <c r="AN28" s="2">
        <f t="shared" si="16"/>
        <v>1.2225332</v>
      </c>
      <c r="AO28" s="2">
        <f t="shared" si="17"/>
        <v>9.7802655999999988E-2</v>
      </c>
      <c r="AP28" t="s">
        <v>92</v>
      </c>
      <c r="AQ28" s="3" t="str">
        <f t="shared" si="18"/>
        <v>1: 極めて低い</v>
      </c>
      <c r="AU28" s="3">
        <f t="shared" si="0"/>
        <v>0.12666499999999997</v>
      </c>
      <c r="AV28">
        <v>2</v>
      </c>
      <c r="AW28" t="str">
        <f t="shared" si="19"/>
        <v>20%</v>
      </c>
      <c r="AX28" s="3">
        <f t="shared" si="20"/>
        <v>0.32666499999999998</v>
      </c>
      <c r="AY28" s="3" t="str">
        <f t="shared" si="21"/>
        <v>1: 低い</v>
      </c>
      <c r="AZ28" s="3" t="str">
        <f t="shared" si="22"/>
        <v>2: かなり低い</v>
      </c>
      <c r="BA28">
        <f t="shared" si="23"/>
        <v>0.58094769940272994</v>
      </c>
    </row>
    <row r="29" spans="1:53" x14ac:dyDescent="0.4">
      <c r="A29">
        <v>28</v>
      </c>
      <c r="B29" t="s">
        <v>15</v>
      </c>
      <c r="C29" t="s">
        <v>16</v>
      </c>
      <c r="D29" t="s">
        <v>17</v>
      </c>
      <c r="E29" s="1">
        <v>0.63329999999999997</v>
      </c>
      <c r="F29">
        <v>4</v>
      </c>
      <c r="G29" s="1">
        <f t="shared" si="1"/>
        <v>0.19999999999999996</v>
      </c>
      <c r="H29" s="2">
        <f t="shared" si="2"/>
        <v>0.12665999999999997</v>
      </c>
      <c r="I29" t="s">
        <v>18</v>
      </c>
      <c r="J29" s="3" t="str">
        <f t="shared" si="3"/>
        <v>1: 極めて低い</v>
      </c>
      <c r="K29" t="s">
        <v>83</v>
      </c>
      <c r="L29" t="s">
        <v>16</v>
      </c>
      <c r="N29" s="1">
        <v>0.5</v>
      </c>
      <c r="O29">
        <v>4</v>
      </c>
      <c r="P29" s="1">
        <f t="shared" si="4"/>
        <v>0.19999999999999996</v>
      </c>
      <c r="Q29" s="2">
        <f t="shared" si="5"/>
        <v>9.9999999999999978E-2</v>
      </c>
      <c r="R29" s="2">
        <f t="shared" si="6"/>
        <v>1.12666</v>
      </c>
      <c r="S29" s="2">
        <f t="shared" si="7"/>
        <v>0.11266599999999997</v>
      </c>
      <c r="T29" t="s">
        <v>89</v>
      </c>
      <c r="U29" s="3" t="str">
        <f t="shared" si="8"/>
        <v>1: 極めて低い</v>
      </c>
      <c r="V29" t="s">
        <v>28</v>
      </c>
      <c r="W29" t="s">
        <v>19</v>
      </c>
      <c r="X29" t="s">
        <v>42</v>
      </c>
      <c r="Y29" s="1">
        <v>0.5</v>
      </c>
      <c r="Z29">
        <v>3</v>
      </c>
      <c r="AA29" s="1">
        <f t="shared" si="9"/>
        <v>0.39999999999999991</v>
      </c>
      <c r="AB29" s="2">
        <f t="shared" si="10"/>
        <v>0.19999999999999996</v>
      </c>
      <c r="AC29" s="2">
        <f t="shared" si="11"/>
        <v>1.1126659999999999</v>
      </c>
      <c r="AD29" s="2">
        <f t="shared" si="12"/>
        <v>0.22253319999999993</v>
      </c>
      <c r="AE29" t="s">
        <v>30</v>
      </c>
      <c r="AF29" s="3" t="str">
        <f t="shared" si="13"/>
        <v>2: かなり低い</v>
      </c>
      <c r="AG29" t="s">
        <v>87</v>
      </c>
      <c r="AH29" t="s">
        <v>73</v>
      </c>
      <c r="AJ29" s="1">
        <v>0.3</v>
      </c>
      <c r="AK29">
        <v>4</v>
      </c>
      <c r="AL29" s="1">
        <f t="shared" si="14"/>
        <v>0.19999999999999996</v>
      </c>
      <c r="AM29" s="2">
        <f t="shared" si="15"/>
        <v>5.9999999999999984E-2</v>
      </c>
      <c r="AN29" s="2">
        <f t="shared" si="16"/>
        <v>1.2225332</v>
      </c>
      <c r="AO29" s="2">
        <f t="shared" si="17"/>
        <v>7.3351991999999977E-2</v>
      </c>
      <c r="AP29" t="s">
        <v>95</v>
      </c>
      <c r="AQ29" s="3" t="str">
        <f t="shared" si="18"/>
        <v>1: 極めて低い</v>
      </c>
      <c r="AU29" s="3">
        <f t="shared" si="0"/>
        <v>0.12166499999999997</v>
      </c>
      <c r="AV29">
        <v>4</v>
      </c>
      <c r="AW29" t="str">
        <f t="shared" si="19"/>
        <v>30%</v>
      </c>
      <c r="AX29" s="3">
        <f t="shared" si="20"/>
        <v>0.42166499999999996</v>
      </c>
      <c r="AY29" s="3" t="str">
        <f t="shared" si="21"/>
        <v>1: 低い</v>
      </c>
      <c r="AZ29" s="3" t="str">
        <f t="shared" si="22"/>
        <v>3: 中程度</v>
      </c>
      <c r="BA29">
        <f t="shared" si="23"/>
        <v>0.6038816010132525</v>
      </c>
    </row>
    <row r="30" spans="1:53" x14ac:dyDescent="0.4">
      <c r="A30">
        <v>29</v>
      </c>
      <c r="B30" t="s">
        <v>15</v>
      </c>
      <c r="C30" t="s">
        <v>16</v>
      </c>
      <c r="D30" t="s">
        <v>17</v>
      </c>
      <c r="E30" s="1">
        <v>0.63329999999999997</v>
      </c>
      <c r="F30">
        <v>4</v>
      </c>
      <c r="G30" s="1">
        <f t="shared" si="1"/>
        <v>0.19999999999999996</v>
      </c>
      <c r="H30" s="2">
        <f t="shared" si="2"/>
        <v>0.12665999999999997</v>
      </c>
      <c r="I30" t="s">
        <v>18</v>
      </c>
      <c r="J30" s="3" t="str">
        <f t="shared" si="3"/>
        <v>1: 極めて低い</v>
      </c>
      <c r="K30" t="s">
        <v>83</v>
      </c>
      <c r="L30" t="s">
        <v>16</v>
      </c>
      <c r="N30" s="1">
        <v>0.5</v>
      </c>
      <c r="O30">
        <v>4</v>
      </c>
      <c r="P30" s="1">
        <f t="shared" si="4"/>
        <v>0.19999999999999996</v>
      </c>
      <c r="Q30" s="2">
        <f t="shared" si="5"/>
        <v>9.9999999999999978E-2</v>
      </c>
      <c r="R30" s="2">
        <f t="shared" si="6"/>
        <v>1.12666</v>
      </c>
      <c r="S30" s="2">
        <f t="shared" si="7"/>
        <v>0.11266599999999997</v>
      </c>
      <c r="T30" t="s">
        <v>89</v>
      </c>
      <c r="U30" s="3" t="str">
        <f t="shared" si="8"/>
        <v>1: 極めて低い</v>
      </c>
      <c r="V30" t="s">
        <v>33</v>
      </c>
      <c r="W30" t="s">
        <v>19</v>
      </c>
      <c r="X30" t="s">
        <v>105</v>
      </c>
      <c r="Y30" s="1">
        <v>0.5</v>
      </c>
      <c r="Z30">
        <v>2</v>
      </c>
      <c r="AA30" s="1">
        <f t="shared" si="9"/>
        <v>0.6</v>
      </c>
      <c r="AB30" s="2">
        <f t="shared" si="10"/>
        <v>0.3</v>
      </c>
      <c r="AC30" s="2">
        <f t="shared" si="11"/>
        <v>1.1126659999999999</v>
      </c>
      <c r="AD30" s="2">
        <f t="shared" si="12"/>
        <v>0.33379979999999998</v>
      </c>
      <c r="AE30" t="s">
        <v>35</v>
      </c>
      <c r="AF30" s="3" t="str">
        <f t="shared" si="13"/>
        <v>2: かなり低い</v>
      </c>
      <c r="AG30" t="s">
        <v>20</v>
      </c>
      <c r="AH30" t="s">
        <v>73</v>
      </c>
      <c r="AI30" t="s">
        <v>46</v>
      </c>
      <c r="AJ30" s="1">
        <v>0.5</v>
      </c>
      <c r="AK30">
        <v>4</v>
      </c>
      <c r="AL30" s="1">
        <f t="shared" si="14"/>
        <v>0.19999999999999996</v>
      </c>
      <c r="AM30" s="2">
        <f t="shared" si="15"/>
        <v>9.9999999999999978E-2</v>
      </c>
      <c r="AN30" s="2">
        <f t="shared" si="16"/>
        <v>1.3337998</v>
      </c>
      <c r="AO30" s="2">
        <f t="shared" si="17"/>
        <v>0.13337997999999998</v>
      </c>
      <c r="AP30" t="s">
        <v>22</v>
      </c>
      <c r="AQ30" s="3" t="str">
        <f t="shared" si="18"/>
        <v>1: 極めて低い</v>
      </c>
      <c r="AU30" s="3">
        <f t="shared" si="0"/>
        <v>0.15666499999999997</v>
      </c>
      <c r="AV30">
        <v>2</v>
      </c>
      <c r="AW30" t="str">
        <f t="shared" si="19"/>
        <v>20%</v>
      </c>
      <c r="AX30" s="3">
        <f t="shared" si="20"/>
        <v>0.35666500000000001</v>
      </c>
      <c r="AY30" s="3" t="str">
        <f t="shared" si="21"/>
        <v>1: 低い</v>
      </c>
      <c r="AZ30" s="3" t="str">
        <f t="shared" si="22"/>
        <v>2: かなり低い</v>
      </c>
      <c r="BA30">
        <f t="shared" si="23"/>
        <v>0.58823288554905884</v>
      </c>
    </row>
    <row r="31" spans="1:53" x14ac:dyDescent="0.4">
      <c r="A31">
        <v>30</v>
      </c>
      <c r="B31" t="s">
        <v>15</v>
      </c>
      <c r="C31" t="s">
        <v>16</v>
      </c>
      <c r="D31" t="s">
        <v>17</v>
      </c>
      <c r="E31" s="1">
        <v>0.63329999999999997</v>
      </c>
      <c r="F31">
        <v>4</v>
      </c>
      <c r="G31" s="1">
        <f t="shared" si="1"/>
        <v>0.19999999999999996</v>
      </c>
      <c r="H31" s="2">
        <f t="shared" si="2"/>
        <v>0.12665999999999997</v>
      </c>
      <c r="I31" t="s">
        <v>18</v>
      </c>
      <c r="J31" s="3" t="str">
        <f t="shared" si="3"/>
        <v>1: 極めて低い</v>
      </c>
      <c r="K31" t="s">
        <v>83</v>
      </c>
      <c r="L31" t="s">
        <v>16</v>
      </c>
      <c r="N31" s="1">
        <v>0.5</v>
      </c>
      <c r="O31">
        <v>4</v>
      </c>
      <c r="P31" s="1">
        <f t="shared" si="4"/>
        <v>0.19999999999999996</v>
      </c>
      <c r="Q31" s="2">
        <f t="shared" si="5"/>
        <v>9.9999999999999978E-2</v>
      </c>
      <c r="R31" s="2">
        <f t="shared" si="6"/>
        <v>1.12666</v>
      </c>
      <c r="S31" s="2">
        <f t="shared" si="7"/>
        <v>0.11266599999999997</v>
      </c>
      <c r="T31" t="s">
        <v>89</v>
      </c>
      <c r="U31" s="3" t="str">
        <f t="shared" si="8"/>
        <v>1: 極めて低い</v>
      </c>
      <c r="V31" t="s">
        <v>33</v>
      </c>
      <c r="W31" t="s">
        <v>19</v>
      </c>
      <c r="X31" t="s">
        <v>45</v>
      </c>
      <c r="Y31" s="1">
        <v>0.5</v>
      </c>
      <c r="Z31">
        <v>2</v>
      </c>
      <c r="AA31" s="1">
        <f t="shared" si="9"/>
        <v>0.6</v>
      </c>
      <c r="AB31" s="2">
        <f t="shared" si="10"/>
        <v>0.3</v>
      </c>
      <c r="AC31" s="2">
        <f t="shared" si="11"/>
        <v>1.1126659999999999</v>
      </c>
      <c r="AD31" s="2">
        <f t="shared" si="12"/>
        <v>0.33379979999999998</v>
      </c>
      <c r="AE31" t="s">
        <v>35</v>
      </c>
      <c r="AF31" s="3" t="str">
        <f t="shared" si="13"/>
        <v>2: かなり低い</v>
      </c>
      <c r="AG31" t="s">
        <v>23</v>
      </c>
      <c r="AH31" t="s">
        <v>73</v>
      </c>
      <c r="AI31" t="s">
        <v>47</v>
      </c>
      <c r="AJ31" s="1">
        <v>0.5</v>
      </c>
      <c r="AK31">
        <v>4</v>
      </c>
      <c r="AL31" s="1">
        <f t="shared" si="14"/>
        <v>0.19999999999999996</v>
      </c>
      <c r="AM31" s="2">
        <f t="shared" si="15"/>
        <v>9.9999999999999978E-2</v>
      </c>
      <c r="AN31" s="2">
        <f t="shared" si="16"/>
        <v>1.3337998</v>
      </c>
      <c r="AO31" s="2">
        <f t="shared" si="17"/>
        <v>0.13337997999999998</v>
      </c>
      <c r="AP31" t="s">
        <v>25</v>
      </c>
      <c r="AQ31" s="3" t="str">
        <f t="shared" si="18"/>
        <v>1: 極めて低い</v>
      </c>
      <c r="AU31" s="3">
        <f t="shared" si="0"/>
        <v>0.15666499999999997</v>
      </c>
      <c r="AV31">
        <v>3</v>
      </c>
      <c r="AW31" t="str">
        <f t="shared" si="19"/>
        <v>25%</v>
      </c>
      <c r="AX31" s="3">
        <f t="shared" si="20"/>
        <v>0.40666499999999994</v>
      </c>
      <c r="AY31" s="3" t="str">
        <f t="shared" si="21"/>
        <v>1: 低い</v>
      </c>
      <c r="AZ31" s="3" t="str">
        <f t="shared" si="22"/>
        <v>3: 中程度</v>
      </c>
      <c r="BA31">
        <f t="shared" si="23"/>
        <v>0.60028793946987047</v>
      </c>
    </row>
    <row r="32" spans="1:53" x14ac:dyDescent="0.4">
      <c r="A32">
        <v>31</v>
      </c>
      <c r="B32" t="s">
        <v>15</v>
      </c>
      <c r="C32" t="s">
        <v>16</v>
      </c>
      <c r="D32" t="s">
        <v>17</v>
      </c>
      <c r="E32" s="1">
        <v>0.63329999999999997</v>
      </c>
      <c r="F32">
        <v>4</v>
      </c>
      <c r="G32" s="1">
        <f t="shared" si="1"/>
        <v>0.19999999999999996</v>
      </c>
      <c r="H32" s="2">
        <f t="shared" si="2"/>
        <v>0.12665999999999997</v>
      </c>
      <c r="I32" t="s">
        <v>18</v>
      </c>
      <c r="J32" s="3" t="str">
        <f t="shared" si="3"/>
        <v>1: 極めて低い</v>
      </c>
      <c r="K32" t="s">
        <v>83</v>
      </c>
      <c r="L32" t="s">
        <v>16</v>
      </c>
      <c r="N32" s="1">
        <v>0.5</v>
      </c>
      <c r="O32">
        <v>4</v>
      </c>
      <c r="P32" s="1">
        <f t="shared" si="4"/>
        <v>0.19999999999999996</v>
      </c>
      <c r="Q32" s="2">
        <f t="shared" si="5"/>
        <v>9.9999999999999978E-2</v>
      </c>
      <c r="R32" s="2">
        <f t="shared" si="6"/>
        <v>1.12666</v>
      </c>
      <c r="S32" s="2">
        <f t="shared" si="7"/>
        <v>0.11266599999999997</v>
      </c>
      <c r="T32" t="s">
        <v>89</v>
      </c>
      <c r="U32" s="3" t="str">
        <f t="shared" si="8"/>
        <v>1: 極めて低い</v>
      </c>
      <c r="V32" t="s">
        <v>33</v>
      </c>
      <c r="W32" t="s">
        <v>19</v>
      </c>
      <c r="X32" t="s">
        <v>45</v>
      </c>
      <c r="Y32" s="1">
        <v>0.5</v>
      </c>
      <c r="Z32">
        <v>2</v>
      </c>
      <c r="AA32" s="1">
        <f t="shared" si="9"/>
        <v>0.6</v>
      </c>
      <c r="AB32" s="2">
        <f t="shared" si="10"/>
        <v>0.3</v>
      </c>
      <c r="AC32" s="2">
        <f t="shared" si="11"/>
        <v>1.1126659999999999</v>
      </c>
      <c r="AD32" s="2">
        <f t="shared" si="12"/>
        <v>0.33379979999999998</v>
      </c>
      <c r="AE32" t="s">
        <v>35</v>
      </c>
      <c r="AF32" s="3" t="str">
        <f t="shared" si="13"/>
        <v>2: かなり低い</v>
      </c>
      <c r="AG32" t="s">
        <v>86</v>
      </c>
      <c r="AH32" t="s">
        <v>73</v>
      </c>
      <c r="AJ32" s="1">
        <v>0.4</v>
      </c>
      <c r="AK32">
        <v>4</v>
      </c>
      <c r="AL32" s="1">
        <f t="shared" si="14"/>
        <v>0.19999999999999996</v>
      </c>
      <c r="AM32" s="2">
        <f t="shared" si="15"/>
        <v>7.9999999999999988E-2</v>
      </c>
      <c r="AN32" s="2">
        <f t="shared" si="16"/>
        <v>1.3337998</v>
      </c>
      <c r="AO32" s="2">
        <f t="shared" si="17"/>
        <v>0.10670398399999999</v>
      </c>
      <c r="AP32" t="s">
        <v>92</v>
      </c>
      <c r="AQ32" s="3" t="str">
        <f t="shared" si="18"/>
        <v>1: 極めて低い</v>
      </c>
      <c r="AU32" s="3">
        <f t="shared" si="0"/>
        <v>0.15166499999999999</v>
      </c>
      <c r="AV32">
        <v>2</v>
      </c>
      <c r="AW32" t="str">
        <f t="shared" si="19"/>
        <v>20%</v>
      </c>
      <c r="AX32" s="3">
        <f t="shared" si="20"/>
        <v>0.35166500000000001</v>
      </c>
      <c r="AY32" s="3" t="str">
        <f t="shared" si="21"/>
        <v>1: 低い</v>
      </c>
      <c r="AZ32" s="3" t="str">
        <f t="shared" si="22"/>
        <v>2: かなり低い</v>
      </c>
      <c r="BA32">
        <f t="shared" si="23"/>
        <v>0.58702127876588706</v>
      </c>
    </row>
    <row r="33" spans="1:53" x14ac:dyDescent="0.4">
      <c r="A33">
        <v>32</v>
      </c>
      <c r="B33" t="s">
        <v>15</v>
      </c>
      <c r="C33" t="s">
        <v>16</v>
      </c>
      <c r="D33" t="s">
        <v>17</v>
      </c>
      <c r="E33" s="1">
        <v>0.63329999999999997</v>
      </c>
      <c r="F33">
        <v>4</v>
      </c>
      <c r="G33" s="1">
        <f t="shared" si="1"/>
        <v>0.19999999999999996</v>
      </c>
      <c r="H33" s="2">
        <f t="shared" si="2"/>
        <v>0.12665999999999997</v>
      </c>
      <c r="I33" t="s">
        <v>18</v>
      </c>
      <c r="J33" s="3" t="str">
        <f t="shared" si="3"/>
        <v>1: 極めて低い</v>
      </c>
      <c r="K33" t="s">
        <v>83</v>
      </c>
      <c r="L33" t="s">
        <v>16</v>
      </c>
      <c r="N33" s="1">
        <v>0.5</v>
      </c>
      <c r="O33">
        <v>4</v>
      </c>
      <c r="P33" s="1">
        <f t="shared" si="4"/>
        <v>0.19999999999999996</v>
      </c>
      <c r="Q33" s="2">
        <f t="shared" si="5"/>
        <v>9.9999999999999978E-2</v>
      </c>
      <c r="R33" s="2">
        <f t="shared" si="6"/>
        <v>1.12666</v>
      </c>
      <c r="S33" s="2">
        <f t="shared" si="7"/>
        <v>0.11266599999999997</v>
      </c>
      <c r="T33" t="s">
        <v>89</v>
      </c>
      <c r="U33" s="3" t="str">
        <f t="shared" si="8"/>
        <v>1: 極めて低い</v>
      </c>
      <c r="V33" t="s">
        <v>33</v>
      </c>
      <c r="W33" t="s">
        <v>19</v>
      </c>
      <c r="X33" t="s">
        <v>45</v>
      </c>
      <c r="Y33" s="1">
        <v>0.5</v>
      </c>
      <c r="Z33">
        <v>2</v>
      </c>
      <c r="AA33" s="1">
        <f t="shared" si="9"/>
        <v>0.6</v>
      </c>
      <c r="AB33" s="2">
        <f t="shared" si="10"/>
        <v>0.3</v>
      </c>
      <c r="AC33" s="2">
        <f t="shared" si="11"/>
        <v>1.1126659999999999</v>
      </c>
      <c r="AD33" s="2">
        <f t="shared" si="12"/>
        <v>0.33379979999999998</v>
      </c>
      <c r="AE33" t="s">
        <v>35</v>
      </c>
      <c r="AF33" s="3" t="str">
        <f t="shared" si="13"/>
        <v>2: かなり低い</v>
      </c>
      <c r="AG33" t="s">
        <v>87</v>
      </c>
      <c r="AH33" t="s">
        <v>73</v>
      </c>
      <c r="AJ33" s="1">
        <v>0.3</v>
      </c>
      <c r="AK33">
        <v>4</v>
      </c>
      <c r="AL33" s="1">
        <f t="shared" si="14"/>
        <v>0.19999999999999996</v>
      </c>
      <c r="AM33" s="2">
        <f t="shared" si="15"/>
        <v>5.9999999999999984E-2</v>
      </c>
      <c r="AN33" s="2">
        <f t="shared" si="16"/>
        <v>1.3337998</v>
      </c>
      <c r="AO33" s="2">
        <f t="shared" si="17"/>
        <v>8.002798799999998E-2</v>
      </c>
      <c r="AP33" t="s">
        <v>95</v>
      </c>
      <c r="AQ33" s="3" t="str">
        <f t="shared" si="18"/>
        <v>1: 極めて低い</v>
      </c>
      <c r="AU33" s="3">
        <f t="shared" si="0"/>
        <v>0.14666499999999999</v>
      </c>
      <c r="AV33">
        <v>4</v>
      </c>
      <c r="AW33" t="str">
        <f t="shared" si="19"/>
        <v>30%</v>
      </c>
      <c r="AX33" s="3">
        <f t="shared" si="20"/>
        <v>0.44666499999999998</v>
      </c>
      <c r="AY33" s="3" t="str">
        <f t="shared" si="21"/>
        <v>1: 低い</v>
      </c>
      <c r="AZ33" s="3" t="str">
        <f t="shared" si="22"/>
        <v>3: 中程度</v>
      </c>
      <c r="BA33">
        <f t="shared" si="23"/>
        <v>0.6098460158700435</v>
      </c>
    </row>
    <row r="34" spans="1:53" x14ac:dyDescent="0.4">
      <c r="A34">
        <v>33</v>
      </c>
      <c r="B34" t="s">
        <v>15</v>
      </c>
      <c r="C34" t="s">
        <v>16</v>
      </c>
      <c r="D34" t="s">
        <v>17</v>
      </c>
      <c r="E34" s="1">
        <v>0.63329999999999997</v>
      </c>
      <c r="F34">
        <v>4</v>
      </c>
      <c r="G34" s="1">
        <f t="shared" si="1"/>
        <v>0.19999999999999996</v>
      </c>
      <c r="H34" s="2">
        <f t="shared" si="2"/>
        <v>0.12665999999999997</v>
      </c>
      <c r="I34" t="s">
        <v>18</v>
      </c>
      <c r="J34" s="3" t="str">
        <f t="shared" si="3"/>
        <v>1: 極めて低い</v>
      </c>
      <c r="K34" t="s">
        <v>48</v>
      </c>
      <c r="L34" t="s">
        <v>16</v>
      </c>
      <c r="M34" t="s">
        <v>99</v>
      </c>
      <c r="N34" s="1">
        <v>0.5</v>
      </c>
      <c r="O34">
        <v>3</v>
      </c>
      <c r="P34" s="1">
        <f t="shared" si="4"/>
        <v>0.39999999999999991</v>
      </c>
      <c r="Q34" s="2">
        <f t="shared" si="5"/>
        <v>0.19999999999999996</v>
      </c>
      <c r="R34" s="2">
        <f t="shared" si="6"/>
        <v>1.12666</v>
      </c>
      <c r="S34" s="2">
        <f t="shared" si="7"/>
        <v>0.22533199999999995</v>
      </c>
      <c r="T34" t="s">
        <v>50</v>
      </c>
      <c r="U34" s="3" t="str">
        <f t="shared" si="8"/>
        <v>2: かなり低い</v>
      </c>
      <c r="V34" t="s">
        <v>84</v>
      </c>
      <c r="W34" t="s">
        <v>19</v>
      </c>
      <c r="Y34" s="1">
        <v>0.4667</v>
      </c>
      <c r="Z34">
        <v>4</v>
      </c>
      <c r="AA34" s="1">
        <f t="shared" si="9"/>
        <v>0.19999999999999996</v>
      </c>
      <c r="AB34" s="2">
        <f t="shared" si="10"/>
        <v>9.3339999999999979E-2</v>
      </c>
      <c r="AC34" s="2">
        <f t="shared" si="11"/>
        <v>1.2253319999999999</v>
      </c>
      <c r="AD34" s="2">
        <f t="shared" si="12"/>
        <v>0.11437248887999996</v>
      </c>
      <c r="AE34" t="s">
        <v>90</v>
      </c>
      <c r="AF34" s="3" t="str">
        <f t="shared" si="13"/>
        <v>1: 極めて低い</v>
      </c>
      <c r="AG34" t="s">
        <v>20</v>
      </c>
      <c r="AH34" t="s">
        <v>73</v>
      </c>
      <c r="AI34" t="s">
        <v>51</v>
      </c>
      <c r="AJ34" s="1">
        <v>0.5</v>
      </c>
      <c r="AK34">
        <v>4</v>
      </c>
      <c r="AL34" s="1">
        <f t="shared" si="14"/>
        <v>0.19999999999999996</v>
      </c>
      <c r="AM34" s="2">
        <f t="shared" si="15"/>
        <v>9.9999999999999978E-2</v>
      </c>
      <c r="AN34" s="2">
        <f t="shared" si="16"/>
        <v>1.11437248888</v>
      </c>
      <c r="AO34" s="2">
        <f t="shared" si="17"/>
        <v>0.11143724888799997</v>
      </c>
      <c r="AP34" t="s">
        <v>22</v>
      </c>
      <c r="AQ34" s="3" t="str">
        <f t="shared" si="18"/>
        <v>1: 極めて低い</v>
      </c>
      <c r="AU34" s="3">
        <f t="shared" ref="AU34:AU65" si="24">(AM34+AB34+Q34+H34)/4</f>
        <v>0.12999999999999998</v>
      </c>
      <c r="AV34">
        <v>1</v>
      </c>
      <c r="AW34" t="str">
        <f t="shared" si="19"/>
        <v>15%</v>
      </c>
      <c r="AX34" s="3">
        <f t="shared" si="20"/>
        <v>0.27999999999999997</v>
      </c>
      <c r="AY34" s="3" t="str">
        <f t="shared" si="21"/>
        <v>1: 低い</v>
      </c>
      <c r="AZ34" s="3" t="str">
        <f t="shared" si="22"/>
        <v>2: かなり低い</v>
      </c>
      <c r="BA34">
        <f t="shared" si="23"/>
        <v>0.56954622393922905</v>
      </c>
    </row>
    <row r="35" spans="1:53" x14ac:dyDescent="0.4">
      <c r="A35">
        <v>34</v>
      </c>
      <c r="B35" t="s">
        <v>15</v>
      </c>
      <c r="C35" t="s">
        <v>16</v>
      </c>
      <c r="D35" t="s">
        <v>17</v>
      </c>
      <c r="E35" s="1">
        <v>0.63329999999999997</v>
      </c>
      <c r="F35">
        <v>4</v>
      </c>
      <c r="G35" s="1">
        <f t="shared" si="1"/>
        <v>0.19999999999999996</v>
      </c>
      <c r="H35" s="2">
        <f t="shared" si="2"/>
        <v>0.12665999999999997</v>
      </c>
      <c r="I35" t="s">
        <v>18</v>
      </c>
      <c r="J35" s="3" t="str">
        <f t="shared" si="3"/>
        <v>1: 極めて低い</v>
      </c>
      <c r="K35" t="s">
        <v>48</v>
      </c>
      <c r="L35" t="s">
        <v>16</v>
      </c>
      <c r="M35" t="s">
        <v>49</v>
      </c>
      <c r="N35" s="1">
        <v>0.5</v>
      </c>
      <c r="O35">
        <v>3</v>
      </c>
      <c r="P35" s="1">
        <f t="shared" si="4"/>
        <v>0.39999999999999991</v>
      </c>
      <c r="Q35" s="2">
        <f t="shared" si="5"/>
        <v>0.19999999999999996</v>
      </c>
      <c r="R35" s="2">
        <f t="shared" si="6"/>
        <v>1.12666</v>
      </c>
      <c r="S35" s="2">
        <f t="shared" si="7"/>
        <v>0.22533199999999995</v>
      </c>
      <c r="T35" t="s">
        <v>50</v>
      </c>
      <c r="U35" s="3" t="str">
        <f t="shared" si="8"/>
        <v>2: かなり低い</v>
      </c>
      <c r="V35" t="s">
        <v>84</v>
      </c>
      <c r="W35" t="s">
        <v>19</v>
      </c>
      <c r="Y35" s="1">
        <v>0.4667</v>
      </c>
      <c r="Z35">
        <v>4</v>
      </c>
      <c r="AA35" s="1">
        <f t="shared" si="9"/>
        <v>0.19999999999999996</v>
      </c>
      <c r="AB35" s="2">
        <f t="shared" si="10"/>
        <v>9.3339999999999979E-2</v>
      </c>
      <c r="AC35" s="2">
        <f t="shared" si="11"/>
        <v>1.2253319999999999</v>
      </c>
      <c r="AD35" s="2">
        <f t="shared" si="12"/>
        <v>0.11437248887999996</v>
      </c>
      <c r="AE35" t="s">
        <v>90</v>
      </c>
      <c r="AF35" s="3" t="str">
        <f t="shared" si="13"/>
        <v>1: 極めて低い</v>
      </c>
      <c r="AG35" t="s">
        <v>23</v>
      </c>
      <c r="AH35" t="s">
        <v>73</v>
      </c>
      <c r="AI35" t="s">
        <v>52</v>
      </c>
      <c r="AJ35" s="1">
        <v>0.5</v>
      </c>
      <c r="AK35">
        <v>4</v>
      </c>
      <c r="AL35" s="1">
        <f t="shared" si="14"/>
        <v>0.19999999999999996</v>
      </c>
      <c r="AM35" s="2">
        <f t="shared" si="15"/>
        <v>9.9999999999999978E-2</v>
      </c>
      <c r="AN35" s="2">
        <f t="shared" si="16"/>
        <v>1.11437248888</v>
      </c>
      <c r="AO35" s="2">
        <f t="shared" si="17"/>
        <v>0.11143724888799997</v>
      </c>
      <c r="AP35" t="s">
        <v>25</v>
      </c>
      <c r="AQ35" s="3" t="str">
        <f t="shared" si="18"/>
        <v>1: 極めて低い</v>
      </c>
      <c r="AU35" s="3">
        <f t="shared" si="24"/>
        <v>0.12999999999999998</v>
      </c>
      <c r="AV35">
        <v>2</v>
      </c>
      <c r="AW35" t="str">
        <f t="shared" si="19"/>
        <v>20%</v>
      </c>
      <c r="AX35" s="3">
        <f t="shared" si="20"/>
        <v>0.32999999999999996</v>
      </c>
      <c r="AY35" s="3" t="str">
        <f t="shared" si="21"/>
        <v>1: 低い</v>
      </c>
      <c r="AZ35" s="3" t="str">
        <f t="shared" si="22"/>
        <v>2: かなり低い</v>
      </c>
      <c r="BA35">
        <f t="shared" si="23"/>
        <v>0.58175937684183632</v>
      </c>
    </row>
    <row r="36" spans="1:53" x14ac:dyDescent="0.4">
      <c r="A36">
        <v>35</v>
      </c>
      <c r="B36" t="s">
        <v>15</v>
      </c>
      <c r="C36" t="s">
        <v>16</v>
      </c>
      <c r="D36" t="s">
        <v>17</v>
      </c>
      <c r="E36" s="1">
        <v>0.63329999999999997</v>
      </c>
      <c r="F36">
        <v>4</v>
      </c>
      <c r="G36" s="1">
        <f t="shared" si="1"/>
        <v>0.19999999999999996</v>
      </c>
      <c r="H36" s="2">
        <f t="shared" si="2"/>
        <v>0.12665999999999997</v>
      </c>
      <c r="I36" t="s">
        <v>18</v>
      </c>
      <c r="J36" s="3" t="str">
        <f t="shared" si="3"/>
        <v>1: 極めて低い</v>
      </c>
      <c r="K36" t="s">
        <v>48</v>
      </c>
      <c r="L36" t="s">
        <v>16</v>
      </c>
      <c r="M36" t="s">
        <v>49</v>
      </c>
      <c r="N36" s="1">
        <v>0.5</v>
      </c>
      <c r="O36">
        <v>3</v>
      </c>
      <c r="P36" s="1">
        <f t="shared" si="4"/>
        <v>0.39999999999999991</v>
      </c>
      <c r="Q36" s="2">
        <f t="shared" si="5"/>
        <v>0.19999999999999996</v>
      </c>
      <c r="R36" s="2">
        <f t="shared" si="6"/>
        <v>1.12666</v>
      </c>
      <c r="S36" s="2">
        <f t="shared" si="7"/>
        <v>0.22533199999999995</v>
      </c>
      <c r="T36" t="s">
        <v>50</v>
      </c>
      <c r="U36" s="3" t="str">
        <f t="shared" si="8"/>
        <v>2: かなり低い</v>
      </c>
      <c r="V36" t="s">
        <v>84</v>
      </c>
      <c r="W36" t="s">
        <v>19</v>
      </c>
      <c r="Y36" s="1">
        <v>0.4667</v>
      </c>
      <c r="Z36">
        <v>4</v>
      </c>
      <c r="AA36" s="1">
        <f t="shared" si="9"/>
        <v>0.19999999999999996</v>
      </c>
      <c r="AB36" s="2">
        <f t="shared" si="10"/>
        <v>9.3339999999999979E-2</v>
      </c>
      <c r="AC36" s="2">
        <f t="shared" si="11"/>
        <v>1.2253319999999999</v>
      </c>
      <c r="AD36" s="2">
        <f t="shared" si="12"/>
        <v>0.11437248887999996</v>
      </c>
      <c r="AE36" t="s">
        <v>90</v>
      </c>
      <c r="AF36" s="3" t="str">
        <f t="shared" si="13"/>
        <v>1: 極めて低い</v>
      </c>
      <c r="AG36" t="s">
        <v>86</v>
      </c>
      <c r="AH36" t="s">
        <v>73</v>
      </c>
      <c r="AJ36" s="1">
        <v>0.4</v>
      </c>
      <c r="AK36">
        <v>4</v>
      </c>
      <c r="AL36" s="1">
        <f t="shared" si="14"/>
        <v>0.19999999999999996</v>
      </c>
      <c r="AM36" s="2">
        <f t="shared" si="15"/>
        <v>7.9999999999999988E-2</v>
      </c>
      <c r="AN36" s="2">
        <f t="shared" si="16"/>
        <v>1.11437248888</v>
      </c>
      <c r="AO36" s="2">
        <f t="shared" si="17"/>
        <v>8.9149799110399983E-2</v>
      </c>
      <c r="AP36" t="s">
        <v>92</v>
      </c>
      <c r="AQ36" s="3" t="str">
        <f t="shared" si="18"/>
        <v>1: 極めて低い</v>
      </c>
      <c r="AU36" s="3">
        <f t="shared" si="24"/>
        <v>0.12499999999999997</v>
      </c>
      <c r="AV36">
        <v>2</v>
      </c>
      <c r="AW36" t="str">
        <f t="shared" si="19"/>
        <v>20%</v>
      </c>
      <c r="AX36" s="3">
        <f t="shared" si="20"/>
        <v>0.32499999999999996</v>
      </c>
      <c r="AY36" s="3" t="str">
        <f t="shared" si="21"/>
        <v>1: 低い</v>
      </c>
      <c r="AZ36" s="3" t="str">
        <f t="shared" si="22"/>
        <v>2: かなり低い</v>
      </c>
      <c r="BA36">
        <f t="shared" si="23"/>
        <v>0.5805423048206596</v>
      </c>
    </row>
    <row r="37" spans="1:53" x14ac:dyDescent="0.4">
      <c r="A37">
        <v>36</v>
      </c>
      <c r="B37" t="s">
        <v>15</v>
      </c>
      <c r="C37" t="s">
        <v>16</v>
      </c>
      <c r="D37" t="s">
        <v>17</v>
      </c>
      <c r="E37" s="1">
        <v>0.63329999999999997</v>
      </c>
      <c r="F37">
        <v>4</v>
      </c>
      <c r="G37" s="1">
        <f t="shared" si="1"/>
        <v>0.19999999999999996</v>
      </c>
      <c r="H37" s="2">
        <f t="shared" si="2"/>
        <v>0.12665999999999997</v>
      </c>
      <c r="I37" t="s">
        <v>18</v>
      </c>
      <c r="J37" s="3" t="str">
        <f t="shared" si="3"/>
        <v>1: 極めて低い</v>
      </c>
      <c r="K37" t="s">
        <v>48</v>
      </c>
      <c r="L37" t="s">
        <v>16</v>
      </c>
      <c r="M37" t="s">
        <v>49</v>
      </c>
      <c r="N37" s="1">
        <v>0.5</v>
      </c>
      <c r="O37">
        <v>3</v>
      </c>
      <c r="P37" s="1">
        <f t="shared" si="4"/>
        <v>0.39999999999999991</v>
      </c>
      <c r="Q37" s="2">
        <f t="shared" si="5"/>
        <v>0.19999999999999996</v>
      </c>
      <c r="R37" s="2">
        <f t="shared" si="6"/>
        <v>1.12666</v>
      </c>
      <c r="S37" s="2">
        <f t="shared" si="7"/>
        <v>0.22533199999999995</v>
      </c>
      <c r="T37" t="s">
        <v>50</v>
      </c>
      <c r="U37" s="3" t="str">
        <f t="shared" si="8"/>
        <v>2: かなり低い</v>
      </c>
      <c r="V37" t="s">
        <v>84</v>
      </c>
      <c r="W37" t="s">
        <v>19</v>
      </c>
      <c r="Y37" s="1">
        <v>0.4667</v>
      </c>
      <c r="Z37">
        <v>4</v>
      </c>
      <c r="AA37" s="1">
        <f t="shared" si="9"/>
        <v>0.19999999999999996</v>
      </c>
      <c r="AB37" s="2">
        <f t="shared" si="10"/>
        <v>9.3339999999999979E-2</v>
      </c>
      <c r="AC37" s="2">
        <f t="shared" si="11"/>
        <v>1.2253319999999999</v>
      </c>
      <c r="AD37" s="2">
        <f t="shared" si="12"/>
        <v>0.11437248887999996</v>
      </c>
      <c r="AE37" t="s">
        <v>90</v>
      </c>
      <c r="AF37" s="3" t="str">
        <f t="shared" si="13"/>
        <v>1: 極めて低い</v>
      </c>
      <c r="AG37" t="s">
        <v>87</v>
      </c>
      <c r="AH37" t="s">
        <v>73</v>
      </c>
      <c r="AJ37" s="1">
        <v>0.3</v>
      </c>
      <c r="AK37">
        <v>4</v>
      </c>
      <c r="AL37" s="1">
        <f t="shared" si="14"/>
        <v>0.19999999999999996</v>
      </c>
      <c r="AM37" s="2">
        <f t="shared" si="15"/>
        <v>5.9999999999999984E-2</v>
      </c>
      <c r="AN37" s="2">
        <f t="shared" si="16"/>
        <v>1.11437248888</v>
      </c>
      <c r="AO37" s="2">
        <f t="shared" si="17"/>
        <v>6.6862349332799983E-2</v>
      </c>
      <c r="AP37" t="s">
        <v>95</v>
      </c>
      <c r="AQ37" s="3" t="str">
        <f t="shared" si="18"/>
        <v>1: 極めて低い</v>
      </c>
      <c r="AU37" s="3">
        <f t="shared" si="24"/>
        <v>0.11999999999999997</v>
      </c>
      <c r="AV37">
        <v>2</v>
      </c>
      <c r="AW37" t="str">
        <f t="shared" si="19"/>
        <v>20%</v>
      </c>
      <c r="AX37" s="3">
        <f t="shared" si="20"/>
        <v>0.31999999999999995</v>
      </c>
      <c r="AY37" s="3" t="str">
        <f t="shared" si="21"/>
        <v>1: 低い</v>
      </c>
      <c r="AZ37" s="3" t="str">
        <f t="shared" si="22"/>
        <v>2: かなり低い</v>
      </c>
      <c r="BA37">
        <f t="shared" si="23"/>
        <v>0.5793242521487495</v>
      </c>
    </row>
    <row r="38" spans="1:53" x14ac:dyDescent="0.4">
      <c r="A38">
        <v>37</v>
      </c>
      <c r="B38" t="s">
        <v>15</v>
      </c>
      <c r="C38" t="s">
        <v>16</v>
      </c>
      <c r="D38" t="s">
        <v>17</v>
      </c>
      <c r="E38" s="1">
        <v>0.63329999999999997</v>
      </c>
      <c r="F38">
        <v>4</v>
      </c>
      <c r="G38" s="1">
        <f t="shared" si="1"/>
        <v>0.19999999999999996</v>
      </c>
      <c r="H38" s="2">
        <f t="shared" si="2"/>
        <v>0.12665999999999997</v>
      </c>
      <c r="I38" t="s">
        <v>18</v>
      </c>
      <c r="J38" s="3" t="str">
        <f t="shared" si="3"/>
        <v>1: 極めて低い</v>
      </c>
      <c r="K38" t="s">
        <v>48</v>
      </c>
      <c r="L38" t="s">
        <v>16</v>
      </c>
      <c r="M38" t="s">
        <v>49</v>
      </c>
      <c r="N38" s="1">
        <v>0.5</v>
      </c>
      <c r="O38">
        <v>3</v>
      </c>
      <c r="P38" s="1">
        <f t="shared" si="4"/>
        <v>0.39999999999999991</v>
      </c>
      <c r="Q38" s="2">
        <f t="shared" si="5"/>
        <v>0.19999999999999996</v>
      </c>
      <c r="R38" s="2">
        <f t="shared" si="6"/>
        <v>1.12666</v>
      </c>
      <c r="S38" s="2">
        <f t="shared" si="7"/>
        <v>0.22533199999999995</v>
      </c>
      <c r="T38" t="s">
        <v>50</v>
      </c>
      <c r="U38" s="3" t="str">
        <f t="shared" si="8"/>
        <v>2: かなり低い</v>
      </c>
      <c r="V38" t="s">
        <v>85</v>
      </c>
      <c r="W38" t="s">
        <v>19</v>
      </c>
      <c r="Y38" s="1">
        <v>0.4667</v>
      </c>
      <c r="Z38">
        <v>4</v>
      </c>
      <c r="AA38" s="1">
        <f t="shared" si="9"/>
        <v>0.19999999999999996</v>
      </c>
      <c r="AB38" s="2">
        <f t="shared" si="10"/>
        <v>9.3339999999999979E-2</v>
      </c>
      <c r="AC38" s="2">
        <f t="shared" si="11"/>
        <v>1.2253319999999999</v>
      </c>
      <c r="AD38" s="2">
        <f t="shared" si="12"/>
        <v>0.11437248887999996</v>
      </c>
      <c r="AE38" t="s">
        <v>91</v>
      </c>
      <c r="AF38" s="3" t="str">
        <f t="shared" si="13"/>
        <v>1: 極めて低い</v>
      </c>
      <c r="AG38" t="s">
        <v>20</v>
      </c>
      <c r="AH38" t="s">
        <v>73</v>
      </c>
      <c r="AI38" t="s">
        <v>53</v>
      </c>
      <c r="AJ38" s="1">
        <v>0.5</v>
      </c>
      <c r="AK38">
        <v>4</v>
      </c>
      <c r="AL38" s="1">
        <f t="shared" si="14"/>
        <v>0.19999999999999996</v>
      </c>
      <c r="AM38" s="2">
        <f t="shared" si="15"/>
        <v>9.9999999999999978E-2</v>
      </c>
      <c r="AN38" s="2">
        <f t="shared" si="16"/>
        <v>1.11437248888</v>
      </c>
      <c r="AO38" s="2">
        <f t="shared" si="17"/>
        <v>0.11143724888799997</v>
      </c>
      <c r="AP38" t="s">
        <v>22</v>
      </c>
      <c r="AQ38" s="3" t="str">
        <f t="shared" si="18"/>
        <v>1: 極めて低い</v>
      </c>
      <c r="AU38" s="3">
        <f t="shared" si="24"/>
        <v>0.12999999999999998</v>
      </c>
      <c r="AV38">
        <v>1</v>
      </c>
      <c r="AW38" t="str">
        <f t="shared" si="19"/>
        <v>15%</v>
      </c>
      <c r="AX38" s="3">
        <f t="shared" si="20"/>
        <v>0.27999999999999997</v>
      </c>
      <c r="AY38" s="3" t="str">
        <f t="shared" si="21"/>
        <v>1: 低い</v>
      </c>
      <c r="AZ38" s="3" t="str">
        <f t="shared" si="22"/>
        <v>2: かなり低い</v>
      </c>
      <c r="BA38">
        <f t="shared" si="23"/>
        <v>0.56954622393922905</v>
      </c>
    </row>
    <row r="39" spans="1:53" x14ac:dyDescent="0.4">
      <c r="A39">
        <v>38</v>
      </c>
      <c r="B39" t="s">
        <v>15</v>
      </c>
      <c r="C39" t="s">
        <v>16</v>
      </c>
      <c r="D39" t="s">
        <v>17</v>
      </c>
      <c r="E39" s="1">
        <v>0.63329999999999997</v>
      </c>
      <c r="F39">
        <v>4</v>
      </c>
      <c r="G39" s="1">
        <f t="shared" si="1"/>
        <v>0.19999999999999996</v>
      </c>
      <c r="H39" s="2">
        <f t="shared" si="2"/>
        <v>0.12665999999999997</v>
      </c>
      <c r="I39" t="s">
        <v>18</v>
      </c>
      <c r="J39" s="3" t="str">
        <f t="shared" si="3"/>
        <v>1: 極めて低い</v>
      </c>
      <c r="K39" t="s">
        <v>48</v>
      </c>
      <c r="L39" t="s">
        <v>16</v>
      </c>
      <c r="M39" t="s">
        <v>49</v>
      </c>
      <c r="N39" s="1">
        <v>0.5</v>
      </c>
      <c r="O39">
        <v>3</v>
      </c>
      <c r="P39" s="1">
        <f t="shared" si="4"/>
        <v>0.39999999999999991</v>
      </c>
      <c r="Q39" s="2">
        <f t="shared" si="5"/>
        <v>0.19999999999999996</v>
      </c>
      <c r="R39" s="2">
        <f t="shared" si="6"/>
        <v>1.12666</v>
      </c>
      <c r="S39" s="2">
        <f t="shared" si="7"/>
        <v>0.22533199999999995</v>
      </c>
      <c r="T39" t="s">
        <v>50</v>
      </c>
      <c r="U39" s="3" t="str">
        <f t="shared" si="8"/>
        <v>2: かなり低い</v>
      </c>
      <c r="V39" t="s">
        <v>85</v>
      </c>
      <c r="W39" t="s">
        <v>19</v>
      </c>
      <c r="Y39" s="1">
        <v>0.4667</v>
      </c>
      <c r="Z39">
        <v>4</v>
      </c>
      <c r="AA39" s="1">
        <f t="shared" si="9"/>
        <v>0.19999999999999996</v>
      </c>
      <c r="AB39" s="2">
        <f t="shared" si="10"/>
        <v>9.3339999999999979E-2</v>
      </c>
      <c r="AC39" s="2">
        <f t="shared" si="11"/>
        <v>1.2253319999999999</v>
      </c>
      <c r="AD39" s="2">
        <f t="shared" si="12"/>
        <v>0.11437248887999996</v>
      </c>
      <c r="AE39" t="s">
        <v>91</v>
      </c>
      <c r="AF39" s="3" t="str">
        <f t="shared" si="13"/>
        <v>1: 極めて低い</v>
      </c>
      <c r="AG39" t="s">
        <v>23</v>
      </c>
      <c r="AH39" t="s">
        <v>73</v>
      </c>
      <c r="AI39" t="s">
        <v>54</v>
      </c>
      <c r="AJ39" s="1">
        <v>0.5</v>
      </c>
      <c r="AK39">
        <v>4</v>
      </c>
      <c r="AL39" s="1">
        <f t="shared" si="14"/>
        <v>0.19999999999999996</v>
      </c>
      <c r="AM39" s="2">
        <f t="shared" si="15"/>
        <v>9.9999999999999978E-2</v>
      </c>
      <c r="AN39" s="2">
        <f t="shared" si="16"/>
        <v>1.11437248888</v>
      </c>
      <c r="AO39" s="2">
        <f t="shared" si="17"/>
        <v>0.11143724888799997</v>
      </c>
      <c r="AP39" t="s">
        <v>25</v>
      </c>
      <c r="AQ39" s="3" t="str">
        <f t="shared" si="18"/>
        <v>1: 極めて低い</v>
      </c>
      <c r="AU39" s="3">
        <f t="shared" si="24"/>
        <v>0.12999999999999998</v>
      </c>
      <c r="AV39">
        <v>2</v>
      </c>
      <c r="AW39" t="str">
        <f t="shared" si="19"/>
        <v>20%</v>
      </c>
      <c r="AX39" s="3">
        <f t="shared" si="20"/>
        <v>0.32999999999999996</v>
      </c>
      <c r="AY39" s="3" t="str">
        <f t="shared" si="21"/>
        <v>1: 低い</v>
      </c>
      <c r="AZ39" s="3" t="str">
        <f t="shared" si="22"/>
        <v>2: かなり低い</v>
      </c>
      <c r="BA39">
        <f t="shared" si="23"/>
        <v>0.58175937684183632</v>
      </c>
    </row>
    <row r="40" spans="1:53" x14ac:dyDescent="0.4">
      <c r="A40">
        <v>39</v>
      </c>
      <c r="B40" t="s">
        <v>15</v>
      </c>
      <c r="C40" t="s">
        <v>16</v>
      </c>
      <c r="D40" t="s">
        <v>17</v>
      </c>
      <c r="E40" s="1">
        <v>0.63329999999999997</v>
      </c>
      <c r="F40">
        <v>4</v>
      </c>
      <c r="G40" s="1">
        <f t="shared" si="1"/>
        <v>0.19999999999999996</v>
      </c>
      <c r="H40" s="2">
        <f t="shared" si="2"/>
        <v>0.12665999999999997</v>
      </c>
      <c r="I40" t="s">
        <v>18</v>
      </c>
      <c r="J40" s="3" t="str">
        <f t="shared" si="3"/>
        <v>1: 極めて低い</v>
      </c>
      <c r="K40" t="s">
        <v>48</v>
      </c>
      <c r="L40" t="s">
        <v>16</v>
      </c>
      <c r="M40" t="s">
        <v>49</v>
      </c>
      <c r="N40" s="1">
        <v>0.5</v>
      </c>
      <c r="O40">
        <v>3</v>
      </c>
      <c r="P40" s="1">
        <f t="shared" si="4"/>
        <v>0.39999999999999991</v>
      </c>
      <c r="Q40" s="2">
        <f t="shared" si="5"/>
        <v>0.19999999999999996</v>
      </c>
      <c r="R40" s="2">
        <f t="shared" si="6"/>
        <v>1.12666</v>
      </c>
      <c r="S40" s="2">
        <f t="shared" si="7"/>
        <v>0.22533199999999995</v>
      </c>
      <c r="T40" t="s">
        <v>50</v>
      </c>
      <c r="U40" s="3" t="str">
        <f t="shared" si="8"/>
        <v>2: かなり低い</v>
      </c>
      <c r="V40" t="s">
        <v>85</v>
      </c>
      <c r="W40" t="s">
        <v>19</v>
      </c>
      <c r="Y40" s="1">
        <v>0.4667</v>
      </c>
      <c r="Z40">
        <v>4</v>
      </c>
      <c r="AA40" s="1">
        <f t="shared" si="9"/>
        <v>0.19999999999999996</v>
      </c>
      <c r="AB40" s="2">
        <f t="shared" si="10"/>
        <v>9.3339999999999979E-2</v>
      </c>
      <c r="AC40" s="2">
        <f t="shared" si="11"/>
        <v>1.2253319999999999</v>
      </c>
      <c r="AD40" s="2">
        <f t="shared" si="12"/>
        <v>0.11437248887999996</v>
      </c>
      <c r="AE40" t="s">
        <v>91</v>
      </c>
      <c r="AF40" s="3" t="str">
        <f t="shared" si="13"/>
        <v>1: 極めて低い</v>
      </c>
      <c r="AG40" t="s">
        <v>86</v>
      </c>
      <c r="AH40" t="s">
        <v>73</v>
      </c>
      <c r="AJ40" s="1">
        <v>0.4</v>
      </c>
      <c r="AK40">
        <v>4</v>
      </c>
      <c r="AL40" s="1">
        <f t="shared" si="14"/>
        <v>0.19999999999999996</v>
      </c>
      <c r="AM40" s="2">
        <f t="shared" si="15"/>
        <v>7.9999999999999988E-2</v>
      </c>
      <c r="AN40" s="2">
        <f t="shared" si="16"/>
        <v>1.11437248888</v>
      </c>
      <c r="AO40" s="2">
        <f t="shared" si="17"/>
        <v>8.9149799110399983E-2</v>
      </c>
      <c r="AP40" t="s">
        <v>92</v>
      </c>
      <c r="AQ40" s="3" t="str">
        <f t="shared" si="18"/>
        <v>1: 極めて低い</v>
      </c>
      <c r="AU40" s="3">
        <f t="shared" si="24"/>
        <v>0.12499999999999997</v>
      </c>
      <c r="AV40">
        <v>1</v>
      </c>
      <c r="AW40" t="str">
        <f t="shared" si="19"/>
        <v>15%</v>
      </c>
      <c r="AX40" s="3">
        <f t="shared" si="20"/>
        <v>0.27499999999999997</v>
      </c>
      <c r="AY40" s="3" t="str">
        <f t="shared" si="21"/>
        <v>1: 低い</v>
      </c>
      <c r="AZ40" s="3" t="str">
        <f t="shared" si="22"/>
        <v>2: かなり低い</v>
      </c>
      <c r="BA40">
        <f t="shared" si="23"/>
        <v>0.56831998347824808</v>
      </c>
    </row>
    <row r="41" spans="1:53" x14ac:dyDescent="0.4">
      <c r="A41">
        <v>40</v>
      </c>
      <c r="B41" t="s">
        <v>15</v>
      </c>
      <c r="C41" t="s">
        <v>16</v>
      </c>
      <c r="D41" t="s">
        <v>17</v>
      </c>
      <c r="E41" s="1">
        <v>0.63329999999999997</v>
      </c>
      <c r="F41">
        <v>4</v>
      </c>
      <c r="G41" s="1">
        <f t="shared" si="1"/>
        <v>0.19999999999999996</v>
      </c>
      <c r="H41" s="2">
        <f t="shared" si="2"/>
        <v>0.12665999999999997</v>
      </c>
      <c r="I41" t="s">
        <v>18</v>
      </c>
      <c r="J41" s="3" t="str">
        <f t="shared" si="3"/>
        <v>1: 極めて低い</v>
      </c>
      <c r="K41" t="s">
        <v>48</v>
      </c>
      <c r="L41" t="s">
        <v>16</v>
      </c>
      <c r="M41" t="s">
        <v>49</v>
      </c>
      <c r="N41" s="1">
        <v>0.5</v>
      </c>
      <c r="O41">
        <v>3</v>
      </c>
      <c r="P41" s="1">
        <f t="shared" si="4"/>
        <v>0.39999999999999991</v>
      </c>
      <c r="Q41" s="2">
        <f t="shared" si="5"/>
        <v>0.19999999999999996</v>
      </c>
      <c r="R41" s="2">
        <f t="shared" si="6"/>
        <v>1.12666</v>
      </c>
      <c r="S41" s="2">
        <f t="shared" si="7"/>
        <v>0.22533199999999995</v>
      </c>
      <c r="T41" t="s">
        <v>50</v>
      </c>
      <c r="U41" s="3" t="str">
        <f t="shared" si="8"/>
        <v>2: かなり低い</v>
      </c>
      <c r="V41" t="s">
        <v>85</v>
      </c>
      <c r="W41" t="s">
        <v>19</v>
      </c>
      <c r="Y41" s="1">
        <v>0.4667</v>
      </c>
      <c r="Z41">
        <v>4</v>
      </c>
      <c r="AA41" s="1">
        <f t="shared" si="9"/>
        <v>0.19999999999999996</v>
      </c>
      <c r="AB41" s="2">
        <f t="shared" si="10"/>
        <v>9.3339999999999979E-2</v>
      </c>
      <c r="AC41" s="2">
        <f t="shared" si="11"/>
        <v>1.2253319999999999</v>
      </c>
      <c r="AD41" s="2">
        <f t="shared" si="12"/>
        <v>0.11437248887999996</v>
      </c>
      <c r="AE41" t="s">
        <v>91</v>
      </c>
      <c r="AF41" s="3" t="str">
        <f t="shared" si="13"/>
        <v>1: 極めて低い</v>
      </c>
      <c r="AG41" t="s">
        <v>87</v>
      </c>
      <c r="AH41" t="s">
        <v>73</v>
      </c>
      <c r="AJ41" s="1">
        <v>0.3</v>
      </c>
      <c r="AK41">
        <v>4</v>
      </c>
      <c r="AL41" s="1">
        <f t="shared" si="14"/>
        <v>0.19999999999999996</v>
      </c>
      <c r="AM41" s="2">
        <f t="shared" si="15"/>
        <v>5.9999999999999984E-2</v>
      </c>
      <c r="AN41" s="2">
        <f t="shared" si="16"/>
        <v>1.11437248888</v>
      </c>
      <c r="AO41" s="2">
        <f t="shared" si="17"/>
        <v>6.6862349332799983E-2</v>
      </c>
      <c r="AP41" t="s">
        <v>95</v>
      </c>
      <c r="AQ41" s="3" t="str">
        <f t="shared" si="18"/>
        <v>1: 極めて低い</v>
      </c>
      <c r="AU41" s="3">
        <f t="shared" si="24"/>
        <v>0.11999999999999997</v>
      </c>
      <c r="AV41">
        <v>2</v>
      </c>
      <c r="AW41" t="str">
        <f t="shared" si="19"/>
        <v>20%</v>
      </c>
      <c r="AX41" s="3">
        <f t="shared" si="20"/>
        <v>0.31999999999999995</v>
      </c>
      <c r="AY41" s="3" t="str">
        <f t="shared" si="21"/>
        <v>1: 低い</v>
      </c>
      <c r="AZ41" s="3" t="str">
        <f t="shared" si="22"/>
        <v>2: かなり低い</v>
      </c>
      <c r="BA41">
        <f t="shared" si="23"/>
        <v>0.5793242521487495</v>
      </c>
    </row>
    <row r="42" spans="1:53" x14ac:dyDescent="0.4">
      <c r="A42">
        <v>41</v>
      </c>
      <c r="B42" t="s">
        <v>15</v>
      </c>
      <c r="C42" t="s">
        <v>16</v>
      </c>
      <c r="D42" t="s">
        <v>17</v>
      </c>
      <c r="E42" s="1">
        <v>0.63329999999999997</v>
      </c>
      <c r="F42">
        <v>4</v>
      </c>
      <c r="G42" s="1">
        <f t="shared" si="1"/>
        <v>0.19999999999999996</v>
      </c>
      <c r="H42" s="2">
        <f t="shared" si="2"/>
        <v>0.12665999999999997</v>
      </c>
      <c r="I42" t="s">
        <v>18</v>
      </c>
      <c r="J42" s="3" t="str">
        <f t="shared" si="3"/>
        <v>1: 極めて低い</v>
      </c>
      <c r="K42" t="s">
        <v>48</v>
      </c>
      <c r="L42" t="s">
        <v>16</v>
      </c>
      <c r="M42" t="s">
        <v>49</v>
      </c>
      <c r="N42" s="1">
        <v>0.5</v>
      </c>
      <c r="O42">
        <v>3</v>
      </c>
      <c r="P42" s="1">
        <f t="shared" si="4"/>
        <v>0.39999999999999991</v>
      </c>
      <c r="Q42" s="2">
        <f t="shared" si="5"/>
        <v>0.19999999999999996</v>
      </c>
      <c r="R42" s="2">
        <f t="shared" si="6"/>
        <v>1.12666</v>
      </c>
      <c r="S42" s="2">
        <f t="shared" si="7"/>
        <v>0.22533199999999995</v>
      </c>
      <c r="T42" t="s">
        <v>50</v>
      </c>
      <c r="U42" s="3" t="str">
        <f t="shared" si="8"/>
        <v>2: かなり低い</v>
      </c>
      <c r="V42" t="s">
        <v>100</v>
      </c>
      <c r="W42" t="s">
        <v>19</v>
      </c>
      <c r="X42" t="s">
        <v>101</v>
      </c>
      <c r="Y42" s="1">
        <v>0.5</v>
      </c>
      <c r="Z42">
        <v>3</v>
      </c>
      <c r="AA42" s="1">
        <f t="shared" si="9"/>
        <v>0.39999999999999991</v>
      </c>
      <c r="AB42" s="2">
        <f t="shared" si="10"/>
        <v>0.19999999999999996</v>
      </c>
      <c r="AC42" s="2">
        <f t="shared" si="11"/>
        <v>1.2253319999999999</v>
      </c>
      <c r="AD42" s="2">
        <f t="shared" si="12"/>
        <v>0.24506639999999991</v>
      </c>
      <c r="AE42" t="s">
        <v>30</v>
      </c>
      <c r="AF42" s="3" t="str">
        <f t="shared" si="13"/>
        <v>2: かなり低い</v>
      </c>
      <c r="AG42" t="s">
        <v>102</v>
      </c>
      <c r="AH42" t="s">
        <v>73</v>
      </c>
      <c r="AI42" t="s">
        <v>56</v>
      </c>
      <c r="AJ42" s="1">
        <v>0.5</v>
      </c>
      <c r="AK42">
        <v>4</v>
      </c>
      <c r="AL42" s="1">
        <f t="shared" si="14"/>
        <v>0.19999999999999996</v>
      </c>
      <c r="AM42" s="2">
        <f t="shared" si="15"/>
        <v>9.9999999999999978E-2</v>
      </c>
      <c r="AN42" s="2">
        <f t="shared" si="16"/>
        <v>1.2450663999999998</v>
      </c>
      <c r="AO42" s="2">
        <f t="shared" si="17"/>
        <v>0.12450663999999995</v>
      </c>
      <c r="AP42" t="s">
        <v>22</v>
      </c>
      <c r="AQ42" s="3" t="str">
        <f t="shared" si="18"/>
        <v>1: 極めて低い</v>
      </c>
      <c r="AU42" s="3">
        <f t="shared" si="24"/>
        <v>0.15666499999999997</v>
      </c>
      <c r="AV42">
        <v>1</v>
      </c>
      <c r="AW42" t="str">
        <f t="shared" si="19"/>
        <v>15%</v>
      </c>
      <c r="AX42" s="3">
        <f t="shared" si="20"/>
        <v>0.30666499999999997</v>
      </c>
      <c r="AY42" s="3" t="str">
        <f t="shared" si="21"/>
        <v>1: 低い</v>
      </c>
      <c r="AZ42" s="3" t="str">
        <f t="shared" si="22"/>
        <v>2: かなり低い</v>
      </c>
      <c r="BA42">
        <f t="shared" si="23"/>
        <v>0.57607101743476319</v>
      </c>
    </row>
    <row r="43" spans="1:53" x14ac:dyDescent="0.4">
      <c r="A43">
        <v>42</v>
      </c>
      <c r="B43" t="s">
        <v>15</v>
      </c>
      <c r="C43" t="s">
        <v>16</v>
      </c>
      <c r="D43" t="s">
        <v>17</v>
      </c>
      <c r="E43" s="1">
        <v>0.63329999999999997</v>
      </c>
      <c r="F43">
        <v>4</v>
      </c>
      <c r="G43" s="1">
        <f t="shared" si="1"/>
        <v>0.19999999999999996</v>
      </c>
      <c r="H43" s="2">
        <f t="shared" si="2"/>
        <v>0.12665999999999997</v>
      </c>
      <c r="I43" t="s">
        <v>18</v>
      </c>
      <c r="J43" s="3" t="str">
        <f t="shared" si="3"/>
        <v>1: 極めて低い</v>
      </c>
      <c r="K43" t="s">
        <v>48</v>
      </c>
      <c r="L43" t="s">
        <v>16</v>
      </c>
      <c r="M43" t="s">
        <v>49</v>
      </c>
      <c r="N43" s="1">
        <v>0.5</v>
      </c>
      <c r="O43">
        <v>3</v>
      </c>
      <c r="P43" s="1">
        <f t="shared" si="4"/>
        <v>0.39999999999999991</v>
      </c>
      <c r="Q43" s="2">
        <f t="shared" si="5"/>
        <v>0.19999999999999996</v>
      </c>
      <c r="R43" s="2">
        <f t="shared" si="6"/>
        <v>1.12666</v>
      </c>
      <c r="S43" s="2">
        <f t="shared" si="7"/>
        <v>0.22533199999999995</v>
      </c>
      <c r="T43" t="s">
        <v>50</v>
      </c>
      <c r="U43" s="3" t="str">
        <f t="shared" si="8"/>
        <v>2: かなり低い</v>
      </c>
      <c r="V43" t="s">
        <v>28</v>
      </c>
      <c r="W43" t="s">
        <v>19</v>
      </c>
      <c r="X43" t="s">
        <v>55</v>
      </c>
      <c r="Y43" s="1">
        <v>0.5</v>
      </c>
      <c r="Z43">
        <v>3</v>
      </c>
      <c r="AA43" s="1">
        <f t="shared" si="9"/>
        <v>0.39999999999999991</v>
      </c>
      <c r="AB43" s="2">
        <f t="shared" si="10"/>
        <v>0.19999999999999996</v>
      </c>
      <c r="AC43" s="2">
        <f t="shared" si="11"/>
        <v>1.2253319999999999</v>
      </c>
      <c r="AD43" s="2">
        <f t="shared" si="12"/>
        <v>0.24506639999999991</v>
      </c>
      <c r="AE43" t="s">
        <v>30</v>
      </c>
      <c r="AF43" s="3" t="str">
        <f t="shared" si="13"/>
        <v>2: かなり低い</v>
      </c>
      <c r="AG43" t="s">
        <v>23</v>
      </c>
      <c r="AH43" t="s">
        <v>73</v>
      </c>
      <c r="AI43" t="s">
        <v>57</v>
      </c>
      <c r="AJ43" s="1">
        <v>0.5</v>
      </c>
      <c r="AK43">
        <v>4</v>
      </c>
      <c r="AL43" s="1">
        <f t="shared" si="14"/>
        <v>0.19999999999999996</v>
      </c>
      <c r="AM43" s="2">
        <f t="shared" si="15"/>
        <v>9.9999999999999978E-2</v>
      </c>
      <c r="AN43" s="2">
        <f t="shared" si="16"/>
        <v>1.2450663999999998</v>
      </c>
      <c r="AO43" s="2">
        <f t="shared" si="17"/>
        <v>0.12450663999999995</v>
      </c>
      <c r="AP43" t="s">
        <v>25</v>
      </c>
      <c r="AQ43" s="3" t="str">
        <f t="shared" si="18"/>
        <v>1: 極めて低い</v>
      </c>
      <c r="AU43" s="3">
        <f t="shared" si="24"/>
        <v>0.15666499999999997</v>
      </c>
      <c r="AV43">
        <v>3</v>
      </c>
      <c r="AW43" t="str">
        <f t="shared" si="19"/>
        <v>25%</v>
      </c>
      <c r="AX43" s="3">
        <f t="shared" si="20"/>
        <v>0.40666499999999994</v>
      </c>
      <c r="AY43" s="3" t="str">
        <f t="shared" si="21"/>
        <v>1: 低い</v>
      </c>
      <c r="AZ43" s="3" t="str">
        <f t="shared" si="22"/>
        <v>3: 中程度</v>
      </c>
      <c r="BA43">
        <f t="shared" si="23"/>
        <v>0.60028793946987047</v>
      </c>
    </row>
    <row r="44" spans="1:53" x14ac:dyDescent="0.4">
      <c r="A44">
        <v>43</v>
      </c>
      <c r="B44" t="s">
        <v>15</v>
      </c>
      <c r="C44" t="s">
        <v>16</v>
      </c>
      <c r="D44" t="s">
        <v>17</v>
      </c>
      <c r="E44" s="1">
        <v>0.63329999999999997</v>
      </c>
      <c r="F44">
        <v>4</v>
      </c>
      <c r="G44" s="1">
        <f t="shared" si="1"/>
        <v>0.19999999999999996</v>
      </c>
      <c r="H44" s="2">
        <f t="shared" si="2"/>
        <v>0.12665999999999997</v>
      </c>
      <c r="I44" t="s">
        <v>18</v>
      </c>
      <c r="J44" s="3" t="str">
        <f t="shared" si="3"/>
        <v>1: 極めて低い</v>
      </c>
      <c r="K44" t="s">
        <v>48</v>
      </c>
      <c r="L44" t="s">
        <v>16</v>
      </c>
      <c r="M44" t="s">
        <v>49</v>
      </c>
      <c r="N44" s="1">
        <v>0.5</v>
      </c>
      <c r="O44">
        <v>3</v>
      </c>
      <c r="P44" s="1">
        <f t="shared" si="4"/>
        <v>0.39999999999999991</v>
      </c>
      <c r="Q44" s="2">
        <f t="shared" si="5"/>
        <v>0.19999999999999996</v>
      </c>
      <c r="R44" s="2">
        <f t="shared" si="6"/>
        <v>1.12666</v>
      </c>
      <c r="S44" s="2">
        <f t="shared" si="7"/>
        <v>0.22533199999999995</v>
      </c>
      <c r="T44" t="s">
        <v>50</v>
      </c>
      <c r="U44" s="3" t="str">
        <f t="shared" si="8"/>
        <v>2: かなり低い</v>
      </c>
      <c r="V44" t="s">
        <v>28</v>
      </c>
      <c r="W44" t="s">
        <v>19</v>
      </c>
      <c r="X44" t="s">
        <v>55</v>
      </c>
      <c r="Y44" s="1">
        <v>0.5</v>
      </c>
      <c r="Z44">
        <v>3</v>
      </c>
      <c r="AA44" s="1">
        <f t="shared" si="9"/>
        <v>0.39999999999999991</v>
      </c>
      <c r="AB44" s="2">
        <f t="shared" si="10"/>
        <v>0.19999999999999996</v>
      </c>
      <c r="AC44" s="2">
        <f t="shared" si="11"/>
        <v>1.2253319999999999</v>
      </c>
      <c r="AD44" s="2">
        <f t="shared" si="12"/>
        <v>0.24506639999999991</v>
      </c>
      <c r="AE44" t="s">
        <v>30</v>
      </c>
      <c r="AF44" s="3" t="str">
        <f t="shared" si="13"/>
        <v>2: かなり低い</v>
      </c>
      <c r="AG44" t="s">
        <v>86</v>
      </c>
      <c r="AH44" t="s">
        <v>73</v>
      </c>
      <c r="AJ44" s="1">
        <v>0.4</v>
      </c>
      <c r="AK44">
        <v>4</v>
      </c>
      <c r="AL44" s="1">
        <f t="shared" si="14"/>
        <v>0.19999999999999996</v>
      </c>
      <c r="AM44" s="2">
        <f t="shared" si="15"/>
        <v>7.9999999999999988E-2</v>
      </c>
      <c r="AN44" s="2">
        <f t="shared" si="16"/>
        <v>1.2450663999999998</v>
      </c>
      <c r="AO44" s="2">
        <f t="shared" si="17"/>
        <v>9.9605311999999974E-2</v>
      </c>
      <c r="AP44" t="s">
        <v>92</v>
      </c>
      <c r="AQ44" s="3" t="str">
        <f t="shared" si="18"/>
        <v>1: 極めて低い</v>
      </c>
      <c r="AU44" s="3">
        <f t="shared" si="24"/>
        <v>0.15166499999999997</v>
      </c>
      <c r="AV44">
        <v>1</v>
      </c>
      <c r="AW44" t="str">
        <f t="shared" si="19"/>
        <v>15%</v>
      </c>
      <c r="AX44" s="3">
        <f t="shared" si="20"/>
        <v>0.30166499999999996</v>
      </c>
      <c r="AY44" s="3" t="str">
        <f t="shared" si="21"/>
        <v>1: 低い</v>
      </c>
      <c r="AZ44" s="3" t="str">
        <f t="shared" si="22"/>
        <v>2: かなり低い</v>
      </c>
      <c r="BA44">
        <f t="shared" si="23"/>
        <v>0.5748494893636642</v>
      </c>
    </row>
    <row r="45" spans="1:53" x14ac:dyDescent="0.4">
      <c r="A45">
        <v>44</v>
      </c>
      <c r="B45" t="s">
        <v>15</v>
      </c>
      <c r="C45" t="s">
        <v>16</v>
      </c>
      <c r="D45" t="s">
        <v>17</v>
      </c>
      <c r="E45" s="1">
        <v>0.63329999999999997</v>
      </c>
      <c r="F45">
        <v>4</v>
      </c>
      <c r="G45" s="1">
        <f t="shared" si="1"/>
        <v>0.19999999999999996</v>
      </c>
      <c r="H45" s="2">
        <f t="shared" si="2"/>
        <v>0.12665999999999997</v>
      </c>
      <c r="I45" t="s">
        <v>18</v>
      </c>
      <c r="J45" s="3" t="str">
        <f t="shared" si="3"/>
        <v>1: 極めて低い</v>
      </c>
      <c r="K45" t="s">
        <v>48</v>
      </c>
      <c r="L45" t="s">
        <v>16</v>
      </c>
      <c r="M45" t="s">
        <v>49</v>
      </c>
      <c r="N45" s="1">
        <v>0.5</v>
      </c>
      <c r="O45">
        <v>3</v>
      </c>
      <c r="P45" s="1">
        <f t="shared" si="4"/>
        <v>0.39999999999999991</v>
      </c>
      <c r="Q45" s="2">
        <f t="shared" si="5"/>
        <v>0.19999999999999996</v>
      </c>
      <c r="R45" s="2">
        <f t="shared" si="6"/>
        <v>1.12666</v>
      </c>
      <c r="S45" s="2">
        <f t="shared" si="7"/>
        <v>0.22533199999999995</v>
      </c>
      <c r="T45" t="s">
        <v>50</v>
      </c>
      <c r="U45" s="3" t="str">
        <f t="shared" si="8"/>
        <v>2: かなり低い</v>
      </c>
      <c r="V45" t="s">
        <v>28</v>
      </c>
      <c r="W45" t="s">
        <v>19</v>
      </c>
      <c r="X45" t="s">
        <v>55</v>
      </c>
      <c r="Y45" s="1">
        <v>0.5</v>
      </c>
      <c r="Z45">
        <v>3</v>
      </c>
      <c r="AA45" s="1">
        <f t="shared" si="9"/>
        <v>0.39999999999999991</v>
      </c>
      <c r="AB45" s="2">
        <f t="shared" si="10"/>
        <v>0.19999999999999996</v>
      </c>
      <c r="AC45" s="2">
        <f t="shared" si="11"/>
        <v>1.2253319999999999</v>
      </c>
      <c r="AD45" s="2">
        <f t="shared" si="12"/>
        <v>0.24506639999999991</v>
      </c>
      <c r="AE45" t="s">
        <v>30</v>
      </c>
      <c r="AF45" s="3" t="str">
        <f t="shared" si="13"/>
        <v>2: かなり低い</v>
      </c>
      <c r="AG45" t="s">
        <v>87</v>
      </c>
      <c r="AH45" t="s">
        <v>73</v>
      </c>
      <c r="AJ45" s="1">
        <v>0.3</v>
      </c>
      <c r="AK45">
        <v>4</v>
      </c>
      <c r="AL45" s="1">
        <f t="shared" si="14"/>
        <v>0.19999999999999996</v>
      </c>
      <c r="AM45" s="2">
        <f t="shared" si="15"/>
        <v>5.9999999999999984E-2</v>
      </c>
      <c r="AN45" s="2">
        <f t="shared" si="16"/>
        <v>1.2450663999999998</v>
      </c>
      <c r="AO45" s="2">
        <f t="shared" si="17"/>
        <v>7.4703983999999973E-2</v>
      </c>
      <c r="AP45" t="s">
        <v>95</v>
      </c>
      <c r="AQ45" s="3" t="str">
        <f t="shared" si="18"/>
        <v>1: 極めて低い</v>
      </c>
      <c r="AU45" s="3">
        <f t="shared" si="24"/>
        <v>0.14666499999999996</v>
      </c>
      <c r="AV45">
        <v>3</v>
      </c>
      <c r="AW45" t="str">
        <f t="shared" si="19"/>
        <v>25%</v>
      </c>
      <c r="AX45" s="3">
        <f t="shared" si="20"/>
        <v>0.39666499999999993</v>
      </c>
      <c r="AY45" s="3" t="str">
        <f t="shared" si="21"/>
        <v>1: 低い</v>
      </c>
      <c r="AZ45" s="3" t="str">
        <f t="shared" si="22"/>
        <v>2: かなり低い</v>
      </c>
      <c r="BA45">
        <f t="shared" si="23"/>
        <v>0.59788612746519887</v>
      </c>
    </row>
    <row r="46" spans="1:53" x14ac:dyDescent="0.4">
      <c r="A46">
        <v>45</v>
      </c>
      <c r="B46" t="s">
        <v>15</v>
      </c>
      <c r="C46" t="s">
        <v>16</v>
      </c>
      <c r="D46" t="s">
        <v>17</v>
      </c>
      <c r="E46" s="1">
        <v>0.63329999999999997</v>
      </c>
      <c r="F46">
        <v>4</v>
      </c>
      <c r="G46" s="1">
        <f t="shared" si="1"/>
        <v>0.19999999999999996</v>
      </c>
      <c r="H46" s="2">
        <f t="shared" si="2"/>
        <v>0.12665999999999997</v>
      </c>
      <c r="I46" t="s">
        <v>18</v>
      </c>
      <c r="J46" s="3" t="str">
        <f t="shared" si="3"/>
        <v>1: 極めて低い</v>
      </c>
      <c r="K46" t="s">
        <v>48</v>
      </c>
      <c r="L46" t="s">
        <v>16</v>
      </c>
      <c r="M46" t="s">
        <v>49</v>
      </c>
      <c r="N46" s="1">
        <v>0.5</v>
      </c>
      <c r="O46">
        <v>3</v>
      </c>
      <c r="P46" s="1">
        <f t="shared" si="4"/>
        <v>0.39999999999999991</v>
      </c>
      <c r="Q46" s="2">
        <f t="shared" si="5"/>
        <v>0.19999999999999996</v>
      </c>
      <c r="R46" s="2">
        <f t="shared" si="6"/>
        <v>1.12666</v>
      </c>
      <c r="S46" s="2">
        <f t="shared" si="7"/>
        <v>0.22533199999999995</v>
      </c>
      <c r="T46" t="s">
        <v>50</v>
      </c>
      <c r="U46" s="3" t="str">
        <f t="shared" si="8"/>
        <v>2: かなり低い</v>
      </c>
      <c r="V46" t="s">
        <v>33</v>
      </c>
      <c r="W46" t="s">
        <v>19</v>
      </c>
      <c r="X46" t="s">
        <v>103</v>
      </c>
      <c r="Y46" s="1">
        <v>0.5</v>
      </c>
      <c r="Z46">
        <v>2</v>
      </c>
      <c r="AA46" s="1">
        <f t="shared" si="9"/>
        <v>0.6</v>
      </c>
      <c r="AB46" s="2">
        <f t="shared" si="10"/>
        <v>0.3</v>
      </c>
      <c r="AC46" s="2">
        <f t="shared" si="11"/>
        <v>1.2253319999999999</v>
      </c>
      <c r="AD46" s="2">
        <f t="shared" si="12"/>
        <v>0.36759959999999997</v>
      </c>
      <c r="AE46" t="s">
        <v>35</v>
      </c>
      <c r="AF46" s="3" t="str">
        <f t="shared" si="13"/>
        <v>2: かなり低い</v>
      </c>
      <c r="AG46" t="s">
        <v>20</v>
      </c>
      <c r="AH46" t="s">
        <v>73</v>
      </c>
      <c r="AI46" t="s">
        <v>104</v>
      </c>
      <c r="AJ46" s="1">
        <v>0.5</v>
      </c>
      <c r="AK46">
        <v>4</v>
      </c>
      <c r="AL46" s="1">
        <f t="shared" si="14"/>
        <v>0.19999999999999996</v>
      </c>
      <c r="AM46" s="2">
        <f t="shared" si="15"/>
        <v>9.9999999999999978E-2</v>
      </c>
      <c r="AN46" s="2">
        <f t="shared" si="16"/>
        <v>1.3675995999999999</v>
      </c>
      <c r="AO46" s="2">
        <f t="shared" si="17"/>
        <v>0.13675995999999996</v>
      </c>
      <c r="AP46" t="s">
        <v>22</v>
      </c>
      <c r="AQ46" s="3" t="str">
        <f t="shared" si="18"/>
        <v>1: 極めて低い</v>
      </c>
      <c r="AU46" s="3">
        <f t="shared" si="24"/>
        <v>0.18166499999999997</v>
      </c>
      <c r="AV46">
        <v>1</v>
      </c>
      <c r="AW46" t="str">
        <f t="shared" si="19"/>
        <v>15%</v>
      </c>
      <c r="AX46" s="3">
        <f t="shared" si="20"/>
        <v>0.33166499999999999</v>
      </c>
      <c r="AY46" s="3" t="str">
        <f t="shared" si="21"/>
        <v>1: 低い</v>
      </c>
      <c r="AZ46" s="3" t="str">
        <f t="shared" si="22"/>
        <v>2: かなり低い</v>
      </c>
      <c r="BA46">
        <f t="shared" si="23"/>
        <v>0.58216444175518722</v>
      </c>
    </row>
    <row r="47" spans="1:53" x14ac:dyDescent="0.4">
      <c r="A47">
        <v>46</v>
      </c>
      <c r="B47" t="s">
        <v>15</v>
      </c>
      <c r="C47" t="s">
        <v>16</v>
      </c>
      <c r="D47" t="s">
        <v>17</v>
      </c>
      <c r="E47" s="1">
        <v>0.63329999999999997</v>
      </c>
      <c r="F47">
        <v>4</v>
      </c>
      <c r="G47" s="1">
        <f t="shared" si="1"/>
        <v>0.19999999999999996</v>
      </c>
      <c r="H47" s="2">
        <f t="shared" si="2"/>
        <v>0.12665999999999997</v>
      </c>
      <c r="I47" t="s">
        <v>18</v>
      </c>
      <c r="J47" s="3" t="str">
        <f t="shared" si="3"/>
        <v>1: 極めて低い</v>
      </c>
      <c r="K47" t="s">
        <v>48</v>
      </c>
      <c r="L47" t="s">
        <v>16</v>
      </c>
      <c r="M47" t="s">
        <v>49</v>
      </c>
      <c r="N47" s="1">
        <v>0.5</v>
      </c>
      <c r="O47">
        <v>3</v>
      </c>
      <c r="P47" s="1">
        <f t="shared" si="4"/>
        <v>0.39999999999999991</v>
      </c>
      <c r="Q47" s="2">
        <f t="shared" si="5"/>
        <v>0.19999999999999996</v>
      </c>
      <c r="R47" s="2">
        <f t="shared" si="6"/>
        <v>1.12666</v>
      </c>
      <c r="S47" s="2">
        <f t="shared" si="7"/>
        <v>0.22533199999999995</v>
      </c>
      <c r="T47" t="s">
        <v>50</v>
      </c>
      <c r="U47" s="3" t="str">
        <f t="shared" si="8"/>
        <v>2: かなり低い</v>
      </c>
      <c r="V47" t="s">
        <v>33</v>
      </c>
      <c r="W47" t="s">
        <v>19</v>
      </c>
      <c r="X47" t="s">
        <v>58</v>
      </c>
      <c r="Y47" s="1">
        <v>0.5</v>
      </c>
      <c r="Z47">
        <v>2</v>
      </c>
      <c r="AA47" s="1">
        <f t="shared" si="9"/>
        <v>0.6</v>
      </c>
      <c r="AB47" s="2">
        <f t="shared" si="10"/>
        <v>0.3</v>
      </c>
      <c r="AC47" s="2">
        <f t="shared" si="11"/>
        <v>1.2253319999999999</v>
      </c>
      <c r="AD47" s="2">
        <f t="shared" si="12"/>
        <v>0.36759959999999997</v>
      </c>
      <c r="AE47" t="s">
        <v>35</v>
      </c>
      <c r="AF47" s="3" t="str">
        <f t="shared" si="13"/>
        <v>2: かなり低い</v>
      </c>
      <c r="AG47" t="s">
        <v>23</v>
      </c>
      <c r="AH47" t="s">
        <v>73</v>
      </c>
      <c r="AI47" t="s">
        <v>59</v>
      </c>
      <c r="AJ47" s="1">
        <v>0.5</v>
      </c>
      <c r="AK47">
        <v>4</v>
      </c>
      <c r="AL47" s="1">
        <f t="shared" si="14"/>
        <v>0.19999999999999996</v>
      </c>
      <c r="AM47" s="2">
        <f t="shared" si="15"/>
        <v>9.9999999999999978E-2</v>
      </c>
      <c r="AN47" s="2">
        <f t="shared" si="16"/>
        <v>1.3675995999999999</v>
      </c>
      <c r="AO47" s="2">
        <f t="shared" si="17"/>
        <v>0.13675995999999996</v>
      </c>
      <c r="AP47" t="s">
        <v>25</v>
      </c>
      <c r="AQ47" s="3" t="str">
        <f t="shared" si="18"/>
        <v>1: 極めて低い</v>
      </c>
      <c r="AU47" s="3">
        <f t="shared" si="24"/>
        <v>0.18166499999999997</v>
      </c>
      <c r="AV47">
        <v>2</v>
      </c>
      <c r="AW47" t="str">
        <f t="shared" si="19"/>
        <v>20%</v>
      </c>
      <c r="AX47" s="3">
        <f t="shared" si="20"/>
        <v>0.38166499999999998</v>
      </c>
      <c r="AY47" s="3" t="str">
        <f t="shared" si="21"/>
        <v>1: 低い</v>
      </c>
      <c r="AZ47" s="3" t="str">
        <f t="shared" si="22"/>
        <v>2: かなり低い</v>
      </c>
      <c r="BA47">
        <f t="shared" si="23"/>
        <v>0.5942746178396292</v>
      </c>
    </row>
    <row r="48" spans="1:53" x14ac:dyDescent="0.4">
      <c r="A48">
        <v>47</v>
      </c>
      <c r="B48" t="s">
        <v>15</v>
      </c>
      <c r="C48" t="s">
        <v>16</v>
      </c>
      <c r="D48" t="s">
        <v>17</v>
      </c>
      <c r="E48" s="1">
        <v>0.63329999999999997</v>
      </c>
      <c r="F48">
        <v>4</v>
      </c>
      <c r="G48" s="1">
        <f t="shared" si="1"/>
        <v>0.19999999999999996</v>
      </c>
      <c r="H48" s="2">
        <f t="shared" si="2"/>
        <v>0.12665999999999997</v>
      </c>
      <c r="I48" t="s">
        <v>18</v>
      </c>
      <c r="J48" s="3" t="str">
        <f t="shared" si="3"/>
        <v>1: 極めて低い</v>
      </c>
      <c r="K48" t="s">
        <v>48</v>
      </c>
      <c r="L48" t="s">
        <v>16</v>
      </c>
      <c r="M48" t="s">
        <v>49</v>
      </c>
      <c r="N48" s="1">
        <v>0.5</v>
      </c>
      <c r="O48">
        <v>3</v>
      </c>
      <c r="P48" s="1">
        <f t="shared" si="4"/>
        <v>0.39999999999999991</v>
      </c>
      <c r="Q48" s="2">
        <f t="shared" si="5"/>
        <v>0.19999999999999996</v>
      </c>
      <c r="R48" s="2">
        <f t="shared" si="6"/>
        <v>1.12666</v>
      </c>
      <c r="S48" s="2">
        <f t="shared" si="7"/>
        <v>0.22533199999999995</v>
      </c>
      <c r="T48" t="s">
        <v>50</v>
      </c>
      <c r="U48" s="3" t="str">
        <f t="shared" si="8"/>
        <v>2: かなり低い</v>
      </c>
      <c r="V48" t="s">
        <v>33</v>
      </c>
      <c r="W48" t="s">
        <v>19</v>
      </c>
      <c r="X48" t="s">
        <v>58</v>
      </c>
      <c r="Y48" s="1">
        <v>0.5</v>
      </c>
      <c r="Z48">
        <v>2</v>
      </c>
      <c r="AA48" s="1">
        <f t="shared" si="9"/>
        <v>0.6</v>
      </c>
      <c r="AB48" s="2">
        <f t="shared" si="10"/>
        <v>0.3</v>
      </c>
      <c r="AC48" s="2">
        <f t="shared" si="11"/>
        <v>1.2253319999999999</v>
      </c>
      <c r="AD48" s="2">
        <f t="shared" si="12"/>
        <v>0.36759959999999997</v>
      </c>
      <c r="AE48" t="s">
        <v>35</v>
      </c>
      <c r="AF48" s="3" t="str">
        <f t="shared" si="13"/>
        <v>2: かなり低い</v>
      </c>
      <c r="AG48" t="s">
        <v>86</v>
      </c>
      <c r="AH48" t="s">
        <v>73</v>
      </c>
      <c r="AJ48" s="1">
        <v>0.4</v>
      </c>
      <c r="AK48">
        <v>4</v>
      </c>
      <c r="AL48" s="1">
        <f t="shared" si="14"/>
        <v>0.19999999999999996</v>
      </c>
      <c r="AM48" s="2">
        <f t="shared" si="15"/>
        <v>7.9999999999999988E-2</v>
      </c>
      <c r="AN48" s="2">
        <f t="shared" si="16"/>
        <v>1.3675995999999999</v>
      </c>
      <c r="AO48" s="2">
        <f t="shared" si="17"/>
        <v>0.10940796799999998</v>
      </c>
      <c r="AP48" t="s">
        <v>92</v>
      </c>
      <c r="AQ48" s="3" t="str">
        <f t="shared" si="18"/>
        <v>1: 極めて低い</v>
      </c>
      <c r="AU48" s="3">
        <f t="shared" si="24"/>
        <v>0.17666499999999999</v>
      </c>
      <c r="AV48">
        <v>1</v>
      </c>
      <c r="AW48" t="str">
        <f t="shared" si="19"/>
        <v>15%</v>
      </c>
      <c r="AX48" s="3">
        <f t="shared" si="20"/>
        <v>0.32666499999999998</v>
      </c>
      <c r="AY48" s="3" t="str">
        <f t="shared" si="21"/>
        <v>1: 低い</v>
      </c>
      <c r="AZ48" s="3" t="str">
        <f t="shared" si="22"/>
        <v>2: かなり低い</v>
      </c>
      <c r="BA48">
        <f t="shared" si="23"/>
        <v>0.58094769940272994</v>
      </c>
    </row>
    <row r="49" spans="1:53" x14ac:dyDescent="0.4">
      <c r="A49">
        <v>48</v>
      </c>
      <c r="B49" t="s">
        <v>15</v>
      </c>
      <c r="C49" t="s">
        <v>16</v>
      </c>
      <c r="D49" t="s">
        <v>17</v>
      </c>
      <c r="E49" s="1">
        <v>0.63329999999999997</v>
      </c>
      <c r="F49">
        <v>4</v>
      </c>
      <c r="G49" s="1">
        <f t="shared" si="1"/>
        <v>0.19999999999999996</v>
      </c>
      <c r="H49" s="2">
        <f t="shared" si="2"/>
        <v>0.12665999999999997</v>
      </c>
      <c r="I49" t="s">
        <v>18</v>
      </c>
      <c r="J49" s="3" t="str">
        <f t="shared" si="3"/>
        <v>1: 極めて低い</v>
      </c>
      <c r="K49" t="s">
        <v>48</v>
      </c>
      <c r="L49" t="s">
        <v>16</v>
      </c>
      <c r="M49" t="s">
        <v>49</v>
      </c>
      <c r="N49" s="1">
        <v>0.5</v>
      </c>
      <c r="O49">
        <v>3</v>
      </c>
      <c r="P49" s="1">
        <f t="shared" si="4"/>
        <v>0.39999999999999991</v>
      </c>
      <c r="Q49" s="2">
        <f t="shared" si="5"/>
        <v>0.19999999999999996</v>
      </c>
      <c r="R49" s="2">
        <f t="shared" si="6"/>
        <v>1.12666</v>
      </c>
      <c r="S49" s="2">
        <f t="shared" si="7"/>
        <v>0.22533199999999995</v>
      </c>
      <c r="T49" t="s">
        <v>50</v>
      </c>
      <c r="U49" s="3" t="str">
        <f t="shared" si="8"/>
        <v>2: かなり低い</v>
      </c>
      <c r="V49" t="s">
        <v>33</v>
      </c>
      <c r="W49" t="s">
        <v>19</v>
      </c>
      <c r="X49" t="s">
        <v>58</v>
      </c>
      <c r="Y49" s="1">
        <v>0.5</v>
      </c>
      <c r="Z49">
        <v>2</v>
      </c>
      <c r="AA49" s="1">
        <f t="shared" si="9"/>
        <v>0.6</v>
      </c>
      <c r="AB49" s="2">
        <f t="shared" si="10"/>
        <v>0.3</v>
      </c>
      <c r="AC49" s="2">
        <f t="shared" si="11"/>
        <v>1.2253319999999999</v>
      </c>
      <c r="AD49" s="2">
        <f t="shared" si="12"/>
        <v>0.36759959999999997</v>
      </c>
      <c r="AE49" t="s">
        <v>35</v>
      </c>
      <c r="AF49" s="3" t="str">
        <f t="shared" si="13"/>
        <v>2: かなり低い</v>
      </c>
      <c r="AG49" t="s">
        <v>87</v>
      </c>
      <c r="AH49" t="s">
        <v>73</v>
      </c>
      <c r="AJ49" s="1">
        <v>0.3</v>
      </c>
      <c r="AK49">
        <v>4</v>
      </c>
      <c r="AL49" s="1">
        <f t="shared" si="14"/>
        <v>0.19999999999999996</v>
      </c>
      <c r="AM49" s="2">
        <f t="shared" si="15"/>
        <v>5.9999999999999984E-2</v>
      </c>
      <c r="AN49" s="2">
        <f t="shared" si="16"/>
        <v>1.3675995999999999</v>
      </c>
      <c r="AO49" s="2">
        <f t="shared" si="17"/>
        <v>8.2055975999999975E-2</v>
      </c>
      <c r="AP49" t="s">
        <v>95</v>
      </c>
      <c r="AQ49" s="3" t="str">
        <f t="shared" si="18"/>
        <v>1: 極めて低い</v>
      </c>
      <c r="AU49" s="3">
        <f t="shared" si="24"/>
        <v>0.17166499999999998</v>
      </c>
      <c r="AV49">
        <v>3</v>
      </c>
      <c r="AW49" t="str">
        <f t="shared" si="19"/>
        <v>25%</v>
      </c>
      <c r="AX49" s="3">
        <f t="shared" si="20"/>
        <v>0.42166499999999996</v>
      </c>
      <c r="AY49" s="3" t="str">
        <f t="shared" si="21"/>
        <v>1: 低い</v>
      </c>
      <c r="AZ49" s="3" t="str">
        <f t="shared" si="22"/>
        <v>3: 中程度</v>
      </c>
      <c r="BA49">
        <f t="shared" si="23"/>
        <v>0.6038816010132525</v>
      </c>
    </row>
    <row r="50" spans="1:53" x14ac:dyDescent="0.4">
      <c r="A50">
        <v>49</v>
      </c>
      <c r="B50" t="s">
        <v>15</v>
      </c>
      <c r="C50" t="s">
        <v>16</v>
      </c>
      <c r="D50" t="s">
        <v>17</v>
      </c>
      <c r="E50" s="1">
        <v>0.63329999999999997</v>
      </c>
      <c r="F50">
        <v>4</v>
      </c>
      <c r="G50" s="1">
        <f t="shared" si="1"/>
        <v>0.19999999999999996</v>
      </c>
      <c r="H50" s="2">
        <f t="shared" si="2"/>
        <v>0.12665999999999997</v>
      </c>
      <c r="I50" t="s">
        <v>18</v>
      </c>
      <c r="J50" s="3" t="str">
        <f t="shared" si="3"/>
        <v>1: 極めて低い</v>
      </c>
      <c r="K50" t="s">
        <v>33</v>
      </c>
      <c r="L50" t="s">
        <v>16</v>
      </c>
      <c r="M50" t="s">
        <v>60</v>
      </c>
      <c r="N50" s="1">
        <v>0.5</v>
      </c>
      <c r="O50">
        <v>4</v>
      </c>
      <c r="P50" s="1">
        <f t="shared" si="4"/>
        <v>0.19999999999999996</v>
      </c>
      <c r="Q50" s="2">
        <f t="shared" si="5"/>
        <v>9.9999999999999978E-2</v>
      </c>
      <c r="R50" s="2">
        <f t="shared" si="6"/>
        <v>1.12666</v>
      </c>
      <c r="S50" s="2">
        <f t="shared" si="7"/>
        <v>0.11266599999999997</v>
      </c>
      <c r="T50" t="s">
        <v>61</v>
      </c>
      <c r="U50" s="3" t="str">
        <f t="shared" si="8"/>
        <v>1: 極めて低い</v>
      </c>
      <c r="V50" t="s">
        <v>84</v>
      </c>
      <c r="W50" t="s">
        <v>19</v>
      </c>
      <c r="Y50" s="1">
        <v>0.4667</v>
      </c>
      <c r="Z50">
        <v>4</v>
      </c>
      <c r="AA50" s="1">
        <f t="shared" si="9"/>
        <v>0.19999999999999996</v>
      </c>
      <c r="AB50" s="2">
        <f t="shared" si="10"/>
        <v>9.3339999999999979E-2</v>
      </c>
      <c r="AC50" s="2">
        <f t="shared" si="11"/>
        <v>1.1126659999999999</v>
      </c>
      <c r="AD50" s="2">
        <f t="shared" si="12"/>
        <v>0.10385624443999997</v>
      </c>
      <c r="AE50" t="s">
        <v>90</v>
      </c>
      <c r="AF50" s="3" t="str">
        <f t="shared" si="13"/>
        <v>1: 極めて低い</v>
      </c>
      <c r="AG50" t="s">
        <v>20</v>
      </c>
      <c r="AH50" t="s">
        <v>73</v>
      </c>
      <c r="AI50" t="s">
        <v>62</v>
      </c>
      <c r="AJ50" s="1">
        <v>0.5</v>
      </c>
      <c r="AK50">
        <v>4</v>
      </c>
      <c r="AL50" s="1">
        <f t="shared" si="14"/>
        <v>0.19999999999999996</v>
      </c>
      <c r="AM50" s="2">
        <f t="shared" si="15"/>
        <v>9.9999999999999978E-2</v>
      </c>
      <c r="AN50" s="2">
        <f t="shared" si="16"/>
        <v>1.10385624444</v>
      </c>
      <c r="AO50" s="2">
        <f t="shared" si="17"/>
        <v>0.11038562444399998</v>
      </c>
      <c r="AP50" t="s">
        <v>22</v>
      </c>
      <c r="AQ50" s="3" t="str">
        <f t="shared" si="18"/>
        <v>1: 極めて低い</v>
      </c>
      <c r="AU50" s="3">
        <f t="shared" si="24"/>
        <v>0.10499999999999998</v>
      </c>
      <c r="AV50">
        <v>3</v>
      </c>
      <c r="AW50" t="str">
        <f t="shared" si="19"/>
        <v>25%</v>
      </c>
      <c r="AX50" s="3">
        <f t="shared" si="20"/>
        <v>0.35499999999999998</v>
      </c>
      <c r="AY50" s="3" t="str">
        <f t="shared" si="21"/>
        <v>1: 低い</v>
      </c>
      <c r="AZ50" s="3" t="str">
        <f t="shared" si="22"/>
        <v>2: かなり低い</v>
      </c>
      <c r="BA50">
        <f t="shared" si="23"/>
        <v>0.58782953848251152</v>
      </c>
    </row>
    <row r="51" spans="1:53" x14ac:dyDescent="0.4">
      <c r="A51">
        <v>50</v>
      </c>
      <c r="B51" t="s">
        <v>15</v>
      </c>
      <c r="C51" t="s">
        <v>16</v>
      </c>
      <c r="D51" t="s">
        <v>17</v>
      </c>
      <c r="E51" s="1">
        <v>0.63329999999999997</v>
      </c>
      <c r="F51">
        <v>4</v>
      </c>
      <c r="G51" s="1">
        <f t="shared" si="1"/>
        <v>0.19999999999999996</v>
      </c>
      <c r="H51" s="2">
        <f t="shared" si="2"/>
        <v>0.12665999999999997</v>
      </c>
      <c r="I51" t="s">
        <v>18</v>
      </c>
      <c r="J51" s="3" t="str">
        <f t="shared" si="3"/>
        <v>1: 極めて低い</v>
      </c>
      <c r="K51" t="s">
        <v>33</v>
      </c>
      <c r="L51" t="s">
        <v>16</v>
      </c>
      <c r="M51" t="s">
        <v>63</v>
      </c>
      <c r="N51" s="1">
        <v>0.5</v>
      </c>
      <c r="O51">
        <v>4</v>
      </c>
      <c r="P51" s="1">
        <f t="shared" si="4"/>
        <v>0.19999999999999996</v>
      </c>
      <c r="Q51" s="2">
        <f t="shared" si="5"/>
        <v>9.9999999999999978E-2</v>
      </c>
      <c r="R51" s="2">
        <f t="shared" si="6"/>
        <v>1.12666</v>
      </c>
      <c r="S51" s="2">
        <f t="shared" si="7"/>
        <v>0.11266599999999997</v>
      </c>
      <c r="T51" t="s">
        <v>61</v>
      </c>
      <c r="U51" s="3" t="str">
        <f t="shared" si="8"/>
        <v>1: 極めて低い</v>
      </c>
      <c r="V51" t="s">
        <v>84</v>
      </c>
      <c r="W51" t="s">
        <v>19</v>
      </c>
      <c r="Y51" s="1">
        <v>0.4667</v>
      </c>
      <c r="Z51">
        <v>4</v>
      </c>
      <c r="AA51" s="1">
        <f t="shared" si="9"/>
        <v>0.19999999999999996</v>
      </c>
      <c r="AB51" s="2">
        <f t="shared" si="10"/>
        <v>9.3339999999999979E-2</v>
      </c>
      <c r="AC51" s="2">
        <f t="shared" si="11"/>
        <v>1.1126659999999999</v>
      </c>
      <c r="AD51" s="2">
        <f t="shared" si="12"/>
        <v>0.10385624443999997</v>
      </c>
      <c r="AE51" t="s">
        <v>90</v>
      </c>
      <c r="AF51" s="3" t="str">
        <f t="shared" si="13"/>
        <v>1: 極めて低い</v>
      </c>
      <c r="AG51" t="s">
        <v>23</v>
      </c>
      <c r="AH51" t="s">
        <v>73</v>
      </c>
      <c r="AI51" t="s">
        <v>64</v>
      </c>
      <c r="AJ51" s="1">
        <v>0.5</v>
      </c>
      <c r="AK51">
        <v>4</v>
      </c>
      <c r="AL51" s="1">
        <f t="shared" si="14"/>
        <v>0.19999999999999996</v>
      </c>
      <c r="AM51" s="2">
        <f t="shared" si="15"/>
        <v>9.9999999999999978E-2</v>
      </c>
      <c r="AN51" s="2">
        <f t="shared" si="16"/>
        <v>1.10385624444</v>
      </c>
      <c r="AO51" s="2">
        <f t="shared" si="17"/>
        <v>0.11038562444399998</v>
      </c>
      <c r="AP51" t="s">
        <v>25</v>
      </c>
      <c r="AQ51" s="3" t="str">
        <f t="shared" si="18"/>
        <v>1: 極めて低い</v>
      </c>
      <c r="AU51" s="3">
        <f t="shared" si="24"/>
        <v>0.10499999999999998</v>
      </c>
      <c r="AV51">
        <v>4</v>
      </c>
      <c r="AW51" t="str">
        <f t="shared" si="19"/>
        <v>30%</v>
      </c>
      <c r="AX51" s="3">
        <f t="shared" si="20"/>
        <v>0.40499999999999997</v>
      </c>
      <c r="AY51" s="3" t="str">
        <f t="shared" si="21"/>
        <v>1: 低い</v>
      </c>
      <c r="AZ51" s="3" t="str">
        <f t="shared" si="22"/>
        <v>3: 中程度</v>
      </c>
      <c r="BA51">
        <f t="shared" si="23"/>
        <v>0.59988836886399832</v>
      </c>
    </row>
    <row r="52" spans="1:53" x14ac:dyDescent="0.4">
      <c r="A52">
        <v>51</v>
      </c>
      <c r="B52" t="s">
        <v>15</v>
      </c>
      <c r="C52" t="s">
        <v>16</v>
      </c>
      <c r="D52" t="s">
        <v>17</v>
      </c>
      <c r="E52" s="1">
        <v>0.63329999999999997</v>
      </c>
      <c r="F52">
        <v>4</v>
      </c>
      <c r="G52" s="1">
        <f t="shared" si="1"/>
        <v>0.19999999999999996</v>
      </c>
      <c r="H52" s="2">
        <f t="shared" si="2"/>
        <v>0.12665999999999997</v>
      </c>
      <c r="I52" t="s">
        <v>18</v>
      </c>
      <c r="J52" s="3" t="str">
        <f t="shared" si="3"/>
        <v>1: 極めて低い</v>
      </c>
      <c r="K52" t="s">
        <v>33</v>
      </c>
      <c r="L52" t="s">
        <v>16</v>
      </c>
      <c r="M52" t="s">
        <v>63</v>
      </c>
      <c r="N52" s="1">
        <v>0.5</v>
      </c>
      <c r="O52">
        <v>4</v>
      </c>
      <c r="P52" s="1">
        <f t="shared" si="4"/>
        <v>0.19999999999999996</v>
      </c>
      <c r="Q52" s="2">
        <f t="shared" si="5"/>
        <v>9.9999999999999978E-2</v>
      </c>
      <c r="R52" s="2">
        <f t="shared" si="6"/>
        <v>1.12666</v>
      </c>
      <c r="S52" s="2">
        <f t="shared" si="7"/>
        <v>0.11266599999999997</v>
      </c>
      <c r="T52" t="s">
        <v>61</v>
      </c>
      <c r="U52" s="3" t="str">
        <f t="shared" si="8"/>
        <v>1: 極めて低い</v>
      </c>
      <c r="V52" t="s">
        <v>84</v>
      </c>
      <c r="W52" t="s">
        <v>19</v>
      </c>
      <c r="Y52" s="1">
        <v>0.4667</v>
      </c>
      <c r="Z52">
        <v>4</v>
      </c>
      <c r="AA52" s="1">
        <f t="shared" si="9"/>
        <v>0.19999999999999996</v>
      </c>
      <c r="AB52" s="2">
        <f t="shared" si="10"/>
        <v>9.3339999999999979E-2</v>
      </c>
      <c r="AC52" s="2">
        <f t="shared" si="11"/>
        <v>1.1126659999999999</v>
      </c>
      <c r="AD52" s="2">
        <f t="shared" si="12"/>
        <v>0.10385624443999997</v>
      </c>
      <c r="AE52" t="s">
        <v>90</v>
      </c>
      <c r="AF52" s="3" t="str">
        <f t="shared" si="13"/>
        <v>1: 極めて低い</v>
      </c>
      <c r="AG52" t="s">
        <v>86</v>
      </c>
      <c r="AH52" t="s">
        <v>73</v>
      </c>
      <c r="AJ52" s="1">
        <v>0.4</v>
      </c>
      <c r="AK52">
        <v>4</v>
      </c>
      <c r="AL52" s="1">
        <f t="shared" si="14"/>
        <v>0.19999999999999996</v>
      </c>
      <c r="AM52" s="2">
        <f t="shared" si="15"/>
        <v>7.9999999999999988E-2</v>
      </c>
      <c r="AN52" s="2">
        <f t="shared" si="16"/>
        <v>1.10385624444</v>
      </c>
      <c r="AO52" s="2">
        <f t="shared" si="17"/>
        <v>8.8308499555199982E-2</v>
      </c>
      <c r="AP52" t="s">
        <v>92</v>
      </c>
      <c r="AQ52" s="3" t="str">
        <f t="shared" si="18"/>
        <v>1: 極めて低い</v>
      </c>
      <c r="AU52" s="3">
        <f t="shared" si="24"/>
        <v>9.9999999999999978E-2</v>
      </c>
      <c r="AV52">
        <v>4</v>
      </c>
      <c r="AW52" t="str">
        <f t="shared" si="19"/>
        <v>30%</v>
      </c>
      <c r="AX52" s="3">
        <f t="shared" si="20"/>
        <v>0.39999999999999997</v>
      </c>
      <c r="AY52" s="3" t="str">
        <f t="shared" si="21"/>
        <v>1: 低い</v>
      </c>
      <c r="AZ52" s="3" t="str">
        <f t="shared" si="22"/>
        <v>3: 中程度</v>
      </c>
      <c r="BA52">
        <f t="shared" si="23"/>
        <v>0.598687660112452</v>
      </c>
    </row>
    <row r="53" spans="1:53" x14ac:dyDescent="0.4">
      <c r="A53">
        <v>52</v>
      </c>
      <c r="B53" t="s">
        <v>15</v>
      </c>
      <c r="C53" t="s">
        <v>16</v>
      </c>
      <c r="D53" t="s">
        <v>17</v>
      </c>
      <c r="E53" s="1">
        <v>0.63329999999999997</v>
      </c>
      <c r="F53">
        <v>4</v>
      </c>
      <c r="G53" s="1">
        <f t="shared" si="1"/>
        <v>0.19999999999999996</v>
      </c>
      <c r="H53" s="2">
        <f t="shared" si="2"/>
        <v>0.12665999999999997</v>
      </c>
      <c r="I53" t="s">
        <v>18</v>
      </c>
      <c r="J53" s="3" t="str">
        <f t="shared" si="3"/>
        <v>1: 極めて低い</v>
      </c>
      <c r="K53" t="s">
        <v>33</v>
      </c>
      <c r="L53" t="s">
        <v>16</v>
      </c>
      <c r="M53" t="s">
        <v>63</v>
      </c>
      <c r="N53" s="1">
        <v>0.5</v>
      </c>
      <c r="O53">
        <v>4</v>
      </c>
      <c r="P53" s="1">
        <f t="shared" si="4"/>
        <v>0.19999999999999996</v>
      </c>
      <c r="Q53" s="2">
        <f t="shared" si="5"/>
        <v>9.9999999999999978E-2</v>
      </c>
      <c r="R53" s="2">
        <f t="shared" si="6"/>
        <v>1.12666</v>
      </c>
      <c r="S53" s="2">
        <f t="shared" si="7"/>
        <v>0.11266599999999997</v>
      </c>
      <c r="T53" t="s">
        <v>61</v>
      </c>
      <c r="U53" s="3" t="str">
        <f t="shared" si="8"/>
        <v>1: 極めて低い</v>
      </c>
      <c r="V53" t="s">
        <v>84</v>
      </c>
      <c r="W53" t="s">
        <v>19</v>
      </c>
      <c r="Y53" s="1">
        <v>0.4667</v>
      </c>
      <c r="Z53">
        <v>4</v>
      </c>
      <c r="AA53" s="1">
        <f t="shared" si="9"/>
        <v>0.19999999999999996</v>
      </c>
      <c r="AB53" s="2">
        <f t="shared" si="10"/>
        <v>9.3339999999999979E-2</v>
      </c>
      <c r="AC53" s="2">
        <f t="shared" si="11"/>
        <v>1.1126659999999999</v>
      </c>
      <c r="AD53" s="2">
        <f t="shared" si="12"/>
        <v>0.10385624443999997</v>
      </c>
      <c r="AE53" t="s">
        <v>90</v>
      </c>
      <c r="AF53" s="3" t="str">
        <f t="shared" si="13"/>
        <v>1: 極めて低い</v>
      </c>
      <c r="AG53" t="s">
        <v>87</v>
      </c>
      <c r="AH53" t="s">
        <v>73</v>
      </c>
      <c r="AJ53" s="1">
        <v>0.3</v>
      </c>
      <c r="AK53">
        <v>4</v>
      </c>
      <c r="AL53" s="1">
        <f t="shared" si="14"/>
        <v>0.19999999999999996</v>
      </c>
      <c r="AM53" s="2">
        <f t="shared" si="15"/>
        <v>5.9999999999999984E-2</v>
      </c>
      <c r="AN53" s="2">
        <f t="shared" si="16"/>
        <v>1.10385624444</v>
      </c>
      <c r="AO53" s="2">
        <f t="shared" si="17"/>
        <v>6.6231374666399986E-2</v>
      </c>
      <c r="AP53" t="s">
        <v>95</v>
      </c>
      <c r="AQ53" s="3" t="str">
        <f t="shared" si="18"/>
        <v>1: 極めて低い</v>
      </c>
      <c r="AU53" s="3">
        <f t="shared" si="24"/>
        <v>9.4999999999999973E-2</v>
      </c>
      <c r="AV53">
        <v>5</v>
      </c>
      <c r="AW53" t="str">
        <f t="shared" si="19"/>
        <v>35%</v>
      </c>
      <c r="AX53" s="3">
        <f t="shared" si="20"/>
        <v>0.44499999999999995</v>
      </c>
      <c r="AY53" s="3" t="str">
        <f t="shared" si="21"/>
        <v>1: 低い</v>
      </c>
      <c r="AZ53" s="3" t="str">
        <f t="shared" si="22"/>
        <v>3: 中程度</v>
      </c>
      <c r="BA53">
        <f t="shared" si="23"/>
        <v>0.60944978362832514</v>
      </c>
    </row>
    <row r="54" spans="1:53" x14ac:dyDescent="0.4">
      <c r="A54">
        <v>53</v>
      </c>
      <c r="B54" t="s">
        <v>15</v>
      </c>
      <c r="C54" t="s">
        <v>16</v>
      </c>
      <c r="D54" t="s">
        <v>17</v>
      </c>
      <c r="E54" s="1">
        <v>0.63329999999999997</v>
      </c>
      <c r="F54">
        <v>4</v>
      </c>
      <c r="G54" s="1">
        <f t="shared" si="1"/>
        <v>0.19999999999999996</v>
      </c>
      <c r="H54" s="2">
        <f t="shared" si="2"/>
        <v>0.12665999999999997</v>
      </c>
      <c r="I54" t="s">
        <v>18</v>
      </c>
      <c r="J54" s="3" t="str">
        <f t="shared" si="3"/>
        <v>1: 極めて低い</v>
      </c>
      <c r="K54" t="s">
        <v>33</v>
      </c>
      <c r="L54" t="s">
        <v>16</v>
      </c>
      <c r="M54" t="s">
        <v>63</v>
      </c>
      <c r="N54" s="1">
        <v>0.5</v>
      </c>
      <c r="O54">
        <v>4</v>
      </c>
      <c r="P54" s="1">
        <f t="shared" si="4"/>
        <v>0.19999999999999996</v>
      </c>
      <c r="Q54" s="2">
        <f t="shared" si="5"/>
        <v>9.9999999999999978E-2</v>
      </c>
      <c r="R54" s="2">
        <f t="shared" si="6"/>
        <v>1.12666</v>
      </c>
      <c r="S54" s="2">
        <f t="shared" si="7"/>
        <v>0.11266599999999997</v>
      </c>
      <c r="T54" t="s">
        <v>61</v>
      </c>
      <c r="U54" s="3" t="str">
        <f t="shared" si="8"/>
        <v>1: 極めて低い</v>
      </c>
      <c r="V54" t="s">
        <v>85</v>
      </c>
      <c r="W54" t="s">
        <v>19</v>
      </c>
      <c r="Y54" s="1">
        <v>0.4667</v>
      </c>
      <c r="Z54">
        <v>4</v>
      </c>
      <c r="AA54" s="1">
        <f t="shared" si="9"/>
        <v>0.19999999999999996</v>
      </c>
      <c r="AB54" s="2">
        <f t="shared" si="10"/>
        <v>9.3339999999999979E-2</v>
      </c>
      <c r="AC54" s="2">
        <f t="shared" si="11"/>
        <v>1.1126659999999999</v>
      </c>
      <c r="AD54" s="2">
        <f t="shared" si="12"/>
        <v>0.10385624443999997</v>
      </c>
      <c r="AE54" t="s">
        <v>91</v>
      </c>
      <c r="AF54" s="3" t="str">
        <f t="shared" si="13"/>
        <v>1: 極めて低い</v>
      </c>
      <c r="AG54" t="s">
        <v>20</v>
      </c>
      <c r="AH54" t="s">
        <v>73</v>
      </c>
      <c r="AI54" t="s">
        <v>62</v>
      </c>
      <c r="AJ54" s="1">
        <v>0.5</v>
      </c>
      <c r="AK54">
        <v>4</v>
      </c>
      <c r="AL54" s="1">
        <f t="shared" si="14"/>
        <v>0.19999999999999996</v>
      </c>
      <c r="AM54" s="2">
        <f t="shared" si="15"/>
        <v>9.9999999999999978E-2</v>
      </c>
      <c r="AN54" s="2">
        <f t="shared" si="16"/>
        <v>1.10385624444</v>
      </c>
      <c r="AO54" s="2">
        <f t="shared" si="17"/>
        <v>0.11038562444399998</v>
      </c>
      <c r="AP54" t="s">
        <v>22</v>
      </c>
      <c r="AQ54" s="3" t="str">
        <f t="shared" si="18"/>
        <v>1: 極めて低い</v>
      </c>
      <c r="AU54" s="3">
        <f t="shared" si="24"/>
        <v>0.10499999999999998</v>
      </c>
      <c r="AV54">
        <v>2</v>
      </c>
      <c r="AW54" t="str">
        <f t="shared" si="19"/>
        <v>20%</v>
      </c>
      <c r="AX54" s="3">
        <f t="shared" si="20"/>
        <v>0.30499999999999999</v>
      </c>
      <c r="AY54" s="3" t="str">
        <f t="shared" si="21"/>
        <v>1: 低い</v>
      </c>
      <c r="AZ54" s="3" t="str">
        <f t="shared" si="22"/>
        <v>2: かなり低い</v>
      </c>
      <c r="BA54">
        <f t="shared" si="23"/>
        <v>0.57566435104254943</v>
      </c>
    </row>
    <row r="55" spans="1:53" x14ac:dyDescent="0.4">
      <c r="A55">
        <v>54</v>
      </c>
      <c r="B55" t="s">
        <v>15</v>
      </c>
      <c r="C55" t="s">
        <v>16</v>
      </c>
      <c r="D55" t="s">
        <v>17</v>
      </c>
      <c r="E55" s="1">
        <v>0.63329999999999997</v>
      </c>
      <c r="F55">
        <v>4</v>
      </c>
      <c r="G55" s="1">
        <f t="shared" si="1"/>
        <v>0.19999999999999996</v>
      </c>
      <c r="H55" s="2">
        <f t="shared" si="2"/>
        <v>0.12665999999999997</v>
      </c>
      <c r="I55" t="s">
        <v>18</v>
      </c>
      <c r="J55" s="3" t="str">
        <f t="shared" si="3"/>
        <v>1: 極めて低い</v>
      </c>
      <c r="K55" t="s">
        <v>33</v>
      </c>
      <c r="L55" t="s">
        <v>16</v>
      </c>
      <c r="M55" t="s">
        <v>63</v>
      </c>
      <c r="N55" s="1">
        <v>0.5</v>
      </c>
      <c r="O55">
        <v>4</v>
      </c>
      <c r="P55" s="1">
        <f t="shared" si="4"/>
        <v>0.19999999999999996</v>
      </c>
      <c r="Q55" s="2">
        <f t="shared" si="5"/>
        <v>9.9999999999999978E-2</v>
      </c>
      <c r="R55" s="2">
        <f t="shared" si="6"/>
        <v>1.12666</v>
      </c>
      <c r="S55" s="2">
        <f t="shared" si="7"/>
        <v>0.11266599999999997</v>
      </c>
      <c r="T55" t="s">
        <v>61</v>
      </c>
      <c r="U55" s="3" t="str">
        <f t="shared" si="8"/>
        <v>1: 極めて低い</v>
      </c>
      <c r="V55" t="s">
        <v>85</v>
      </c>
      <c r="W55" t="s">
        <v>19</v>
      </c>
      <c r="Y55" s="1">
        <v>0.4667</v>
      </c>
      <c r="Z55">
        <v>4</v>
      </c>
      <c r="AA55" s="1">
        <f t="shared" si="9"/>
        <v>0.19999999999999996</v>
      </c>
      <c r="AB55" s="2">
        <f t="shared" si="10"/>
        <v>9.3339999999999979E-2</v>
      </c>
      <c r="AC55" s="2">
        <f t="shared" si="11"/>
        <v>1.1126659999999999</v>
      </c>
      <c r="AD55" s="2">
        <f t="shared" si="12"/>
        <v>0.10385624443999997</v>
      </c>
      <c r="AE55" t="s">
        <v>91</v>
      </c>
      <c r="AF55" s="3" t="str">
        <f t="shared" si="13"/>
        <v>1: 極めて低い</v>
      </c>
      <c r="AG55" t="s">
        <v>23</v>
      </c>
      <c r="AH55" t="s">
        <v>73</v>
      </c>
      <c r="AI55" t="s">
        <v>64</v>
      </c>
      <c r="AJ55" s="1">
        <v>0.5</v>
      </c>
      <c r="AK55">
        <v>4</v>
      </c>
      <c r="AL55" s="1">
        <f t="shared" si="14"/>
        <v>0.19999999999999996</v>
      </c>
      <c r="AM55" s="2">
        <f t="shared" si="15"/>
        <v>9.9999999999999978E-2</v>
      </c>
      <c r="AN55" s="2">
        <f t="shared" si="16"/>
        <v>1.10385624444</v>
      </c>
      <c r="AO55" s="2">
        <f t="shared" si="17"/>
        <v>0.11038562444399998</v>
      </c>
      <c r="AP55" t="s">
        <v>25</v>
      </c>
      <c r="AQ55" s="3" t="str">
        <f t="shared" si="18"/>
        <v>1: 極めて低い</v>
      </c>
      <c r="AU55" s="3">
        <f t="shared" si="24"/>
        <v>0.10499999999999998</v>
      </c>
      <c r="AV55">
        <v>3</v>
      </c>
      <c r="AW55" t="str">
        <f t="shared" si="19"/>
        <v>25%</v>
      </c>
      <c r="AX55" s="3">
        <f t="shared" si="20"/>
        <v>0.35499999999999998</v>
      </c>
      <c r="AY55" s="3" t="str">
        <f t="shared" si="21"/>
        <v>1: 低い</v>
      </c>
      <c r="AZ55" s="3" t="str">
        <f t="shared" si="22"/>
        <v>2: かなり低い</v>
      </c>
      <c r="BA55">
        <f t="shared" si="23"/>
        <v>0.58782953848251152</v>
      </c>
    </row>
    <row r="56" spans="1:53" x14ac:dyDescent="0.4">
      <c r="A56">
        <v>55</v>
      </c>
      <c r="B56" t="s">
        <v>15</v>
      </c>
      <c r="C56" t="s">
        <v>16</v>
      </c>
      <c r="D56" t="s">
        <v>17</v>
      </c>
      <c r="E56" s="1">
        <v>0.63329999999999997</v>
      </c>
      <c r="F56">
        <v>4</v>
      </c>
      <c r="G56" s="1">
        <f t="shared" si="1"/>
        <v>0.19999999999999996</v>
      </c>
      <c r="H56" s="2">
        <f t="shared" si="2"/>
        <v>0.12665999999999997</v>
      </c>
      <c r="I56" t="s">
        <v>18</v>
      </c>
      <c r="J56" s="3" t="str">
        <f t="shared" si="3"/>
        <v>1: 極めて低い</v>
      </c>
      <c r="K56" t="s">
        <v>33</v>
      </c>
      <c r="L56" t="s">
        <v>16</v>
      </c>
      <c r="M56" t="s">
        <v>63</v>
      </c>
      <c r="N56" s="1">
        <v>0.5</v>
      </c>
      <c r="O56">
        <v>4</v>
      </c>
      <c r="P56" s="1">
        <f t="shared" si="4"/>
        <v>0.19999999999999996</v>
      </c>
      <c r="Q56" s="2">
        <f t="shared" si="5"/>
        <v>9.9999999999999978E-2</v>
      </c>
      <c r="R56" s="2">
        <f t="shared" si="6"/>
        <v>1.12666</v>
      </c>
      <c r="S56" s="2">
        <f t="shared" si="7"/>
        <v>0.11266599999999997</v>
      </c>
      <c r="T56" t="s">
        <v>61</v>
      </c>
      <c r="U56" s="3" t="str">
        <f t="shared" si="8"/>
        <v>1: 極めて低い</v>
      </c>
      <c r="V56" t="s">
        <v>85</v>
      </c>
      <c r="W56" t="s">
        <v>19</v>
      </c>
      <c r="Y56" s="1">
        <v>0.4667</v>
      </c>
      <c r="Z56">
        <v>4</v>
      </c>
      <c r="AA56" s="1">
        <f t="shared" si="9"/>
        <v>0.19999999999999996</v>
      </c>
      <c r="AB56" s="2">
        <f t="shared" si="10"/>
        <v>9.3339999999999979E-2</v>
      </c>
      <c r="AC56" s="2">
        <f t="shared" si="11"/>
        <v>1.1126659999999999</v>
      </c>
      <c r="AD56" s="2">
        <f t="shared" si="12"/>
        <v>0.10385624443999997</v>
      </c>
      <c r="AE56" t="s">
        <v>91</v>
      </c>
      <c r="AF56" s="3" t="str">
        <f t="shared" si="13"/>
        <v>1: 極めて低い</v>
      </c>
      <c r="AG56" t="s">
        <v>86</v>
      </c>
      <c r="AH56" t="s">
        <v>73</v>
      </c>
      <c r="AJ56" s="1">
        <v>0.4</v>
      </c>
      <c r="AK56">
        <v>4</v>
      </c>
      <c r="AL56" s="1">
        <f t="shared" si="14"/>
        <v>0.19999999999999996</v>
      </c>
      <c r="AM56" s="2">
        <f t="shared" si="15"/>
        <v>7.9999999999999988E-2</v>
      </c>
      <c r="AN56" s="2">
        <f t="shared" si="16"/>
        <v>1.10385624444</v>
      </c>
      <c r="AO56" s="2">
        <f t="shared" si="17"/>
        <v>8.8308499555199982E-2</v>
      </c>
      <c r="AP56" t="s">
        <v>92</v>
      </c>
      <c r="AQ56" s="3" t="str">
        <f t="shared" si="18"/>
        <v>1: 極めて低い</v>
      </c>
      <c r="AU56" s="3">
        <f t="shared" si="24"/>
        <v>9.9999999999999978E-2</v>
      </c>
      <c r="AV56">
        <v>2</v>
      </c>
      <c r="AW56" t="str">
        <f t="shared" si="19"/>
        <v>20%</v>
      </c>
      <c r="AX56" s="3">
        <f t="shared" si="20"/>
        <v>0.3</v>
      </c>
      <c r="AY56" s="3" t="str">
        <f t="shared" si="21"/>
        <v>1: 低い</v>
      </c>
      <c r="AZ56" s="3" t="str">
        <f t="shared" si="22"/>
        <v>2: かなり低い</v>
      </c>
      <c r="BA56">
        <f t="shared" si="23"/>
        <v>0.57444251681165903</v>
      </c>
    </row>
    <row r="57" spans="1:53" x14ac:dyDescent="0.4">
      <c r="A57">
        <v>56</v>
      </c>
      <c r="B57" t="s">
        <v>15</v>
      </c>
      <c r="C57" t="s">
        <v>16</v>
      </c>
      <c r="D57" t="s">
        <v>17</v>
      </c>
      <c r="E57" s="1">
        <v>0.63329999999999997</v>
      </c>
      <c r="F57">
        <v>4</v>
      </c>
      <c r="G57" s="1">
        <f t="shared" si="1"/>
        <v>0.19999999999999996</v>
      </c>
      <c r="H57" s="2">
        <f t="shared" si="2"/>
        <v>0.12665999999999997</v>
      </c>
      <c r="I57" t="s">
        <v>18</v>
      </c>
      <c r="J57" s="3" t="str">
        <f t="shared" si="3"/>
        <v>1: 極めて低い</v>
      </c>
      <c r="K57" t="s">
        <v>33</v>
      </c>
      <c r="L57" t="s">
        <v>16</v>
      </c>
      <c r="M57" t="s">
        <v>63</v>
      </c>
      <c r="N57" s="1">
        <v>0.5</v>
      </c>
      <c r="O57">
        <v>4</v>
      </c>
      <c r="P57" s="1">
        <f t="shared" si="4"/>
        <v>0.19999999999999996</v>
      </c>
      <c r="Q57" s="2">
        <f t="shared" si="5"/>
        <v>9.9999999999999978E-2</v>
      </c>
      <c r="R57" s="2">
        <f t="shared" si="6"/>
        <v>1.12666</v>
      </c>
      <c r="S57" s="2">
        <f t="shared" si="7"/>
        <v>0.11266599999999997</v>
      </c>
      <c r="T57" t="s">
        <v>61</v>
      </c>
      <c r="U57" s="3" t="str">
        <f t="shared" si="8"/>
        <v>1: 極めて低い</v>
      </c>
      <c r="V57" t="s">
        <v>85</v>
      </c>
      <c r="W57" t="s">
        <v>19</v>
      </c>
      <c r="Y57" s="1">
        <v>0.4667</v>
      </c>
      <c r="Z57">
        <v>4</v>
      </c>
      <c r="AA57" s="1">
        <f t="shared" si="9"/>
        <v>0.19999999999999996</v>
      </c>
      <c r="AB57" s="2">
        <f t="shared" si="10"/>
        <v>9.3339999999999979E-2</v>
      </c>
      <c r="AC57" s="2">
        <f t="shared" si="11"/>
        <v>1.1126659999999999</v>
      </c>
      <c r="AD57" s="2">
        <f t="shared" si="12"/>
        <v>0.10385624443999997</v>
      </c>
      <c r="AE57" t="s">
        <v>91</v>
      </c>
      <c r="AF57" s="3" t="str">
        <f t="shared" si="13"/>
        <v>1: 極めて低い</v>
      </c>
      <c r="AG57" t="s">
        <v>87</v>
      </c>
      <c r="AH57" t="s">
        <v>73</v>
      </c>
      <c r="AJ57" s="1">
        <v>0.3</v>
      </c>
      <c r="AK57">
        <v>4</v>
      </c>
      <c r="AL57" s="1">
        <f t="shared" si="14"/>
        <v>0.19999999999999996</v>
      </c>
      <c r="AM57" s="2">
        <f t="shared" si="15"/>
        <v>5.9999999999999984E-2</v>
      </c>
      <c r="AN57" s="2">
        <f t="shared" si="16"/>
        <v>1.10385624444</v>
      </c>
      <c r="AO57" s="2">
        <f t="shared" si="17"/>
        <v>6.6231374666399986E-2</v>
      </c>
      <c r="AP57" t="s">
        <v>95</v>
      </c>
      <c r="AQ57" s="3" t="str">
        <f t="shared" si="18"/>
        <v>1: 極めて低い</v>
      </c>
      <c r="AU57" s="3">
        <f t="shared" si="24"/>
        <v>9.4999999999999973E-2</v>
      </c>
      <c r="AV57">
        <v>4</v>
      </c>
      <c r="AW57" t="str">
        <f t="shared" si="19"/>
        <v>30%</v>
      </c>
      <c r="AX57" s="3">
        <f t="shared" si="20"/>
        <v>0.39499999999999996</v>
      </c>
      <c r="AY57" s="3" t="str">
        <f t="shared" si="21"/>
        <v>1: 低い</v>
      </c>
      <c r="AZ57" s="3" t="str">
        <f t="shared" si="22"/>
        <v>2: かなり低い</v>
      </c>
      <c r="BA57">
        <f t="shared" si="23"/>
        <v>0.59748576582701607</v>
      </c>
    </row>
    <row r="58" spans="1:53" x14ac:dyDescent="0.4">
      <c r="A58">
        <v>57</v>
      </c>
      <c r="B58" t="s">
        <v>15</v>
      </c>
      <c r="C58" t="s">
        <v>16</v>
      </c>
      <c r="D58" t="s">
        <v>17</v>
      </c>
      <c r="E58" s="1">
        <v>0.63329999999999997</v>
      </c>
      <c r="F58">
        <v>4</v>
      </c>
      <c r="G58" s="1">
        <f t="shared" si="1"/>
        <v>0.19999999999999996</v>
      </c>
      <c r="H58" s="2">
        <f t="shared" si="2"/>
        <v>0.12665999999999997</v>
      </c>
      <c r="I58" t="s">
        <v>18</v>
      </c>
      <c r="J58" s="3" t="str">
        <f t="shared" si="3"/>
        <v>1: 極めて低い</v>
      </c>
      <c r="K58" t="s">
        <v>33</v>
      </c>
      <c r="L58" t="s">
        <v>16</v>
      </c>
      <c r="M58" t="s">
        <v>63</v>
      </c>
      <c r="N58" s="1">
        <v>0.5</v>
      </c>
      <c r="O58">
        <v>4</v>
      </c>
      <c r="P58" s="1">
        <f t="shared" si="4"/>
        <v>0.19999999999999996</v>
      </c>
      <c r="Q58" s="2">
        <f t="shared" si="5"/>
        <v>9.9999999999999978E-2</v>
      </c>
      <c r="R58" s="2">
        <f t="shared" si="6"/>
        <v>1.12666</v>
      </c>
      <c r="S58" s="2">
        <f t="shared" si="7"/>
        <v>0.11266599999999997</v>
      </c>
      <c r="T58" t="s">
        <v>61</v>
      </c>
      <c r="U58" s="3" t="str">
        <f t="shared" si="8"/>
        <v>1: 極めて低い</v>
      </c>
      <c r="V58" t="s">
        <v>28</v>
      </c>
      <c r="W58" t="s">
        <v>19</v>
      </c>
      <c r="X58" t="s">
        <v>65</v>
      </c>
      <c r="Y58" s="1">
        <v>0.5</v>
      </c>
      <c r="Z58">
        <v>3</v>
      </c>
      <c r="AA58" s="1">
        <f t="shared" si="9"/>
        <v>0.39999999999999991</v>
      </c>
      <c r="AB58" s="2">
        <f t="shared" si="10"/>
        <v>0.19999999999999996</v>
      </c>
      <c r="AC58" s="2">
        <f t="shared" si="11"/>
        <v>1.1126659999999999</v>
      </c>
      <c r="AD58" s="2">
        <f t="shared" si="12"/>
        <v>0.22253319999999993</v>
      </c>
      <c r="AE58" t="s">
        <v>30</v>
      </c>
      <c r="AF58" s="3" t="str">
        <f t="shared" si="13"/>
        <v>2: かなり低い</v>
      </c>
      <c r="AG58" t="s">
        <v>20</v>
      </c>
      <c r="AH58" t="s">
        <v>73</v>
      </c>
      <c r="AI58" t="s">
        <v>62</v>
      </c>
      <c r="AJ58" s="1">
        <v>0.5</v>
      </c>
      <c r="AK58">
        <v>4</v>
      </c>
      <c r="AL58" s="1">
        <f t="shared" si="14"/>
        <v>0.19999999999999996</v>
      </c>
      <c r="AM58" s="2">
        <f t="shared" si="15"/>
        <v>9.9999999999999978E-2</v>
      </c>
      <c r="AN58" s="2">
        <f t="shared" si="16"/>
        <v>1.2225332</v>
      </c>
      <c r="AO58" s="2">
        <f t="shared" si="17"/>
        <v>0.12225331999999997</v>
      </c>
      <c r="AP58" t="s">
        <v>22</v>
      </c>
      <c r="AQ58" s="3" t="str">
        <f t="shared" si="18"/>
        <v>1: 極めて低い</v>
      </c>
      <c r="AU58" s="3">
        <f t="shared" si="24"/>
        <v>0.13166499999999998</v>
      </c>
      <c r="AV58">
        <v>2</v>
      </c>
      <c r="AW58" t="str">
        <f t="shared" si="19"/>
        <v>20%</v>
      </c>
      <c r="AX58" s="3">
        <f t="shared" si="20"/>
        <v>0.33166499999999999</v>
      </c>
      <c r="AY58" s="3" t="str">
        <f t="shared" si="21"/>
        <v>1: 低い</v>
      </c>
      <c r="AZ58" s="3" t="str">
        <f t="shared" si="22"/>
        <v>2: かなり低い</v>
      </c>
      <c r="BA58">
        <f t="shared" si="23"/>
        <v>0.58216444175518722</v>
      </c>
    </row>
    <row r="59" spans="1:53" x14ac:dyDescent="0.4">
      <c r="A59">
        <v>58</v>
      </c>
      <c r="B59" t="s">
        <v>15</v>
      </c>
      <c r="C59" t="s">
        <v>16</v>
      </c>
      <c r="D59" t="s">
        <v>17</v>
      </c>
      <c r="E59" s="1">
        <v>0.63329999999999997</v>
      </c>
      <c r="F59">
        <v>4</v>
      </c>
      <c r="G59" s="1">
        <f t="shared" si="1"/>
        <v>0.19999999999999996</v>
      </c>
      <c r="H59" s="2">
        <f t="shared" si="2"/>
        <v>0.12665999999999997</v>
      </c>
      <c r="I59" t="s">
        <v>18</v>
      </c>
      <c r="J59" s="3" t="str">
        <f t="shared" si="3"/>
        <v>1: 極めて低い</v>
      </c>
      <c r="K59" t="s">
        <v>33</v>
      </c>
      <c r="L59" t="s">
        <v>16</v>
      </c>
      <c r="M59" t="s">
        <v>63</v>
      </c>
      <c r="N59" s="1">
        <v>0.5</v>
      </c>
      <c r="O59">
        <v>4</v>
      </c>
      <c r="P59" s="1">
        <f t="shared" si="4"/>
        <v>0.19999999999999996</v>
      </c>
      <c r="Q59" s="2">
        <f t="shared" si="5"/>
        <v>9.9999999999999978E-2</v>
      </c>
      <c r="R59" s="2">
        <f t="shared" si="6"/>
        <v>1.12666</v>
      </c>
      <c r="S59" s="2">
        <f t="shared" si="7"/>
        <v>0.11266599999999997</v>
      </c>
      <c r="T59" t="s">
        <v>61</v>
      </c>
      <c r="U59" s="3" t="str">
        <f t="shared" si="8"/>
        <v>1: 極めて低い</v>
      </c>
      <c r="V59" t="s">
        <v>28</v>
      </c>
      <c r="W59" t="s">
        <v>19</v>
      </c>
      <c r="X59" t="s">
        <v>65</v>
      </c>
      <c r="Y59" s="1">
        <v>0.5</v>
      </c>
      <c r="Z59">
        <v>3</v>
      </c>
      <c r="AA59" s="1">
        <f t="shared" si="9"/>
        <v>0.39999999999999991</v>
      </c>
      <c r="AB59" s="2">
        <f t="shared" si="10"/>
        <v>0.19999999999999996</v>
      </c>
      <c r="AC59" s="2">
        <f t="shared" si="11"/>
        <v>1.1126659999999999</v>
      </c>
      <c r="AD59" s="2">
        <f t="shared" si="12"/>
        <v>0.22253319999999993</v>
      </c>
      <c r="AE59" t="s">
        <v>30</v>
      </c>
      <c r="AF59" s="3" t="str">
        <f t="shared" si="13"/>
        <v>2: かなり低い</v>
      </c>
      <c r="AG59" t="s">
        <v>23</v>
      </c>
      <c r="AH59" t="s">
        <v>73</v>
      </c>
      <c r="AI59" t="s">
        <v>64</v>
      </c>
      <c r="AJ59" s="1">
        <v>0.5</v>
      </c>
      <c r="AK59">
        <v>4</v>
      </c>
      <c r="AL59" s="1">
        <f t="shared" si="14"/>
        <v>0.19999999999999996</v>
      </c>
      <c r="AM59" s="2">
        <f t="shared" si="15"/>
        <v>9.9999999999999978E-2</v>
      </c>
      <c r="AN59" s="2">
        <f t="shared" si="16"/>
        <v>1.2225332</v>
      </c>
      <c r="AO59" s="2">
        <f t="shared" si="17"/>
        <v>0.12225331999999997</v>
      </c>
      <c r="AP59" t="s">
        <v>25</v>
      </c>
      <c r="AQ59" s="3" t="str">
        <f t="shared" si="18"/>
        <v>1: 極めて低い</v>
      </c>
      <c r="AU59" s="3">
        <f t="shared" si="24"/>
        <v>0.13166499999999998</v>
      </c>
      <c r="AV59">
        <v>4</v>
      </c>
      <c r="AW59" t="str">
        <f t="shared" si="19"/>
        <v>30%</v>
      </c>
      <c r="AX59" s="3">
        <f t="shared" si="20"/>
        <v>0.43166499999999997</v>
      </c>
      <c r="AY59" s="3" t="str">
        <f t="shared" si="21"/>
        <v>1: 低い</v>
      </c>
      <c r="AZ59" s="3" t="str">
        <f t="shared" si="22"/>
        <v>3: 中程度</v>
      </c>
      <c r="BA59">
        <f t="shared" si="23"/>
        <v>0.60627118489180531</v>
      </c>
    </row>
    <row r="60" spans="1:53" x14ac:dyDescent="0.4">
      <c r="A60">
        <v>59</v>
      </c>
      <c r="B60" t="s">
        <v>15</v>
      </c>
      <c r="C60" t="s">
        <v>16</v>
      </c>
      <c r="D60" t="s">
        <v>17</v>
      </c>
      <c r="E60" s="1">
        <v>0.63329999999999997</v>
      </c>
      <c r="F60">
        <v>4</v>
      </c>
      <c r="G60" s="1">
        <f t="shared" si="1"/>
        <v>0.19999999999999996</v>
      </c>
      <c r="H60" s="2">
        <f t="shared" si="2"/>
        <v>0.12665999999999997</v>
      </c>
      <c r="I60" t="s">
        <v>18</v>
      </c>
      <c r="J60" s="3" t="str">
        <f t="shared" si="3"/>
        <v>1: 極めて低い</v>
      </c>
      <c r="K60" t="s">
        <v>33</v>
      </c>
      <c r="L60" t="s">
        <v>16</v>
      </c>
      <c r="M60" t="s">
        <v>63</v>
      </c>
      <c r="N60" s="1">
        <v>0.5</v>
      </c>
      <c r="O60">
        <v>4</v>
      </c>
      <c r="P60" s="1">
        <f t="shared" si="4"/>
        <v>0.19999999999999996</v>
      </c>
      <c r="Q60" s="2">
        <f t="shared" si="5"/>
        <v>9.9999999999999978E-2</v>
      </c>
      <c r="R60" s="2">
        <f t="shared" si="6"/>
        <v>1.12666</v>
      </c>
      <c r="S60" s="2">
        <f t="shared" si="7"/>
        <v>0.11266599999999997</v>
      </c>
      <c r="T60" t="s">
        <v>61</v>
      </c>
      <c r="U60" s="3" t="str">
        <f t="shared" si="8"/>
        <v>1: 極めて低い</v>
      </c>
      <c r="V60" t="s">
        <v>28</v>
      </c>
      <c r="W60" t="s">
        <v>19</v>
      </c>
      <c r="X60" t="s">
        <v>65</v>
      </c>
      <c r="Y60" s="1">
        <v>0.5</v>
      </c>
      <c r="Z60">
        <v>3</v>
      </c>
      <c r="AA60" s="1">
        <f t="shared" si="9"/>
        <v>0.39999999999999991</v>
      </c>
      <c r="AB60" s="2">
        <f t="shared" si="10"/>
        <v>0.19999999999999996</v>
      </c>
      <c r="AC60" s="2">
        <f t="shared" si="11"/>
        <v>1.1126659999999999</v>
      </c>
      <c r="AD60" s="2">
        <f t="shared" si="12"/>
        <v>0.22253319999999993</v>
      </c>
      <c r="AE60" t="s">
        <v>30</v>
      </c>
      <c r="AF60" s="3" t="str">
        <f t="shared" si="13"/>
        <v>2: かなり低い</v>
      </c>
      <c r="AG60" t="s">
        <v>86</v>
      </c>
      <c r="AH60" t="s">
        <v>73</v>
      </c>
      <c r="AJ60" s="1">
        <v>0.4</v>
      </c>
      <c r="AK60">
        <v>4</v>
      </c>
      <c r="AL60" s="1">
        <f t="shared" si="14"/>
        <v>0.19999999999999996</v>
      </c>
      <c r="AM60" s="2">
        <f t="shared" si="15"/>
        <v>7.9999999999999988E-2</v>
      </c>
      <c r="AN60" s="2">
        <f t="shared" si="16"/>
        <v>1.2225332</v>
      </c>
      <c r="AO60" s="2">
        <f t="shared" si="17"/>
        <v>9.7802655999999988E-2</v>
      </c>
      <c r="AP60" t="s">
        <v>92</v>
      </c>
      <c r="AQ60" s="3" t="str">
        <f t="shared" si="18"/>
        <v>1: 極めて低い</v>
      </c>
      <c r="AU60" s="3">
        <f t="shared" si="24"/>
        <v>0.12666499999999997</v>
      </c>
      <c r="AV60">
        <v>2</v>
      </c>
      <c r="AW60" t="str">
        <f t="shared" si="19"/>
        <v>20%</v>
      </c>
      <c r="AX60" s="3">
        <f t="shared" si="20"/>
        <v>0.32666499999999998</v>
      </c>
      <c r="AY60" s="3" t="str">
        <f t="shared" si="21"/>
        <v>1: 低い</v>
      </c>
      <c r="AZ60" s="3" t="str">
        <f t="shared" si="22"/>
        <v>2: かなり低い</v>
      </c>
      <c r="BA60">
        <f t="shared" si="23"/>
        <v>0.58094769940272994</v>
      </c>
    </row>
    <row r="61" spans="1:53" x14ac:dyDescent="0.4">
      <c r="A61">
        <v>60</v>
      </c>
      <c r="B61" t="s">
        <v>15</v>
      </c>
      <c r="C61" t="s">
        <v>16</v>
      </c>
      <c r="D61" t="s">
        <v>17</v>
      </c>
      <c r="E61" s="1">
        <v>0.63329999999999997</v>
      </c>
      <c r="F61">
        <v>4</v>
      </c>
      <c r="G61" s="1">
        <f t="shared" si="1"/>
        <v>0.19999999999999996</v>
      </c>
      <c r="H61" s="2">
        <f t="shared" si="2"/>
        <v>0.12665999999999997</v>
      </c>
      <c r="I61" t="s">
        <v>18</v>
      </c>
      <c r="J61" s="3" t="str">
        <f t="shared" si="3"/>
        <v>1: 極めて低い</v>
      </c>
      <c r="K61" t="s">
        <v>33</v>
      </c>
      <c r="L61" t="s">
        <v>16</v>
      </c>
      <c r="M61" t="s">
        <v>63</v>
      </c>
      <c r="N61" s="1">
        <v>0.5</v>
      </c>
      <c r="O61">
        <v>4</v>
      </c>
      <c r="P61" s="1">
        <f t="shared" si="4"/>
        <v>0.19999999999999996</v>
      </c>
      <c r="Q61" s="2">
        <f t="shared" si="5"/>
        <v>9.9999999999999978E-2</v>
      </c>
      <c r="R61" s="2">
        <f t="shared" si="6"/>
        <v>1.12666</v>
      </c>
      <c r="S61" s="2">
        <f t="shared" si="7"/>
        <v>0.11266599999999997</v>
      </c>
      <c r="T61" t="s">
        <v>61</v>
      </c>
      <c r="U61" s="3" t="str">
        <f t="shared" si="8"/>
        <v>1: 極めて低い</v>
      </c>
      <c r="V61" t="s">
        <v>28</v>
      </c>
      <c r="W61" t="s">
        <v>19</v>
      </c>
      <c r="X61" t="s">
        <v>65</v>
      </c>
      <c r="Y61" s="1">
        <v>0.5</v>
      </c>
      <c r="Z61">
        <v>3</v>
      </c>
      <c r="AA61" s="1">
        <f t="shared" si="9"/>
        <v>0.39999999999999991</v>
      </c>
      <c r="AB61" s="2">
        <f t="shared" si="10"/>
        <v>0.19999999999999996</v>
      </c>
      <c r="AC61" s="2">
        <f t="shared" si="11"/>
        <v>1.1126659999999999</v>
      </c>
      <c r="AD61" s="2">
        <f t="shared" si="12"/>
        <v>0.22253319999999993</v>
      </c>
      <c r="AE61" t="s">
        <v>30</v>
      </c>
      <c r="AF61" s="3" t="str">
        <f t="shared" si="13"/>
        <v>2: かなり低い</v>
      </c>
      <c r="AG61" t="s">
        <v>87</v>
      </c>
      <c r="AH61" t="s">
        <v>73</v>
      </c>
      <c r="AJ61" s="1">
        <v>0.3</v>
      </c>
      <c r="AK61">
        <v>4</v>
      </c>
      <c r="AL61" s="1">
        <f t="shared" si="14"/>
        <v>0.19999999999999996</v>
      </c>
      <c r="AM61" s="2">
        <f t="shared" si="15"/>
        <v>5.9999999999999984E-2</v>
      </c>
      <c r="AN61" s="2">
        <f t="shared" si="16"/>
        <v>1.2225332</v>
      </c>
      <c r="AO61" s="2">
        <f t="shared" si="17"/>
        <v>7.3351991999999977E-2</v>
      </c>
      <c r="AP61" t="s">
        <v>95</v>
      </c>
      <c r="AQ61" s="3" t="str">
        <f t="shared" si="18"/>
        <v>1: 極めて低い</v>
      </c>
      <c r="AU61" s="3">
        <f t="shared" si="24"/>
        <v>0.12166499999999997</v>
      </c>
      <c r="AV61">
        <v>5</v>
      </c>
      <c r="AW61" t="str">
        <f t="shared" si="19"/>
        <v>35%</v>
      </c>
      <c r="AX61" s="3">
        <f t="shared" si="20"/>
        <v>0.47166499999999995</v>
      </c>
      <c r="AY61" s="3" t="str">
        <f t="shared" si="21"/>
        <v>1: 低い</v>
      </c>
      <c r="AZ61" s="3" t="str">
        <f t="shared" si="22"/>
        <v>3: 中程度</v>
      </c>
      <c r="BA61">
        <f t="shared" si="23"/>
        <v>0.61577776377612947</v>
      </c>
    </row>
    <row r="62" spans="1:53" x14ac:dyDescent="0.4">
      <c r="A62">
        <v>61</v>
      </c>
      <c r="B62" t="s">
        <v>15</v>
      </c>
      <c r="C62" t="s">
        <v>16</v>
      </c>
      <c r="D62" t="s">
        <v>17</v>
      </c>
      <c r="E62" s="1">
        <v>0.63329999999999997</v>
      </c>
      <c r="F62">
        <v>4</v>
      </c>
      <c r="G62" s="1">
        <f t="shared" si="1"/>
        <v>0.19999999999999996</v>
      </c>
      <c r="H62" s="2">
        <f t="shared" si="2"/>
        <v>0.12665999999999997</v>
      </c>
      <c r="I62" t="s">
        <v>18</v>
      </c>
      <c r="J62" s="3" t="str">
        <f t="shared" si="3"/>
        <v>1: 極めて低い</v>
      </c>
      <c r="K62" t="s">
        <v>33</v>
      </c>
      <c r="L62" t="s">
        <v>16</v>
      </c>
      <c r="M62" t="s">
        <v>63</v>
      </c>
      <c r="N62" s="1">
        <v>0.5</v>
      </c>
      <c r="O62">
        <v>4</v>
      </c>
      <c r="P62" s="1">
        <f t="shared" si="4"/>
        <v>0.19999999999999996</v>
      </c>
      <c r="Q62" s="2">
        <f t="shared" si="5"/>
        <v>9.9999999999999978E-2</v>
      </c>
      <c r="R62" s="2">
        <f t="shared" si="6"/>
        <v>1.12666</v>
      </c>
      <c r="S62" s="2">
        <f t="shared" si="7"/>
        <v>0.11266599999999997</v>
      </c>
      <c r="T62" t="s">
        <v>61</v>
      </c>
      <c r="U62" s="3" t="str">
        <f t="shared" si="8"/>
        <v>1: 極めて低い</v>
      </c>
      <c r="V62" t="s">
        <v>33</v>
      </c>
      <c r="W62" t="s">
        <v>19</v>
      </c>
      <c r="X62" t="s">
        <v>66</v>
      </c>
      <c r="Y62" s="1">
        <v>0.5</v>
      </c>
      <c r="Z62">
        <v>2</v>
      </c>
      <c r="AA62" s="1">
        <f t="shared" si="9"/>
        <v>0.6</v>
      </c>
      <c r="AB62" s="2">
        <f t="shared" si="10"/>
        <v>0.3</v>
      </c>
      <c r="AC62" s="2">
        <f t="shared" si="11"/>
        <v>1.1126659999999999</v>
      </c>
      <c r="AD62" s="2">
        <f t="shared" si="12"/>
        <v>0.33379979999999998</v>
      </c>
      <c r="AE62" t="s">
        <v>35</v>
      </c>
      <c r="AF62" s="3" t="str">
        <f t="shared" si="13"/>
        <v>2: かなり低い</v>
      </c>
      <c r="AG62" t="s">
        <v>20</v>
      </c>
      <c r="AH62" t="s">
        <v>73</v>
      </c>
      <c r="AI62" t="s">
        <v>62</v>
      </c>
      <c r="AJ62" s="1">
        <v>0.5</v>
      </c>
      <c r="AK62">
        <v>4</v>
      </c>
      <c r="AL62" s="1">
        <f t="shared" si="14"/>
        <v>0.19999999999999996</v>
      </c>
      <c r="AM62" s="2">
        <f t="shared" si="15"/>
        <v>9.9999999999999978E-2</v>
      </c>
      <c r="AN62" s="2">
        <f t="shared" si="16"/>
        <v>1.3337998</v>
      </c>
      <c r="AO62" s="2">
        <f t="shared" si="17"/>
        <v>0.13337997999999998</v>
      </c>
      <c r="AP62" t="s">
        <v>22</v>
      </c>
      <c r="AQ62" s="3" t="str">
        <f t="shared" si="18"/>
        <v>1: 極めて低い</v>
      </c>
      <c r="AU62" s="3">
        <f t="shared" si="24"/>
        <v>0.15666499999999997</v>
      </c>
      <c r="AV62">
        <v>1</v>
      </c>
      <c r="AW62" t="str">
        <f t="shared" si="19"/>
        <v>15%</v>
      </c>
      <c r="AX62" s="3">
        <f t="shared" si="20"/>
        <v>0.30666499999999997</v>
      </c>
      <c r="AY62" s="3" t="str">
        <f t="shared" si="21"/>
        <v>1: 低い</v>
      </c>
      <c r="AZ62" s="3" t="str">
        <f t="shared" si="22"/>
        <v>2: かなり低い</v>
      </c>
      <c r="BA62">
        <f t="shared" si="23"/>
        <v>0.57607101743476319</v>
      </c>
    </row>
    <row r="63" spans="1:53" x14ac:dyDescent="0.4">
      <c r="A63">
        <v>62</v>
      </c>
      <c r="B63" t="s">
        <v>15</v>
      </c>
      <c r="C63" t="s">
        <v>16</v>
      </c>
      <c r="D63" t="s">
        <v>17</v>
      </c>
      <c r="E63" s="1">
        <v>0.63329999999999997</v>
      </c>
      <c r="F63">
        <v>4</v>
      </c>
      <c r="G63" s="1">
        <f t="shared" si="1"/>
        <v>0.19999999999999996</v>
      </c>
      <c r="H63" s="2">
        <f t="shared" si="2"/>
        <v>0.12665999999999997</v>
      </c>
      <c r="I63" t="s">
        <v>18</v>
      </c>
      <c r="J63" s="3" t="str">
        <f t="shared" si="3"/>
        <v>1: 極めて低い</v>
      </c>
      <c r="K63" t="s">
        <v>33</v>
      </c>
      <c r="L63" t="s">
        <v>16</v>
      </c>
      <c r="M63" t="s">
        <v>63</v>
      </c>
      <c r="N63" s="1">
        <v>0.5</v>
      </c>
      <c r="O63">
        <v>4</v>
      </c>
      <c r="P63" s="1">
        <f t="shared" si="4"/>
        <v>0.19999999999999996</v>
      </c>
      <c r="Q63" s="2">
        <f t="shared" si="5"/>
        <v>9.9999999999999978E-2</v>
      </c>
      <c r="R63" s="2">
        <f t="shared" si="6"/>
        <v>1.12666</v>
      </c>
      <c r="S63" s="2">
        <f t="shared" si="7"/>
        <v>0.11266599999999997</v>
      </c>
      <c r="T63" t="s">
        <v>61</v>
      </c>
      <c r="U63" s="3" t="str">
        <f t="shared" si="8"/>
        <v>1: 極めて低い</v>
      </c>
      <c r="V63" t="s">
        <v>33</v>
      </c>
      <c r="W63" t="s">
        <v>19</v>
      </c>
      <c r="X63" t="s">
        <v>66</v>
      </c>
      <c r="Y63" s="1">
        <v>0.5</v>
      </c>
      <c r="Z63">
        <v>2</v>
      </c>
      <c r="AA63" s="1">
        <f t="shared" si="9"/>
        <v>0.6</v>
      </c>
      <c r="AB63" s="2">
        <f t="shared" si="10"/>
        <v>0.3</v>
      </c>
      <c r="AC63" s="2">
        <f t="shared" si="11"/>
        <v>1.1126659999999999</v>
      </c>
      <c r="AD63" s="2">
        <f t="shared" si="12"/>
        <v>0.33379979999999998</v>
      </c>
      <c r="AE63" t="s">
        <v>35</v>
      </c>
      <c r="AF63" s="3" t="str">
        <f t="shared" si="13"/>
        <v>2: かなり低い</v>
      </c>
      <c r="AG63" t="s">
        <v>23</v>
      </c>
      <c r="AH63" t="s">
        <v>73</v>
      </c>
      <c r="AI63" t="s">
        <v>64</v>
      </c>
      <c r="AJ63" s="1">
        <v>0.5</v>
      </c>
      <c r="AK63">
        <v>4</v>
      </c>
      <c r="AL63" s="1">
        <f t="shared" si="14"/>
        <v>0.19999999999999996</v>
      </c>
      <c r="AM63" s="2">
        <f t="shared" si="15"/>
        <v>9.9999999999999978E-2</v>
      </c>
      <c r="AN63" s="2">
        <f t="shared" si="16"/>
        <v>1.3337998</v>
      </c>
      <c r="AO63" s="2">
        <f t="shared" si="17"/>
        <v>0.13337997999999998</v>
      </c>
      <c r="AP63" t="s">
        <v>25</v>
      </c>
      <c r="AQ63" s="3" t="str">
        <f t="shared" si="18"/>
        <v>1: 極めて低い</v>
      </c>
      <c r="AU63" s="3">
        <f t="shared" si="24"/>
        <v>0.15666499999999997</v>
      </c>
      <c r="AV63">
        <v>2</v>
      </c>
      <c r="AW63" t="str">
        <f t="shared" si="19"/>
        <v>20%</v>
      </c>
      <c r="AX63" s="3">
        <f t="shared" si="20"/>
        <v>0.35666500000000001</v>
      </c>
      <c r="AY63" s="3" t="str">
        <f t="shared" si="21"/>
        <v>1: 低い</v>
      </c>
      <c r="AZ63" s="3" t="str">
        <f t="shared" si="22"/>
        <v>2: かなり低い</v>
      </c>
      <c r="BA63">
        <f t="shared" si="23"/>
        <v>0.58823288554905884</v>
      </c>
    </row>
    <row r="64" spans="1:53" x14ac:dyDescent="0.4">
      <c r="A64">
        <v>63</v>
      </c>
      <c r="B64" t="s">
        <v>15</v>
      </c>
      <c r="C64" t="s">
        <v>16</v>
      </c>
      <c r="D64" t="s">
        <v>17</v>
      </c>
      <c r="E64" s="1">
        <v>0.63329999999999997</v>
      </c>
      <c r="F64">
        <v>4</v>
      </c>
      <c r="G64" s="1">
        <f t="shared" si="1"/>
        <v>0.19999999999999996</v>
      </c>
      <c r="H64" s="2">
        <f t="shared" si="2"/>
        <v>0.12665999999999997</v>
      </c>
      <c r="I64" t="s">
        <v>18</v>
      </c>
      <c r="J64" s="3" t="str">
        <f t="shared" si="3"/>
        <v>1: 極めて低い</v>
      </c>
      <c r="K64" t="s">
        <v>33</v>
      </c>
      <c r="L64" t="s">
        <v>16</v>
      </c>
      <c r="M64" t="s">
        <v>63</v>
      </c>
      <c r="N64" s="1">
        <v>0.5</v>
      </c>
      <c r="O64">
        <v>4</v>
      </c>
      <c r="P64" s="1">
        <f t="shared" si="4"/>
        <v>0.19999999999999996</v>
      </c>
      <c r="Q64" s="2">
        <f t="shared" si="5"/>
        <v>9.9999999999999978E-2</v>
      </c>
      <c r="R64" s="2">
        <f t="shared" si="6"/>
        <v>1.12666</v>
      </c>
      <c r="S64" s="2">
        <f t="shared" si="7"/>
        <v>0.11266599999999997</v>
      </c>
      <c r="T64" t="s">
        <v>61</v>
      </c>
      <c r="U64" s="3" t="str">
        <f t="shared" si="8"/>
        <v>1: 極めて低い</v>
      </c>
      <c r="V64" t="s">
        <v>33</v>
      </c>
      <c r="W64" t="s">
        <v>19</v>
      </c>
      <c r="X64" t="s">
        <v>66</v>
      </c>
      <c r="Y64" s="1">
        <v>0.5</v>
      </c>
      <c r="Z64">
        <v>2</v>
      </c>
      <c r="AA64" s="1">
        <f t="shared" si="9"/>
        <v>0.6</v>
      </c>
      <c r="AB64" s="2">
        <f t="shared" si="10"/>
        <v>0.3</v>
      </c>
      <c r="AC64" s="2">
        <f t="shared" si="11"/>
        <v>1.1126659999999999</v>
      </c>
      <c r="AD64" s="2">
        <f t="shared" si="12"/>
        <v>0.33379979999999998</v>
      </c>
      <c r="AE64" t="s">
        <v>35</v>
      </c>
      <c r="AF64" s="3" t="str">
        <f t="shared" si="13"/>
        <v>2: かなり低い</v>
      </c>
      <c r="AG64" t="s">
        <v>86</v>
      </c>
      <c r="AH64" t="s">
        <v>73</v>
      </c>
      <c r="AJ64" s="1">
        <v>0.4</v>
      </c>
      <c r="AK64">
        <v>4</v>
      </c>
      <c r="AL64" s="1">
        <f t="shared" si="14"/>
        <v>0.19999999999999996</v>
      </c>
      <c r="AM64" s="2">
        <f t="shared" si="15"/>
        <v>7.9999999999999988E-2</v>
      </c>
      <c r="AN64" s="2">
        <f t="shared" si="16"/>
        <v>1.3337998</v>
      </c>
      <c r="AO64" s="2">
        <f t="shared" si="17"/>
        <v>0.10670398399999999</v>
      </c>
      <c r="AP64" t="s">
        <v>92</v>
      </c>
      <c r="AQ64" s="3" t="str">
        <f t="shared" si="18"/>
        <v>1: 極めて低い</v>
      </c>
      <c r="AU64" s="3">
        <f t="shared" si="24"/>
        <v>0.15166499999999999</v>
      </c>
      <c r="AV64">
        <v>1</v>
      </c>
      <c r="AW64" t="str">
        <f t="shared" si="19"/>
        <v>15%</v>
      </c>
      <c r="AX64" s="3">
        <f t="shared" si="20"/>
        <v>0.30166499999999996</v>
      </c>
      <c r="AY64" s="3" t="str">
        <f t="shared" si="21"/>
        <v>1: 低い</v>
      </c>
      <c r="AZ64" s="3" t="str">
        <f t="shared" si="22"/>
        <v>2: かなり低い</v>
      </c>
      <c r="BA64">
        <f t="shared" si="23"/>
        <v>0.5748494893636642</v>
      </c>
    </row>
    <row r="65" spans="1:53" x14ac:dyDescent="0.4">
      <c r="A65">
        <v>64</v>
      </c>
      <c r="B65" t="s">
        <v>15</v>
      </c>
      <c r="C65" t="s">
        <v>16</v>
      </c>
      <c r="D65" t="s">
        <v>17</v>
      </c>
      <c r="E65" s="1">
        <v>0.63329999999999997</v>
      </c>
      <c r="F65">
        <v>4</v>
      </c>
      <c r="G65" s="1">
        <f t="shared" si="1"/>
        <v>0.19999999999999996</v>
      </c>
      <c r="H65" s="2">
        <f t="shared" si="2"/>
        <v>0.12665999999999997</v>
      </c>
      <c r="I65" t="s">
        <v>18</v>
      </c>
      <c r="J65" s="3" t="str">
        <f t="shared" si="3"/>
        <v>1: 極めて低い</v>
      </c>
      <c r="K65" t="s">
        <v>33</v>
      </c>
      <c r="L65" t="s">
        <v>16</v>
      </c>
      <c r="M65" t="s">
        <v>63</v>
      </c>
      <c r="N65" s="1">
        <v>0.5</v>
      </c>
      <c r="O65">
        <v>4</v>
      </c>
      <c r="P65" s="1">
        <f t="shared" si="4"/>
        <v>0.19999999999999996</v>
      </c>
      <c r="Q65" s="2">
        <f t="shared" si="5"/>
        <v>9.9999999999999978E-2</v>
      </c>
      <c r="R65" s="2">
        <f t="shared" si="6"/>
        <v>1.12666</v>
      </c>
      <c r="S65" s="2">
        <f t="shared" si="7"/>
        <v>0.11266599999999997</v>
      </c>
      <c r="T65" t="s">
        <v>61</v>
      </c>
      <c r="U65" s="3" t="str">
        <f t="shared" si="8"/>
        <v>1: 極めて低い</v>
      </c>
      <c r="V65" t="s">
        <v>33</v>
      </c>
      <c r="W65" t="s">
        <v>19</v>
      </c>
      <c r="X65" t="s">
        <v>66</v>
      </c>
      <c r="Y65" s="1">
        <v>0.5</v>
      </c>
      <c r="Z65">
        <v>2</v>
      </c>
      <c r="AA65" s="1">
        <f t="shared" si="9"/>
        <v>0.6</v>
      </c>
      <c r="AB65" s="2">
        <f t="shared" si="10"/>
        <v>0.3</v>
      </c>
      <c r="AC65" s="2">
        <f t="shared" si="11"/>
        <v>1.1126659999999999</v>
      </c>
      <c r="AD65" s="2">
        <f t="shared" si="12"/>
        <v>0.33379979999999998</v>
      </c>
      <c r="AE65" t="s">
        <v>35</v>
      </c>
      <c r="AF65" s="3" t="str">
        <f t="shared" si="13"/>
        <v>2: かなり低い</v>
      </c>
      <c r="AG65" t="s">
        <v>87</v>
      </c>
      <c r="AH65" t="s">
        <v>73</v>
      </c>
      <c r="AJ65" s="1">
        <v>0.3</v>
      </c>
      <c r="AK65">
        <v>4</v>
      </c>
      <c r="AL65" s="1">
        <f t="shared" si="14"/>
        <v>0.19999999999999996</v>
      </c>
      <c r="AM65" s="2">
        <f t="shared" si="15"/>
        <v>5.9999999999999984E-2</v>
      </c>
      <c r="AN65" s="2">
        <f t="shared" si="16"/>
        <v>1.3337998</v>
      </c>
      <c r="AO65" s="2">
        <f t="shared" si="17"/>
        <v>8.002798799999998E-2</v>
      </c>
      <c r="AP65" t="s">
        <v>95</v>
      </c>
      <c r="AQ65" s="3" t="str">
        <f t="shared" si="18"/>
        <v>1: 極めて低い</v>
      </c>
      <c r="AU65" s="3">
        <f t="shared" si="24"/>
        <v>0.14666499999999999</v>
      </c>
      <c r="AV65">
        <v>3</v>
      </c>
      <c r="AW65" t="str">
        <f t="shared" si="19"/>
        <v>25%</v>
      </c>
      <c r="AX65" s="3">
        <f t="shared" si="20"/>
        <v>0.39666499999999999</v>
      </c>
      <c r="AY65" s="3" t="str">
        <f t="shared" si="21"/>
        <v>1: 低い</v>
      </c>
      <c r="AZ65" s="3" t="str">
        <f t="shared" si="22"/>
        <v>2: かなり低い</v>
      </c>
      <c r="BA65">
        <f t="shared" si="23"/>
        <v>0.59788612746519887</v>
      </c>
    </row>
  </sheetData>
  <autoFilter ref="A1:BA65" xr:uid="{1B6B2425-4C0C-4969-96C0-D0A5FC6ACC77}"/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ScenarioB_Attack_Paths_Ito_2025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吉也 伊藤</cp:lastModifiedBy>
  <dcterms:created xsi:type="dcterms:W3CDTF">2025-07-21T16:53:00Z</dcterms:created>
  <dcterms:modified xsi:type="dcterms:W3CDTF">2025-08-22T06:13:32Z</dcterms:modified>
</cp:coreProperties>
</file>