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13905" yWindow="3135" windowWidth="13905" windowHeight="8670" tabRatio="774"/>
  </bookViews>
  <sheets>
    <sheet name="Mieszkanie" sheetId="1" r:id="rId1"/>
    <sheet name="Remont" sheetId="2" r:id="rId2"/>
    <sheet name="Nazwiska" sheetId="3" r:id="rId3"/>
    <sheet name="Zawodnicy" sheetId="4" r:id="rId4"/>
    <sheet name="Przychody" sheetId="5" r:id="rId5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4"/>
  <c r="I1" i="1"/>
  <c r="B14" i="2"/>
  <c r="H4" i="4" l="1"/>
  <c r="H5"/>
  <c r="H6"/>
  <c r="H7"/>
  <c r="B8"/>
  <c r="C8"/>
  <c r="D8"/>
  <c r="E8"/>
  <c r="G8"/>
  <c r="H5" i="5"/>
  <c r="H8" i="4" l="1"/>
</calcChain>
</file>

<file path=xl/sharedStrings.xml><?xml version="1.0" encoding="utf-8"?>
<sst xmlns="http://schemas.openxmlformats.org/spreadsheetml/2006/main" count="274" uniqueCount="216">
  <si>
    <t>Rok</t>
  </si>
  <si>
    <t>Procent wydatków</t>
  </si>
  <si>
    <t>Wynagrodzenie</t>
  </si>
  <si>
    <t>Opłata za energię elektryczną</t>
  </si>
  <si>
    <t>Czynsz</t>
  </si>
  <si>
    <t>Woda i kanalizacja</t>
  </si>
  <si>
    <t>Wakacje</t>
  </si>
  <si>
    <t>Samochód</t>
  </si>
  <si>
    <t>Dzieci</t>
  </si>
  <si>
    <t>Rozrywka</t>
  </si>
  <si>
    <t>Wywóz śmieci</t>
  </si>
  <si>
    <t>Żywność</t>
  </si>
  <si>
    <t>Wydatki suma</t>
  </si>
  <si>
    <t>Budżet remontowy</t>
  </si>
  <si>
    <t>Styczeń</t>
  </si>
  <si>
    <t>Luty</t>
  </si>
  <si>
    <t>Marzec</t>
  </si>
  <si>
    <t>Rocznie</t>
  </si>
  <si>
    <t>Razem</t>
  </si>
  <si>
    <t>Prace instalacyjne</t>
  </si>
  <si>
    <t>Koszty projektu</t>
  </si>
  <si>
    <t>Koszty księgowe</t>
  </si>
  <si>
    <t>Prace budowlane</t>
  </si>
  <si>
    <t>Koszty zabezpieczeń</t>
  </si>
  <si>
    <t>Koszty całkowite</t>
  </si>
  <si>
    <t>Kontynuować prace?</t>
  </si>
  <si>
    <t>Tak</t>
  </si>
  <si>
    <t>Nie</t>
  </si>
  <si>
    <t>Imię</t>
  </si>
  <si>
    <t>Nazwisko</t>
  </si>
  <si>
    <t>Wiek</t>
  </si>
  <si>
    <t>Jakub</t>
  </si>
  <si>
    <t>Ciura</t>
  </si>
  <si>
    <t>Maciej</t>
  </si>
  <si>
    <t>Łukasz</t>
  </si>
  <si>
    <t>Buchert</t>
  </si>
  <si>
    <t>Krzysztof</t>
  </si>
  <si>
    <t>Bożyk</t>
  </si>
  <si>
    <t>Magdalena</t>
  </si>
  <si>
    <t>Boksznajder</t>
  </si>
  <si>
    <t>Joanna</t>
  </si>
  <si>
    <t>Błaszczyk</t>
  </si>
  <si>
    <t>Anna</t>
  </si>
  <si>
    <t>Bielak</t>
  </si>
  <si>
    <t>Kamil</t>
  </si>
  <si>
    <t>Biegaj</t>
  </si>
  <si>
    <t>Agnieszka</t>
  </si>
  <si>
    <t>Bernecka</t>
  </si>
  <si>
    <t>Michał</t>
  </si>
  <si>
    <t>Baum</t>
  </si>
  <si>
    <t>Alicja</t>
  </si>
  <si>
    <t>Bankiewicz</t>
  </si>
  <si>
    <t>Monika</t>
  </si>
  <si>
    <t>Badurek</t>
  </si>
  <si>
    <t>Katarzyna</t>
  </si>
  <si>
    <t>Antes</t>
  </si>
  <si>
    <t>Marcin</t>
  </si>
  <si>
    <t>Adamczyk</t>
  </si>
  <si>
    <t>Drozdowska</t>
  </si>
  <si>
    <t>Duch</t>
  </si>
  <si>
    <t>Bartosz</t>
  </si>
  <si>
    <t>Durka</t>
  </si>
  <si>
    <t>Aneta</t>
  </si>
  <si>
    <t>Dziewulska</t>
  </si>
  <si>
    <t>Faralisz</t>
  </si>
  <si>
    <t>Rafał</t>
  </si>
  <si>
    <t>Firlej</t>
  </si>
  <si>
    <t>Sławomir</t>
  </si>
  <si>
    <t>Gadomski</t>
  </si>
  <si>
    <t>Beata</t>
  </si>
  <si>
    <t>Giczela</t>
  </si>
  <si>
    <t>Glezner</t>
  </si>
  <si>
    <t>Piotr</t>
  </si>
  <si>
    <t>Gładyszczak</t>
  </si>
  <si>
    <t>Golec</t>
  </si>
  <si>
    <t>Elżbieta</t>
  </si>
  <si>
    <t>Gołębiowska</t>
  </si>
  <si>
    <t>Gołoś</t>
  </si>
  <si>
    <t>Paweł</t>
  </si>
  <si>
    <t>Jacek</t>
  </si>
  <si>
    <t>Michalina</t>
  </si>
  <si>
    <t>Jaroszewska</t>
  </si>
  <si>
    <t>Arkadiusz</t>
  </si>
  <si>
    <t>Jakubowski</t>
  </si>
  <si>
    <t>Grzegorz</t>
  </si>
  <si>
    <t>Kinga</t>
  </si>
  <si>
    <t>Iwanek</t>
  </si>
  <si>
    <t>Przemysław</t>
  </si>
  <si>
    <t>Gwiazdowicz</t>
  </si>
  <si>
    <t>Guzicki</t>
  </si>
  <si>
    <t>Gryniewicz</t>
  </si>
  <si>
    <t>Dominika</t>
  </si>
  <si>
    <t>Grubecki</t>
  </si>
  <si>
    <t>Grosicki</t>
  </si>
  <si>
    <t>Góralski</t>
  </si>
  <si>
    <t>Adam</t>
  </si>
  <si>
    <t>Kałuski</t>
  </si>
  <si>
    <t>Milena</t>
  </si>
  <si>
    <t>Kanicka</t>
  </si>
  <si>
    <t>Tomasz</t>
  </si>
  <si>
    <t>Kieszek</t>
  </si>
  <si>
    <t>Marta</t>
  </si>
  <si>
    <t>Klecha</t>
  </si>
  <si>
    <t>Małgorzata</t>
  </si>
  <si>
    <t>Klimek</t>
  </si>
  <si>
    <t>Kotasiak</t>
  </si>
  <si>
    <t>Kowalczyk</t>
  </si>
  <si>
    <t>Krystecka</t>
  </si>
  <si>
    <t>Sylwester</t>
  </si>
  <si>
    <t>Kurmanowski</t>
  </si>
  <si>
    <t>Renata</t>
  </si>
  <si>
    <t>Kuszel</t>
  </si>
  <si>
    <t>Kwaśny</t>
  </si>
  <si>
    <t>Kwiatkowski</t>
  </si>
  <si>
    <t>Laskowska</t>
  </si>
  <si>
    <t>Laskowski</t>
  </si>
  <si>
    <t>Mikołaj</t>
  </si>
  <si>
    <t>Laskus</t>
  </si>
  <si>
    <t>Lipiński</t>
  </si>
  <si>
    <t>Magnuszewski</t>
  </si>
  <si>
    <t>Maksymiuk</t>
  </si>
  <si>
    <t>Marciniak</t>
  </si>
  <si>
    <t>Mierzwa</t>
  </si>
  <si>
    <t>Milewski</t>
  </si>
  <si>
    <t>Karol</t>
  </si>
  <si>
    <t>Miller</t>
  </si>
  <si>
    <t>Misztela</t>
  </si>
  <si>
    <t>Jolanta</t>
  </si>
  <si>
    <t>Mizińska</t>
  </si>
  <si>
    <t>Witold</t>
  </si>
  <si>
    <t>Mołodziński</t>
  </si>
  <si>
    <t>Elwira</t>
  </si>
  <si>
    <t>Nagły</t>
  </si>
  <si>
    <t>Konrad</t>
  </si>
  <si>
    <t>Nalepiński</t>
  </si>
  <si>
    <t>Niewiadomska</t>
  </si>
  <si>
    <t>Oleksiewicz</t>
  </si>
  <si>
    <t>Opalska</t>
  </si>
  <si>
    <t>Ornatowski</t>
  </si>
  <si>
    <t>Osiński</t>
  </si>
  <si>
    <t>Pazdro</t>
  </si>
  <si>
    <t>Pietrzak</t>
  </si>
  <si>
    <t>Piotrowska</t>
  </si>
  <si>
    <t>Pryzmont</t>
  </si>
  <si>
    <t>Przyborowska</t>
  </si>
  <si>
    <t>Raczyńska</t>
  </si>
  <si>
    <t>Dariusz</t>
  </si>
  <si>
    <t>Radwański</t>
  </si>
  <si>
    <t>Robert</t>
  </si>
  <si>
    <t>Taperek</t>
  </si>
  <si>
    <t>Marek</t>
  </si>
  <si>
    <t>Tarczyński</t>
  </si>
  <si>
    <t>Sylwiusz</t>
  </si>
  <si>
    <t>Tobolski</t>
  </si>
  <si>
    <t>Kacper</t>
  </si>
  <si>
    <t>Walczak</t>
  </si>
  <si>
    <t>Mariusz</t>
  </si>
  <si>
    <t>Filip</t>
  </si>
  <si>
    <t>Wantuch</t>
  </si>
  <si>
    <t>Zwierzyński</t>
  </si>
  <si>
    <t>Adrian</t>
  </si>
  <si>
    <t>Zawiejski</t>
  </si>
  <si>
    <t>Marzena</t>
  </si>
  <si>
    <t>Zarucka</t>
  </si>
  <si>
    <t>Hubert</t>
  </si>
  <si>
    <t>Zaremba</t>
  </si>
  <si>
    <t>Zając</t>
  </si>
  <si>
    <t>Włodarski</t>
  </si>
  <si>
    <t>Weronika</t>
  </si>
  <si>
    <t>Włoczewska</t>
  </si>
  <si>
    <t>Winiarski</t>
  </si>
  <si>
    <t>Tadeusz</t>
  </si>
  <si>
    <t>Wasiewicz</t>
  </si>
  <si>
    <t>Iwona</t>
  </si>
  <si>
    <t>Kategoria</t>
  </si>
  <si>
    <t>Łącznie</t>
  </si>
  <si>
    <t>Mężczyźni</t>
  </si>
  <si>
    <t>Kobiety</t>
  </si>
  <si>
    <t>Chłopcy</t>
  </si>
  <si>
    <t>Dziewczęta</t>
  </si>
  <si>
    <t>Planowane przychody</t>
  </si>
  <si>
    <t>Kwiecień</t>
  </si>
  <si>
    <t>Maj</t>
  </si>
  <si>
    <t>Czerwiec</t>
  </si>
  <si>
    <t>Przychody</t>
  </si>
  <si>
    <t>Koszt utrzymania mieszkaia</t>
  </si>
  <si>
    <t>Procent kosztów</t>
  </si>
  <si>
    <t>I kw</t>
  </si>
  <si>
    <t>II kw</t>
  </si>
  <si>
    <t>III kw</t>
  </si>
  <si>
    <t>IV kw</t>
  </si>
  <si>
    <t>Wydatki roczne</t>
  </si>
  <si>
    <t>Bilans</t>
  </si>
  <si>
    <t>Inspektor nadzoru</t>
  </si>
  <si>
    <t>Adam Nowak</t>
  </si>
  <si>
    <t>UM wydział Nieruchomości</t>
  </si>
  <si>
    <t>Sporządził:</t>
  </si>
  <si>
    <t>Liczba nazwisk:</t>
  </si>
  <si>
    <t>Wiek pracowników</t>
  </si>
  <si>
    <t>Ciesielski</t>
  </si>
  <si>
    <t>Jezierski</t>
  </si>
  <si>
    <t>Jaczyński</t>
  </si>
  <si>
    <t>Idzikowski</t>
  </si>
  <si>
    <t>Zwoliński</t>
  </si>
  <si>
    <t>Pasiewicz</t>
  </si>
  <si>
    <t>Liczba zawodników</t>
  </si>
  <si>
    <t>Lekkoatletyka</t>
  </si>
  <si>
    <t>Pięciobój</t>
  </si>
  <si>
    <t>Judo</t>
  </si>
  <si>
    <t>Karate</t>
  </si>
  <si>
    <t>Siatkówka</t>
  </si>
  <si>
    <t>Koszykówka</t>
  </si>
  <si>
    <t>Lista pracowników</t>
  </si>
  <si>
    <t>Przychody planowane są przez założenie 10% wzrostu w stosunku do roku poprzedniego</t>
  </si>
  <si>
    <t>Liczba pracowników w wieku &gt; 40 lat.</t>
  </si>
  <si>
    <t>Liczba pracowników w wieku &lt;= 40 lat.</t>
  </si>
</sst>
</file>

<file path=xl/styles.xml><?xml version="1.0" encoding="utf-8"?>
<styleSheet xmlns="http://schemas.openxmlformats.org/spreadsheetml/2006/main">
  <numFmts count="1">
    <numFmt numFmtId="164" formatCode="#,##0.00\ [$zł-415];[Red]\-#,##0.00\ [$zł-415]"/>
  </numFmts>
  <fonts count="11">
    <font>
      <sz val="12"/>
      <name val="Arial"/>
      <family val="2"/>
      <charset val="238"/>
    </font>
    <font>
      <sz val="10"/>
      <color indexed="8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8"/>
      <name val="Arial CE"/>
      <family val="2"/>
      <charset val="238"/>
    </font>
    <font>
      <sz val="12"/>
      <name val="Arial CE"/>
      <family val="2"/>
      <charset val="238"/>
    </font>
    <font>
      <sz val="12"/>
      <name val="Arial"/>
      <family val="2"/>
      <charset val="238"/>
    </font>
    <font>
      <b/>
      <sz val="12"/>
      <color indexed="9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1"/>
      <color indexed="9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indexed="49"/>
        <bgColor indexed="40"/>
      </patternFill>
    </fill>
    <fill>
      <patternFill patternType="solid">
        <fgColor rgb="FF92D050"/>
        <bgColor indexed="53"/>
      </patternFill>
    </fill>
    <fill>
      <patternFill patternType="solid">
        <fgColor rgb="FF00B050"/>
        <bgColor indexed="30"/>
      </patternFill>
    </fill>
  </fills>
  <borders count="9">
    <border>
      <left/>
      <right/>
      <top/>
      <bottom/>
      <diagonal/>
    </border>
    <border>
      <left/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9" fontId="5" fillId="0" borderId="0" applyFill="0" applyBorder="0" applyAlignment="0" applyProtection="0"/>
    <xf numFmtId="0" fontId="1" fillId="0" borderId="0"/>
    <xf numFmtId="0" fontId="1" fillId="0" borderId="0"/>
    <xf numFmtId="0" fontId="5" fillId="0" borderId="0"/>
  </cellStyleXfs>
  <cellXfs count="41">
    <xf numFmtId="0" fontId="0" fillId="0" borderId="0" xfId="0"/>
    <xf numFmtId="0" fontId="0" fillId="0" borderId="0" xfId="4" applyFont="1"/>
    <xf numFmtId="0" fontId="0" fillId="0" borderId="0" xfId="4" applyFont="1" applyAlignment="1">
      <alignment horizontal="center"/>
    </xf>
    <xf numFmtId="0" fontId="3" fillId="0" borderId="0" xfId="3" applyFont="1" applyFill="1" applyBorder="1" applyAlignment="1">
      <alignment horizontal="left" wrapText="1"/>
    </xf>
    <xf numFmtId="0" fontId="4" fillId="0" borderId="0" xfId="4" applyFont="1" applyBorder="1" applyAlignment="1">
      <alignment horizontal="center"/>
    </xf>
    <xf numFmtId="0" fontId="4" fillId="0" borderId="0" xfId="4" applyFont="1" applyBorder="1"/>
    <xf numFmtId="0" fontId="7" fillId="0" borderId="0" xfId="4" applyFont="1"/>
    <xf numFmtId="3" fontId="7" fillId="0" borderId="0" xfId="4" applyNumberFormat="1" applyFont="1"/>
    <xf numFmtId="0" fontId="6" fillId="2" borderId="0" xfId="4" applyFont="1" applyFill="1" applyAlignment="1">
      <alignment horizontal="right"/>
    </xf>
    <xf numFmtId="0" fontId="8" fillId="0" borderId="0" xfId="4" applyFont="1"/>
    <xf numFmtId="0" fontId="7" fillId="0" borderId="2" xfId="4" applyFont="1" applyBorder="1"/>
    <xf numFmtId="0" fontId="2" fillId="4" borderId="0" xfId="2" applyFont="1" applyFill="1" applyBorder="1" applyAlignment="1">
      <alignment horizontal="center" vertical="center"/>
    </xf>
    <xf numFmtId="0" fontId="2" fillId="4" borderId="0" xfId="4" applyFont="1" applyFill="1" applyBorder="1" applyAlignment="1">
      <alignment horizontal="center" vertical="center"/>
    </xf>
    <xf numFmtId="0" fontId="6" fillId="3" borderId="0" xfId="4" applyFont="1" applyFill="1"/>
    <xf numFmtId="3" fontId="7" fillId="0" borderId="0" xfId="4" applyNumberFormat="1" applyFont="1" applyAlignment="1">
      <alignment horizontal="left"/>
    </xf>
    <xf numFmtId="3" fontId="8" fillId="0" borderId="0" xfId="4" applyNumberFormat="1" applyFont="1" applyAlignment="1">
      <alignment horizontal="left"/>
    </xf>
    <xf numFmtId="164" fontId="7" fillId="0" borderId="0" xfId="4" applyNumberFormat="1" applyFont="1"/>
    <xf numFmtId="0" fontId="7" fillId="0" borderId="0" xfId="0" applyFont="1"/>
    <xf numFmtId="0" fontId="8" fillId="0" borderId="0" xfId="0" applyFont="1" applyFill="1"/>
    <xf numFmtId="0" fontId="7" fillId="0" borderId="0" xfId="0" applyFont="1" applyAlignment="1"/>
    <xf numFmtId="0" fontId="7" fillId="0" borderId="0" xfId="0" applyFont="1" applyFill="1"/>
    <xf numFmtId="0" fontId="7" fillId="0" borderId="0" xfId="0" applyNumberFormat="1" applyFont="1"/>
    <xf numFmtId="0" fontId="7" fillId="0" borderId="0" xfId="1" applyNumberFormat="1" applyFont="1" applyFill="1" applyBorder="1" applyAlignment="1" applyProtection="1"/>
    <xf numFmtId="0" fontId="7" fillId="0" borderId="0" xfId="0" applyNumberFormat="1" applyFont="1" applyBorder="1"/>
    <xf numFmtId="0" fontId="7" fillId="0" borderId="0" xfId="0" applyFont="1" applyBorder="1"/>
    <xf numFmtId="0" fontId="8" fillId="0" borderId="0" xfId="0" applyFont="1" applyAlignment="1">
      <alignment wrapText="1"/>
    </xf>
    <xf numFmtId="0" fontId="7" fillId="0" borderId="1" xfId="0" applyNumberFormat="1" applyFont="1" applyBorder="1"/>
    <xf numFmtId="0" fontId="6" fillId="3" borderId="0" xfId="4" applyFont="1" applyFill="1" applyAlignment="1"/>
    <xf numFmtId="2" fontId="7" fillId="0" borderId="0" xfId="0" applyNumberFormat="1" applyFont="1"/>
    <xf numFmtId="0" fontId="7" fillId="0" borderId="0" xfId="0" applyFont="1" applyAlignment="1">
      <alignment horizontal="left"/>
    </xf>
    <xf numFmtId="0" fontId="0" fillId="0" borderId="0" xfId="4" applyFont="1" applyAlignment="1"/>
    <xf numFmtId="0" fontId="10" fillId="4" borderId="0" xfId="2" applyFont="1" applyFill="1" applyBorder="1" applyAlignment="1">
      <alignment horizontal="center" vertical="center" wrapText="1"/>
    </xf>
    <xf numFmtId="2" fontId="7" fillId="0" borderId="0" xfId="4" applyNumberFormat="1" applyFont="1"/>
    <xf numFmtId="0" fontId="9" fillId="0" borderId="3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2" fillId="3" borderId="0" xfId="4" applyFont="1" applyFill="1" applyAlignment="1">
      <alignment horizontal="center"/>
    </xf>
    <xf numFmtId="0" fontId="6" fillId="3" borderId="0" xfId="4" applyFont="1" applyFill="1" applyAlignment="1">
      <alignment horizontal="center"/>
    </xf>
  </cellXfs>
  <cellStyles count="5">
    <cellStyle name="Excel Built-in Normal" xfId="4"/>
    <cellStyle name="Normal_names" xfId="2"/>
    <cellStyle name="Normalny" xfId="0" builtinId="0"/>
    <cellStyle name="Normalny_nazwiska" xfId="3"/>
    <cellStyle name="Procentowy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6D9F1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420E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barChart>
        <c:barDir val="bar"/>
        <c:grouping val="clustered"/>
        <c:ser>
          <c:idx val="0"/>
          <c:order val="0"/>
          <c:tx>
            <c:strRef>
              <c:f>Remont!$B$2</c:f>
              <c:strCache>
                <c:ptCount val="1"/>
                <c:pt idx="0">
                  <c:v>Styczeń</c:v>
                </c:pt>
              </c:strCache>
            </c:strRef>
          </c:tx>
          <c:cat>
            <c:strRef>
              <c:f>Remont!$A$3:$A$7</c:f>
              <c:strCache>
                <c:ptCount val="5"/>
                <c:pt idx="0">
                  <c:v>Prace instalacyjne</c:v>
                </c:pt>
                <c:pt idx="1">
                  <c:v>Koszty projektu</c:v>
                </c:pt>
                <c:pt idx="2">
                  <c:v>Koszty księgowe</c:v>
                </c:pt>
                <c:pt idx="3">
                  <c:v>Prace budowlane</c:v>
                </c:pt>
                <c:pt idx="4">
                  <c:v>Koszty zabezpieczeń</c:v>
                </c:pt>
              </c:strCache>
            </c:strRef>
          </c:cat>
          <c:val>
            <c:numRef>
              <c:f>Remont!$B$3:$B$7</c:f>
              <c:numCache>
                <c:formatCode>General</c:formatCode>
                <c:ptCount val="5"/>
                <c:pt idx="0">
                  <c:v>2500</c:v>
                </c:pt>
                <c:pt idx="1">
                  <c:v>3000</c:v>
                </c:pt>
                <c:pt idx="2">
                  <c:v>1500</c:v>
                </c:pt>
                <c:pt idx="3">
                  <c:v>1200</c:v>
                </c:pt>
                <c:pt idx="4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0D8-4BCF-8E95-0CAB934F8E5F}"/>
            </c:ext>
          </c:extLst>
        </c:ser>
        <c:ser>
          <c:idx val="1"/>
          <c:order val="1"/>
          <c:tx>
            <c:strRef>
              <c:f>Remont!$C$2</c:f>
              <c:strCache>
                <c:ptCount val="1"/>
                <c:pt idx="0">
                  <c:v>Luty</c:v>
                </c:pt>
              </c:strCache>
            </c:strRef>
          </c:tx>
          <c:cat>
            <c:strRef>
              <c:f>Remont!$A$3:$A$7</c:f>
              <c:strCache>
                <c:ptCount val="5"/>
                <c:pt idx="0">
                  <c:v>Prace instalacyjne</c:v>
                </c:pt>
                <c:pt idx="1">
                  <c:v>Koszty projektu</c:v>
                </c:pt>
                <c:pt idx="2">
                  <c:v>Koszty księgowe</c:v>
                </c:pt>
                <c:pt idx="3">
                  <c:v>Prace budowlane</c:v>
                </c:pt>
                <c:pt idx="4">
                  <c:v>Koszty zabezpieczeń</c:v>
                </c:pt>
              </c:strCache>
            </c:strRef>
          </c:cat>
          <c:val>
            <c:numRef>
              <c:f>Remont!$C$3:$C$7</c:f>
              <c:numCache>
                <c:formatCode>General</c:formatCode>
                <c:ptCount val="5"/>
                <c:pt idx="0">
                  <c:v>2500</c:v>
                </c:pt>
                <c:pt idx="1">
                  <c:v>700</c:v>
                </c:pt>
                <c:pt idx="2">
                  <c:v>400</c:v>
                </c:pt>
                <c:pt idx="3">
                  <c:v>980</c:v>
                </c:pt>
                <c:pt idx="4">
                  <c:v>1500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0D8-4BCF-8E95-0CAB934F8E5F}"/>
            </c:ext>
          </c:extLst>
        </c:ser>
        <c:ser>
          <c:idx val="2"/>
          <c:order val="2"/>
          <c:tx>
            <c:strRef>
              <c:f>Remont!$D$2</c:f>
              <c:strCache>
                <c:ptCount val="1"/>
                <c:pt idx="0">
                  <c:v>Marzec</c:v>
                </c:pt>
              </c:strCache>
            </c:strRef>
          </c:tx>
          <c:cat>
            <c:strRef>
              <c:f>Remont!$A$3:$A$7</c:f>
              <c:strCache>
                <c:ptCount val="5"/>
                <c:pt idx="0">
                  <c:v>Prace instalacyjne</c:v>
                </c:pt>
                <c:pt idx="1">
                  <c:v>Koszty projektu</c:v>
                </c:pt>
                <c:pt idx="2">
                  <c:v>Koszty księgowe</c:v>
                </c:pt>
                <c:pt idx="3">
                  <c:v>Prace budowlane</c:v>
                </c:pt>
                <c:pt idx="4">
                  <c:v>Koszty zabezpieczeń</c:v>
                </c:pt>
              </c:strCache>
            </c:strRef>
          </c:cat>
          <c:val>
            <c:numRef>
              <c:f>Remont!$D$3:$D$7</c:f>
              <c:numCache>
                <c:formatCode>General</c:formatCode>
                <c:ptCount val="5"/>
                <c:pt idx="0">
                  <c:v>2500</c:v>
                </c:pt>
                <c:pt idx="1">
                  <c:v>500</c:v>
                </c:pt>
                <c:pt idx="2">
                  <c:v>680</c:v>
                </c:pt>
                <c:pt idx="3">
                  <c:v>790</c:v>
                </c:pt>
                <c:pt idx="4">
                  <c:v>1500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0D8-4BCF-8E95-0CAB934F8E5F}"/>
            </c:ext>
          </c:extLst>
        </c:ser>
        <c:dLbls/>
        <c:axId val="135594752"/>
        <c:axId val="135596288"/>
      </c:barChart>
      <c:catAx>
        <c:axId val="135594752"/>
        <c:scaling>
          <c:orientation val="minMax"/>
        </c:scaling>
        <c:axPos val="l"/>
        <c:numFmt formatCode="General" sourceLinked="0"/>
        <c:tickLblPos val="nextTo"/>
        <c:crossAx val="135596288"/>
        <c:crosses val="autoZero"/>
        <c:auto val="1"/>
        <c:lblAlgn val="ctr"/>
        <c:lblOffset val="100"/>
      </c:catAx>
      <c:valAx>
        <c:axId val="135596288"/>
        <c:scaling>
          <c:orientation val="minMax"/>
        </c:scaling>
        <c:axPos val="b"/>
        <c:majorGridlines/>
        <c:numFmt formatCode="General" sourceLinked="1"/>
        <c:tickLblPos val="nextTo"/>
        <c:crossAx val="13559475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l-PL"/>
              <a:t>Liczba zawodników</a:t>
            </a:r>
          </a:p>
        </c:rich>
      </c:tx>
      <c:layout>
        <c:manualLayout>
          <c:xMode val="edge"/>
          <c:yMode val="edge"/>
          <c:x val="0.39033492675320824"/>
          <c:y val="3.859662348075480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197037999751318"/>
          <c:y val="0.3192993397044262"/>
          <c:w val="0.56691501266537414"/>
          <c:h val="0.46315948176905775"/>
        </c:manualLayout>
      </c:layout>
      <c:lineChart>
        <c:grouping val="standard"/>
        <c:ser>
          <c:idx val="0"/>
          <c:order val="0"/>
          <c:tx>
            <c:strRef>
              <c:f>Zawodnicy!$H$3</c:f>
              <c:strCache>
                <c:ptCount val="1"/>
                <c:pt idx="0">
                  <c:v>Łącznie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l-PL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Zawodnicy!$A$4:$A$7</c:f>
              <c:strCache>
                <c:ptCount val="4"/>
                <c:pt idx="0">
                  <c:v>Mężczyźni</c:v>
                </c:pt>
                <c:pt idx="1">
                  <c:v>Kobiety</c:v>
                </c:pt>
                <c:pt idx="2">
                  <c:v>Chłopcy</c:v>
                </c:pt>
                <c:pt idx="3">
                  <c:v>Dziewczęta</c:v>
                </c:pt>
              </c:strCache>
            </c:strRef>
          </c:cat>
          <c:val>
            <c:numRef>
              <c:f>Zawodnicy!$H$4:$H$7</c:f>
              <c:numCache>
                <c:formatCode>General</c:formatCode>
                <c:ptCount val="4"/>
                <c:pt idx="0">
                  <c:v>16316</c:v>
                </c:pt>
                <c:pt idx="1">
                  <c:v>17236</c:v>
                </c:pt>
                <c:pt idx="2">
                  <c:v>3265</c:v>
                </c:pt>
                <c:pt idx="3">
                  <c:v>6565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E4D-408D-B8E9-15A7126211E0}"/>
            </c:ext>
          </c:extLst>
        </c:ser>
        <c:dLbls/>
        <c:marker val="1"/>
        <c:axId val="135654784"/>
        <c:axId val="136795264"/>
      </c:lineChart>
      <c:catAx>
        <c:axId val="135654784"/>
        <c:scaling>
          <c:orientation val="minMax"/>
        </c:scaling>
        <c:axPos val="b"/>
        <c:numFmt formatCode="General" sourceLinked="1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6795264"/>
        <c:crossesAt val="0"/>
        <c:lblAlgn val="ctr"/>
        <c:lblOffset val="100"/>
        <c:tickLblSkip val="1"/>
        <c:tickMarkSkip val="1"/>
      </c:catAx>
      <c:valAx>
        <c:axId val="136795264"/>
        <c:scaling>
          <c:orientation val="minMax"/>
        </c:scaling>
        <c:axPos val="l"/>
        <c:numFmt formatCode="General" sourceLinked="1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5654784"/>
        <c:crossesAt val="1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855091970307391"/>
          <c:y val="0.50877367315540445"/>
          <c:w val="0.17658008591216562"/>
          <c:h val="8.7719598819897271E-2"/>
        </c:manualLayout>
      </c:layout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dispBlanksAs val="gap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000000000000022" r="0.75000000000000022" t="1" header="0.51180555555555562" footer="0.51180555555555562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19</xdr:row>
      <xdr:rowOff>38100</xdr:rowOff>
    </xdr:from>
    <xdr:to>
      <xdr:col>6</xdr:col>
      <xdr:colOff>1028700</xdr:colOff>
      <xdr:row>23</xdr:row>
      <xdr:rowOff>100011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10</xdr:row>
      <xdr:rowOff>0</xdr:rowOff>
    </xdr:from>
    <xdr:to>
      <xdr:col>8</xdr:col>
      <xdr:colOff>28575</xdr:colOff>
      <xdr:row>24</xdr:row>
      <xdr:rowOff>47625</xdr:rowOff>
    </xdr:to>
    <xdr:graphicFrame macro="">
      <xdr:nvGraphicFramePr>
        <xdr:cNvPr id="4097" name="Wykres 1">
          <a:extLst>
            <a:ext uri="{FF2B5EF4-FFF2-40B4-BE49-F238E27FC236}">
              <a16:creationId xmlns:a16="http://schemas.microsoft.com/office/drawing/2014/main" xmlns="" id="{00000000-0008-0000-0300-000001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 tint="0.79998168889431442"/>
  </sheetPr>
  <dimension ref="A1:M17"/>
  <sheetViews>
    <sheetView tabSelected="1" zoomScale="90" zoomScaleNormal="90" workbookViewId="0">
      <selection activeCell="I22" sqref="I22"/>
    </sheetView>
  </sheetViews>
  <sheetFormatPr defaultColWidth="9.6640625" defaultRowHeight="15.75"/>
  <cols>
    <col min="1" max="1" width="9.6640625" style="17"/>
    <col min="2" max="2" width="9.77734375" style="17" customWidth="1"/>
    <col min="3" max="3" width="18.109375" style="17" customWidth="1"/>
    <col min="4" max="4" width="3.77734375" style="17" customWidth="1"/>
    <col min="5" max="5" width="4.88671875" style="17" customWidth="1"/>
    <col min="6" max="6" width="7.44140625" style="17" customWidth="1"/>
    <col min="7" max="7" width="8.33203125" style="17" customWidth="1"/>
    <col min="8" max="8" width="9.88671875" style="17" customWidth="1"/>
    <col min="9" max="16384" width="9.6640625" style="17"/>
  </cols>
  <sheetData>
    <row r="1" spans="1:13">
      <c r="A1" s="27" t="s">
        <v>185</v>
      </c>
      <c r="I1" s="28">
        <f ca="1">NOW()</f>
        <v>45909.334414583333</v>
      </c>
    </row>
    <row r="3" spans="1:13" ht="15.75" customHeight="1">
      <c r="A3" s="18" t="s">
        <v>0</v>
      </c>
      <c r="B3" s="29" t="s">
        <v>187</v>
      </c>
      <c r="C3" s="29" t="s">
        <v>188</v>
      </c>
      <c r="D3" s="29" t="s">
        <v>189</v>
      </c>
      <c r="E3" s="29" t="s">
        <v>190</v>
      </c>
      <c r="F3" s="29"/>
      <c r="G3" s="19" t="s">
        <v>191</v>
      </c>
      <c r="H3" s="17" t="s">
        <v>1</v>
      </c>
    </row>
    <row r="4" spans="1:13" ht="28.5" customHeight="1">
      <c r="A4" s="20" t="s">
        <v>2</v>
      </c>
      <c r="B4" s="21">
        <v>52599</v>
      </c>
      <c r="C4" s="21">
        <v>56900</v>
      </c>
      <c r="D4" s="21">
        <v>48350</v>
      </c>
      <c r="E4" s="21">
        <v>35420</v>
      </c>
      <c r="F4" s="21"/>
      <c r="G4" s="21"/>
      <c r="H4" s="22"/>
      <c r="I4" s="33"/>
      <c r="J4" s="34"/>
      <c r="K4" s="34"/>
      <c r="L4" s="34"/>
      <c r="M4" s="35"/>
    </row>
    <row r="5" spans="1:13" ht="28.5" customHeight="1">
      <c r="A5" s="20" t="s">
        <v>3</v>
      </c>
      <c r="B5" s="21">
        <v>1560</v>
      </c>
      <c r="C5" s="21">
        <v>1890</v>
      </c>
      <c r="D5" s="21">
        <v>3250</v>
      </c>
      <c r="E5" s="21">
        <v>4010</v>
      </c>
      <c r="F5" s="21"/>
      <c r="G5" s="21"/>
      <c r="H5" s="22"/>
      <c r="I5" s="36"/>
      <c r="J5" s="37"/>
      <c r="K5" s="37"/>
      <c r="L5" s="37"/>
      <c r="M5" s="38"/>
    </row>
    <row r="6" spans="1:13" ht="10.5" customHeight="1">
      <c r="A6" s="20" t="s">
        <v>4</v>
      </c>
      <c r="B6" s="21">
        <v>4500</v>
      </c>
      <c r="C6" s="21">
        <v>4500</v>
      </c>
      <c r="D6" s="21">
        <v>6400</v>
      </c>
      <c r="E6" s="21">
        <v>4500</v>
      </c>
      <c r="F6" s="21"/>
      <c r="G6" s="21"/>
      <c r="H6" s="22"/>
    </row>
    <row r="7" spans="1:13">
      <c r="A7" s="20" t="s">
        <v>5</v>
      </c>
      <c r="B7" s="21">
        <v>120</v>
      </c>
      <c r="C7" s="21">
        <v>1580</v>
      </c>
      <c r="D7" s="21">
        <v>1800</v>
      </c>
      <c r="E7" s="21">
        <v>1900</v>
      </c>
      <c r="F7" s="21"/>
      <c r="G7" s="21"/>
      <c r="H7" s="22"/>
    </row>
    <row r="8" spans="1:13">
      <c r="A8" s="20" t="s">
        <v>6</v>
      </c>
      <c r="B8" s="21">
        <v>5600</v>
      </c>
      <c r="C8" s="21">
        <v>2500</v>
      </c>
      <c r="D8" s="21">
        <v>3000</v>
      </c>
      <c r="E8" s="21">
        <v>0</v>
      </c>
      <c r="F8" s="21"/>
      <c r="G8" s="21"/>
      <c r="H8" s="22"/>
    </row>
    <row r="9" spans="1:13">
      <c r="A9" s="20" t="s">
        <v>7</v>
      </c>
      <c r="B9" s="21">
        <v>5680</v>
      </c>
      <c r="C9" s="21">
        <v>4320</v>
      </c>
      <c r="D9" s="21">
        <v>3680</v>
      </c>
      <c r="E9" s="21">
        <v>2540</v>
      </c>
      <c r="F9" s="21"/>
      <c r="G9" s="21"/>
      <c r="H9" s="22"/>
    </row>
    <row r="10" spans="1:13">
      <c r="A10" s="20" t="s">
        <v>8</v>
      </c>
      <c r="B10" s="21">
        <v>18600</v>
      </c>
      <c r="C10" s="21">
        <v>2600</v>
      </c>
      <c r="D10" s="21">
        <v>5670</v>
      </c>
      <c r="E10" s="21">
        <v>7650</v>
      </c>
      <c r="F10" s="21"/>
      <c r="G10" s="21"/>
      <c r="H10" s="22"/>
    </row>
    <row r="11" spans="1:13">
      <c r="A11" s="20" t="s">
        <v>9</v>
      </c>
      <c r="B11" s="21">
        <v>2500</v>
      </c>
      <c r="C11" s="21">
        <v>3580</v>
      </c>
      <c r="D11" s="21">
        <v>2000</v>
      </c>
      <c r="E11" s="21">
        <v>1500</v>
      </c>
      <c r="F11" s="21"/>
      <c r="G11" s="21"/>
      <c r="H11" s="22"/>
    </row>
    <row r="12" spans="1:13">
      <c r="A12" s="20" t="s">
        <v>10</v>
      </c>
      <c r="B12" s="21">
        <v>300</v>
      </c>
      <c r="C12" s="21">
        <v>350</v>
      </c>
      <c r="D12" s="21">
        <v>1200</v>
      </c>
      <c r="E12" s="21">
        <v>1400</v>
      </c>
      <c r="F12" s="21"/>
      <c r="G12" s="21"/>
      <c r="H12" s="22"/>
    </row>
    <row r="13" spans="1:13">
      <c r="A13" s="20" t="s">
        <v>11</v>
      </c>
      <c r="B13" s="23">
        <v>12000</v>
      </c>
      <c r="C13" s="23">
        <v>13700</v>
      </c>
      <c r="D13" s="23">
        <v>18540</v>
      </c>
      <c r="E13" s="23">
        <v>23890</v>
      </c>
      <c r="F13" s="23"/>
      <c r="G13" s="23"/>
      <c r="H13" s="22"/>
    </row>
    <row r="14" spans="1:13">
      <c r="A14" s="17" t="s">
        <v>12</v>
      </c>
      <c r="B14" s="21"/>
      <c r="C14" s="21"/>
      <c r="D14" s="21"/>
      <c r="E14" s="21"/>
      <c r="F14" s="21"/>
      <c r="G14" s="21"/>
      <c r="H14" s="21"/>
      <c r="I14" s="24"/>
    </row>
    <row r="15" spans="1:13" ht="16.5" thickBot="1">
      <c r="B15" s="23"/>
      <c r="C15" s="23"/>
      <c r="D15" s="23"/>
      <c r="E15" s="23"/>
      <c r="F15" s="23"/>
      <c r="G15" s="23"/>
      <c r="H15" s="23"/>
    </row>
    <row r="16" spans="1:13" ht="16.5" thickBot="1">
      <c r="A16" s="25" t="s">
        <v>192</v>
      </c>
      <c r="B16" s="26"/>
      <c r="C16" s="26"/>
      <c r="D16" s="26"/>
      <c r="E16" s="26"/>
      <c r="F16" s="26"/>
      <c r="G16" s="26"/>
      <c r="H16" s="23"/>
    </row>
    <row r="17" ht="16.5" thickTop="1"/>
  </sheetData>
  <sheetProtection selectLockedCells="1" selectUnlockedCells="1"/>
  <mergeCells count="1">
    <mergeCell ref="I4:M5"/>
  </mergeCells>
  <pageMargins left="0.7" right="0.7" top="0.75" bottom="0.75" header="0.3" footer="0.3"/>
  <pageSetup firstPageNumber="0" orientation="portrait" horizontalDpi="300" verticalDpi="300" r:id="rId1"/>
  <headerFooter alignWithMargins="0">
    <oddHeader>&amp;C&amp;10&amp;A</oddHeader>
    <oddFooter>&amp;C&amp;10Strona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6" tint="0.59999389629810485"/>
  </sheetPr>
  <dimension ref="A1:G22"/>
  <sheetViews>
    <sheetView workbookViewId="0">
      <selection activeCell="G14" sqref="G14"/>
    </sheetView>
  </sheetViews>
  <sheetFormatPr defaultColWidth="8.5546875" defaultRowHeight="15.75"/>
  <cols>
    <col min="1" max="1" width="18.88671875" style="6" customWidth="1"/>
    <col min="2" max="6" width="10.77734375" style="6" customWidth="1"/>
    <col min="7" max="7" width="14.109375" style="6" customWidth="1"/>
    <col min="8" max="16384" width="8.5546875" style="6"/>
  </cols>
  <sheetData>
    <row r="1" spans="1:7">
      <c r="A1" s="13" t="s">
        <v>13</v>
      </c>
    </row>
    <row r="2" spans="1:7">
      <c r="B2" s="14" t="s">
        <v>14</v>
      </c>
      <c r="C2" s="14" t="s">
        <v>15</v>
      </c>
      <c r="D2" s="14" t="s">
        <v>16</v>
      </c>
      <c r="E2" s="14" t="s">
        <v>17</v>
      </c>
      <c r="F2" s="15" t="s">
        <v>18</v>
      </c>
      <c r="G2" s="6" t="s">
        <v>186</v>
      </c>
    </row>
    <row r="3" spans="1:7">
      <c r="A3" s="6" t="s">
        <v>19</v>
      </c>
      <c r="B3" s="6">
        <v>2500</v>
      </c>
      <c r="C3" s="6">
        <v>2500</v>
      </c>
      <c r="D3" s="6">
        <v>2500</v>
      </c>
      <c r="E3" s="7"/>
    </row>
    <row r="4" spans="1:7">
      <c r="A4" s="6" t="s">
        <v>20</v>
      </c>
      <c r="B4" s="6">
        <v>3000</v>
      </c>
      <c r="C4" s="6">
        <v>700</v>
      </c>
      <c r="D4" s="6">
        <v>500</v>
      </c>
      <c r="E4" s="7"/>
    </row>
    <row r="5" spans="1:7">
      <c r="A5" s="6" t="s">
        <v>21</v>
      </c>
      <c r="B5" s="6">
        <v>1500</v>
      </c>
      <c r="C5" s="6">
        <v>400</v>
      </c>
      <c r="D5" s="6">
        <v>680</v>
      </c>
      <c r="E5" s="7"/>
    </row>
    <row r="6" spans="1:7">
      <c r="A6" s="6" t="s">
        <v>22</v>
      </c>
      <c r="B6" s="6">
        <v>1200</v>
      </c>
      <c r="C6" s="6">
        <v>980</v>
      </c>
      <c r="D6" s="6">
        <v>790</v>
      </c>
      <c r="E6" s="7"/>
    </row>
    <row r="7" spans="1:7">
      <c r="A7" s="6" t="s">
        <v>23</v>
      </c>
      <c r="B7" s="6">
        <v>2000</v>
      </c>
      <c r="C7" s="6">
        <v>1500</v>
      </c>
      <c r="D7" s="6">
        <v>1500</v>
      </c>
      <c r="E7" s="7"/>
    </row>
    <row r="8" spans="1:7">
      <c r="A8" s="9" t="s">
        <v>24</v>
      </c>
      <c r="E8" s="7"/>
    </row>
    <row r="9" spans="1:7">
      <c r="B9" s="7"/>
      <c r="C9" s="7"/>
      <c r="D9" s="7"/>
      <c r="E9" s="7"/>
      <c r="F9" s="7"/>
    </row>
    <row r="10" spans="1:7">
      <c r="B10" s="7"/>
      <c r="C10" s="7"/>
      <c r="D10" s="7"/>
      <c r="E10" s="7"/>
      <c r="F10" s="7"/>
    </row>
    <row r="12" spans="1:7">
      <c r="A12" s="6" t="s">
        <v>25</v>
      </c>
    </row>
    <row r="13" spans="1:7">
      <c r="D13" s="7"/>
      <c r="E13" s="7"/>
    </row>
    <row r="14" spans="1:7">
      <c r="A14" s="6" t="s">
        <v>26</v>
      </c>
      <c r="B14" s="16" t="e">
        <f>F3/F9</f>
        <v>#DIV/0!</v>
      </c>
    </row>
    <row r="15" spans="1:7">
      <c r="A15" s="6" t="s">
        <v>27</v>
      </c>
    </row>
    <row r="19" spans="1:1">
      <c r="A19" s="6" t="s">
        <v>196</v>
      </c>
    </row>
    <row r="20" spans="1:1">
      <c r="A20" s="6" t="s">
        <v>193</v>
      </c>
    </row>
    <row r="21" spans="1:1">
      <c r="A21" s="6" t="s">
        <v>194</v>
      </c>
    </row>
    <row r="22" spans="1:1">
      <c r="A22" s="6" t="s">
        <v>195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8" tint="0.59999389629810485"/>
  </sheetPr>
  <dimension ref="A1:F144"/>
  <sheetViews>
    <sheetView workbookViewId="0">
      <selection activeCell="F4" sqref="F4"/>
    </sheetView>
  </sheetViews>
  <sheetFormatPr defaultRowHeight="15"/>
  <cols>
    <col min="1" max="1" width="15.6640625" style="1" customWidth="1"/>
    <col min="2" max="2" width="14.6640625" style="1" customWidth="1"/>
    <col min="3" max="3" width="8.88671875" style="2"/>
    <col min="4" max="4" width="6.21875" style="1" customWidth="1"/>
    <col min="5" max="5" width="22.109375" style="1" customWidth="1"/>
    <col min="6" max="6" width="20.88671875" style="1" customWidth="1"/>
    <col min="7" max="16384" width="8.88671875" style="1"/>
  </cols>
  <sheetData>
    <row r="1" spans="1:6" ht="15.75">
      <c r="A1" s="39" t="s">
        <v>212</v>
      </c>
      <c r="B1" s="39"/>
    </row>
    <row r="3" spans="1:6" ht="39" customHeight="1">
      <c r="A3" s="11" t="s">
        <v>28</v>
      </c>
      <c r="B3" s="11" t="s">
        <v>29</v>
      </c>
      <c r="C3" s="12" t="s">
        <v>30</v>
      </c>
      <c r="E3" s="31" t="s">
        <v>214</v>
      </c>
      <c r="F3" s="31" t="s">
        <v>215</v>
      </c>
    </row>
    <row r="4" spans="1:6">
      <c r="A4" s="3" t="s">
        <v>31</v>
      </c>
      <c r="B4" s="3" t="s">
        <v>32</v>
      </c>
      <c r="C4" s="4">
        <v>21</v>
      </c>
      <c r="E4" s="2"/>
      <c r="F4" s="2"/>
    </row>
    <row r="5" spans="1:6">
      <c r="A5" s="3" t="s">
        <v>33</v>
      </c>
      <c r="B5" s="3" t="s">
        <v>199</v>
      </c>
      <c r="C5" s="4">
        <v>18</v>
      </c>
    </row>
    <row r="6" spans="1:6">
      <c r="A6" s="3" t="s">
        <v>34</v>
      </c>
      <c r="B6" s="3" t="s">
        <v>35</v>
      </c>
      <c r="C6" s="4">
        <v>46</v>
      </c>
      <c r="E6" s="30" t="s">
        <v>198</v>
      </c>
      <c r="F6" s="30"/>
    </row>
    <row r="7" spans="1:6">
      <c r="A7" s="3" t="s">
        <v>36</v>
      </c>
      <c r="B7" s="3" t="s">
        <v>37</v>
      </c>
      <c r="C7" s="4">
        <v>56</v>
      </c>
    </row>
    <row r="8" spans="1:6">
      <c r="A8" s="3" t="s">
        <v>38</v>
      </c>
      <c r="B8" s="3" t="s">
        <v>39</v>
      </c>
      <c r="C8" s="4">
        <v>20</v>
      </c>
    </row>
    <row r="9" spans="1:6">
      <c r="A9" s="3" t="s">
        <v>40</v>
      </c>
      <c r="B9" s="3" t="s">
        <v>41</v>
      </c>
      <c r="C9" s="4">
        <v>29</v>
      </c>
    </row>
    <row r="10" spans="1:6">
      <c r="A10" s="3" t="s">
        <v>42</v>
      </c>
      <c r="B10" s="3" t="s">
        <v>43</v>
      </c>
      <c r="C10" s="4">
        <v>33</v>
      </c>
    </row>
    <row r="11" spans="1:6">
      <c r="A11" s="3" t="s">
        <v>44</v>
      </c>
      <c r="B11" s="3" t="s">
        <v>45</v>
      </c>
      <c r="C11" s="4">
        <v>36</v>
      </c>
    </row>
    <row r="12" spans="1:6">
      <c r="A12" s="3" t="s">
        <v>46</v>
      </c>
      <c r="B12" s="3" t="s">
        <v>45</v>
      </c>
      <c r="C12" s="4">
        <v>36</v>
      </c>
    </row>
    <row r="13" spans="1:6">
      <c r="A13" s="3" t="s">
        <v>38</v>
      </c>
      <c r="B13" s="3" t="s">
        <v>47</v>
      </c>
      <c r="C13" s="4">
        <v>21</v>
      </c>
    </row>
    <row r="14" spans="1:6">
      <c r="A14" s="3" t="s">
        <v>48</v>
      </c>
      <c r="B14" s="3" t="s">
        <v>49</v>
      </c>
      <c r="C14" s="4">
        <v>33</v>
      </c>
    </row>
    <row r="15" spans="1:6">
      <c r="A15" s="3" t="s">
        <v>50</v>
      </c>
      <c r="B15" s="3" t="s">
        <v>51</v>
      </c>
      <c r="C15" s="4">
        <v>32</v>
      </c>
    </row>
    <row r="16" spans="1:6">
      <c r="A16" s="3" t="s">
        <v>52</v>
      </c>
      <c r="B16" s="3" t="s">
        <v>53</v>
      </c>
      <c r="C16" s="4">
        <v>33</v>
      </c>
    </row>
    <row r="17" spans="1:3">
      <c r="A17" s="3" t="s">
        <v>54</v>
      </c>
      <c r="B17" s="3" t="s">
        <v>55</v>
      </c>
      <c r="C17" s="4">
        <v>16</v>
      </c>
    </row>
    <row r="18" spans="1:3">
      <c r="A18" s="3" t="s">
        <v>56</v>
      </c>
      <c r="B18" s="3" t="s">
        <v>57</v>
      </c>
      <c r="C18" s="4">
        <v>41</v>
      </c>
    </row>
    <row r="19" spans="1:3">
      <c r="A19" s="3" t="s">
        <v>46</v>
      </c>
      <c r="B19" s="3" t="s">
        <v>58</v>
      </c>
      <c r="C19" s="4">
        <v>54</v>
      </c>
    </row>
    <row r="20" spans="1:3">
      <c r="A20" s="3" t="s">
        <v>33</v>
      </c>
      <c r="B20" s="3" t="s">
        <v>59</v>
      </c>
      <c r="C20" s="4">
        <v>50</v>
      </c>
    </row>
    <row r="21" spans="1:3">
      <c r="A21" s="3" t="s">
        <v>60</v>
      </c>
      <c r="B21" s="3" t="s">
        <v>61</v>
      </c>
      <c r="C21" s="4">
        <v>50</v>
      </c>
    </row>
    <row r="22" spans="1:3">
      <c r="A22" s="3" t="s">
        <v>62</v>
      </c>
      <c r="B22" s="3" t="s">
        <v>63</v>
      </c>
      <c r="C22" s="4">
        <v>55</v>
      </c>
    </row>
    <row r="23" spans="1:3">
      <c r="A23" s="3" t="s">
        <v>31</v>
      </c>
      <c r="B23" s="3" t="s">
        <v>64</v>
      </c>
      <c r="C23" s="4">
        <v>45</v>
      </c>
    </row>
    <row r="24" spans="1:3">
      <c r="A24" s="3" t="s">
        <v>65</v>
      </c>
      <c r="B24" s="3" t="s">
        <v>66</v>
      </c>
      <c r="C24" s="4">
        <v>51</v>
      </c>
    </row>
    <row r="25" spans="1:3">
      <c r="A25" s="3" t="s">
        <v>67</v>
      </c>
      <c r="B25" s="3" t="s">
        <v>68</v>
      </c>
      <c r="C25" s="4">
        <v>53</v>
      </c>
    </row>
    <row r="26" spans="1:3">
      <c r="A26" s="3" t="s">
        <v>69</v>
      </c>
      <c r="B26" s="3" t="s">
        <v>70</v>
      </c>
      <c r="C26" s="4">
        <v>61</v>
      </c>
    </row>
    <row r="27" spans="1:3">
      <c r="A27" s="3" t="s">
        <v>54</v>
      </c>
      <c r="B27" s="3" t="s">
        <v>71</v>
      </c>
      <c r="C27" s="4">
        <v>52</v>
      </c>
    </row>
    <row r="28" spans="1:3">
      <c r="A28" s="3" t="s">
        <v>72</v>
      </c>
      <c r="B28" s="3" t="s">
        <v>73</v>
      </c>
      <c r="C28" s="4">
        <v>62</v>
      </c>
    </row>
    <row r="29" spans="1:3">
      <c r="A29" s="3" t="s">
        <v>56</v>
      </c>
      <c r="B29" s="3" t="s">
        <v>74</v>
      </c>
      <c r="C29" s="4">
        <v>58</v>
      </c>
    </row>
    <row r="30" spans="1:3">
      <c r="A30" s="3" t="s">
        <v>75</v>
      </c>
      <c r="B30" s="3" t="s">
        <v>76</v>
      </c>
      <c r="C30" s="4">
        <v>48</v>
      </c>
    </row>
    <row r="31" spans="1:3">
      <c r="A31" s="3" t="s">
        <v>38</v>
      </c>
      <c r="B31" s="3" t="s">
        <v>77</v>
      </c>
      <c r="C31" s="4">
        <v>65</v>
      </c>
    </row>
    <row r="32" spans="1:3">
      <c r="A32" s="3" t="s">
        <v>33</v>
      </c>
      <c r="B32" s="3" t="s">
        <v>43</v>
      </c>
      <c r="C32" s="4">
        <v>49</v>
      </c>
    </row>
    <row r="33" spans="1:3">
      <c r="A33" s="3" t="s">
        <v>78</v>
      </c>
      <c r="B33" s="3" t="s">
        <v>45</v>
      </c>
      <c r="C33" s="4">
        <v>38</v>
      </c>
    </row>
    <row r="34" spans="1:3">
      <c r="A34" s="3" t="s">
        <v>79</v>
      </c>
      <c r="B34" s="3" t="s">
        <v>200</v>
      </c>
      <c r="C34" s="4">
        <v>52</v>
      </c>
    </row>
    <row r="35" spans="1:3">
      <c r="A35" s="3" t="s">
        <v>80</v>
      </c>
      <c r="B35" s="3" t="s">
        <v>81</v>
      </c>
      <c r="C35" s="4">
        <v>63</v>
      </c>
    </row>
    <row r="36" spans="1:3">
      <c r="A36" s="3" t="s">
        <v>82</v>
      </c>
      <c r="B36" s="3" t="s">
        <v>83</v>
      </c>
      <c r="C36" s="4">
        <v>61</v>
      </c>
    </row>
    <row r="37" spans="1:3">
      <c r="A37" s="3" t="s">
        <v>84</v>
      </c>
      <c r="B37" s="3" t="s">
        <v>201</v>
      </c>
      <c r="C37" s="4">
        <v>49</v>
      </c>
    </row>
    <row r="38" spans="1:3">
      <c r="A38" s="3" t="s">
        <v>85</v>
      </c>
      <c r="B38" s="3" t="s">
        <v>86</v>
      </c>
      <c r="C38" s="4">
        <v>48</v>
      </c>
    </row>
    <row r="39" spans="1:3">
      <c r="A39" s="3" t="s">
        <v>87</v>
      </c>
      <c r="B39" s="3" t="s">
        <v>202</v>
      </c>
      <c r="C39" s="4">
        <v>62</v>
      </c>
    </row>
    <row r="40" spans="1:3">
      <c r="A40" s="3" t="s">
        <v>46</v>
      </c>
      <c r="B40" s="3" t="s">
        <v>88</v>
      </c>
      <c r="C40" s="4">
        <v>54</v>
      </c>
    </row>
    <row r="41" spans="1:3">
      <c r="A41" s="3" t="s">
        <v>65</v>
      </c>
      <c r="B41" s="3" t="s">
        <v>89</v>
      </c>
      <c r="C41" s="4">
        <v>40</v>
      </c>
    </row>
    <row r="42" spans="1:3">
      <c r="A42" s="3" t="s">
        <v>54</v>
      </c>
      <c r="B42" s="3" t="s">
        <v>90</v>
      </c>
      <c r="C42" s="4">
        <v>58</v>
      </c>
    </row>
    <row r="43" spans="1:3">
      <c r="A43" s="3" t="s">
        <v>91</v>
      </c>
      <c r="B43" s="3" t="s">
        <v>92</v>
      </c>
      <c r="C43" s="4">
        <v>61</v>
      </c>
    </row>
    <row r="44" spans="1:3">
      <c r="A44" s="3" t="s">
        <v>78</v>
      </c>
      <c r="B44" s="3" t="s">
        <v>93</v>
      </c>
      <c r="C44" s="4">
        <v>42</v>
      </c>
    </row>
    <row r="45" spans="1:3">
      <c r="A45" s="3" t="s">
        <v>84</v>
      </c>
      <c r="B45" s="3" t="s">
        <v>94</v>
      </c>
      <c r="C45" s="4">
        <v>41</v>
      </c>
    </row>
    <row r="46" spans="1:3">
      <c r="A46" s="3" t="s">
        <v>95</v>
      </c>
      <c r="B46" s="3" t="s">
        <v>96</v>
      </c>
      <c r="C46" s="4">
        <v>60</v>
      </c>
    </row>
    <row r="47" spans="1:3">
      <c r="A47" s="3" t="s">
        <v>97</v>
      </c>
      <c r="B47" s="3" t="s">
        <v>98</v>
      </c>
      <c r="C47" s="4">
        <v>63</v>
      </c>
    </row>
    <row r="48" spans="1:3">
      <c r="A48" s="3" t="s">
        <v>99</v>
      </c>
      <c r="B48" s="3" t="s">
        <v>43</v>
      </c>
      <c r="C48" s="4">
        <v>49</v>
      </c>
    </row>
    <row r="49" spans="1:3">
      <c r="A49" s="3" t="s">
        <v>42</v>
      </c>
      <c r="B49" s="3" t="s">
        <v>45</v>
      </c>
      <c r="C49" s="4">
        <v>56</v>
      </c>
    </row>
    <row r="50" spans="1:3">
      <c r="A50" s="3" t="s">
        <v>56</v>
      </c>
      <c r="B50" s="3" t="s">
        <v>100</v>
      </c>
      <c r="C50" s="4">
        <v>20</v>
      </c>
    </row>
    <row r="51" spans="1:3">
      <c r="A51" s="3" t="s">
        <v>101</v>
      </c>
      <c r="B51" s="3" t="s">
        <v>102</v>
      </c>
      <c r="C51" s="4">
        <v>24</v>
      </c>
    </row>
    <row r="52" spans="1:3">
      <c r="A52" s="3" t="s">
        <v>103</v>
      </c>
      <c r="B52" s="3" t="s">
        <v>104</v>
      </c>
      <c r="C52" s="4">
        <v>26</v>
      </c>
    </row>
    <row r="53" spans="1:3">
      <c r="A53" s="3" t="s">
        <v>54</v>
      </c>
      <c r="B53" s="3" t="s">
        <v>105</v>
      </c>
      <c r="C53" s="4">
        <v>21</v>
      </c>
    </row>
    <row r="54" spans="1:3">
      <c r="A54" s="3" t="s">
        <v>78</v>
      </c>
      <c r="B54" s="3" t="s">
        <v>106</v>
      </c>
      <c r="C54" s="4">
        <v>47</v>
      </c>
    </row>
    <row r="55" spans="1:3">
      <c r="A55" s="3" t="s">
        <v>52</v>
      </c>
      <c r="B55" s="3" t="s">
        <v>107</v>
      </c>
      <c r="C55" s="4">
        <v>22</v>
      </c>
    </row>
    <row r="56" spans="1:3">
      <c r="A56" s="3" t="s">
        <v>108</v>
      </c>
      <c r="B56" s="3" t="s">
        <v>109</v>
      </c>
      <c r="C56" s="4">
        <v>44</v>
      </c>
    </row>
    <row r="57" spans="1:3">
      <c r="A57" s="3" t="s">
        <v>110</v>
      </c>
      <c r="B57" s="3" t="s">
        <v>111</v>
      </c>
      <c r="C57" s="4">
        <v>21</v>
      </c>
    </row>
    <row r="58" spans="1:3">
      <c r="A58" s="3" t="s">
        <v>48</v>
      </c>
      <c r="B58" s="3" t="s">
        <v>112</v>
      </c>
      <c r="C58" s="4">
        <v>35</v>
      </c>
    </row>
    <row r="59" spans="1:3">
      <c r="A59" s="3" t="s">
        <v>56</v>
      </c>
      <c r="B59" s="3" t="s">
        <v>113</v>
      </c>
      <c r="C59" s="4">
        <v>34</v>
      </c>
    </row>
    <row r="60" spans="1:3">
      <c r="A60" s="3" t="s">
        <v>91</v>
      </c>
      <c r="B60" s="3" t="s">
        <v>114</v>
      </c>
      <c r="C60" s="4">
        <v>27</v>
      </c>
    </row>
    <row r="61" spans="1:3">
      <c r="A61" s="3" t="s">
        <v>72</v>
      </c>
      <c r="B61" s="3" t="s">
        <v>115</v>
      </c>
      <c r="C61" s="4">
        <v>53</v>
      </c>
    </row>
    <row r="62" spans="1:3">
      <c r="A62" s="3" t="s">
        <v>116</v>
      </c>
      <c r="B62" s="3" t="s">
        <v>117</v>
      </c>
      <c r="C62" s="4">
        <v>45</v>
      </c>
    </row>
    <row r="63" spans="1:3">
      <c r="A63" s="3" t="s">
        <v>56</v>
      </c>
      <c r="B63" s="3" t="s">
        <v>118</v>
      </c>
      <c r="C63" s="4">
        <v>15</v>
      </c>
    </row>
    <row r="64" spans="1:3">
      <c r="A64" s="3" t="s">
        <v>48</v>
      </c>
      <c r="B64" s="3" t="s">
        <v>119</v>
      </c>
      <c r="C64" s="4">
        <v>39</v>
      </c>
    </row>
    <row r="65" spans="1:3">
      <c r="A65" s="3" t="s">
        <v>46</v>
      </c>
      <c r="B65" s="3" t="s">
        <v>120</v>
      </c>
      <c r="C65" s="4">
        <v>24</v>
      </c>
    </row>
    <row r="66" spans="1:3">
      <c r="A66" s="3" t="s">
        <v>34</v>
      </c>
      <c r="B66" s="3" t="s">
        <v>121</v>
      </c>
      <c r="C66" s="4">
        <v>62</v>
      </c>
    </row>
    <row r="67" spans="1:3">
      <c r="A67" s="3" t="s">
        <v>72</v>
      </c>
      <c r="B67" s="3" t="s">
        <v>122</v>
      </c>
      <c r="C67" s="4">
        <v>22</v>
      </c>
    </row>
    <row r="68" spans="1:3">
      <c r="A68" s="3" t="s">
        <v>33</v>
      </c>
      <c r="B68" s="3" t="s">
        <v>123</v>
      </c>
      <c r="C68" s="4">
        <v>41</v>
      </c>
    </row>
    <row r="69" spans="1:3">
      <c r="A69" s="3" t="s">
        <v>124</v>
      </c>
      <c r="B69" s="3" t="s">
        <v>125</v>
      </c>
      <c r="C69" s="4">
        <v>46</v>
      </c>
    </row>
    <row r="70" spans="1:3">
      <c r="A70" s="3" t="s">
        <v>46</v>
      </c>
      <c r="B70" s="3" t="s">
        <v>126</v>
      </c>
      <c r="C70" s="4">
        <v>46</v>
      </c>
    </row>
    <row r="71" spans="1:3">
      <c r="A71" s="3" t="s">
        <v>127</v>
      </c>
      <c r="B71" s="3" t="s">
        <v>128</v>
      </c>
      <c r="C71" s="4">
        <v>47</v>
      </c>
    </row>
    <row r="72" spans="1:3">
      <c r="A72" s="3" t="s">
        <v>129</v>
      </c>
      <c r="B72" s="3" t="s">
        <v>130</v>
      </c>
      <c r="C72" s="4">
        <v>43</v>
      </c>
    </row>
    <row r="73" spans="1:3">
      <c r="A73" s="3" t="s">
        <v>131</v>
      </c>
      <c r="B73" s="3" t="s">
        <v>132</v>
      </c>
      <c r="C73" s="4">
        <v>28</v>
      </c>
    </row>
    <row r="74" spans="1:3" ht="15" customHeight="1">
      <c r="A74" s="3" t="s">
        <v>133</v>
      </c>
      <c r="B74" s="3" t="s">
        <v>134</v>
      </c>
      <c r="C74" s="4">
        <v>19</v>
      </c>
    </row>
    <row r="75" spans="1:3">
      <c r="A75" s="3" t="s">
        <v>110</v>
      </c>
      <c r="B75" s="3" t="s">
        <v>135</v>
      </c>
      <c r="C75" s="4">
        <v>28</v>
      </c>
    </row>
    <row r="76" spans="1:3">
      <c r="A76" s="3" t="s">
        <v>72</v>
      </c>
      <c r="B76" s="3" t="s">
        <v>136</v>
      </c>
      <c r="C76" s="4">
        <v>17</v>
      </c>
    </row>
    <row r="77" spans="1:3">
      <c r="A77" s="3" t="s">
        <v>129</v>
      </c>
      <c r="B77" s="3" t="s">
        <v>136</v>
      </c>
      <c r="C77" s="4">
        <v>17</v>
      </c>
    </row>
    <row r="78" spans="1:3">
      <c r="A78" s="3" t="s">
        <v>46</v>
      </c>
      <c r="B78" s="3" t="s">
        <v>137</v>
      </c>
      <c r="C78" s="4">
        <v>35</v>
      </c>
    </row>
    <row r="79" spans="1:3">
      <c r="A79" s="3" t="s">
        <v>60</v>
      </c>
      <c r="B79" s="3" t="s">
        <v>138</v>
      </c>
      <c r="C79" s="4">
        <v>34</v>
      </c>
    </row>
    <row r="80" spans="1:3">
      <c r="A80" s="3" t="s">
        <v>84</v>
      </c>
      <c r="B80" s="3" t="s">
        <v>139</v>
      </c>
      <c r="C80" s="4">
        <v>40</v>
      </c>
    </row>
    <row r="81" spans="1:3">
      <c r="A81" s="3" t="s">
        <v>78</v>
      </c>
      <c r="B81" s="3" t="s">
        <v>140</v>
      </c>
      <c r="C81" s="4">
        <v>37</v>
      </c>
    </row>
    <row r="82" spans="1:3">
      <c r="A82" s="3" t="s">
        <v>54</v>
      </c>
      <c r="B82" s="3" t="s">
        <v>141</v>
      </c>
      <c r="C82" s="4">
        <v>61</v>
      </c>
    </row>
    <row r="83" spans="1:3">
      <c r="A83" s="3" t="s">
        <v>54</v>
      </c>
      <c r="B83" s="3" t="s">
        <v>142</v>
      </c>
      <c r="C83" s="4">
        <v>29</v>
      </c>
    </row>
    <row r="84" spans="1:3">
      <c r="A84" s="3" t="s">
        <v>62</v>
      </c>
      <c r="B84" s="3" t="s">
        <v>143</v>
      </c>
      <c r="C84" s="4">
        <v>56</v>
      </c>
    </row>
    <row r="85" spans="1:3">
      <c r="A85" s="3" t="s">
        <v>101</v>
      </c>
      <c r="B85" s="3" t="s">
        <v>144</v>
      </c>
      <c r="C85" s="4">
        <v>53</v>
      </c>
    </row>
    <row r="86" spans="1:3">
      <c r="A86" s="3" t="s">
        <v>62</v>
      </c>
      <c r="B86" s="3" t="s">
        <v>145</v>
      </c>
      <c r="C86" s="4">
        <v>37</v>
      </c>
    </row>
    <row r="87" spans="1:3">
      <c r="A87" s="3" t="s">
        <v>146</v>
      </c>
      <c r="B87" s="3" t="s">
        <v>147</v>
      </c>
      <c r="C87" s="4">
        <v>18</v>
      </c>
    </row>
    <row r="88" spans="1:3">
      <c r="A88" s="3" t="s">
        <v>148</v>
      </c>
      <c r="B88" s="3" t="s">
        <v>149</v>
      </c>
      <c r="C88" s="4">
        <v>26</v>
      </c>
    </row>
    <row r="89" spans="1:3">
      <c r="A89" s="3" t="s">
        <v>150</v>
      </c>
      <c r="B89" s="3" t="s">
        <v>151</v>
      </c>
      <c r="C89" s="4">
        <v>16</v>
      </c>
    </row>
    <row r="90" spans="1:3">
      <c r="A90" s="3" t="s">
        <v>152</v>
      </c>
      <c r="B90" s="3" t="s">
        <v>153</v>
      </c>
      <c r="C90" s="4">
        <v>31</v>
      </c>
    </row>
    <row r="91" spans="1:3">
      <c r="A91" s="3" t="s">
        <v>154</v>
      </c>
      <c r="B91" s="3" t="s">
        <v>155</v>
      </c>
      <c r="C91" s="4">
        <v>40</v>
      </c>
    </row>
    <row r="92" spans="1:3">
      <c r="A92" s="3" t="s">
        <v>156</v>
      </c>
      <c r="B92" s="3" t="s">
        <v>155</v>
      </c>
      <c r="C92" s="4">
        <v>17</v>
      </c>
    </row>
    <row r="93" spans="1:3">
      <c r="A93" s="3" t="s">
        <v>157</v>
      </c>
      <c r="B93" s="3" t="s">
        <v>158</v>
      </c>
      <c r="C93" s="4">
        <v>28</v>
      </c>
    </row>
    <row r="94" spans="1:3">
      <c r="A94" s="3" t="s">
        <v>87</v>
      </c>
      <c r="B94" s="3" t="s">
        <v>203</v>
      </c>
      <c r="C94" s="4">
        <v>25</v>
      </c>
    </row>
    <row r="95" spans="1:3">
      <c r="A95" s="3" t="s">
        <v>103</v>
      </c>
      <c r="B95" s="3" t="s">
        <v>159</v>
      </c>
      <c r="C95" s="4">
        <v>19</v>
      </c>
    </row>
    <row r="96" spans="1:3">
      <c r="A96" s="3" t="s">
        <v>160</v>
      </c>
      <c r="B96" s="3" t="s">
        <v>161</v>
      </c>
      <c r="C96" s="4">
        <v>28</v>
      </c>
    </row>
    <row r="97" spans="1:3">
      <c r="A97" s="3" t="s">
        <v>162</v>
      </c>
      <c r="B97" s="3" t="s">
        <v>163</v>
      </c>
      <c r="C97" s="4">
        <v>38</v>
      </c>
    </row>
    <row r="98" spans="1:3">
      <c r="A98" s="3" t="s">
        <v>164</v>
      </c>
      <c r="B98" s="3" t="s">
        <v>165</v>
      </c>
      <c r="C98" s="4">
        <v>48</v>
      </c>
    </row>
    <row r="99" spans="1:3">
      <c r="A99" s="3" t="s">
        <v>48</v>
      </c>
      <c r="B99" s="3" t="s">
        <v>166</v>
      </c>
      <c r="C99" s="4">
        <v>31</v>
      </c>
    </row>
    <row r="100" spans="1:3">
      <c r="A100" s="3" t="s">
        <v>31</v>
      </c>
      <c r="B100" s="3" t="s">
        <v>167</v>
      </c>
      <c r="C100" s="4">
        <v>16</v>
      </c>
    </row>
    <row r="101" spans="1:3">
      <c r="A101" s="3" t="s">
        <v>168</v>
      </c>
      <c r="B101" s="3" t="s">
        <v>169</v>
      </c>
      <c r="C101" s="4">
        <v>27</v>
      </c>
    </row>
    <row r="102" spans="1:3" ht="15" customHeight="1">
      <c r="A102" s="3" t="s">
        <v>33</v>
      </c>
      <c r="B102" s="3" t="s">
        <v>170</v>
      </c>
      <c r="C102" s="4">
        <v>49</v>
      </c>
    </row>
    <row r="103" spans="1:3">
      <c r="A103" s="3" t="s">
        <v>171</v>
      </c>
      <c r="B103" s="3" t="s">
        <v>204</v>
      </c>
      <c r="C103" s="4">
        <v>23</v>
      </c>
    </row>
    <row r="104" spans="1:3">
      <c r="A104" s="3" t="s">
        <v>173</v>
      </c>
      <c r="B104" s="3" t="s">
        <v>172</v>
      </c>
      <c r="C104" s="4">
        <v>55</v>
      </c>
    </row>
    <row r="105" spans="1:3">
      <c r="A105" s="3"/>
      <c r="B105" s="3"/>
      <c r="C105" s="4"/>
    </row>
    <row r="106" spans="1:3">
      <c r="A106" s="3" t="s">
        <v>197</v>
      </c>
      <c r="B106" s="3"/>
      <c r="C106" s="4"/>
    </row>
    <row r="107" spans="1:3">
      <c r="A107" s="5"/>
      <c r="B107" s="5"/>
      <c r="C107" s="4"/>
    </row>
    <row r="108" spans="1:3">
      <c r="A108" s="5"/>
      <c r="B108" s="5"/>
      <c r="C108" s="4"/>
    </row>
    <row r="109" spans="1:3">
      <c r="A109" s="5"/>
      <c r="B109" s="5"/>
      <c r="C109" s="4"/>
    </row>
    <row r="110" spans="1:3">
      <c r="A110" s="5"/>
      <c r="B110" s="5"/>
      <c r="C110" s="4"/>
    </row>
    <row r="111" spans="1:3">
      <c r="A111" s="5"/>
      <c r="B111" s="5"/>
      <c r="C111" s="4"/>
    </row>
    <row r="112" spans="1:3">
      <c r="A112" s="5"/>
      <c r="B112" s="5"/>
      <c r="C112" s="4"/>
    </row>
    <row r="113" spans="1:3">
      <c r="A113" s="5"/>
      <c r="B113" s="5"/>
      <c r="C113" s="4"/>
    </row>
    <row r="114" spans="1:3">
      <c r="A114" s="5"/>
      <c r="B114" s="5"/>
      <c r="C114" s="4"/>
    </row>
    <row r="115" spans="1:3">
      <c r="A115" s="5"/>
      <c r="B115" s="5"/>
      <c r="C115" s="4"/>
    </row>
    <row r="116" spans="1:3">
      <c r="A116" s="5"/>
      <c r="B116" s="5"/>
      <c r="C116" s="4"/>
    </row>
    <row r="117" spans="1:3">
      <c r="A117" s="5"/>
      <c r="B117" s="5"/>
      <c r="C117" s="4"/>
    </row>
    <row r="118" spans="1:3">
      <c r="A118" s="5"/>
      <c r="B118" s="5"/>
      <c r="C118" s="4"/>
    </row>
    <row r="119" spans="1:3">
      <c r="A119" s="5"/>
      <c r="B119" s="5"/>
      <c r="C119" s="4"/>
    </row>
    <row r="120" spans="1:3">
      <c r="A120" s="5"/>
      <c r="B120" s="5"/>
      <c r="C120" s="4"/>
    </row>
    <row r="121" spans="1:3">
      <c r="A121" s="5"/>
      <c r="B121" s="5"/>
      <c r="C121" s="4"/>
    </row>
    <row r="122" spans="1:3">
      <c r="A122" s="5"/>
      <c r="B122" s="5"/>
      <c r="C122" s="4"/>
    </row>
    <row r="123" spans="1:3">
      <c r="A123" s="5"/>
      <c r="B123" s="5"/>
      <c r="C123" s="4"/>
    </row>
    <row r="124" spans="1:3">
      <c r="A124" s="5"/>
      <c r="B124" s="5"/>
      <c r="C124" s="4"/>
    </row>
    <row r="125" spans="1:3">
      <c r="A125" s="5"/>
      <c r="B125" s="5"/>
      <c r="C125" s="4"/>
    </row>
    <row r="126" spans="1:3">
      <c r="A126" s="5"/>
      <c r="B126" s="5"/>
      <c r="C126" s="4"/>
    </row>
    <row r="127" spans="1:3">
      <c r="A127" s="5"/>
      <c r="B127" s="5"/>
      <c r="C127" s="4"/>
    </row>
    <row r="128" spans="1:3">
      <c r="A128" s="5"/>
      <c r="B128" s="5"/>
      <c r="C128" s="4"/>
    </row>
    <row r="129" spans="1:3">
      <c r="A129" s="5"/>
      <c r="B129" s="5"/>
      <c r="C129" s="4"/>
    </row>
    <row r="130" spans="1:3">
      <c r="A130" s="5"/>
      <c r="B130" s="5"/>
      <c r="C130" s="4"/>
    </row>
    <row r="131" spans="1:3">
      <c r="A131" s="5"/>
      <c r="B131" s="5"/>
      <c r="C131" s="4"/>
    </row>
    <row r="132" spans="1:3">
      <c r="A132" s="5"/>
      <c r="B132" s="5"/>
      <c r="C132" s="4"/>
    </row>
    <row r="133" spans="1:3">
      <c r="A133" s="5"/>
      <c r="B133" s="5"/>
      <c r="C133" s="4"/>
    </row>
    <row r="134" spans="1:3">
      <c r="A134" s="5"/>
      <c r="B134" s="5"/>
      <c r="C134" s="4"/>
    </row>
    <row r="135" spans="1:3">
      <c r="A135" s="5"/>
      <c r="B135" s="5"/>
      <c r="C135" s="4"/>
    </row>
    <row r="136" spans="1:3">
      <c r="A136" s="5"/>
      <c r="B136" s="5"/>
      <c r="C136" s="4"/>
    </row>
    <row r="137" spans="1:3">
      <c r="A137" s="5"/>
      <c r="B137" s="5"/>
      <c r="C137" s="4"/>
    </row>
    <row r="138" spans="1:3">
      <c r="A138" s="5"/>
      <c r="B138" s="5"/>
      <c r="C138" s="4"/>
    </row>
    <row r="139" spans="1:3">
      <c r="A139" s="5"/>
      <c r="B139" s="5"/>
      <c r="C139" s="4"/>
    </row>
    <row r="140" spans="1:3">
      <c r="A140" s="5"/>
      <c r="B140" s="5"/>
      <c r="C140" s="4"/>
    </row>
    <row r="141" spans="1:3">
      <c r="A141" s="5"/>
      <c r="B141" s="5"/>
      <c r="C141" s="4"/>
    </row>
    <row r="142" spans="1:3">
      <c r="A142" s="5"/>
      <c r="B142" s="5"/>
      <c r="C142" s="4"/>
    </row>
    <row r="143" spans="1:3">
      <c r="A143" s="5"/>
      <c r="B143" s="5"/>
      <c r="C143" s="4"/>
    </row>
    <row r="144" spans="1:3">
      <c r="A144" s="5"/>
      <c r="B144" s="5"/>
      <c r="C144" s="4"/>
    </row>
  </sheetData>
  <sheetProtection selectLockedCells="1" selectUnlockedCells="1"/>
  <mergeCells count="1">
    <mergeCell ref="A1:B1"/>
  </mergeCells>
  <pageMargins left="0.74791666666666667" right="0.74791666666666667" top="0.98402777777777772" bottom="1.0798611111111112" header="0.51180555555555551" footer="0.51180555555555551"/>
  <pageSetup paperSize="9"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H29"/>
  <sheetViews>
    <sheetView workbookViewId="0">
      <selection activeCell="E29" sqref="E29"/>
    </sheetView>
  </sheetViews>
  <sheetFormatPr defaultColWidth="8.5546875" defaultRowHeight="15.75"/>
  <cols>
    <col min="1" max="16384" width="8.5546875" style="6"/>
  </cols>
  <sheetData>
    <row r="1" spans="1:8">
      <c r="A1" s="40" t="s">
        <v>205</v>
      </c>
      <c r="B1" s="40"/>
    </row>
    <row r="3" spans="1:8">
      <c r="A3" s="8" t="s">
        <v>174</v>
      </c>
      <c r="B3" s="8" t="s">
        <v>206</v>
      </c>
      <c r="C3" s="8" t="s">
        <v>207</v>
      </c>
      <c r="D3" s="8" t="s">
        <v>208</v>
      </c>
      <c r="E3" s="8" t="s">
        <v>209</v>
      </c>
      <c r="F3" s="8" t="s">
        <v>211</v>
      </c>
      <c r="G3" s="8" t="s">
        <v>210</v>
      </c>
      <c r="H3" s="8" t="s">
        <v>175</v>
      </c>
    </row>
    <row r="4" spans="1:8">
      <c r="A4" s="6" t="s">
        <v>176</v>
      </c>
      <c r="B4" s="6">
        <v>10350</v>
      </c>
      <c r="C4" s="6">
        <v>375</v>
      </c>
      <c r="D4" s="6">
        <v>380</v>
      </c>
      <c r="E4" s="6">
        <v>390</v>
      </c>
      <c r="F4" s="6">
        <v>2421</v>
      </c>
      <c r="G4" s="6">
        <v>2400</v>
      </c>
      <c r="H4" s="6">
        <f>SUM(B4:G4)</f>
        <v>16316</v>
      </c>
    </row>
    <row r="5" spans="1:8">
      <c r="A5" s="6" t="s">
        <v>177</v>
      </c>
      <c r="B5" s="6">
        <v>12150</v>
      </c>
      <c r="C5" s="6">
        <v>170</v>
      </c>
      <c r="D5" s="6">
        <v>210</v>
      </c>
      <c r="E5" s="6">
        <v>245</v>
      </c>
      <c r="F5" s="6">
        <v>3201</v>
      </c>
      <c r="G5" s="6">
        <v>1260</v>
      </c>
      <c r="H5" s="6">
        <f>SUM(B5:G5)</f>
        <v>17236</v>
      </c>
    </row>
    <row r="6" spans="1:8">
      <c r="A6" s="6" t="s">
        <v>178</v>
      </c>
      <c r="B6" s="6">
        <v>1200</v>
      </c>
      <c r="C6" s="6">
        <v>210</v>
      </c>
      <c r="D6" s="6">
        <v>230</v>
      </c>
      <c r="E6" s="6">
        <v>240</v>
      </c>
      <c r="F6" s="6">
        <v>1150</v>
      </c>
      <c r="G6" s="6">
        <v>235</v>
      </c>
      <c r="H6" s="6">
        <f>SUM(B6:G6)</f>
        <v>3265</v>
      </c>
    </row>
    <row r="7" spans="1:8">
      <c r="A7" s="6" t="s">
        <v>179</v>
      </c>
      <c r="B7" s="6">
        <v>4375</v>
      </c>
      <c r="C7" s="6">
        <v>395</v>
      </c>
      <c r="D7" s="6">
        <v>415</v>
      </c>
      <c r="E7" s="6">
        <v>435</v>
      </c>
      <c r="F7" s="6">
        <v>490</v>
      </c>
      <c r="G7" s="6">
        <v>455</v>
      </c>
      <c r="H7" s="6">
        <f>SUM(B7:G7)</f>
        <v>6565</v>
      </c>
    </row>
    <row r="8" spans="1:8">
      <c r="A8" s="9" t="s">
        <v>175</v>
      </c>
      <c r="B8" s="10">
        <f t="shared" ref="B8:H8" si="0">SUM(B4:B7)</f>
        <v>28075</v>
      </c>
      <c r="C8" s="10">
        <f t="shared" si="0"/>
        <v>1150</v>
      </c>
      <c r="D8" s="10">
        <f t="shared" si="0"/>
        <v>1235</v>
      </c>
      <c r="E8" s="10">
        <f t="shared" si="0"/>
        <v>1310</v>
      </c>
      <c r="F8" s="10">
        <f t="shared" si="0"/>
        <v>7262</v>
      </c>
      <c r="G8" s="10">
        <f t="shared" si="0"/>
        <v>4350</v>
      </c>
      <c r="H8" s="10">
        <f t="shared" si="0"/>
        <v>43382</v>
      </c>
    </row>
    <row r="29" spans="5:5">
      <c r="E29" s="32"/>
    </row>
  </sheetData>
  <sheetProtection selectLockedCells="1" selectUnlockedCells="1"/>
  <mergeCells count="1">
    <mergeCell ref="A1:B1"/>
  </mergeCell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F0"/>
  </sheetPr>
  <dimension ref="A1:H5"/>
  <sheetViews>
    <sheetView workbookViewId="0">
      <selection activeCell="D3" sqref="D3"/>
    </sheetView>
  </sheetViews>
  <sheetFormatPr defaultColWidth="8.5546875" defaultRowHeight="15.75"/>
  <cols>
    <col min="1" max="1" width="16.6640625" style="6" customWidth="1"/>
    <col min="2" max="16384" width="8.5546875" style="6"/>
  </cols>
  <sheetData>
    <row r="1" spans="1:8">
      <c r="A1" s="40" t="s">
        <v>180</v>
      </c>
      <c r="B1" s="40"/>
    </row>
    <row r="2" spans="1:8">
      <c r="D2" s="6" t="s">
        <v>213</v>
      </c>
    </row>
    <row r="4" spans="1:8">
      <c r="B4" s="7" t="s">
        <v>14</v>
      </c>
      <c r="C4" s="7" t="s">
        <v>15</v>
      </c>
      <c r="D4" s="7" t="s">
        <v>16</v>
      </c>
      <c r="E4" s="7" t="s">
        <v>181</v>
      </c>
      <c r="F4" s="7" t="s">
        <v>182</v>
      </c>
      <c r="G4" s="7" t="s">
        <v>183</v>
      </c>
      <c r="H4" s="7" t="s">
        <v>175</v>
      </c>
    </row>
    <row r="5" spans="1:8">
      <c r="A5" s="6" t="s">
        <v>184</v>
      </c>
      <c r="B5" s="7">
        <v>3500</v>
      </c>
      <c r="C5" s="7">
        <v>3500</v>
      </c>
      <c r="D5" s="7">
        <v>3500</v>
      </c>
      <c r="E5" s="7">
        <v>3900</v>
      </c>
      <c r="F5" s="7">
        <v>4500</v>
      </c>
      <c r="G5" s="7">
        <v>5400</v>
      </c>
      <c r="H5" s="7">
        <f>SUM(B5:G5)</f>
        <v>24300</v>
      </c>
    </row>
  </sheetData>
  <sheetProtection selectLockedCells="1" selectUnlockedCells="1"/>
  <mergeCells count="1">
    <mergeCell ref="A1:B1"/>
  </mergeCell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Mieszkanie</vt:lpstr>
      <vt:lpstr>Remont</vt:lpstr>
      <vt:lpstr>Nazwiska</vt:lpstr>
      <vt:lpstr>Zawodnicy</vt:lpstr>
      <vt:lpstr>Przychody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Zygmunt</dc:creator>
  <cp:lastModifiedBy>uczen</cp:lastModifiedBy>
  <dcterms:created xsi:type="dcterms:W3CDTF">2015-06-24T09:04:29Z</dcterms:created>
  <dcterms:modified xsi:type="dcterms:W3CDTF">2025-09-09T06:01:34Z</dcterms:modified>
</cp:coreProperties>
</file>