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thedralschoolilorg-my.sharepoint.com/personal/c18079_365i_team/Documents/"/>
    </mc:Choice>
  </mc:AlternateContent>
  <xr:revisionPtr revIDLastSave="944" documentId="8_{E4B39B02-F89D-0B45-A06D-05970E504220}" xr6:coauthVersionLast="47" xr6:coauthVersionMax="47" xr10:uidLastSave="{CA38D821-A9E9-4A38-92D8-0F0331FCB4E3}"/>
  <bookViews>
    <workbookView xWindow="-120" yWindow="-120" windowWidth="29040" windowHeight="15720" activeTab="5" xr2:uid="{753C80F2-092B-4D66-B53C-3A40ECEDD5B9}"/>
  </bookViews>
  <sheets>
    <sheet name="Orders" sheetId="7" r:id="rId1"/>
    <sheet name="Recipient" sheetId="2" r:id="rId2"/>
    <sheet name="Merchent" sheetId="3" r:id="rId3"/>
    <sheet name="Distriputer" sheetId="8" r:id="rId4"/>
    <sheet name="RunSheet S2" sheetId="6" r:id="rId5"/>
    <sheet name="DropDown" sheetId="4" r:id="rId6"/>
  </sheets>
  <definedNames>
    <definedName name="_xlnm._FilterDatabase" localSheetId="2" hidden="1">Merchent!$A$1:$O$3</definedName>
  </definedNames>
  <calcPr calcId="191029" iterate="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7" l="1"/>
  <c r="I5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I3" i="7"/>
  <c r="J3" i="7"/>
  <c r="I4" i="7"/>
  <c r="J4" i="7"/>
</calcChain>
</file>

<file path=xl/sharedStrings.xml><?xml version="1.0" encoding="utf-8"?>
<sst xmlns="http://schemas.openxmlformats.org/spreadsheetml/2006/main" count="139" uniqueCount="77">
  <si>
    <t>Total</t>
  </si>
  <si>
    <t>ID</t>
  </si>
  <si>
    <t>Date IN</t>
  </si>
  <si>
    <t>Merchant Name</t>
  </si>
  <si>
    <t>Recipient Name</t>
  </si>
  <si>
    <t>description</t>
  </si>
  <si>
    <t>Weight</t>
  </si>
  <si>
    <t>Quantity</t>
  </si>
  <si>
    <t>Value</t>
  </si>
  <si>
    <t>Merchant</t>
  </si>
  <si>
    <t>Recipient</t>
  </si>
  <si>
    <t>WE</t>
  </si>
  <si>
    <t>Contact</t>
  </si>
  <si>
    <t>Location</t>
  </si>
  <si>
    <t>Credit</t>
  </si>
  <si>
    <t>Order Count</t>
  </si>
  <si>
    <t>Signup Date</t>
  </si>
  <si>
    <t>Name</t>
  </si>
  <si>
    <t>Phone</t>
  </si>
  <si>
    <t>Email</t>
  </si>
  <si>
    <t>Governorate</t>
  </si>
  <si>
    <t>City</t>
  </si>
  <si>
    <t>Neighbor</t>
  </si>
  <si>
    <t>Street</t>
  </si>
  <si>
    <t>Location Link</t>
  </si>
  <si>
    <t>Done</t>
  </si>
  <si>
    <t xml:space="preserve">Returned </t>
  </si>
  <si>
    <t>Missed</t>
  </si>
  <si>
    <t xml:space="preserve">Return </t>
  </si>
  <si>
    <t>Order ID</t>
  </si>
  <si>
    <t>Marcient Name</t>
  </si>
  <si>
    <t>Gizah</t>
  </si>
  <si>
    <t>Distributer</t>
  </si>
  <si>
    <t>Orders</t>
  </si>
  <si>
    <t>Details</t>
  </si>
  <si>
    <t>Captures</t>
  </si>
  <si>
    <t>Mercient</t>
  </si>
  <si>
    <t>Wight</t>
  </si>
  <si>
    <t>Time</t>
  </si>
  <si>
    <t>Governorates</t>
  </si>
  <si>
    <t>Cityies</t>
  </si>
  <si>
    <t>Cairo</t>
  </si>
  <si>
    <t>DownTown</t>
  </si>
  <si>
    <t>Alex</t>
  </si>
  <si>
    <t>ETA</t>
  </si>
  <si>
    <t>Bay</t>
  </si>
  <si>
    <t>Order Info</t>
  </si>
  <si>
    <t>State</t>
  </si>
  <si>
    <t>States</t>
  </si>
  <si>
    <t>Delayed</t>
  </si>
  <si>
    <t>Rejected</t>
  </si>
  <si>
    <t>Split</t>
  </si>
  <si>
    <t>New Cairo</t>
  </si>
  <si>
    <t>North Cairo</t>
  </si>
  <si>
    <t>South Cairo</t>
  </si>
  <si>
    <t>North Gizah</t>
  </si>
  <si>
    <t>South Gizah</t>
  </si>
  <si>
    <t>Fleet Cover</t>
  </si>
  <si>
    <t xml:space="preserve">Order </t>
  </si>
  <si>
    <t>Muhammad Yacoub</t>
  </si>
  <si>
    <t>ya3qoup@gmail.com</t>
  </si>
  <si>
    <t>American Project</t>
  </si>
  <si>
    <t>Elmatafy Street</t>
  </si>
  <si>
    <t>Price</t>
  </si>
  <si>
    <t>Distrputer</t>
  </si>
  <si>
    <t>ETA/Notes</t>
  </si>
  <si>
    <t>Details/Notes</t>
  </si>
  <si>
    <t>Ready</t>
  </si>
  <si>
    <t>Flaying</t>
  </si>
  <si>
    <t>Amgd</t>
  </si>
  <si>
    <t>Tamer</t>
  </si>
  <si>
    <t>Shoes</t>
  </si>
  <si>
    <t>plate</t>
  </si>
  <si>
    <t>maged</t>
  </si>
  <si>
    <t>hamed</t>
  </si>
  <si>
    <t>جلال الدين الرومي</t>
  </si>
  <si>
    <t>بجوار الست لما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</si>
</sst>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2010000]d/mm/yyyy;@"/>
    <numFmt numFmtId="165" formatCode="#,##0\ [$ج.م.‏-C01]"/>
    <numFmt numFmtId="166" formatCode="[$-1010409]d/m/yyyy\ h:mm\ AM/PM;@"/>
    <numFmt numFmtId="167" formatCode="[$-1010000]d/m/yy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6"/>
      <color theme="7"/>
      <name val="Calibri"/>
      <family val="2"/>
      <scheme val="minor"/>
    </font>
    <font>
      <sz val="6"/>
      <name val="Yu Gothic"/>
      <family val="2"/>
      <charset val="128"/>
    </font>
    <font>
      <b/>
      <sz val="11"/>
      <color theme="7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9" tint="0.399975585192419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7" tint="0.399975585192419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5" borderId="1" xfId="0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5" borderId="8" xfId="0" applyFill="1" applyBorder="1" applyAlignment="1">
      <alignment horizontal="center" vertical="center"/>
    </xf>
    <xf numFmtId="0" fontId="0" fillId="5" borderId="9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5" xfId="0" applyFill="1" applyBorder="1"/>
    <xf numFmtId="0" fontId="0" fillId="0" borderId="5" xfId="0" applyBorder="1"/>
    <xf numFmtId="0" fontId="0" fillId="5" borderId="5" xfId="0" applyFill="1" applyBorder="1"/>
    <xf numFmtId="0" fontId="0" fillId="7" borderId="7" xfId="0" applyFill="1" applyBorder="1"/>
    <xf numFmtId="0" fontId="0" fillId="0" borderId="20" xfId="0" applyBorder="1"/>
    <xf numFmtId="0" fontId="0" fillId="5" borderId="19" xfId="0" applyFill="1" applyBorder="1"/>
    <xf numFmtId="0" fontId="0" fillId="0" borderId="19" xfId="0" applyBorder="1"/>
    <xf numFmtId="0" fontId="0" fillId="0" borderId="12" xfId="0" applyBorder="1"/>
    <xf numFmtId="0" fontId="0" fillId="8" borderId="19" xfId="0" applyFill="1" applyBorder="1"/>
    <xf numFmtId="0" fontId="0" fillId="5" borderId="21" xfId="0" applyFill="1" applyBorder="1" applyAlignment="1">
      <alignment horizontal="center" vertical="center"/>
    </xf>
    <xf numFmtId="0" fontId="0" fillId="5" borderId="6" xfId="0" applyFill="1" applyBorder="1"/>
    <xf numFmtId="0" fontId="0" fillId="5" borderId="22" xfId="0" applyFill="1" applyBorder="1"/>
    <xf numFmtId="0" fontId="0" fillId="0" borderId="23" xfId="0" applyBorder="1"/>
    <xf numFmtId="0" fontId="0" fillId="7" borderId="6" xfId="0" applyFill="1" applyBorder="1"/>
    <xf numFmtId="0" fontId="0" fillId="8" borderId="6" xfId="0" applyFill="1" applyBorder="1"/>
    <xf numFmtId="0" fontId="0" fillId="0" borderId="22" xfId="0" applyBorder="1"/>
    <xf numFmtId="0" fontId="0" fillId="5" borderId="23" xfId="0" applyFill="1" applyBorder="1"/>
    <xf numFmtId="0" fontId="0" fillId="5" borderId="24" xfId="0" applyFill="1" applyBorder="1"/>
    <xf numFmtId="0" fontId="0" fillId="5" borderId="13" xfId="0" applyFill="1" applyBorder="1" applyAlignment="1">
      <alignment horizontal="center" vertical="center"/>
    </xf>
    <xf numFmtId="0" fontId="0" fillId="5" borderId="7" xfId="0" applyFill="1" applyBorder="1"/>
    <xf numFmtId="0" fontId="0" fillId="8" borderId="7" xfId="0" applyFill="1" applyBorder="1"/>
    <xf numFmtId="0" fontId="0" fillId="5" borderId="12" xfId="0" applyFill="1" applyBorder="1"/>
    <xf numFmtId="0" fontId="0" fillId="5" borderId="15" xfId="0" applyFill="1" applyBorder="1"/>
    <xf numFmtId="0" fontId="0" fillId="5" borderId="7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/>
    </xf>
    <xf numFmtId="0" fontId="0" fillId="7" borderId="3" xfId="0" applyFill="1" applyBorder="1"/>
    <xf numFmtId="0" fontId="0" fillId="7" borderId="5" xfId="0" applyFill="1" applyBorder="1"/>
    <xf numFmtId="0" fontId="0" fillId="0" borderId="0" xfId="0" applyAlignment="1">
      <alignment vertical="center"/>
    </xf>
    <xf numFmtId="0" fontId="0" fillId="14" borderId="1" xfId="0" applyFill="1" applyBorder="1"/>
    <xf numFmtId="0" fontId="4" fillId="0" borderId="0" xfId="0" applyFont="1"/>
    <xf numFmtId="164" fontId="0" fillId="2" borderId="0" xfId="0" applyNumberFormat="1" applyFill="1"/>
    <xf numFmtId="0" fontId="0" fillId="0" borderId="31" xfId="0" applyBorder="1"/>
    <xf numFmtId="1" fontId="1" fillId="3" borderId="32" xfId="0" applyNumberFormat="1" applyFont="1" applyFill="1" applyBorder="1" applyAlignment="1">
      <alignment horizontal="center" vertical="top"/>
    </xf>
    <xf numFmtId="0" fontId="1" fillId="4" borderId="35" xfId="0" applyFont="1" applyFill="1" applyBorder="1" applyAlignment="1">
      <alignment horizontal="center" vertical="top"/>
    </xf>
    <xf numFmtId="0" fontId="1" fillId="4" borderId="33" xfId="0" applyFont="1" applyFill="1" applyBorder="1" applyAlignment="1">
      <alignment horizontal="center" vertical="top"/>
    </xf>
    <xf numFmtId="164" fontId="1" fillId="3" borderId="32" xfId="0" applyNumberFormat="1" applyFont="1" applyFill="1" applyBorder="1" applyAlignment="1">
      <alignment horizontal="center" vertical="top"/>
    </xf>
    <xf numFmtId="164" fontId="1" fillId="3" borderId="33" xfId="0" applyNumberFormat="1" applyFont="1" applyFill="1" applyBorder="1" applyAlignment="1">
      <alignment horizontal="center" vertical="top"/>
    </xf>
    <xf numFmtId="165" fontId="1" fillId="3" borderId="36" xfId="0" applyNumberFormat="1" applyFont="1" applyFill="1" applyBorder="1" applyAlignment="1">
      <alignment horizontal="center" vertical="top"/>
    </xf>
    <xf numFmtId="0" fontId="1" fillId="3" borderId="34" xfId="0" applyFont="1" applyFill="1" applyBorder="1" applyAlignment="1">
      <alignment horizontal="center" vertical="top"/>
    </xf>
    <xf numFmtId="0" fontId="0" fillId="0" borderId="31" xfId="0" applyBorder="1" applyAlignment="1">
      <alignment horizontal="center" vertical="center"/>
    </xf>
    <xf numFmtId="0" fontId="0" fillId="15" borderId="0" xfId="0" applyFill="1"/>
    <xf numFmtId="164" fontId="0" fillId="0" borderId="31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66" fontId="0" fillId="2" borderId="0" xfId="0" applyNumberFormat="1" applyFill="1"/>
    <xf numFmtId="166" fontId="1" fillId="3" borderId="33" xfId="0" applyNumberFormat="1" applyFont="1" applyFill="1" applyBorder="1" applyAlignment="1">
      <alignment horizontal="center" vertical="top"/>
    </xf>
    <xf numFmtId="166" fontId="0" fillId="0" borderId="0" xfId="0" applyNumberFormat="1" applyAlignment="1">
      <alignment horizontal="center" vertical="center"/>
    </xf>
    <xf numFmtId="167" fontId="0" fillId="2" borderId="0" xfId="0" applyNumberFormat="1" applyFill="1"/>
    <xf numFmtId="167" fontId="1" fillId="3" borderId="34" xfId="0" applyNumberFormat="1" applyFont="1" applyFill="1" applyBorder="1" applyAlignment="1">
      <alignment horizontal="center" vertical="top"/>
    </xf>
    <xf numFmtId="167" fontId="0" fillId="0" borderId="0" xfId="0" applyNumberFormat="1" applyAlignment="1">
      <alignment horizontal="center" vertical="center"/>
    </xf>
    <xf numFmtId="0" fontId="1" fillId="4" borderId="19" xfId="0" applyFont="1" applyFill="1" applyBorder="1" applyAlignment="1">
      <alignment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right"/>
    </xf>
    <xf numFmtId="0" fontId="0" fillId="9" borderId="38" xfId="0" applyFill="1" applyBorder="1"/>
    <xf numFmtId="0" fontId="0" fillId="9" borderId="39" xfId="0" applyFill="1" applyBorder="1"/>
    <xf numFmtId="0" fontId="0" fillId="9" borderId="40" xfId="0" applyFill="1" applyBorder="1"/>
    <xf numFmtId="0" fontId="1" fillId="3" borderId="6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2" fillId="6" borderId="1" xfId="0" applyFont="1" applyFill="1" applyBorder="1" applyAlignment="1">
      <alignment horizontal="center" vertical="top"/>
    </xf>
    <xf numFmtId="0" fontId="1" fillId="4" borderId="18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4" borderId="37" xfId="0" applyFont="1" applyFill="1" applyBorder="1" applyAlignment="1">
      <alignment vertical="center"/>
    </xf>
    <xf numFmtId="0" fontId="1" fillId="4" borderId="44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2" fillId="6" borderId="12" xfId="0" applyFont="1" applyFill="1" applyBorder="1" applyAlignment="1">
      <alignment horizontal="center" vertical="top"/>
    </xf>
    <xf numFmtId="0" fontId="2" fillId="6" borderId="7" xfId="0" applyFont="1" applyFill="1" applyBorder="1" applyAlignment="1">
      <alignment horizontal="center" vertical="top"/>
    </xf>
    <xf numFmtId="0" fontId="2" fillId="6" borderId="20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1" fillId="15" borderId="0" xfId="0" applyFont="1" applyFill="1" applyBorder="1" applyAlignment="1">
      <alignment vertical="center"/>
    </xf>
    <xf numFmtId="0" fontId="0" fillId="15" borderId="0" xfId="0" applyFill="1" applyBorder="1" applyAlignment="1">
      <alignment horizontal="right"/>
    </xf>
    <xf numFmtId="0" fontId="0" fillId="15" borderId="0" xfId="0" applyFill="1" applyBorder="1"/>
    <xf numFmtId="0" fontId="0" fillId="16" borderId="0" xfId="0" applyFill="1"/>
    <xf numFmtId="0" fontId="10" fillId="4" borderId="29" xfId="0" applyFont="1" applyFill="1" applyBorder="1" applyAlignment="1">
      <alignment horizontal="center" vertical="top"/>
    </xf>
    <xf numFmtId="165" fontId="0" fillId="0" borderId="0" xfId="0" applyNumberFormat="1" applyAlignment="1">
      <alignment horizontal="center" vertical="center"/>
    </xf>
    <xf numFmtId="165" fontId="1" fillId="3" borderId="33" xfId="0" applyNumberFormat="1" applyFont="1" applyFill="1" applyBorder="1" applyAlignment="1">
      <alignment horizontal="center" vertical="top"/>
    </xf>
    <xf numFmtId="165" fontId="0" fillId="2" borderId="0" xfId="0" applyNumberFormat="1" applyFill="1"/>
    <xf numFmtId="165" fontId="0" fillId="0" borderId="3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  <xf numFmtId="0" fontId="2" fillId="6" borderId="10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6" borderId="45" xfId="0" applyFont="1" applyFill="1" applyBorder="1" applyAlignment="1">
      <alignment horizontal="center" vertical="top"/>
    </xf>
    <xf numFmtId="0" fontId="2" fillId="3" borderId="46" xfId="0" applyFont="1" applyFill="1" applyBorder="1" applyAlignment="1">
      <alignment horizontal="center" vertical="top"/>
    </xf>
    <xf numFmtId="0" fontId="0" fillId="0" borderId="0" xfId="0" applyFont="1"/>
    <xf numFmtId="0" fontId="0" fillId="0" borderId="31" xfId="0" applyFont="1" applyBorder="1"/>
    <xf numFmtId="0" fontId="0" fillId="18" borderId="0" xfId="0" applyFill="1" applyBorder="1"/>
    <xf numFmtId="0" fontId="1" fillId="19" borderId="0" xfId="0" applyFont="1" applyFill="1" applyBorder="1" applyAlignment="1">
      <alignment vertical="center"/>
    </xf>
    <xf numFmtId="0" fontId="0" fillId="20" borderId="0" xfId="0" applyFill="1"/>
    <xf numFmtId="165" fontId="8" fillId="3" borderId="36" xfId="0" applyNumberFormat="1" applyFont="1" applyFill="1" applyBorder="1" applyAlignment="1">
      <alignment horizontal="center" vertical="top"/>
    </xf>
    <xf numFmtId="164" fontId="1" fillId="21" borderId="34" xfId="0" applyNumberFormat="1" applyFont="1" applyFill="1" applyBorder="1" applyAlignment="1">
      <alignment horizontal="center" vertical="top"/>
    </xf>
    <xf numFmtId="1" fontId="0" fillId="15" borderId="0" xfId="0" applyNumberFormat="1" applyFill="1" applyBorder="1"/>
    <xf numFmtId="1" fontId="1" fillId="3" borderId="7" xfId="0" applyNumberFormat="1" applyFont="1" applyFill="1" applyBorder="1" applyAlignment="1">
      <alignment horizontal="center" vertical="top"/>
    </xf>
    <xf numFmtId="1" fontId="0" fillId="5" borderId="7" xfId="0" applyNumberFormat="1" applyFill="1" applyBorder="1"/>
    <xf numFmtId="1" fontId="0" fillId="0" borderId="1" xfId="0" applyNumberFormat="1" applyBorder="1"/>
    <xf numFmtId="1" fontId="0" fillId="5" borderId="1" xfId="0" applyNumberFormat="1" applyFill="1" applyBorder="1"/>
    <xf numFmtId="1" fontId="0" fillId="5" borderId="6" xfId="0" applyNumberFormat="1" applyFill="1" applyBorder="1"/>
    <xf numFmtId="1" fontId="0" fillId="9" borderId="38" xfId="0" applyNumberFormat="1" applyFill="1" applyBorder="1"/>
    <xf numFmtId="0" fontId="9" fillId="5" borderId="20" xfId="1" applyFill="1" applyBorder="1"/>
    <xf numFmtId="0" fontId="2" fillId="6" borderId="28" xfId="0" applyFont="1" applyFill="1" applyBorder="1" applyAlignment="1">
      <alignment horizontal="center" vertical="top"/>
    </xf>
    <xf numFmtId="0" fontId="0" fillId="7" borderId="28" xfId="0" applyFill="1" applyBorder="1"/>
    <xf numFmtId="0" fontId="0" fillId="14" borderId="3" xfId="0" applyFill="1" applyBorder="1"/>
    <xf numFmtId="0" fontId="0" fillId="7" borderId="11" xfId="0" applyFill="1" applyBorder="1"/>
    <xf numFmtId="0" fontId="0" fillId="9" borderId="43" xfId="0" applyFill="1" applyBorder="1"/>
    <xf numFmtId="0" fontId="0" fillId="22" borderId="0" xfId="0" applyFill="1" applyBorder="1"/>
    <xf numFmtId="0" fontId="12" fillId="6" borderId="0" xfId="0" applyFont="1" applyFill="1" applyAlignment="1">
      <alignment horizontal="center" vertical="top"/>
    </xf>
    <xf numFmtId="0" fontId="0" fillId="22" borderId="0" xfId="0" applyFill="1"/>
    <xf numFmtId="165" fontId="0" fillId="22" borderId="0" xfId="0" applyNumberFormat="1" applyFill="1"/>
    <xf numFmtId="164" fontId="5" fillId="3" borderId="0" xfId="0" applyNumberFormat="1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vertical="center"/>
    </xf>
    <xf numFmtId="0" fontId="0" fillId="7" borderId="4" xfId="0" applyFill="1" applyBorder="1"/>
    <xf numFmtId="0" fontId="0" fillId="0" borderId="4" xfId="0" applyBorder="1"/>
    <xf numFmtId="0" fontId="0" fillId="7" borderId="19" xfId="0" applyFill="1" applyBorder="1"/>
    <xf numFmtId="0" fontId="4" fillId="0" borderId="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vertical="center"/>
    </xf>
    <xf numFmtId="0" fontId="4" fillId="0" borderId="49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0" fillId="7" borderId="50" xfId="0" applyFill="1" applyBorder="1"/>
    <xf numFmtId="0" fontId="0" fillId="7" borderId="51" xfId="0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2" fillId="3" borderId="25" xfId="0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0" fontId="4" fillId="7" borderId="7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8" fillId="3" borderId="47" xfId="0" applyFont="1" applyFill="1" applyBorder="1" applyAlignment="1">
      <alignment horizontal="center"/>
    </xf>
    <xf numFmtId="0" fontId="8" fillId="17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5" fillId="4" borderId="43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53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10" borderId="59" xfId="0" applyFont="1" applyFill="1" applyBorder="1" applyAlignment="1">
      <alignment horizontal="center" vertical="center"/>
    </xf>
    <xf numFmtId="0" fontId="4" fillId="10" borderId="60" xfId="0" applyFont="1" applyFill="1" applyBorder="1" applyAlignment="1">
      <alignment horizontal="center" vertical="center"/>
    </xf>
    <xf numFmtId="0" fontId="6" fillId="13" borderId="25" xfId="0" applyFont="1" applyFill="1" applyBorder="1" applyAlignment="1">
      <alignment horizontal="center" vertical="center"/>
    </xf>
    <xf numFmtId="0" fontId="6" fillId="13" borderId="26" xfId="0" applyFont="1" applyFill="1" applyBorder="1" applyAlignment="1">
      <alignment horizontal="center" vertical="center"/>
    </xf>
    <xf numFmtId="0" fontId="6" fillId="13" borderId="27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6" borderId="57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1" fillId="6" borderId="57" xfId="0" applyFont="1" applyFill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4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</border>
    </dxf>
    <dxf>
      <border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numFmt numFmtId="1" formatCode="0"/>
    </dxf>
    <dxf>
      <border outline="0">
        <bottom style="thick">
          <color indexed="64"/>
        </bottom>
      </border>
    </dxf>
    <dxf>
      <alignment horizontal="center" vertical="top" textRotation="0" wrapText="0" indent="0" justifyLastLine="0" shrinkToFit="0" readingOrder="0"/>
    </dxf>
    <dxf>
      <numFmt numFmtId="1" formatCode="0"/>
    </dxf>
    <dxf>
      <border outline="0">
        <bottom style="thick">
          <color indexed="64"/>
        </bottom>
      </border>
    </dxf>
    <dxf>
      <alignment horizontal="center" vertical="top" textRotation="0" wrapText="0" indent="0" justifyLastLine="0" shrinkToFit="0" readingOrder="0"/>
    </dxf>
    <dxf>
      <border diagonalUp="0" diagonalDown="0">
        <right style="double">
          <color indexed="64"/>
        </right>
        <top/>
        <bottom/>
        <vertical/>
        <horizontal/>
      </border>
    </dxf>
    <dxf>
      <font>
        <b val="0"/>
      </font>
      <border diagonalUp="0" diagonalDown="0" outline="0">
        <left/>
        <right style="double">
          <color indexed="64"/>
        </right>
      </border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center" vertical="top" textRotation="0" wrapText="0" indent="0" justifyLastLine="0" shrinkToFit="0" readingOrder="0"/>
    </dxf>
    <dxf>
      <numFmt numFmtId="165" formatCode="#,##0\ [$ج.م.‏-C01]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double">
          <color indexed="64"/>
        </right>
        <top/>
        <bottom/>
      </border>
    </dxf>
    <dxf>
      <numFmt numFmtId="165" formatCode="#,##0\ [$ج.م.‏-C01]"/>
      <alignment horizontal="center" vertical="center" textRotation="0" wrapText="0" indent="0" justifyLastLine="0" shrinkToFit="0" readingOrder="0"/>
    </dxf>
    <dxf>
      <numFmt numFmtId="165" formatCode="#,##0\ [$ج.م.‏-C01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7" tint="-0.249977111117893"/>
        <name val="Calibri"/>
        <family val="2"/>
        <scheme val="minor"/>
      </font>
      <numFmt numFmtId="164" formatCode="[$-2010000]d/mm/yyyy;@"/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</dxf>
    <dxf>
      <numFmt numFmtId="167" formatCode="[$-1010000]d/m/yyyy;@"/>
      <alignment horizontal="center" vertical="center" textRotation="0" wrapText="0" indent="0" justifyLastLine="0" shrinkToFit="0" readingOrder="0"/>
    </dxf>
    <dxf>
      <numFmt numFmtId="166" formatCode="[$-1010409]d/m/yyyy\ h:mm\ AM/PM;@"/>
      <alignment horizontal="center" vertical="center" textRotation="0" wrapText="0" indent="0" justifyLastLine="0" shrinkToFit="0" readingOrder="0"/>
    </dxf>
    <dxf>
      <numFmt numFmtId="165" formatCode="#,##0\ [$ج.م.‏-C01]"/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double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top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3D74D1E9-8789-4EC9-BB7C-C12480E8D3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8D8699-C424-450B-B0BB-2920C89AB366}" name="Orders" displayName="Orders" ref="A2:O33" totalsRowShown="0" headerRowDxfId="40" dataDxfId="38" headerRowBorderDxfId="39">
  <autoFilter ref="A2:O33" xr:uid="{648D8699-C424-450B-B0BB-2920C89AB366}"/>
  <tableColumns count="15">
    <tableColumn id="1" xr3:uid="{2AC759FA-4AD4-449A-BF08-1CA142C8BA1B}" name="ID" dataDxfId="37"/>
    <tableColumn id="4" xr3:uid="{76925EC7-5234-4A90-8887-729625C87638}" name="Merchant Name" dataDxfId="36"/>
    <tableColumn id="18" xr3:uid="{FD53B5E1-1AFC-4746-B51F-4BF4C548E908}" name="Recipient Name" dataDxfId="35"/>
    <tableColumn id="5" xr3:uid="{BBE3EB2F-8729-408F-9C44-55D930A1F119}" name="Distrputer" dataDxfId="34"/>
    <tableColumn id="6" xr3:uid="{EBDD5804-1014-410F-8A63-7F5AC61453A5}" name="description" dataDxfId="33"/>
    <tableColumn id="7" xr3:uid="{B678E6D5-9013-4D70-AA6D-2E98810ED8EA}" name="Weight" dataDxfId="32"/>
    <tableColumn id="8" xr3:uid="{B9733757-88DA-4D79-89C0-042BB7E3C154}" name="Quantity" dataDxfId="31"/>
    <tableColumn id="9" xr3:uid="{5F27FC41-0A9B-4C89-B35F-9B6C3E92100C}" name="Value" dataDxfId="30"/>
    <tableColumn id="2" xr3:uid="{3E194B23-0137-4A5A-84D8-94608888D30E}" name="Date IN" dataDxfId="29">
      <calculatedColumnFormula>IF(Orders[[#This Row],[Merchant Name]]&lt;&gt;"",IF(Orders[[#This Row],[Date IN]]="",NOW(),Orders[[#This Row],[Date IN]]),"")</calculatedColumnFormula>
    </tableColumn>
    <tableColumn id="14" xr3:uid="{51D6224B-0894-4E32-8728-F667FA51D388}" name="ETA" dataDxfId="28">
      <calculatedColumnFormula>Orders[[#This Row],[Date IN]]+1</calculatedColumnFormula>
    </tableColumn>
    <tableColumn id="16" xr3:uid="{8874DDC0-F65F-454F-AAE4-0A7EC689D86E}" name="State" dataDxfId="27"/>
    <tableColumn id="10" xr3:uid="{150F58B5-7D8A-490F-96A7-AEE112CFC21C}" name="Merchant" dataDxfId="26"/>
    <tableColumn id="11" xr3:uid="{FD5117ED-421C-4468-9D7B-E69D995ACDA3}" name="Recipient" dataDxfId="25"/>
    <tableColumn id="12" xr3:uid="{47FA9BC0-7B36-4BE9-A7BE-8F83C6A861CF}" name="WE" dataDxfId="24"/>
    <tableColumn id="13" xr3:uid="{C4391C15-FEC7-42F1-99BE-F1D8B6CF2427}" name="Total" dataDxfId="23">
      <calculatedColumnFormula>Orders[[#This Row],[Value]]+Orders[[#This Row],[Recipient]]-Orders[[#This Row],[Merchant]]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79CD9D-3315-4254-988A-44FAC67BE763}" name="Table3" displayName="Table3" ref="A2:M22" totalsRowShown="0" headerRowDxfId="22">
  <autoFilter ref="A2:M22" xr:uid="{9079CD9D-3315-4254-988A-44FAC67BE763}"/>
  <tableColumns count="13">
    <tableColumn id="11" xr3:uid="{5261FD4C-515B-4574-BA37-1027AE39E2AC}" name="ID" dataDxfId="21"/>
    <tableColumn id="1" xr3:uid="{D447E2E5-DC2A-42FD-BFF5-B2D65DCA5C5D}" name="Name" dataDxfId="20"/>
    <tableColumn id="2" xr3:uid="{8914EE8C-89AB-424C-92AF-A256C9B80457}" name="Phone" dataDxfId="19"/>
    <tableColumn id="3" xr3:uid="{1852FFFC-8070-4C05-9FB6-0204D04E7828}" name="Governorate"/>
    <tableColumn id="4" xr3:uid="{47E46877-4641-429A-B8B7-0FDB16B9984E}" name="City"/>
    <tableColumn id="5" xr3:uid="{638A4858-64F7-4E9B-B731-11E1439A4ACA}" name="Neighbor"/>
    <tableColumn id="12" xr3:uid="{4BBFA45A-FA00-45CD-8B7E-178D35449F11}" name="Street"/>
    <tableColumn id="6" xr3:uid="{494B4AFD-CA2A-4A9D-A0C5-EA356DB3DFEB}" name="Details/Notes"/>
    <tableColumn id="7" xr3:uid="{D0EF8AEF-588C-4A54-BD48-258556A89EFA}" name="Location Link" dataDxfId="18"/>
    <tableColumn id="8" xr3:uid="{4BF60B0C-71D2-4CC3-B737-7D527F2512C5}" name="Marcient Name"/>
    <tableColumn id="9" xr3:uid="{FA38252E-3443-4B0B-BDB8-65DF1394FD92}" name="Order ID"/>
    <tableColumn id="10" xr3:uid="{66FCD373-4D47-41E1-99DF-8D56A01252B6}" name="ETA/Notes"/>
    <tableColumn id="13" xr3:uid="{D8DD594F-5000-4F3A-9008-54BC7584AAE1}" name="Price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F464EC-5B5B-453B-9995-D79005982697}" name="Table2" displayName="Table2" ref="A3:O31" totalsRowShown="0" headerRowDxfId="17" tableBorderDxfId="16">
  <autoFilter ref="A3:O31" xr:uid="{FCF464EC-5B5B-453B-9995-D79005982697}"/>
  <tableColumns count="15">
    <tableColumn id="1" xr3:uid="{0B91EF17-F625-4367-A427-2911C8164826}" name="ID"/>
    <tableColumn id="2" xr3:uid="{31F2D39A-EE12-4E70-86FF-C216A3F59BB4}" name="Name"/>
    <tableColumn id="3" xr3:uid="{6C1FC453-5B76-4CAE-85B7-411A68CB8149}" name="Phone" dataDxfId="15"/>
    <tableColumn id="4" xr3:uid="{7360C978-7A91-4324-9A98-A32638DAE393}" name="Email"/>
    <tableColumn id="5" xr3:uid="{6DC42CFC-554C-4286-BB8C-57D4D5E444A8}" name="Governorate"/>
    <tableColumn id="6" xr3:uid="{610D64BD-9242-44F5-B8D0-42E54D3CA594}" name="City"/>
    <tableColumn id="7" xr3:uid="{8DF900B7-E0EB-48F2-955F-15E193D81DA4}" name="Neighbor"/>
    <tableColumn id="8" xr3:uid="{292B02F8-4463-41F2-B659-066503CABDDF}" name="Street"/>
    <tableColumn id="15" xr3:uid="{E9E88DD6-86D3-462F-9B9F-83E0B020F4B2}" name="Details"/>
    <tableColumn id="9" xr3:uid="{D19E5559-3FA2-4E01-9E29-B6192302A9AF}" name="Location Link"/>
    <tableColumn id="10" xr3:uid="{BFFE2EDC-7779-4270-9C60-0F7ECC2B48FA}" name="Credit"/>
    <tableColumn id="11" xr3:uid="{92C19CD5-312E-4AB5-B176-31E00A672CFB}" name="Done"/>
    <tableColumn id="12" xr3:uid="{4523D8A2-57E4-49A1-93DA-5307735DEAEB}" name="Missed"/>
    <tableColumn id="13" xr3:uid="{E78A557B-4D22-49BB-94D4-CDDB8A6BF98B}" name="Return "/>
    <tableColumn id="14" xr3:uid="{A70E0089-006F-4F8A-96DA-F9848B43B835}" name="Signup Date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CB0151-0562-4F8F-986D-A7DF081462CA}" name="Table25" displayName="Table25" ref="A3:I31" totalsRowShown="0" headerRowDxfId="14" tableBorderDxfId="13">
  <autoFilter ref="A3:I31" xr:uid="{F4CB0151-0562-4F8F-986D-A7DF081462CA}"/>
  <tableColumns count="9">
    <tableColumn id="1" xr3:uid="{AE81FD1C-E563-4C75-8A68-CFAACA742B02}" name="ID"/>
    <tableColumn id="2" xr3:uid="{3A20B2FF-3FED-4AC3-9B75-0D6560F63BD5}" name="Name"/>
    <tableColumn id="3" xr3:uid="{4CEE9D11-3716-4C8B-82A0-7E8F2CF5A228}" name="Phone" dataDxfId="12"/>
    <tableColumn id="4" xr3:uid="{2D956DF2-CEFA-4277-819D-14F3EC0320FE}" name="Email"/>
    <tableColumn id="10" xr3:uid="{A6EEE206-B1C6-4197-B484-6B9663D112AA}" name="Credit"/>
    <tableColumn id="11" xr3:uid="{2A98484E-851D-4103-8926-3EEF11748538}" name="Done"/>
    <tableColumn id="12" xr3:uid="{BCC8DFD6-90BE-40E9-A987-A5178CDEC542}" name="Missed"/>
    <tableColumn id="13" xr3:uid="{BBED1D12-619C-445A-A78A-1D6DA1D4059F}" name="Return "/>
    <tableColumn id="14" xr3:uid="{76F26A41-CA03-4E15-BC47-F952A148DF5B}" name="Signup Date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59C77B-93C1-4EDD-8F12-0ADFCA22DA7E}" name="Table5" displayName="Table5" ref="D5:L20" totalsRowShown="0" headerRowDxfId="11" headerRowBorderDxfId="10" tableBorderDxfId="9">
  <tableColumns count="9">
    <tableColumn id="1" xr3:uid="{873F5225-AED8-4456-8122-14B923D6B526}" name="Recipient Name" dataDxfId="8"/>
    <tableColumn id="2" xr3:uid="{6F7DE9C5-AF2B-4BA0-B211-8802CCC527BE}" name="Phone" dataDxfId="7"/>
    <tableColumn id="3" xr3:uid="{2DAE544D-1066-4E79-80E0-4D155F064CDC}" name="ID" dataDxfId="6"/>
    <tableColumn id="4" xr3:uid="{B2B8EDB5-0298-40D0-A808-486FCA883830}" name="City" dataDxfId="5"/>
    <tableColumn id="5" xr3:uid="{73B7BC52-E1CB-41D1-BAA6-132E95501A2B}" name="Neighbor" dataDxfId="4"/>
    <tableColumn id="6" xr3:uid="{2065AC77-974B-43C2-BE20-C9A518E406D0}" name="Street" dataDxfId="3"/>
    <tableColumn id="7" xr3:uid="{67DBA1CA-6C8A-46DA-8527-09E272737210}" name="Details" dataDxfId="2"/>
    <tableColumn id="8" xr3:uid="{EA37AF0C-3BED-4873-90BA-D85B7D414F8E}" name="Location Link" dataDxfId="1"/>
    <tableColumn id="9" xr3:uid="{E420FB43-DF7F-4A5D-B8FD-02A0CC8940AD}" name="Merchant Nam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84F6468-7919-4F32-8BCF-62E098F068AE}">
  <we:reference id="wa200002617" version="1.0.0.2" store="en-US" storeType="OMEX"/>
  <we:alternateReferences>
    <we:reference id="wa200002617" version="1.0.0.2" store="WA20000261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ya3qoup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ya3qoup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0659-EF3F-4DC2-829B-E9D54171D693}">
  <sheetPr>
    <tabColor rgb="FFC00000"/>
    <pageSetUpPr fitToPage="1"/>
  </sheetPr>
  <dimension ref="A1:O33"/>
  <sheetViews>
    <sheetView showGridLines="0" rightToLeft="1" zoomScaleNormal="100" workbookViewId="0">
      <selection activeCell="B3" sqref="B3"/>
    </sheetView>
  </sheetViews>
  <sheetFormatPr defaultRowHeight="15" x14ac:dyDescent="0.25"/>
  <cols>
    <col min="1" max="1" width="6.85546875" style="3" bestFit="1" customWidth="1"/>
    <col min="2" max="2" width="18.28515625" bestFit="1" customWidth="1"/>
    <col min="3" max="3" width="18.28515625" customWidth="1"/>
    <col min="4" max="4" width="13.42578125" bestFit="1" customWidth="1"/>
    <col min="5" max="5" width="14.28515625" bestFit="1" customWidth="1"/>
    <col min="6" max="7" width="8.28515625" customWidth="1"/>
    <col min="8" max="8" width="8.28515625" style="5" customWidth="1"/>
    <col min="9" max="9" width="18.42578125" bestFit="1" customWidth="1"/>
    <col min="10" max="10" width="10.7109375" bestFit="1" customWidth="1"/>
    <col min="11" max="11" width="9.7109375" customWidth="1"/>
    <col min="12" max="12" width="17.5703125" style="5" bestFit="1" customWidth="1"/>
    <col min="13" max="13" width="10.140625" style="5" bestFit="1" customWidth="1"/>
    <col min="14" max="14" width="9.85546875" style="4" customWidth="1"/>
    <col min="15" max="15" width="13" style="5" bestFit="1" customWidth="1"/>
    <col min="16" max="16" width="12.7109375" bestFit="1" customWidth="1"/>
    <col min="17" max="17" width="7.85546875" bestFit="1" customWidth="1"/>
    <col min="18" max="18" width="9.140625" bestFit="1" customWidth="1"/>
  </cols>
  <sheetData>
    <row r="1" spans="1:15" ht="19.5" thickBot="1" x14ac:dyDescent="0.35">
      <c r="B1" s="56"/>
      <c r="C1" s="56"/>
      <c r="D1" s="56"/>
      <c r="E1" s="120"/>
      <c r="F1" s="120"/>
      <c r="G1" s="120"/>
      <c r="H1" s="121"/>
      <c r="I1" s="59"/>
      <c r="J1" s="62"/>
      <c r="K1" s="46"/>
      <c r="L1" s="155" t="s">
        <v>45</v>
      </c>
      <c r="M1" s="156"/>
      <c r="N1" s="156"/>
      <c r="O1" s="91"/>
    </row>
    <row r="2" spans="1:15" ht="26.25" customHeight="1" thickBot="1" x14ac:dyDescent="0.3">
      <c r="A2" s="48" t="s">
        <v>1</v>
      </c>
      <c r="B2" s="49" t="s">
        <v>3</v>
      </c>
      <c r="C2" s="50" t="s">
        <v>4</v>
      </c>
      <c r="D2" s="50" t="s">
        <v>64</v>
      </c>
      <c r="E2" s="51" t="s">
        <v>5</v>
      </c>
      <c r="F2" s="51" t="s">
        <v>6</v>
      </c>
      <c r="G2" s="52" t="s">
        <v>7</v>
      </c>
      <c r="H2" s="53" t="s">
        <v>8</v>
      </c>
      <c r="I2" s="60" t="s">
        <v>2</v>
      </c>
      <c r="J2" s="63" t="s">
        <v>44</v>
      </c>
      <c r="K2" s="104" t="s">
        <v>47</v>
      </c>
      <c r="L2" s="90" t="s">
        <v>9</v>
      </c>
      <c r="M2" s="53" t="s">
        <v>10</v>
      </c>
      <c r="N2" s="54" t="s">
        <v>11</v>
      </c>
      <c r="O2" s="103" t="s">
        <v>0</v>
      </c>
    </row>
    <row r="3" spans="1:15" x14ac:dyDescent="0.25">
      <c r="A3" s="58">
        <v>10000</v>
      </c>
      <c r="B3" s="1" t="s">
        <v>59</v>
      </c>
      <c r="C3" s="1" t="s">
        <v>69</v>
      </c>
      <c r="D3" s="55" t="s">
        <v>70</v>
      </c>
      <c r="E3" s="1" t="s">
        <v>71</v>
      </c>
      <c r="F3" s="1">
        <v>1</v>
      </c>
      <c r="G3" s="1">
        <v>2</v>
      </c>
      <c r="H3" s="92">
        <v>500</v>
      </c>
      <c r="I3" s="61">
        <f ca="1">IF(Orders[[#This Row],[Merchant Name]]&lt;&gt;"",IF(Orders[[#This Row],[Date IN]]="",NOW(),Orders[[#This Row],[Date IN]]),"")</f>
        <v>44542.151072106484</v>
      </c>
      <c r="J3" s="64">
        <f ca="1">Orders[[#This Row],[Date IN]]+1</f>
        <v>44543.151072106484</v>
      </c>
      <c r="K3" s="122" t="s">
        <v>67</v>
      </c>
      <c r="L3" s="89">
        <v>0</v>
      </c>
      <c r="M3" s="89">
        <v>50</v>
      </c>
      <c r="N3" s="55">
        <v>0</v>
      </c>
      <c r="O3" s="89">
        <f>Orders[[#This Row],[Value]]+Orders[[#This Row],[Recipient]]-Orders[[#This Row],[Merchant]]</f>
        <v>550</v>
      </c>
    </row>
    <row r="4" spans="1:15" x14ac:dyDescent="0.25">
      <c r="A4" s="58">
        <v>10001</v>
      </c>
      <c r="B4" s="1" t="s">
        <v>59</v>
      </c>
      <c r="C4" s="1" t="s">
        <v>74</v>
      </c>
      <c r="D4" s="55" t="s">
        <v>73</v>
      </c>
      <c r="E4" s="1" t="s">
        <v>72</v>
      </c>
      <c r="F4" s="1">
        <v>1</v>
      </c>
      <c r="G4" s="1">
        <v>4</v>
      </c>
      <c r="H4" s="92">
        <v>900</v>
      </c>
      <c r="I4" s="61">
        <f ca="1">IF(Orders[[#This Row],[Merchant Name]]&lt;&gt;"",IF(Orders[[#This Row],[Date IN]]="",NOW(),Orders[[#This Row],[Date IN]]),"")</f>
        <v>44542.241190162036</v>
      </c>
      <c r="J4" s="64">
        <f ca="1">Orders[[#This Row],[Date IN]]+1</f>
        <v>44543.241190162036</v>
      </c>
      <c r="K4" s="122"/>
      <c r="L4" s="89">
        <v>10</v>
      </c>
      <c r="M4" s="89">
        <v>40</v>
      </c>
      <c r="N4" s="55"/>
      <c r="O4" s="89">
        <f>Orders[[#This Row],[Value]]+Orders[[#This Row],[Recipient]]-Orders[[#This Row],[Merchant]]</f>
        <v>930</v>
      </c>
    </row>
    <row r="5" spans="1:15" x14ac:dyDescent="0.25">
      <c r="A5" s="58">
        <v>10002</v>
      </c>
      <c r="B5" s="1"/>
      <c r="C5" s="1"/>
      <c r="D5" s="55"/>
      <c r="E5" s="1"/>
      <c r="F5" s="1"/>
      <c r="G5" s="1"/>
      <c r="H5" s="92"/>
      <c r="I5" s="61" t="str">
        <f ca="1">IF(Orders[[#This Row],[Merchant Name]]&lt;&gt;"",IF(Orders[[#This Row],[Date IN]]="",NOW(),Orders[[#This Row],[Date IN]]),"")</f>
        <v/>
      </c>
      <c r="J5" s="64"/>
      <c r="K5" s="122"/>
      <c r="L5" s="89"/>
      <c r="M5" s="89"/>
      <c r="N5" s="55"/>
      <c r="O5" s="89">
        <f>Orders[[#This Row],[Value]]+Orders[[#This Row],[Recipient]]-Orders[[#This Row],[Merchant]]</f>
        <v>0</v>
      </c>
    </row>
    <row r="6" spans="1:15" x14ac:dyDescent="0.25">
      <c r="A6" s="58">
        <v>10003</v>
      </c>
      <c r="B6" s="1"/>
      <c r="C6" s="1"/>
      <c r="D6" s="55"/>
      <c r="E6" s="1"/>
      <c r="F6" s="1"/>
      <c r="G6" s="1"/>
      <c r="H6" s="92"/>
      <c r="I6" s="61" t="str">
        <f ca="1">IF(Orders[[#This Row],[Merchant Name]]&lt;&gt;"",IF(Orders[[#This Row],[Date IN]]="",NOW(),Orders[[#This Row],[Date IN]]),"")</f>
        <v/>
      </c>
      <c r="J6" s="64"/>
      <c r="K6" s="122"/>
      <c r="L6" s="89"/>
      <c r="M6" s="89"/>
      <c r="N6" s="55"/>
      <c r="O6" s="89">
        <f>Orders[[#This Row],[Value]]+Orders[[#This Row],[Recipient]]-Orders[[#This Row],[Merchant]]</f>
        <v>0</v>
      </c>
    </row>
    <row r="7" spans="1:15" x14ac:dyDescent="0.25">
      <c r="A7" s="58">
        <v>10004</v>
      </c>
      <c r="B7" s="1"/>
      <c r="C7" s="1"/>
      <c r="D7" s="55"/>
      <c r="E7" s="1"/>
      <c r="F7" s="1"/>
      <c r="G7" s="1"/>
      <c r="H7" s="92"/>
      <c r="I7" s="61" t="str">
        <f ca="1">IF(Orders[[#This Row],[Merchant Name]]&lt;&gt;"",IF(Orders[[#This Row],[Date IN]]="",NOW(),Orders[[#This Row],[Date IN]]),"")</f>
        <v/>
      </c>
      <c r="J7" s="64"/>
      <c r="K7" s="122"/>
      <c r="L7" s="89"/>
      <c r="M7" s="89"/>
      <c r="N7" s="55"/>
      <c r="O7" s="89">
        <f>Orders[[#This Row],[Value]]+Orders[[#This Row],[Recipient]]-Orders[[#This Row],[Merchant]]</f>
        <v>0</v>
      </c>
    </row>
    <row r="8" spans="1:15" x14ac:dyDescent="0.25">
      <c r="A8" s="58">
        <v>10005</v>
      </c>
      <c r="B8" s="1"/>
      <c r="C8" s="1"/>
      <c r="D8" s="55"/>
      <c r="E8" s="1"/>
      <c r="F8" s="1"/>
      <c r="G8" s="1"/>
      <c r="H8" s="92"/>
      <c r="I8" s="61" t="str">
        <f ca="1">IF(Orders[[#This Row],[Merchant Name]]&lt;&gt;"",IF(Orders[[#This Row],[Date IN]]="",NOW(),Orders[[#This Row],[Date IN]]),"")</f>
        <v/>
      </c>
      <c r="J8" s="64"/>
      <c r="K8" s="122"/>
      <c r="L8" s="89"/>
      <c r="M8" s="89"/>
      <c r="N8" s="55"/>
      <c r="O8" s="89">
        <f>Orders[[#This Row],[Value]]+Orders[[#This Row],[Recipient]]-Orders[[#This Row],[Merchant]]</f>
        <v>0</v>
      </c>
    </row>
    <row r="9" spans="1:15" x14ac:dyDescent="0.25">
      <c r="A9" s="58">
        <v>10006</v>
      </c>
      <c r="B9" s="1"/>
      <c r="C9" s="1"/>
      <c r="D9" s="55"/>
      <c r="E9" s="1"/>
      <c r="F9" s="1"/>
      <c r="G9" s="1"/>
      <c r="H9" s="92"/>
      <c r="I9" s="61" t="str">
        <f ca="1">IF(Orders[[#This Row],[Merchant Name]]&lt;&gt;"",IF(Orders[[#This Row],[Date IN]]="",NOW(),Orders[[#This Row],[Date IN]]),"")</f>
        <v/>
      </c>
      <c r="J9" s="64"/>
      <c r="K9" s="122"/>
      <c r="L9" s="89"/>
      <c r="M9" s="89"/>
      <c r="N9" s="55"/>
      <c r="O9" s="89">
        <f>Orders[[#This Row],[Value]]+Orders[[#This Row],[Recipient]]-Orders[[#This Row],[Merchant]]</f>
        <v>0</v>
      </c>
    </row>
    <row r="10" spans="1:15" x14ac:dyDescent="0.25">
      <c r="A10" s="58">
        <v>10007</v>
      </c>
      <c r="B10" s="1"/>
      <c r="C10" s="1"/>
      <c r="D10" s="55"/>
      <c r="E10" s="1"/>
      <c r="F10" s="1"/>
      <c r="G10" s="1"/>
      <c r="H10" s="92"/>
      <c r="I10" s="61" t="str">
        <f ca="1">IF(Orders[[#This Row],[Merchant Name]]&lt;&gt;"",IF(Orders[[#This Row],[Date IN]]="",NOW(),Orders[[#This Row],[Date IN]]),"")</f>
        <v/>
      </c>
      <c r="J10" s="64"/>
      <c r="K10" s="122"/>
      <c r="L10" s="89"/>
      <c r="M10" s="89"/>
      <c r="N10" s="55"/>
      <c r="O10" s="89">
        <f>Orders[[#This Row],[Value]]+Orders[[#This Row],[Recipient]]-Orders[[#This Row],[Merchant]]</f>
        <v>0</v>
      </c>
    </row>
    <row r="11" spans="1:15" x14ac:dyDescent="0.25">
      <c r="A11" s="58">
        <v>10008</v>
      </c>
      <c r="B11" s="1"/>
      <c r="C11" s="1"/>
      <c r="D11" s="55"/>
      <c r="E11" s="1"/>
      <c r="F11" s="1"/>
      <c r="G11" s="1"/>
      <c r="H11" s="92"/>
      <c r="I11" s="61" t="str">
        <f ca="1">IF(Orders[[#This Row],[Merchant Name]]&lt;&gt;"",IF(Orders[[#This Row],[Date IN]]="",NOW(),Orders[[#This Row],[Date IN]]),"")</f>
        <v/>
      </c>
      <c r="J11" s="64"/>
      <c r="K11" s="122"/>
      <c r="L11" s="89"/>
      <c r="M11" s="89"/>
      <c r="N11" s="55"/>
      <c r="O11" s="89">
        <f>Orders[[#This Row],[Value]]+Orders[[#This Row],[Recipient]]-Orders[[#This Row],[Merchant]]</f>
        <v>0</v>
      </c>
    </row>
    <row r="12" spans="1:15" x14ac:dyDescent="0.25">
      <c r="A12" s="58">
        <v>10009</v>
      </c>
      <c r="B12" s="1"/>
      <c r="C12" s="1"/>
      <c r="D12" s="55"/>
      <c r="E12" s="1"/>
      <c r="F12" s="1"/>
      <c r="G12" s="1"/>
      <c r="H12" s="92"/>
      <c r="I12" s="61" t="str">
        <f ca="1">IF(Orders[[#This Row],[Merchant Name]]&lt;&gt;"",IF(Orders[[#This Row],[Date IN]]="",NOW(),Orders[[#This Row],[Date IN]]),"")</f>
        <v/>
      </c>
      <c r="J12" s="64"/>
      <c r="K12" s="122"/>
      <c r="L12" s="89"/>
      <c r="M12" s="89"/>
      <c r="N12" s="55"/>
      <c r="O12" s="89">
        <f>Orders[[#This Row],[Value]]+Orders[[#This Row],[Recipient]]-Orders[[#This Row],[Merchant]]</f>
        <v>0</v>
      </c>
    </row>
    <row r="13" spans="1:15" x14ac:dyDescent="0.25">
      <c r="A13" s="58">
        <v>10010</v>
      </c>
      <c r="B13" s="1"/>
      <c r="C13" s="1"/>
      <c r="D13" s="55"/>
      <c r="E13" s="1"/>
      <c r="F13" s="1"/>
      <c r="G13" s="1"/>
      <c r="H13" s="92"/>
      <c r="I13" s="61" t="str">
        <f ca="1">IF(Orders[[#This Row],[Merchant Name]]&lt;&gt;"",IF(Orders[[#This Row],[Date IN]]="",NOW(),Orders[[#This Row],[Date IN]]),"")</f>
        <v/>
      </c>
      <c r="J13" s="64"/>
      <c r="K13" s="122"/>
      <c r="L13" s="89"/>
      <c r="M13" s="89"/>
      <c r="N13" s="55"/>
      <c r="O13" s="89">
        <f>Orders[[#This Row],[Value]]+Orders[[#This Row],[Recipient]]-Orders[[#This Row],[Merchant]]</f>
        <v>0</v>
      </c>
    </row>
    <row r="14" spans="1:15" x14ac:dyDescent="0.25">
      <c r="A14" s="58">
        <v>10011</v>
      </c>
      <c r="B14" s="1"/>
      <c r="C14" s="1"/>
      <c r="D14" s="55"/>
      <c r="E14" s="1"/>
      <c r="F14" s="1"/>
      <c r="G14" s="1"/>
      <c r="H14" s="92"/>
      <c r="I14" s="61" t="str">
        <f ca="1">IF(Orders[[#This Row],[Merchant Name]]&lt;&gt;"",IF(Orders[[#This Row],[Date IN]]="",NOW(),Orders[[#This Row],[Date IN]]),"")</f>
        <v/>
      </c>
      <c r="J14" s="64"/>
      <c r="K14" s="122"/>
      <c r="L14" s="89"/>
      <c r="M14" s="89"/>
      <c r="N14" s="55"/>
      <c r="O14" s="89">
        <f>Orders[[#This Row],[Value]]+Orders[[#This Row],[Recipient]]-Orders[[#This Row],[Merchant]]</f>
        <v>0</v>
      </c>
    </row>
    <row r="15" spans="1:15" x14ac:dyDescent="0.25">
      <c r="A15" s="58">
        <v>10012</v>
      </c>
      <c r="B15" s="1"/>
      <c r="C15" s="1"/>
      <c r="D15" s="55"/>
      <c r="E15" s="1"/>
      <c r="F15" s="1"/>
      <c r="G15" s="1"/>
      <c r="H15" s="92"/>
      <c r="I15" s="61" t="str">
        <f ca="1">IF(Orders[[#This Row],[Merchant Name]]&lt;&gt;"",IF(Orders[[#This Row],[Date IN]]="",NOW(),Orders[[#This Row],[Date IN]]),"")</f>
        <v/>
      </c>
      <c r="J15" s="64"/>
      <c r="K15" s="122"/>
      <c r="L15" s="89"/>
      <c r="M15" s="89"/>
      <c r="N15" s="55"/>
      <c r="O15" s="89">
        <f>Orders[[#This Row],[Value]]+Orders[[#This Row],[Recipient]]-Orders[[#This Row],[Merchant]]</f>
        <v>0</v>
      </c>
    </row>
    <row r="16" spans="1:15" x14ac:dyDescent="0.25">
      <c r="A16" s="58">
        <v>10013</v>
      </c>
      <c r="B16" s="1"/>
      <c r="C16" s="1"/>
      <c r="D16" s="55"/>
      <c r="E16" s="1"/>
      <c r="F16" s="1"/>
      <c r="G16" s="1"/>
      <c r="H16" s="92"/>
      <c r="I16" s="61" t="str">
        <f ca="1">IF(Orders[[#This Row],[Merchant Name]]&lt;&gt;"",IF(Orders[[#This Row],[Date IN]]="",NOW(),Orders[[#This Row],[Date IN]]),"")</f>
        <v/>
      </c>
      <c r="J16" s="64"/>
      <c r="K16" s="122"/>
      <c r="L16" s="89"/>
      <c r="M16" s="89"/>
      <c r="N16" s="55"/>
      <c r="O16" s="89">
        <f>Orders[[#This Row],[Value]]+Orders[[#This Row],[Recipient]]-Orders[[#This Row],[Merchant]]</f>
        <v>0</v>
      </c>
    </row>
    <row r="17" spans="1:15" x14ac:dyDescent="0.25">
      <c r="A17" s="58">
        <v>10014</v>
      </c>
      <c r="B17" s="1"/>
      <c r="C17" s="1"/>
      <c r="D17" s="55"/>
      <c r="E17" s="1"/>
      <c r="F17" s="1"/>
      <c r="G17" s="1"/>
      <c r="H17" s="92"/>
      <c r="I17" s="61" t="str">
        <f ca="1">IF(Orders[[#This Row],[Merchant Name]]&lt;&gt;"",IF(Orders[[#This Row],[Date IN]]="",NOW(),Orders[[#This Row],[Date IN]]),"")</f>
        <v/>
      </c>
      <c r="J17" s="64"/>
      <c r="K17" s="122"/>
      <c r="L17" s="89"/>
      <c r="M17" s="89"/>
      <c r="N17" s="55"/>
      <c r="O17" s="89">
        <f>Orders[[#This Row],[Value]]+Orders[[#This Row],[Recipient]]-Orders[[#This Row],[Merchant]]</f>
        <v>0</v>
      </c>
    </row>
    <row r="18" spans="1:15" x14ac:dyDescent="0.25">
      <c r="A18" s="58">
        <v>10015</v>
      </c>
      <c r="B18" s="1"/>
      <c r="C18" s="1"/>
      <c r="D18" s="55"/>
      <c r="E18" s="1"/>
      <c r="F18" s="1"/>
      <c r="G18" s="1"/>
      <c r="H18" s="92"/>
      <c r="I18" s="61" t="str">
        <f ca="1">IF(Orders[[#This Row],[Merchant Name]]&lt;&gt;"",IF(Orders[[#This Row],[Date IN]]="",NOW(),Orders[[#This Row],[Date IN]]),"")</f>
        <v/>
      </c>
      <c r="J18" s="64"/>
      <c r="K18" s="122"/>
      <c r="L18" s="89"/>
      <c r="M18" s="89"/>
      <c r="N18" s="57"/>
      <c r="O18" s="89">
        <f>Orders[[#This Row],[Value]]+Orders[[#This Row],[Recipient]]-Orders[[#This Row],[Merchant]]</f>
        <v>0</v>
      </c>
    </row>
    <row r="19" spans="1:15" x14ac:dyDescent="0.25">
      <c r="A19" s="58">
        <v>10016</v>
      </c>
      <c r="B19" s="1"/>
      <c r="C19" s="1"/>
      <c r="D19" s="55"/>
      <c r="E19" s="1"/>
      <c r="F19" s="1"/>
      <c r="G19" s="1"/>
      <c r="H19" s="92"/>
      <c r="I19" s="61" t="str">
        <f ca="1">IF(Orders[[#This Row],[Merchant Name]]&lt;&gt;"",IF(Orders[[#This Row],[Date IN]]="",NOW(),Orders[[#This Row],[Date IN]]),"")</f>
        <v/>
      </c>
      <c r="J19" s="64"/>
      <c r="K19" s="122"/>
      <c r="L19" s="89"/>
      <c r="M19" s="89"/>
      <c r="N19" s="57"/>
      <c r="O19" s="89">
        <f>Orders[[#This Row],[Value]]+Orders[[#This Row],[Recipient]]-Orders[[#This Row],[Merchant]]</f>
        <v>0</v>
      </c>
    </row>
    <row r="20" spans="1:15" x14ac:dyDescent="0.25">
      <c r="A20" s="58">
        <v>10017</v>
      </c>
      <c r="B20" s="1"/>
      <c r="C20" s="1"/>
      <c r="D20" s="55"/>
      <c r="E20" s="1"/>
      <c r="F20" s="1"/>
      <c r="G20" s="1"/>
      <c r="H20" s="92"/>
      <c r="I20" s="61" t="str">
        <f ca="1">IF(Orders[[#This Row],[Merchant Name]]&lt;&gt;"",IF(Orders[[#This Row],[Date IN]]="",NOW(),Orders[[#This Row],[Date IN]]),"")</f>
        <v/>
      </c>
      <c r="J20" s="64"/>
      <c r="K20" s="122"/>
      <c r="L20" s="89"/>
      <c r="M20" s="89"/>
      <c r="N20" s="57"/>
      <c r="O20" s="89">
        <f>Orders[[#This Row],[Value]]+Orders[[#This Row],[Recipient]]-Orders[[#This Row],[Merchant]]</f>
        <v>0</v>
      </c>
    </row>
    <row r="21" spans="1:15" x14ac:dyDescent="0.25">
      <c r="A21" s="58">
        <v>10018</v>
      </c>
      <c r="B21" s="1"/>
      <c r="C21" s="1"/>
      <c r="D21" s="55"/>
      <c r="E21" s="1"/>
      <c r="F21" s="1"/>
      <c r="G21" s="1"/>
      <c r="H21" s="92"/>
      <c r="I21" s="61" t="str">
        <f ca="1">IF(Orders[[#This Row],[Merchant Name]]&lt;&gt;"",IF(Orders[[#This Row],[Date IN]]="",NOW(),Orders[[#This Row],[Date IN]]),"")</f>
        <v/>
      </c>
      <c r="J21" s="64"/>
      <c r="K21" s="122"/>
      <c r="L21" s="89"/>
      <c r="M21" s="89"/>
      <c r="N21" s="57"/>
      <c r="O21" s="89">
        <f>Orders[[#This Row],[Value]]+Orders[[#This Row],[Recipient]]-Orders[[#This Row],[Merchant]]</f>
        <v>0</v>
      </c>
    </row>
    <row r="22" spans="1:15" x14ac:dyDescent="0.25">
      <c r="A22" s="58">
        <v>10019</v>
      </c>
      <c r="B22" s="1"/>
      <c r="C22" s="1"/>
      <c r="D22" s="55"/>
      <c r="E22" s="1"/>
      <c r="F22" s="1"/>
      <c r="G22" s="1"/>
      <c r="H22" s="92"/>
      <c r="I22" s="61" t="str">
        <f ca="1">IF(Orders[[#This Row],[Merchant Name]]&lt;&gt;"",IF(Orders[[#This Row],[Date IN]]="",NOW(),Orders[[#This Row],[Date IN]]),"")</f>
        <v/>
      </c>
      <c r="J22" s="64"/>
      <c r="K22" s="122"/>
      <c r="L22" s="89"/>
      <c r="M22" s="89"/>
      <c r="N22" s="57"/>
      <c r="O22" s="89">
        <f>Orders[[#This Row],[Value]]+Orders[[#This Row],[Recipient]]-Orders[[#This Row],[Merchant]]</f>
        <v>0</v>
      </c>
    </row>
    <row r="23" spans="1:15" x14ac:dyDescent="0.25">
      <c r="A23" s="58">
        <v>10020</v>
      </c>
      <c r="B23" s="1"/>
      <c r="C23" s="1"/>
      <c r="D23" s="55"/>
      <c r="E23" s="1"/>
      <c r="F23" s="1"/>
      <c r="G23" s="1"/>
      <c r="H23" s="92"/>
      <c r="I23" s="61" t="str">
        <f ca="1">IF(Orders[[#This Row],[Merchant Name]]&lt;&gt;"",IF(Orders[[#This Row],[Date IN]]="",NOW(),Orders[[#This Row],[Date IN]]),"")</f>
        <v/>
      </c>
      <c r="J23" s="64"/>
      <c r="K23" s="122"/>
      <c r="L23" s="89"/>
      <c r="M23" s="89"/>
      <c r="N23" s="57"/>
      <c r="O23" s="89">
        <f>Orders[[#This Row],[Value]]+Orders[[#This Row],[Recipient]]-Orders[[#This Row],[Merchant]]</f>
        <v>0</v>
      </c>
    </row>
    <row r="24" spans="1:15" x14ac:dyDescent="0.25">
      <c r="A24" s="58">
        <v>10021</v>
      </c>
      <c r="B24" s="1"/>
      <c r="C24" s="1"/>
      <c r="D24" s="55"/>
      <c r="E24" s="1"/>
      <c r="F24" s="1"/>
      <c r="G24" s="1"/>
      <c r="H24" s="92"/>
      <c r="I24" s="61" t="str">
        <f ca="1">IF(Orders[[#This Row],[Merchant Name]]&lt;&gt;"",IF(Orders[[#This Row],[Date IN]]="",NOW(),Orders[[#This Row],[Date IN]]),"")</f>
        <v/>
      </c>
      <c r="J24" s="64"/>
      <c r="K24" s="122"/>
      <c r="L24" s="89"/>
      <c r="M24" s="89"/>
      <c r="N24" s="57"/>
      <c r="O24" s="89">
        <f>Orders[[#This Row],[Value]]+Orders[[#This Row],[Recipient]]-Orders[[#This Row],[Merchant]]</f>
        <v>0</v>
      </c>
    </row>
    <row r="25" spans="1:15" x14ac:dyDescent="0.25">
      <c r="A25" s="58">
        <v>10022</v>
      </c>
      <c r="B25" s="1"/>
      <c r="C25" s="1"/>
      <c r="D25" s="55"/>
      <c r="E25" s="1"/>
      <c r="F25" s="1"/>
      <c r="G25" s="1"/>
      <c r="H25" s="92"/>
      <c r="I25" s="61" t="str">
        <f ca="1">IF(Orders[[#This Row],[Merchant Name]]&lt;&gt;"",IF(Orders[[#This Row],[Date IN]]="",NOW(),Orders[[#This Row],[Date IN]]),"")</f>
        <v/>
      </c>
      <c r="J25" s="64"/>
      <c r="K25" s="122"/>
      <c r="L25" s="89"/>
      <c r="M25" s="89"/>
      <c r="N25" s="57"/>
      <c r="O25" s="89">
        <f>Orders[[#This Row],[Value]]+Orders[[#This Row],[Recipient]]-Orders[[#This Row],[Merchant]]</f>
        <v>0</v>
      </c>
    </row>
    <row r="26" spans="1:15" x14ac:dyDescent="0.25">
      <c r="A26" s="58">
        <v>10023</v>
      </c>
      <c r="B26" s="1"/>
      <c r="C26" s="1"/>
      <c r="D26" s="55"/>
      <c r="E26" s="1"/>
      <c r="F26" s="1"/>
      <c r="G26" s="1"/>
      <c r="H26" s="92"/>
      <c r="I26" s="61" t="str">
        <f ca="1">IF(Orders[[#This Row],[Merchant Name]]&lt;&gt;"",IF(Orders[[#This Row],[Date IN]]="",NOW(),Orders[[#This Row],[Date IN]]),"")</f>
        <v/>
      </c>
      <c r="J26" s="64"/>
      <c r="K26" s="122"/>
      <c r="L26" s="89"/>
      <c r="M26" s="89"/>
      <c r="N26" s="57"/>
      <c r="O26" s="89">
        <f>Orders[[#This Row],[Value]]+Orders[[#This Row],[Recipient]]-Orders[[#This Row],[Merchant]]</f>
        <v>0</v>
      </c>
    </row>
    <row r="27" spans="1:15" x14ac:dyDescent="0.25">
      <c r="A27" s="58">
        <v>10024</v>
      </c>
      <c r="B27" s="1"/>
      <c r="C27" s="1"/>
      <c r="D27" s="55"/>
      <c r="E27" s="1"/>
      <c r="F27" s="1"/>
      <c r="G27" s="1"/>
      <c r="H27" s="92"/>
      <c r="I27" s="61" t="str">
        <f ca="1">IF(Orders[[#This Row],[Merchant Name]]&lt;&gt;"",IF(Orders[[#This Row],[Date IN]]="",NOW(),Orders[[#This Row],[Date IN]]),"")</f>
        <v/>
      </c>
      <c r="J27" s="64"/>
      <c r="K27" s="122"/>
      <c r="L27" s="89"/>
      <c r="M27" s="89"/>
      <c r="N27" s="57"/>
      <c r="O27" s="89">
        <f>Orders[[#This Row],[Value]]+Orders[[#This Row],[Recipient]]-Orders[[#This Row],[Merchant]]</f>
        <v>0</v>
      </c>
    </row>
    <row r="28" spans="1:15" x14ac:dyDescent="0.25">
      <c r="A28" s="58">
        <v>10025</v>
      </c>
      <c r="B28" s="1"/>
      <c r="C28" s="1"/>
      <c r="D28" s="55"/>
      <c r="E28" s="1"/>
      <c r="F28" s="1"/>
      <c r="G28" s="1"/>
      <c r="H28" s="92"/>
      <c r="I28" s="61" t="str">
        <f ca="1">IF(Orders[[#This Row],[Merchant Name]]&lt;&gt;"",IF(Orders[[#This Row],[Date IN]]="",NOW(),Orders[[#This Row],[Date IN]]),"")</f>
        <v/>
      </c>
      <c r="J28" s="64"/>
      <c r="K28" s="122"/>
      <c r="L28" s="89"/>
      <c r="M28" s="89"/>
      <c r="N28" s="57"/>
      <c r="O28" s="89">
        <f>Orders[[#This Row],[Value]]+Orders[[#This Row],[Recipient]]-Orders[[#This Row],[Merchant]]</f>
        <v>0</v>
      </c>
    </row>
    <row r="29" spans="1:15" x14ac:dyDescent="0.25">
      <c r="A29" s="58">
        <v>10026</v>
      </c>
      <c r="B29" s="1"/>
      <c r="C29" s="1"/>
      <c r="D29" s="55"/>
      <c r="E29" s="1"/>
      <c r="F29" s="1"/>
      <c r="G29" s="1"/>
      <c r="H29" s="92"/>
      <c r="I29" s="61" t="str">
        <f ca="1">IF(Orders[[#This Row],[Merchant Name]]&lt;&gt;"",IF(Orders[[#This Row],[Date IN]]="",NOW(),Orders[[#This Row],[Date IN]]),"")</f>
        <v/>
      </c>
      <c r="J29" s="64"/>
      <c r="K29" s="122"/>
      <c r="L29" s="89"/>
      <c r="M29" s="89"/>
      <c r="N29" s="57"/>
      <c r="O29" s="89">
        <f>Orders[[#This Row],[Value]]+Orders[[#This Row],[Recipient]]-Orders[[#This Row],[Merchant]]</f>
        <v>0</v>
      </c>
    </row>
    <row r="30" spans="1:15" x14ac:dyDescent="0.25">
      <c r="A30" s="58">
        <v>10027</v>
      </c>
      <c r="B30" s="1"/>
      <c r="C30" s="1"/>
      <c r="D30" s="55"/>
      <c r="E30" s="1"/>
      <c r="F30" s="1"/>
      <c r="G30" s="1"/>
      <c r="H30" s="92"/>
      <c r="I30" s="61" t="str">
        <f ca="1">IF(Orders[[#This Row],[Merchant Name]]&lt;&gt;"",IF(Orders[[#This Row],[Date IN]]="",NOW(),Orders[[#This Row],[Date IN]]),"")</f>
        <v/>
      </c>
      <c r="J30" s="64"/>
      <c r="K30" s="122"/>
      <c r="L30" s="89"/>
      <c r="M30" s="89"/>
      <c r="N30" s="57"/>
      <c r="O30" s="89">
        <f>Orders[[#This Row],[Value]]+Orders[[#This Row],[Recipient]]-Orders[[#This Row],[Merchant]]</f>
        <v>0</v>
      </c>
    </row>
    <row r="31" spans="1:15" x14ac:dyDescent="0.25">
      <c r="A31" s="58">
        <v>10028</v>
      </c>
      <c r="B31" s="1"/>
      <c r="C31" s="1"/>
      <c r="D31" s="55"/>
      <c r="E31" s="1"/>
      <c r="F31" s="1"/>
      <c r="G31" s="1"/>
      <c r="H31" s="92"/>
      <c r="I31" s="61" t="str">
        <f ca="1">IF(Orders[[#This Row],[Merchant Name]]&lt;&gt;"",IF(Orders[[#This Row],[Date IN]]="",NOW(),Orders[[#This Row],[Date IN]]),"")</f>
        <v/>
      </c>
      <c r="J31" s="64"/>
      <c r="K31" s="122"/>
      <c r="L31" s="89"/>
      <c r="M31" s="89"/>
      <c r="N31" s="57"/>
      <c r="O31" s="89">
        <f>Orders[[#This Row],[Value]]+Orders[[#This Row],[Recipient]]-Orders[[#This Row],[Merchant]]</f>
        <v>0</v>
      </c>
    </row>
    <row r="32" spans="1:15" x14ac:dyDescent="0.25">
      <c r="A32" s="58">
        <v>10029</v>
      </c>
      <c r="B32" s="1"/>
      <c r="C32" s="1"/>
      <c r="D32" s="55"/>
      <c r="E32" s="1"/>
      <c r="F32" s="1"/>
      <c r="G32" s="1"/>
      <c r="H32" s="92"/>
      <c r="I32" s="61" t="str">
        <f ca="1">IF(Orders[[#This Row],[Merchant Name]]&lt;&gt;"",IF(Orders[[#This Row],[Date IN]]="",NOW(),Orders[[#This Row],[Date IN]]),"")</f>
        <v/>
      </c>
      <c r="J32" s="64"/>
      <c r="K32" s="122"/>
      <c r="L32" s="89"/>
      <c r="M32" s="89"/>
      <c r="N32" s="57"/>
      <c r="O32" s="89">
        <f>Orders[[#This Row],[Value]]+Orders[[#This Row],[Recipient]]-Orders[[#This Row],[Merchant]]</f>
        <v>0</v>
      </c>
    </row>
    <row r="33" spans="1:15" x14ac:dyDescent="0.25">
      <c r="A33" s="58">
        <v>10030</v>
      </c>
      <c r="B33" s="1"/>
      <c r="C33" s="1"/>
      <c r="D33" s="55"/>
      <c r="E33" s="1"/>
      <c r="F33" s="1"/>
      <c r="G33" s="1"/>
      <c r="H33" s="92"/>
      <c r="I33" s="61" t="str">
        <f ca="1">IF(Orders[[#This Row],[Merchant Name]]&lt;&gt;"",IF(Orders[[#This Row],[Date IN]]="",NOW(),Orders[[#This Row],[Date IN]]),"")</f>
        <v/>
      </c>
      <c r="J33" s="64"/>
      <c r="K33" s="122"/>
      <c r="L33" s="89"/>
      <c r="M33" s="89"/>
      <c r="N33" s="57"/>
      <c r="O33" s="89">
        <f>Orders[[#This Row],[Value]]+Orders[[#This Row],[Recipient]]-Orders[[#This Row],[Merchant]]</f>
        <v>0</v>
      </c>
    </row>
  </sheetData>
  <mergeCells count="1">
    <mergeCell ref="L1:N1"/>
  </mergeCells>
  <dataValidations count="1">
    <dataValidation showInputMessage="1" showErrorMessage="1" sqref="C3:C33" xr:uid="{162AECAB-0C63-4EA7-9324-0A2D0663687D}"/>
  </dataValidations>
  <pageMargins left="0.25" right="0.25" top="0.75" bottom="0.75" header="0.3" footer="0.3"/>
  <pageSetup paperSize="9" scale="76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86FF7EB8-9FA9-425B-85DF-6F718D58746E}">
          <x14:formula1>
            <xm:f>Merchent!$B$4:$B$31</xm:f>
          </x14:formula1>
          <xm:sqref>B3:B17</xm:sqref>
        </x14:dataValidation>
        <x14:dataValidation type="list" showInputMessage="1" showErrorMessage="1" xr:uid="{8DCD01D8-CB75-4A12-BAB4-CF653153F229}">
          <x14:formula1>
            <xm:f>DropDown!$C$3:$C$8</xm:f>
          </x14:formula1>
          <xm:sqref>K3:K33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95E1-9A59-4E17-901E-CFB9A6150188}">
  <sheetPr>
    <pageSetUpPr fitToPage="1"/>
  </sheetPr>
  <dimension ref="A1:M22"/>
  <sheetViews>
    <sheetView rightToLeft="1" workbookViewId="0">
      <selection activeCell="B14" sqref="B14"/>
    </sheetView>
  </sheetViews>
  <sheetFormatPr defaultRowHeight="15" x14ac:dyDescent="0.25"/>
  <cols>
    <col min="1" max="1" width="6.85546875" bestFit="1" customWidth="1"/>
    <col min="2" max="2" width="22.28515625" customWidth="1"/>
    <col min="3" max="3" width="15.85546875" customWidth="1"/>
    <col min="4" max="4" width="15.42578125" bestFit="1" customWidth="1"/>
    <col min="5" max="5" width="8.140625" bestFit="1" customWidth="1"/>
    <col min="8" max="8" width="13.140625" customWidth="1"/>
    <col min="9" max="9" width="15.140625" customWidth="1"/>
    <col min="10" max="10" width="17.7109375" bestFit="1" customWidth="1"/>
    <col min="11" max="11" width="12" bestFit="1" customWidth="1"/>
    <col min="12" max="12" width="13.85546875" bestFit="1" customWidth="1"/>
  </cols>
  <sheetData>
    <row r="1" spans="1:13" x14ac:dyDescent="0.25">
      <c r="A1" s="159" t="s">
        <v>12</v>
      </c>
      <c r="B1" s="160"/>
      <c r="C1" s="160"/>
      <c r="D1" s="157" t="s">
        <v>13</v>
      </c>
      <c r="E1" s="157"/>
      <c r="F1" s="157"/>
      <c r="G1" s="157"/>
      <c r="H1" s="157"/>
      <c r="I1" s="157"/>
      <c r="J1" s="158" t="s">
        <v>46</v>
      </c>
      <c r="K1" s="158"/>
      <c r="L1" s="158"/>
      <c r="M1" s="158"/>
    </row>
    <row r="2" spans="1:13" s="72" customFormat="1" ht="30" customHeight="1" x14ac:dyDescent="0.25">
      <c r="A2" s="73" t="s">
        <v>1</v>
      </c>
      <c r="B2" s="93" t="s">
        <v>17</v>
      </c>
      <c r="C2" s="97" t="s">
        <v>18</v>
      </c>
      <c r="D2" s="94" t="s">
        <v>20</v>
      </c>
      <c r="E2" s="94" t="s">
        <v>21</v>
      </c>
      <c r="F2" s="94" t="s">
        <v>22</v>
      </c>
      <c r="G2" s="94" t="s">
        <v>23</v>
      </c>
      <c r="H2" s="94" t="s">
        <v>66</v>
      </c>
      <c r="I2" s="96" t="s">
        <v>24</v>
      </c>
      <c r="J2" s="95" t="s">
        <v>30</v>
      </c>
      <c r="K2" s="95" t="s">
        <v>29</v>
      </c>
      <c r="L2" s="95" t="s">
        <v>65</v>
      </c>
      <c r="M2" s="119" t="s">
        <v>63</v>
      </c>
    </row>
    <row r="3" spans="1:13" x14ac:dyDescent="0.25">
      <c r="A3" s="98"/>
      <c r="B3" s="98" t="s">
        <v>75</v>
      </c>
      <c r="C3" s="99">
        <v>1111323993</v>
      </c>
      <c r="D3" t="s">
        <v>41</v>
      </c>
      <c r="H3" t="s">
        <v>76</v>
      </c>
      <c r="I3" s="47"/>
      <c r="J3" t="s">
        <v>59</v>
      </c>
      <c r="K3" s="58">
        <v>8765432348</v>
      </c>
    </row>
    <row r="4" spans="1:13" x14ac:dyDescent="0.25">
      <c r="A4" s="98"/>
      <c r="B4" s="98"/>
      <c r="C4" s="99"/>
      <c r="I4" s="47"/>
    </row>
    <row r="5" spans="1:13" x14ac:dyDescent="0.25">
      <c r="A5" s="98"/>
      <c r="B5" s="98"/>
      <c r="C5" s="99"/>
      <c r="I5" s="47"/>
    </row>
    <row r="6" spans="1:13" x14ac:dyDescent="0.25">
      <c r="A6" s="98"/>
      <c r="B6" s="98"/>
      <c r="C6" s="99"/>
      <c r="I6" s="47"/>
    </row>
    <row r="7" spans="1:13" x14ac:dyDescent="0.25">
      <c r="A7" s="98"/>
      <c r="B7" s="98"/>
      <c r="C7" s="99"/>
      <c r="I7" s="47"/>
      <c r="K7" s="98"/>
    </row>
    <row r="8" spans="1:13" x14ac:dyDescent="0.25">
      <c r="A8" s="98"/>
      <c r="B8" s="98"/>
      <c r="C8" s="99"/>
      <c r="I8" s="47"/>
    </row>
    <row r="9" spans="1:13" x14ac:dyDescent="0.25">
      <c r="A9" s="98"/>
      <c r="B9" s="98"/>
      <c r="C9" s="99"/>
      <c r="I9" s="47"/>
    </row>
    <row r="10" spans="1:13" x14ac:dyDescent="0.25">
      <c r="A10" s="98"/>
      <c r="B10" s="98"/>
      <c r="C10" s="99"/>
      <c r="I10" s="47"/>
    </row>
    <row r="11" spans="1:13" x14ac:dyDescent="0.25">
      <c r="A11" s="98"/>
      <c r="B11" s="98"/>
      <c r="C11" s="99"/>
      <c r="I11" s="47"/>
    </row>
    <row r="12" spans="1:13" x14ac:dyDescent="0.25">
      <c r="A12" s="98"/>
      <c r="B12" s="98"/>
      <c r="C12" s="99"/>
      <c r="I12" s="47"/>
    </row>
    <row r="13" spans="1:13" x14ac:dyDescent="0.25">
      <c r="A13" s="98"/>
      <c r="B13" s="98"/>
      <c r="C13" s="99"/>
      <c r="I13" s="47"/>
    </row>
    <row r="14" spans="1:13" x14ac:dyDescent="0.25">
      <c r="A14" s="98"/>
      <c r="B14" s="98"/>
      <c r="C14" s="99"/>
      <c r="I14" s="47"/>
    </row>
    <row r="15" spans="1:13" x14ac:dyDescent="0.25">
      <c r="A15" s="98"/>
      <c r="B15" s="98"/>
      <c r="C15" s="99"/>
      <c r="I15" s="47"/>
    </row>
    <row r="16" spans="1:13" x14ac:dyDescent="0.25">
      <c r="A16" s="98"/>
      <c r="B16" s="98"/>
      <c r="C16" s="99"/>
      <c r="I16" s="47"/>
    </row>
    <row r="17" spans="1:9" x14ac:dyDescent="0.25">
      <c r="A17" s="98"/>
      <c r="B17" s="98"/>
      <c r="C17" s="99"/>
      <c r="I17" s="47"/>
    </row>
    <row r="18" spans="1:9" x14ac:dyDescent="0.25">
      <c r="A18" s="98"/>
      <c r="B18" s="98"/>
      <c r="C18" s="99"/>
      <c r="I18" s="47"/>
    </row>
    <row r="19" spans="1:9" x14ac:dyDescent="0.25">
      <c r="A19" s="98"/>
      <c r="B19" s="98"/>
      <c r="C19" s="99"/>
      <c r="I19" s="47"/>
    </row>
    <row r="20" spans="1:9" x14ac:dyDescent="0.25">
      <c r="A20" s="98"/>
      <c r="B20" s="98"/>
      <c r="C20" s="99"/>
      <c r="I20" s="47"/>
    </row>
    <row r="21" spans="1:9" x14ac:dyDescent="0.25">
      <c r="A21" s="98"/>
      <c r="B21" s="98"/>
      <c r="C21" s="99"/>
      <c r="I21" s="47"/>
    </row>
    <row r="22" spans="1:9" x14ac:dyDescent="0.25">
      <c r="A22" s="98"/>
      <c r="B22" s="98"/>
      <c r="C22" s="99"/>
      <c r="I22" s="47"/>
    </row>
  </sheetData>
  <mergeCells count="3">
    <mergeCell ref="D1:I1"/>
    <mergeCell ref="J1:M1"/>
    <mergeCell ref="A1:C1"/>
  </mergeCells>
  <pageMargins left="0.25" right="0.25" top="0.75" bottom="0.75" header="0.3" footer="0.3"/>
  <pageSetup paperSize="9" scale="85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451CBE1-E154-4805-B1DB-92E4A78F0601}">
          <x14:formula1>
            <xm:f>DropDown!$A$3:$A$39</xm:f>
          </x14:formula1>
          <xm:sqref>C23:C1048576 D2:D22</xm:sqref>
        </x14:dataValidation>
        <x14:dataValidation type="list" showInputMessage="1" showErrorMessage="1" xr:uid="{5A4A9EBE-A892-4112-BD14-06E62AB59A45}">
          <x14:formula1>
            <xm:f>Merchent!$B$4:$B$31</xm:f>
          </x14:formula1>
          <xm:sqref>J3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CC91-E863-480D-9AD9-EC0BE2B0A244}">
  <sheetPr>
    <pageSetUpPr fitToPage="1"/>
  </sheetPr>
  <dimension ref="A1:O31"/>
  <sheetViews>
    <sheetView rightToLeft="1" topLeftCell="A2" workbookViewId="0">
      <selection activeCell="H13" sqref="H13"/>
    </sheetView>
  </sheetViews>
  <sheetFormatPr defaultRowHeight="15" x14ac:dyDescent="0.25"/>
  <cols>
    <col min="1" max="1" width="9" style="1"/>
    <col min="2" max="2" width="18.42578125" style="39" customWidth="1"/>
    <col min="3" max="3" width="13" style="3" bestFit="1" customWidth="1"/>
    <col min="4" max="4" width="17.5703125" bestFit="1" customWidth="1"/>
    <col min="5" max="5" width="12.85546875" customWidth="1"/>
    <col min="6" max="6" width="9.85546875" bestFit="1" customWidth="1"/>
    <col min="7" max="7" width="14.28515625" bestFit="1" customWidth="1"/>
    <col min="8" max="8" width="13" bestFit="1" customWidth="1"/>
    <col min="9" max="9" width="13" customWidth="1"/>
    <col min="10" max="10" width="13.140625" customWidth="1"/>
    <col min="13" max="14" width="10.28515625" bestFit="1" customWidth="1"/>
    <col min="15" max="15" width="16.140625" bestFit="1" customWidth="1"/>
  </cols>
  <sheetData>
    <row r="1" spans="1:15" ht="15.75" thickTop="1" x14ac:dyDescent="0.25">
      <c r="A1" s="76" t="s">
        <v>1</v>
      </c>
      <c r="B1" s="163" t="s">
        <v>12</v>
      </c>
      <c r="C1" s="163"/>
      <c r="D1" s="164"/>
      <c r="E1" s="161" t="s">
        <v>13</v>
      </c>
      <c r="F1" s="161"/>
      <c r="G1" s="161"/>
      <c r="H1" s="161"/>
      <c r="I1" s="161"/>
      <c r="J1" s="162"/>
      <c r="K1" s="87"/>
      <c r="L1" s="165" t="s">
        <v>15</v>
      </c>
      <c r="M1" s="166"/>
      <c r="N1" s="167"/>
      <c r="O1" s="102"/>
    </row>
    <row r="2" spans="1:15" ht="15.75" thickBot="1" x14ac:dyDescent="0.3">
      <c r="A2" s="84"/>
      <c r="B2" s="85"/>
      <c r="C2" s="105"/>
      <c r="D2" s="86"/>
      <c r="E2" s="118"/>
      <c r="F2" s="118"/>
      <c r="G2" s="118"/>
      <c r="H2" s="118"/>
      <c r="I2" s="118"/>
      <c r="J2" s="118"/>
      <c r="K2" s="101"/>
      <c r="L2" s="100"/>
      <c r="M2" s="168" t="s">
        <v>26</v>
      </c>
      <c r="N2" s="169"/>
      <c r="O2" s="65"/>
    </row>
    <row r="3" spans="1:15" s="75" customFormat="1" ht="30.75" customHeight="1" thickTop="1" x14ac:dyDescent="0.25">
      <c r="A3" s="77" t="s">
        <v>1</v>
      </c>
      <c r="B3" s="78" t="s">
        <v>17</v>
      </c>
      <c r="C3" s="106" t="s">
        <v>18</v>
      </c>
      <c r="D3" s="79" t="s">
        <v>19</v>
      </c>
      <c r="E3" s="80" t="s">
        <v>20</v>
      </c>
      <c r="F3" s="81" t="s">
        <v>21</v>
      </c>
      <c r="G3" s="81" t="s">
        <v>22</v>
      </c>
      <c r="H3" s="81" t="s">
        <v>23</v>
      </c>
      <c r="I3" s="113" t="s">
        <v>34</v>
      </c>
      <c r="J3" s="82" t="s">
        <v>24</v>
      </c>
      <c r="K3" s="88" t="s">
        <v>14</v>
      </c>
      <c r="L3" s="83" t="s">
        <v>25</v>
      </c>
      <c r="M3" s="71" t="s">
        <v>27</v>
      </c>
      <c r="N3" s="71" t="s">
        <v>28</v>
      </c>
      <c r="O3" s="74" t="s">
        <v>16</v>
      </c>
    </row>
    <row r="4" spans="1:15" x14ac:dyDescent="0.25">
      <c r="A4" s="31">
        <v>10</v>
      </c>
      <c r="B4" s="36" t="s">
        <v>59</v>
      </c>
      <c r="C4" s="107">
        <v>1111570772</v>
      </c>
      <c r="D4" s="112" t="s">
        <v>60</v>
      </c>
      <c r="E4" s="20" t="s">
        <v>41</v>
      </c>
      <c r="F4" s="16" t="s">
        <v>54</v>
      </c>
      <c r="G4" s="33" t="s">
        <v>61</v>
      </c>
      <c r="H4" s="16" t="s">
        <v>62</v>
      </c>
      <c r="I4" s="114"/>
      <c r="J4" s="17"/>
      <c r="K4" s="34"/>
      <c r="L4" s="32"/>
      <c r="M4" s="32"/>
      <c r="N4" s="32"/>
      <c r="O4" s="35"/>
    </row>
    <row r="5" spans="1:15" x14ac:dyDescent="0.25">
      <c r="A5" s="7"/>
      <c r="B5" s="37"/>
      <c r="C5" s="108"/>
      <c r="D5" s="19"/>
      <c r="E5" s="13"/>
      <c r="F5" s="44"/>
      <c r="G5" s="2"/>
      <c r="H5" s="44"/>
      <c r="I5" s="115"/>
      <c r="J5" s="21"/>
      <c r="K5" s="14"/>
      <c r="L5" s="2"/>
      <c r="M5" s="2"/>
      <c r="N5" s="2"/>
      <c r="O5" s="8"/>
    </row>
    <row r="6" spans="1:15" x14ac:dyDescent="0.25">
      <c r="A6" s="9"/>
      <c r="B6" s="38"/>
      <c r="C6" s="109"/>
      <c r="D6" s="18"/>
      <c r="E6" s="14"/>
      <c r="F6" s="11"/>
      <c r="G6" s="12"/>
      <c r="H6" s="11"/>
      <c r="I6" s="41"/>
      <c r="J6" s="19"/>
      <c r="K6" s="15"/>
      <c r="L6" s="6"/>
      <c r="M6" s="6"/>
      <c r="N6" s="6"/>
      <c r="O6" s="10"/>
    </row>
    <row r="7" spans="1:15" x14ac:dyDescent="0.25">
      <c r="A7" s="7"/>
      <c r="B7" s="37"/>
      <c r="C7" s="108"/>
      <c r="D7" s="19"/>
      <c r="E7" s="13"/>
      <c r="F7" s="44"/>
      <c r="G7" s="2"/>
      <c r="H7" s="44"/>
      <c r="I7" s="115"/>
      <c r="J7" s="21"/>
      <c r="K7" s="14"/>
      <c r="L7" s="2"/>
      <c r="M7" s="2"/>
      <c r="N7" s="2"/>
      <c r="O7" s="8"/>
    </row>
    <row r="8" spans="1:15" x14ac:dyDescent="0.25">
      <c r="A8" s="9"/>
      <c r="B8" s="36"/>
      <c r="C8" s="109"/>
      <c r="D8" s="18"/>
      <c r="E8" s="14"/>
      <c r="F8" s="11"/>
      <c r="G8" s="12"/>
      <c r="H8" s="11"/>
      <c r="I8" s="41"/>
      <c r="J8" s="19"/>
      <c r="K8" s="15"/>
      <c r="L8" s="6"/>
      <c r="M8" s="6"/>
      <c r="N8" s="6"/>
      <c r="O8" s="10"/>
    </row>
    <row r="9" spans="1:15" x14ac:dyDescent="0.25">
      <c r="A9" s="7"/>
      <c r="B9" s="37"/>
      <c r="C9" s="108"/>
      <c r="D9" s="19"/>
      <c r="E9" s="13"/>
      <c r="F9" s="44"/>
      <c r="G9" s="2"/>
      <c r="H9" s="44"/>
      <c r="I9" s="115"/>
      <c r="J9" s="21"/>
      <c r="K9" s="14"/>
      <c r="L9" s="2"/>
      <c r="M9" s="2"/>
      <c r="N9" s="2"/>
      <c r="O9" s="8"/>
    </row>
    <row r="10" spans="1:15" x14ac:dyDescent="0.25">
      <c r="A10" s="9"/>
      <c r="B10" s="38"/>
      <c r="C10" s="109"/>
      <c r="D10" s="18"/>
      <c r="E10" s="14"/>
      <c r="F10" s="11"/>
      <c r="G10" s="12"/>
      <c r="H10" s="11"/>
      <c r="I10" s="41"/>
      <c r="J10" s="19"/>
      <c r="K10" s="15"/>
      <c r="L10" s="6"/>
      <c r="M10" s="6"/>
      <c r="N10" s="6"/>
      <c r="O10" s="10"/>
    </row>
    <row r="11" spans="1:15" x14ac:dyDescent="0.25">
      <c r="A11" s="7"/>
      <c r="B11" s="37"/>
      <c r="C11" s="108"/>
      <c r="D11" s="19"/>
      <c r="E11" s="13"/>
      <c r="F11" s="44"/>
      <c r="G11" s="2"/>
      <c r="H11" s="44"/>
      <c r="I11" s="115"/>
      <c r="J11" s="21"/>
      <c r="K11" s="14"/>
      <c r="L11" s="2"/>
      <c r="M11" s="2"/>
      <c r="N11" s="2"/>
      <c r="O11" s="8"/>
    </row>
    <row r="12" spans="1:15" x14ac:dyDescent="0.25">
      <c r="A12" s="9"/>
      <c r="B12" s="36"/>
      <c r="C12" s="109"/>
      <c r="D12" s="18"/>
      <c r="E12" s="14"/>
      <c r="F12" s="11"/>
      <c r="G12" s="12"/>
      <c r="H12" s="11"/>
      <c r="I12" s="41"/>
      <c r="J12" s="19"/>
      <c r="K12" s="15"/>
      <c r="L12" s="6"/>
      <c r="M12" s="6"/>
      <c r="N12" s="6"/>
      <c r="O12" s="10"/>
    </row>
    <row r="13" spans="1:15" x14ac:dyDescent="0.25">
      <c r="A13" s="7"/>
      <c r="B13" s="37"/>
      <c r="C13" s="108"/>
      <c r="D13" s="19"/>
      <c r="E13" s="13"/>
      <c r="F13" s="44"/>
      <c r="G13" s="2"/>
      <c r="H13" s="44"/>
      <c r="I13" s="115"/>
      <c r="J13" s="21"/>
      <c r="K13" s="14"/>
      <c r="L13" s="2"/>
      <c r="M13" s="2"/>
      <c r="N13" s="2"/>
      <c r="O13" s="8"/>
    </row>
    <row r="14" spans="1:15" x14ac:dyDescent="0.25">
      <c r="A14" s="9"/>
      <c r="B14" s="38"/>
      <c r="C14" s="109"/>
      <c r="D14" s="18"/>
      <c r="E14" s="14"/>
      <c r="F14" s="11"/>
      <c r="G14" s="12"/>
      <c r="H14" s="11"/>
      <c r="I14" s="41"/>
      <c r="J14" s="19"/>
      <c r="K14" s="15"/>
      <c r="L14" s="6"/>
      <c r="M14" s="6"/>
      <c r="N14" s="6"/>
      <c r="O14" s="10"/>
    </row>
    <row r="15" spans="1:15" x14ac:dyDescent="0.25">
      <c r="A15" s="7"/>
      <c r="B15" s="37"/>
      <c r="C15" s="108"/>
      <c r="D15" s="19"/>
      <c r="E15" s="13"/>
      <c r="F15" s="44"/>
      <c r="G15" s="2"/>
      <c r="H15" s="44"/>
      <c r="I15" s="115"/>
      <c r="J15" s="21"/>
      <c r="K15" s="14"/>
      <c r="L15" s="2"/>
      <c r="M15" s="2"/>
      <c r="N15" s="2"/>
      <c r="O15" s="8"/>
    </row>
    <row r="16" spans="1:15" x14ac:dyDescent="0.25">
      <c r="A16" s="9"/>
      <c r="B16" s="36"/>
      <c r="C16" s="109"/>
      <c r="D16" s="18"/>
      <c r="E16" s="14"/>
      <c r="F16" s="11"/>
      <c r="G16" s="12"/>
      <c r="H16" s="11"/>
      <c r="I16" s="41"/>
      <c r="J16" s="19"/>
      <c r="K16" s="15"/>
      <c r="L16" s="6"/>
      <c r="M16" s="6"/>
      <c r="N16" s="6"/>
      <c r="O16" s="10"/>
    </row>
    <row r="17" spans="1:15" x14ac:dyDescent="0.25">
      <c r="A17" s="7"/>
      <c r="B17" s="37"/>
      <c r="C17" s="108"/>
      <c r="D17" s="19"/>
      <c r="E17" s="13"/>
      <c r="F17" s="44"/>
      <c r="G17" s="2"/>
      <c r="H17" s="44"/>
      <c r="I17" s="115"/>
      <c r="J17" s="21"/>
      <c r="K17" s="14"/>
      <c r="L17" s="2"/>
      <c r="M17" s="2"/>
      <c r="N17" s="2"/>
      <c r="O17" s="8"/>
    </row>
    <row r="18" spans="1:15" x14ac:dyDescent="0.25">
      <c r="A18" s="9"/>
      <c r="B18" s="38"/>
      <c r="C18" s="109"/>
      <c r="D18" s="18"/>
      <c r="E18" s="14"/>
      <c r="F18" s="11"/>
      <c r="G18" s="12"/>
      <c r="H18" s="11"/>
      <c r="I18" s="41"/>
      <c r="J18" s="19"/>
      <c r="K18" s="15"/>
      <c r="L18" s="6"/>
      <c r="M18" s="6"/>
      <c r="N18" s="6"/>
      <c r="O18" s="10"/>
    </row>
    <row r="19" spans="1:15" x14ac:dyDescent="0.25">
      <c r="A19" s="7"/>
      <c r="B19" s="37"/>
      <c r="C19" s="108"/>
      <c r="D19" s="19"/>
      <c r="E19" s="13"/>
      <c r="F19" s="44"/>
      <c r="G19" s="2"/>
      <c r="H19" s="44"/>
      <c r="I19" s="115"/>
      <c r="J19" s="21"/>
      <c r="K19" s="14"/>
      <c r="L19" s="2"/>
      <c r="M19" s="2"/>
      <c r="N19" s="2"/>
      <c r="O19" s="8"/>
    </row>
    <row r="20" spans="1:15" x14ac:dyDescent="0.25">
      <c r="A20" s="9"/>
      <c r="B20" s="36"/>
      <c r="C20" s="109"/>
      <c r="D20" s="18"/>
      <c r="E20" s="14"/>
      <c r="F20" s="11"/>
      <c r="G20" s="12"/>
      <c r="H20" s="11"/>
      <c r="I20" s="41"/>
      <c r="J20" s="19"/>
      <c r="K20" s="15"/>
      <c r="L20" s="6"/>
      <c r="M20" s="6"/>
      <c r="N20" s="6"/>
      <c r="O20" s="10"/>
    </row>
    <row r="21" spans="1:15" x14ac:dyDescent="0.25">
      <c r="A21" s="7"/>
      <c r="B21" s="37"/>
      <c r="C21" s="108"/>
      <c r="D21" s="19"/>
      <c r="E21" s="13"/>
      <c r="F21" s="44"/>
      <c r="G21" s="2"/>
      <c r="H21" s="44"/>
      <c r="I21" s="115"/>
      <c r="J21" s="21"/>
      <c r="K21" s="14"/>
      <c r="L21" s="2"/>
      <c r="M21" s="2"/>
      <c r="N21" s="2"/>
      <c r="O21" s="8"/>
    </row>
    <row r="22" spans="1:15" x14ac:dyDescent="0.25">
      <c r="A22" s="9"/>
      <c r="B22" s="38"/>
      <c r="C22" s="109"/>
      <c r="D22" s="18"/>
      <c r="E22" s="14"/>
      <c r="F22" s="11"/>
      <c r="G22" s="12"/>
      <c r="H22" s="11"/>
      <c r="I22" s="41"/>
      <c r="J22" s="19"/>
      <c r="K22" s="15"/>
      <c r="L22" s="6"/>
      <c r="M22" s="6"/>
      <c r="N22" s="6"/>
      <c r="O22" s="10"/>
    </row>
    <row r="23" spans="1:15" x14ac:dyDescent="0.25">
      <c r="A23" s="7"/>
      <c r="B23" s="37"/>
      <c r="C23" s="108"/>
      <c r="D23" s="19"/>
      <c r="E23" s="13"/>
      <c r="F23" s="44"/>
      <c r="G23" s="2"/>
      <c r="H23" s="44"/>
      <c r="I23" s="115"/>
      <c r="J23" s="21"/>
      <c r="K23" s="14"/>
      <c r="L23" s="2"/>
      <c r="M23" s="2"/>
      <c r="N23" s="2"/>
      <c r="O23" s="8"/>
    </row>
    <row r="24" spans="1:15" x14ac:dyDescent="0.25">
      <c r="A24" s="9"/>
      <c r="B24" s="36"/>
      <c r="C24" s="109"/>
      <c r="D24" s="18"/>
      <c r="E24" s="14"/>
      <c r="F24" s="11"/>
      <c r="G24" s="12"/>
      <c r="H24" s="11"/>
      <c r="I24" s="41"/>
      <c r="J24" s="19"/>
      <c r="K24" s="15"/>
      <c r="L24" s="6"/>
      <c r="M24" s="6"/>
      <c r="N24" s="6"/>
      <c r="O24" s="10"/>
    </row>
    <row r="25" spans="1:15" x14ac:dyDescent="0.25">
      <c r="A25" s="7"/>
      <c r="B25" s="37"/>
      <c r="C25" s="108"/>
      <c r="D25" s="19"/>
      <c r="E25" s="13"/>
      <c r="F25" s="44"/>
      <c r="G25" s="2"/>
      <c r="H25" s="44"/>
      <c r="I25" s="115"/>
      <c r="J25" s="21"/>
      <c r="K25" s="14"/>
      <c r="L25" s="2"/>
      <c r="M25" s="2"/>
      <c r="N25" s="2"/>
      <c r="O25" s="8"/>
    </row>
    <row r="26" spans="1:15" x14ac:dyDescent="0.25">
      <c r="A26" s="9"/>
      <c r="B26" s="38"/>
      <c r="C26" s="109"/>
      <c r="D26" s="18"/>
      <c r="E26" s="14"/>
      <c r="F26" s="11"/>
      <c r="G26" s="12"/>
      <c r="H26" s="11"/>
      <c r="I26" s="41"/>
      <c r="J26" s="19"/>
      <c r="K26" s="15"/>
      <c r="L26" s="6"/>
      <c r="M26" s="6"/>
      <c r="N26" s="6"/>
      <c r="O26" s="10"/>
    </row>
    <row r="27" spans="1:15" x14ac:dyDescent="0.25">
      <c r="A27" s="7"/>
      <c r="B27" s="37"/>
      <c r="C27" s="108"/>
      <c r="D27" s="19"/>
      <c r="E27" s="13"/>
      <c r="F27" s="44"/>
      <c r="G27" s="2"/>
      <c r="H27" s="44"/>
      <c r="I27" s="115"/>
      <c r="J27" s="21"/>
      <c r="K27" s="14"/>
      <c r="L27" s="2"/>
      <c r="M27" s="2"/>
      <c r="N27" s="2"/>
      <c r="O27" s="8"/>
    </row>
    <row r="28" spans="1:15" x14ac:dyDescent="0.25">
      <c r="A28" s="9"/>
      <c r="B28" s="36"/>
      <c r="C28" s="109"/>
      <c r="D28" s="18"/>
      <c r="E28" s="14"/>
      <c r="F28" s="11"/>
      <c r="G28" s="12"/>
      <c r="H28" s="11"/>
      <c r="I28" s="41"/>
      <c r="J28" s="19"/>
      <c r="K28" s="15"/>
      <c r="L28" s="6"/>
      <c r="M28" s="6"/>
      <c r="N28" s="6"/>
      <c r="O28" s="10"/>
    </row>
    <row r="29" spans="1:15" x14ac:dyDescent="0.25">
      <c r="A29" s="7"/>
      <c r="B29" s="37"/>
      <c r="C29" s="108"/>
      <c r="D29" s="19"/>
      <c r="E29" s="13"/>
      <c r="F29" s="44"/>
      <c r="G29" s="2"/>
      <c r="H29" s="44"/>
      <c r="I29" s="115"/>
      <c r="J29" s="21"/>
      <c r="K29" s="14"/>
      <c r="L29" s="2"/>
      <c r="M29" s="2"/>
      <c r="N29" s="2"/>
      <c r="O29" s="8"/>
    </row>
    <row r="30" spans="1:15" ht="15.75" thickBot="1" x14ac:dyDescent="0.3">
      <c r="A30" s="22"/>
      <c r="B30" s="38"/>
      <c r="C30" s="110"/>
      <c r="D30" s="24"/>
      <c r="E30" s="25"/>
      <c r="F30" s="26"/>
      <c r="G30" s="27"/>
      <c r="H30" s="26"/>
      <c r="I30" s="116"/>
      <c r="J30" s="28"/>
      <c r="K30" s="29"/>
      <c r="L30" s="23"/>
      <c r="M30" s="23"/>
      <c r="N30" s="23"/>
      <c r="O30" s="30"/>
    </row>
    <row r="31" spans="1:15" ht="15.75" thickTop="1" x14ac:dyDescent="0.25">
      <c r="A31" s="66"/>
      <c r="B31" s="67"/>
      <c r="C31" s="111"/>
      <c r="D31" s="69"/>
      <c r="E31" s="70"/>
      <c r="F31" s="68"/>
      <c r="G31" s="68"/>
      <c r="H31" s="68"/>
      <c r="I31" s="117"/>
      <c r="J31" s="69"/>
      <c r="K31" s="70"/>
      <c r="L31" s="68"/>
      <c r="M31" s="68"/>
      <c r="N31" s="68"/>
      <c r="O31" s="69"/>
    </row>
  </sheetData>
  <mergeCells count="4">
    <mergeCell ref="E1:J1"/>
    <mergeCell ref="B1:D1"/>
    <mergeCell ref="L1:N1"/>
    <mergeCell ref="M2:N2"/>
  </mergeCells>
  <hyperlinks>
    <hyperlink ref="D4" r:id="rId1" xr:uid="{08C58CDD-20F2-429A-B1EC-27E90D72468A}"/>
  </hyperlinks>
  <pageMargins left="0.25" right="0.25" top="0.75" bottom="0.75" header="0.3" footer="0.3"/>
  <pageSetup paperSize="9" scale="75" fitToHeight="0" orientation="landscape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5E69F7B-0453-4B3B-BB40-13457150C7F7}">
          <x14:formula1>
            <xm:f>DropDown!$A$2:$A$24</xm:f>
          </x14:formula1>
          <xm:sqref>E4</xm:sqref>
        </x14:dataValidation>
        <x14:dataValidation type="list" showInputMessage="1" showErrorMessage="1" xr:uid="{04F9EF9F-9EB5-4E06-98BC-CD7DA3B8E14D}">
          <x14:formula1>
            <xm:f>DropDown!$B$3:$B$9</xm:f>
          </x14:formula1>
          <xm:sqref>F4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7FD0-88E2-4206-AC15-2FF0E2CF9ED4}">
  <sheetPr>
    <pageSetUpPr fitToPage="1"/>
  </sheetPr>
  <dimension ref="A1:I31"/>
  <sheetViews>
    <sheetView rightToLeft="1" workbookViewId="0">
      <selection activeCell="D5" sqref="D5"/>
    </sheetView>
  </sheetViews>
  <sheetFormatPr defaultRowHeight="15" x14ac:dyDescent="0.25"/>
  <cols>
    <col min="2" max="2" width="16.5703125" bestFit="1" customWidth="1"/>
    <col min="3" max="3" width="10.7109375" bestFit="1" customWidth="1"/>
    <col min="4" max="4" width="17.5703125" bestFit="1" customWidth="1"/>
    <col min="5" max="5" width="11.5703125" bestFit="1" customWidth="1"/>
    <col min="6" max="6" width="9.42578125" bestFit="1" customWidth="1"/>
    <col min="7" max="7" width="11" bestFit="1" customWidth="1"/>
    <col min="8" max="8" width="11.140625" bestFit="1" customWidth="1"/>
    <col min="9" max="9" width="15" bestFit="1" customWidth="1"/>
  </cols>
  <sheetData>
    <row r="1" spans="1:9" ht="15.75" thickTop="1" x14ac:dyDescent="0.25">
      <c r="A1" s="76" t="s">
        <v>1</v>
      </c>
      <c r="B1" s="163" t="s">
        <v>12</v>
      </c>
      <c r="C1" s="163"/>
      <c r="D1" s="164"/>
      <c r="E1" s="87"/>
      <c r="F1" s="165" t="s">
        <v>15</v>
      </c>
      <c r="G1" s="166"/>
      <c r="H1" s="167"/>
      <c r="I1" s="102"/>
    </row>
    <row r="2" spans="1:9" ht="15.75" thickBot="1" x14ac:dyDescent="0.3">
      <c r="A2" s="84"/>
      <c r="B2" s="85"/>
      <c r="C2" s="105"/>
      <c r="D2" s="86"/>
      <c r="E2" s="101"/>
      <c r="F2" s="100"/>
      <c r="G2" s="168" t="s">
        <v>26</v>
      </c>
      <c r="H2" s="169"/>
      <c r="I2" s="65"/>
    </row>
    <row r="3" spans="1:9" ht="25.9" customHeight="1" thickTop="1" x14ac:dyDescent="0.25">
      <c r="A3" s="77" t="s">
        <v>1</v>
      </c>
      <c r="B3" s="78" t="s">
        <v>17</v>
      </c>
      <c r="C3" s="106" t="s">
        <v>18</v>
      </c>
      <c r="D3" s="79" t="s">
        <v>19</v>
      </c>
      <c r="E3" s="88" t="s">
        <v>14</v>
      </c>
      <c r="F3" s="83" t="s">
        <v>25</v>
      </c>
      <c r="G3" s="71" t="s">
        <v>27</v>
      </c>
      <c r="H3" s="71" t="s">
        <v>28</v>
      </c>
      <c r="I3" s="74" t="s">
        <v>16</v>
      </c>
    </row>
    <row r="4" spans="1:9" x14ac:dyDescent="0.25">
      <c r="A4" s="31">
        <v>10</v>
      </c>
      <c r="B4" s="36" t="s">
        <v>59</v>
      </c>
      <c r="C4" s="107">
        <v>1111570772</v>
      </c>
      <c r="D4" s="112" t="s">
        <v>60</v>
      </c>
      <c r="E4" s="34"/>
      <c r="F4" s="32"/>
      <c r="G4" s="32"/>
      <c r="H4" s="32"/>
      <c r="I4" s="35"/>
    </row>
    <row r="5" spans="1:9" x14ac:dyDescent="0.25">
      <c r="A5" s="7"/>
      <c r="B5" s="37"/>
      <c r="C5" s="108"/>
      <c r="D5" s="19"/>
      <c r="E5" s="14"/>
      <c r="F5" s="2"/>
      <c r="G5" s="2"/>
      <c r="H5" s="2"/>
      <c r="I5" s="8"/>
    </row>
    <row r="6" spans="1:9" x14ac:dyDescent="0.25">
      <c r="A6" s="9"/>
      <c r="B6" s="38"/>
      <c r="C6" s="109"/>
      <c r="D6" s="18"/>
      <c r="E6" s="15"/>
      <c r="F6" s="6"/>
      <c r="G6" s="6"/>
      <c r="H6" s="6"/>
      <c r="I6" s="10"/>
    </row>
    <row r="7" spans="1:9" x14ac:dyDescent="0.25">
      <c r="A7" s="7"/>
      <c r="B7" s="37"/>
      <c r="C7" s="108"/>
      <c r="D7" s="19"/>
      <c r="E7" s="14"/>
      <c r="F7" s="2"/>
      <c r="G7" s="2"/>
      <c r="H7" s="2"/>
      <c r="I7" s="8"/>
    </row>
    <row r="8" spans="1:9" x14ac:dyDescent="0.25">
      <c r="A8" s="9"/>
      <c r="B8" s="36"/>
      <c r="C8" s="109"/>
      <c r="D8" s="18"/>
      <c r="E8" s="15"/>
      <c r="F8" s="6"/>
      <c r="G8" s="6"/>
      <c r="H8" s="6"/>
      <c r="I8" s="10"/>
    </row>
    <row r="9" spans="1:9" x14ac:dyDescent="0.25">
      <c r="A9" s="7"/>
      <c r="B9" s="37"/>
      <c r="C9" s="108"/>
      <c r="D9" s="19"/>
      <c r="E9" s="14"/>
      <c r="F9" s="2"/>
      <c r="G9" s="2"/>
      <c r="H9" s="2"/>
      <c r="I9" s="8"/>
    </row>
    <row r="10" spans="1:9" x14ac:dyDescent="0.25">
      <c r="A10" s="9"/>
      <c r="B10" s="38"/>
      <c r="C10" s="109"/>
      <c r="D10" s="18"/>
      <c r="E10" s="15"/>
      <c r="F10" s="6"/>
      <c r="G10" s="6"/>
      <c r="H10" s="6"/>
      <c r="I10" s="10"/>
    </row>
    <row r="11" spans="1:9" x14ac:dyDescent="0.25">
      <c r="A11" s="7"/>
      <c r="B11" s="37"/>
      <c r="C11" s="108"/>
      <c r="D11" s="19"/>
      <c r="E11" s="14"/>
      <c r="F11" s="2"/>
      <c r="G11" s="2"/>
      <c r="H11" s="2"/>
      <c r="I11" s="8"/>
    </row>
    <row r="12" spans="1:9" x14ac:dyDescent="0.25">
      <c r="A12" s="9"/>
      <c r="B12" s="36"/>
      <c r="C12" s="109"/>
      <c r="D12" s="18"/>
      <c r="E12" s="15"/>
      <c r="F12" s="6"/>
      <c r="G12" s="6"/>
      <c r="H12" s="6"/>
      <c r="I12" s="10"/>
    </row>
    <row r="13" spans="1:9" x14ac:dyDescent="0.25">
      <c r="A13" s="7"/>
      <c r="B13" s="37"/>
      <c r="C13" s="108"/>
      <c r="D13" s="19"/>
      <c r="E13" s="14"/>
      <c r="F13" s="2"/>
      <c r="G13" s="2"/>
      <c r="H13" s="2"/>
      <c r="I13" s="8"/>
    </row>
    <row r="14" spans="1:9" x14ac:dyDescent="0.25">
      <c r="A14" s="9"/>
      <c r="B14" s="38"/>
      <c r="C14" s="109"/>
      <c r="D14" s="18"/>
      <c r="E14" s="15"/>
      <c r="F14" s="6"/>
      <c r="G14" s="6"/>
      <c r="H14" s="6"/>
      <c r="I14" s="10"/>
    </row>
    <row r="15" spans="1:9" x14ac:dyDescent="0.25">
      <c r="A15" s="7"/>
      <c r="B15" s="37"/>
      <c r="C15" s="108"/>
      <c r="D15" s="19"/>
      <c r="E15" s="14"/>
      <c r="F15" s="2"/>
      <c r="G15" s="2"/>
      <c r="H15" s="2"/>
      <c r="I15" s="8"/>
    </row>
    <row r="16" spans="1:9" x14ac:dyDescent="0.25">
      <c r="A16" s="9"/>
      <c r="B16" s="36"/>
      <c r="C16" s="109"/>
      <c r="D16" s="18"/>
      <c r="E16" s="15"/>
      <c r="F16" s="6"/>
      <c r="G16" s="6"/>
      <c r="H16" s="6"/>
      <c r="I16" s="10"/>
    </row>
    <row r="17" spans="1:9" x14ac:dyDescent="0.25">
      <c r="A17" s="7"/>
      <c r="B17" s="37"/>
      <c r="C17" s="108"/>
      <c r="D17" s="19"/>
      <c r="E17" s="14"/>
      <c r="F17" s="2"/>
      <c r="G17" s="2"/>
      <c r="H17" s="2"/>
      <c r="I17" s="8"/>
    </row>
    <row r="18" spans="1:9" x14ac:dyDescent="0.25">
      <c r="A18" s="9"/>
      <c r="B18" s="38"/>
      <c r="C18" s="109"/>
      <c r="D18" s="18"/>
      <c r="E18" s="15"/>
      <c r="F18" s="6"/>
      <c r="G18" s="6"/>
      <c r="H18" s="6"/>
      <c r="I18" s="10"/>
    </row>
    <row r="19" spans="1:9" x14ac:dyDescent="0.25">
      <c r="A19" s="7"/>
      <c r="B19" s="37"/>
      <c r="C19" s="108"/>
      <c r="D19" s="19"/>
      <c r="E19" s="14"/>
      <c r="F19" s="2"/>
      <c r="G19" s="2"/>
      <c r="H19" s="2"/>
      <c r="I19" s="8"/>
    </row>
    <row r="20" spans="1:9" x14ac:dyDescent="0.25">
      <c r="A20" s="9"/>
      <c r="B20" s="36"/>
      <c r="C20" s="109"/>
      <c r="D20" s="18"/>
      <c r="E20" s="15"/>
      <c r="F20" s="6"/>
      <c r="G20" s="6"/>
      <c r="H20" s="6"/>
      <c r="I20" s="10"/>
    </row>
    <row r="21" spans="1:9" x14ac:dyDescent="0.25">
      <c r="A21" s="7"/>
      <c r="B21" s="37"/>
      <c r="C21" s="108"/>
      <c r="D21" s="19"/>
      <c r="E21" s="14"/>
      <c r="F21" s="2"/>
      <c r="G21" s="2"/>
      <c r="H21" s="2"/>
      <c r="I21" s="8"/>
    </row>
    <row r="22" spans="1:9" x14ac:dyDescent="0.25">
      <c r="A22" s="9"/>
      <c r="B22" s="38"/>
      <c r="C22" s="109"/>
      <c r="D22" s="18"/>
      <c r="E22" s="15"/>
      <c r="F22" s="6"/>
      <c r="G22" s="6"/>
      <c r="H22" s="6"/>
      <c r="I22" s="10"/>
    </row>
    <row r="23" spans="1:9" x14ac:dyDescent="0.25">
      <c r="A23" s="7"/>
      <c r="B23" s="37"/>
      <c r="C23" s="108"/>
      <c r="D23" s="19"/>
      <c r="E23" s="14"/>
      <c r="F23" s="2"/>
      <c r="G23" s="2"/>
      <c r="H23" s="2"/>
      <c r="I23" s="8"/>
    </row>
    <row r="24" spans="1:9" x14ac:dyDescent="0.25">
      <c r="A24" s="9"/>
      <c r="B24" s="36"/>
      <c r="C24" s="109"/>
      <c r="D24" s="18"/>
      <c r="E24" s="15"/>
      <c r="F24" s="6"/>
      <c r="G24" s="6"/>
      <c r="H24" s="6"/>
      <c r="I24" s="10"/>
    </row>
    <row r="25" spans="1:9" x14ac:dyDescent="0.25">
      <c r="A25" s="7"/>
      <c r="B25" s="37"/>
      <c r="C25" s="108"/>
      <c r="D25" s="19"/>
      <c r="E25" s="14"/>
      <c r="F25" s="2"/>
      <c r="G25" s="2"/>
      <c r="H25" s="2"/>
      <c r="I25" s="8"/>
    </row>
    <row r="26" spans="1:9" x14ac:dyDescent="0.25">
      <c r="A26" s="9"/>
      <c r="B26" s="38"/>
      <c r="C26" s="109"/>
      <c r="D26" s="18"/>
      <c r="E26" s="15"/>
      <c r="F26" s="6"/>
      <c r="G26" s="6"/>
      <c r="H26" s="6"/>
      <c r="I26" s="10"/>
    </row>
    <row r="27" spans="1:9" x14ac:dyDescent="0.25">
      <c r="A27" s="7"/>
      <c r="B27" s="37"/>
      <c r="C27" s="108"/>
      <c r="D27" s="19"/>
      <c r="E27" s="14"/>
      <c r="F27" s="2"/>
      <c r="G27" s="2"/>
      <c r="H27" s="2"/>
      <c r="I27" s="8"/>
    </row>
    <row r="28" spans="1:9" x14ac:dyDescent="0.25">
      <c r="A28" s="9"/>
      <c r="B28" s="36"/>
      <c r="C28" s="109"/>
      <c r="D28" s="18"/>
      <c r="E28" s="15"/>
      <c r="F28" s="6"/>
      <c r="G28" s="6"/>
      <c r="H28" s="6"/>
      <c r="I28" s="10"/>
    </row>
    <row r="29" spans="1:9" x14ac:dyDescent="0.25">
      <c r="A29" s="7"/>
      <c r="B29" s="37"/>
      <c r="C29" s="108"/>
      <c r="D29" s="19"/>
      <c r="E29" s="14"/>
      <c r="F29" s="2"/>
      <c r="G29" s="2"/>
      <c r="H29" s="2"/>
      <c r="I29" s="8"/>
    </row>
    <row r="30" spans="1:9" ht="15.75" thickBot="1" x14ac:dyDescent="0.3">
      <c r="A30" s="22"/>
      <c r="B30" s="38"/>
      <c r="C30" s="110"/>
      <c r="D30" s="24"/>
      <c r="E30" s="29"/>
      <c r="F30" s="23"/>
      <c r="G30" s="23"/>
      <c r="H30" s="23"/>
      <c r="I30" s="30"/>
    </row>
    <row r="31" spans="1:9" ht="15.75" thickTop="1" x14ac:dyDescent="0.25">
      <c r="A31" s="66"/>
      <c r="B31" s="67"/>
      <c r="C31" s="111"/>
      <c r="D31" s="69"/>
      <c r="E31" s="70"/>
      <c r="F31" s="68"/>
      <c r="G31" s="68"/>
      <c r="H31" s="68"/>
      <c r="I31" s="69"/>
    </row>
  </sheetData>
  <mergeCells count="3">
    <mergeCell ref="B1:D1"/>
    <mergeCell ref="F1:H1"/>
    <mergeCell ref="G2:H2"/>
  </mergeCells>
  <hyperlinks>
    <hyperlink ref="D4" r:id="rId1" xr:uid="{06ADC273-F9A4-4B00-89E5-5ED5C8CD64A8}"/>
  </hyperlinks>
  <pageMargins left="0.25" right="0.25" top="0.75" bottom="0.75" header="0.3" footer="0.3"/>
  <pageSetup paperSize="9" fitToHeight="0" orientation="landscape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C75B-1425-428A-B4EC-F5AF9DE6B1E2}">
  <sheetPr>
    <pageSetUpPr fitToPage="1"/>
  </sheetPr>
  <dimension ref="A1:L33"/>
  <sheetViews>
    <sheetView rightToLeft="1" workbookViewId="0">
      <selection activeCell="A6" sqref="A6:B20"/>
    </sheetView>
  </sheetViews>
  <sheetFormatPr defaultRowHeight="15" x14ac:dyDescent="0.25"/>
  <cols>
    <col min="1" max="1" width="7" customWidth="1"/>
    <col min="4" max="4" width="25" customWidth="1"/>
    <col min="5" max="5" width="18.140625" customWidth="1"/>
    <col min="6" max="6" width="9.140625" customWidth="1"/>
    <col min="8" max="8" width="13.85546875" bestFit="1" customWidth="1"/>
    <col min="9" max="9" width="11.28515625" bestFit="1" customWidth="1"/>
    <col min="10" max="10" width="28" customWidth="1"/>
    <col min="11" max="11" width="11.28515625" bestFit="1" customWidth="1"/>
    <col min="12" max="12" width="13.5703125" bestFit="1" customWidth="1"/>
    <col min="14" max="14" width="17.28515625" customWidth="1"/>
    <col min="18" max="18" width="11.42578125" customWidth="1"/>
    <col min="20" max="20" width="9.28515625" customWidth="1"/>
    <col min="21" max="21" width="14.5703125" customWidth="1"/>
    <col min="22" max="22" width="17.42578125" customWidth="1"/>
  </cols>
  <sheetData>
    <row r="1" spans="1:12" ht="24" customHeight="1" thickTop="1" thickBot="1" x14ac:dyDescent="0.3">
      <c r="A1" s="172" t="s">
        <v>32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</row>
    <row r="2" spans="1:12" ht="27.4" customHeight="1" thickTop="1" x14ac:dyDescent="0.25">
      <c r="A2" s="154" t="s">
        <v>17</v>
      </c>
      <c r="B2" s="186"/>
      <c r="C2" s="186"/>
      <c r="D2" s="186"/>
      <c r="E2" s="186"/>
      <c r="F2" s="186"/>
      <c r="G2" s="154" t="s">
        <v>18</v>
      </c>
      <c r="H2" s="186"/>
      <c r="I2" s="186"/>
      <c r="J2" s="186"/>
      <c r="K2" s="186"/>
      <c r="L2" s="154"/>
    </row>
    <row r="3" spans="1:12" ht="15.75" thickBot="1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23.65" customHeight="1" thickTop="1" thickBot="1" x14ac:dyDescent="0.3">
      <c r="A4" s="185" t="s">
        <v>33</v>
      </c>
      <c r="B4" s="185"/>
      <c r="C4" s="188" t="s">
        <v>10</v>
      </c>
      <c r="D4" s="189"/>
      <c r="E4" s="189"/>
      <c r="F4" s="190"/>
      <c r="G4" s="180" t="s">
        <v>13</v>
      </c>
      <c r="H4" s="180"/>
      <c r="I4" s="180"/>
      <c r="J4" s="180"/>
      <c r="K4" s="187"/>
      <c r="L4" s="126"/>
    </row>
    <row r="5" spans="1:12" ht="21.75" customHeight="1" thickTop="1" thickBot="1" x14ac:dyDescent="0.3">
      <c r="A5" s="135" t="s">
        <v>1</v>
      </c>
      <c r="B5" s="136" t="s">
        <v>8</v>
      </c>
      <c r="C5" s="137" t="s">
        <v>17</v>
      </c>
      <c r="D5" s="123" t="s">
        <v>4</v>
      </c>
      <c r="E5" s="138" t="s">
        <v>18</v>
      </c>
      <c r="F5" s="138" t="s">
        <v>1</v>
      </c>
      <c r="G5" s="125" t="s">
        <v>21</v>
      </c>
      <c r="H5" s="139" t="s">
        <v>22</v>
      </c>
      <c r="I5" s="139" t="s">
        <v>23</v>
      </c>
      <c r="J5" s="139" t="s">
        <v>34</v>
      </c>
      <c r="K5" s="139" t="s">
        <v>24</v>
      </c>
      <c r="L5" s="140" t="s">
        <v>3</v>
      </c>
    </row>
    <row r="6" spans="1:12" ht="15.75" thickTop="1" x14ac:dyDescent="0.25">
      <c r="A6" s="141"/>
      <c r="B6" s="131"/>
      <c r="C6" s="132"/>
      <c r="D6" s="133"/>
      <c r="E6" s="130"/>
      <c r="F6" s="131"/>
      <c r="G6" s="134"/>
      <c r="H6" s="130"/>
      <c r="I6" s="130"/>
      <c r="J6" s="130"/>
      <c r="K6" s="131"/>
      <c r="L6" s="142"/>
    </row>
    <row r="7" spans="1:12" x14ac:dyDescent="0.25">
      <c r="A7" s="143"/>
      <c r="B7" s="129"/>
      <c r="C7" s="127"/>
      <c r="D7" s="42"/>
      <c r="E7" s="11"/>
      <c r="F7" s="129"/>
      <c r="G7" s="42"/>
      <c r="H7" s="11"/>
      <c r="I7" s="11"/>
      <c r="J7" s="11"/>
      <c r="K7" s="129"/>
      <c r="L7" s="144"/>
    </row>
    <row r="8" spans="1:12" x14ac:dyDescent="0.25">
      <c r="A8" s="145"/>
      <c r="B8" s="19"/>
      <c r="C8" s="128"/>
      <c r="D8" s="14"/>
      <c r="E8" s="2"/>
      <c r="F8" s="19"/>
      <c r="G8" s="14"/>
      <c r="H8" s="2"/>
      <c r="I8" s="2"/>
      <c r="J8" s="2"/>
      <c r="K8" s="19"/>
      <c r="L8" s="146"/>
    </row>
    <row r="9" spans="1:12" x14ac:dyDescent="0.25">
      <c r="A9" s="143"/>
      <c r="B9" s="129"/>
      <c r="C9" s="127"/>
      <c r="D9" s="42"/>
      <c r="E9" s="11"/>
      <c r="F9" s="129"/>
      <c r="G9" s="42"/>
      <c r="H9" s="11"/>
      <c r="I9" s="11"/>
      <c r="J9" s="11"/>
      <c r="K9" s="129"/>
      <c r="L9" s="144"/>
    </row>
    <row r="10" spans="1:12" x14ac:dyDescent="0.25">
      <c r="A10" s="145"/>
      <c r="B10" s="19"/>
      <c r="C10" s="14"/>
      <c r="D10" s="2"/>
      <c r="E10" s="2"/>
      <c r="F10" s="19"/>
      <c r="G10" s="14"/>
      <c r="H10" s="2"/>
      <c r="I10" s="2"/>
      <c r="J10" s="2"/>
      <c r="K10" s="19"/>
      <c r="L10" s="146"/>
    </row>
    <row r="11" spans="1:12" x14ac:dyDescent="0.25">
      <c r="A11" s="143"/>
      <c r="B11" s="129"/>
      <c r="C11" s="42"/>
      <c r="D11" s="11"/>
      <c r="E11" s="11"/>
      <c r="F11" s="129"/>
      <c r="G11" s="42"/>
      <c r="H11" s="11"/>
      <c r="I11" s="11"/>
      <c r="J11" s="11"/>
      <c r="K11" s="129"/>
      <c r="L11" s="144"/>
    </row>
    <row r="12" spans="1:12" x14ac:dyDescent="0.25">
      <c r="A12" s="145"/>
      <c r="B12" s="19"/>
      <c r="C12" s="14"/>
      <c r="D12" s="2"/>
      <c r="E12" s="2"/>
      <c r="F12" s="19"/>
      <c r="G12" s="14"/>
      <c r="H12" s="2"/>
      <c r="I12" s="2"/>
      <c r="J12" s="2"/>
      <c r="K12" s="19"/>
      <c r="L12" s="146"/>
    </row>
    <row r="13" spans="1:12" x14ac:dyDescent="0.25">
      <c r="A13" s="143"/>
      <c r="B13" s="129"/>
      <c r="C13" s="42"/>
      <c r="D13" s="11"/>
      <c r="E13" s="11"/>
      <c r="F13" s="129"/>
      <c r="G13" s="42"/>
      <c r="H13" s="11"/>
      <c r="I13" s="11"/>
      <c r="J13" s="11"/>
      <c r="K13" s="129"/>
      <c r="L13" s="144"/>
    </row>
    <row r="14" spans="1:12" x14ac:dyDescent="0.25">
      <c r="A14" s="145"/>
      <c r="B14" s="19"/>
      <c r="C14" s="14"/>
      <c r="D14" s="2"/>
      <c r="E14" s="2"/>
      <c r="F14" s="19"/>
      <c r="G14" s="14"/>
      <c r="H14" s="2"/>
      <c r="I14" s="2"/>
      <c r="J14" s="2"/>
      <c r="K14" s="19"/>
      <c r="L14" s="146"/>
    </row>
    <row r="15" spans="1:12" x14ac:dyDescent="0.25">
      <c r="A15" s="143"/>
      <c r="B15" s="129"/>
      <c r="C15" s="42"/>
      <c r="D15" s="11"/>
      <c r="E15" s="11"/>
      <c r="F15" s="129"/>
      <c r="G15" s="42"/>
      <c r="H15" s="11"/>
      <c r="I15" s="11"/>
      <c r="J15" s="11"/>
      <c r="K15" s="129"/>
      <c r="L15" s="144"/>
    </row>
    <row r="16" spans="1:12" x14ac:dyDescent="0.25">
      <c r="A16" s="145"/>
      <c r="B16" s="19"/>
      <c r="C16" s="14"/>
      <c r="D16" s="2"/>
      <c r="E16" s="2"/>
      <c r="F16" s="19"/>
      <c r="G16" s="14"/>
      <c r="H16" s="2"/>
      <c r="I16" s="2"/>
      <c r="J16" s="2"/>
      <c r="K16" s="19"/>
      <c r="L16" s="146"/>
    </row>
    <row r="17" spans="1:12" x14ac:dyDescent="0.25">
      <c r="A17" s="143"/>
      <c r="B17" s="129"/>
      <c r="C17" s="42"/>
      <c r="D17" s="11"/>
      <c r="E17" s="11"/>
      <c r="F17" s="129"/>
      <c r="G17" s="42"/>
      <c r="H17" s="11"/>
      <c r="I17" s="11"/>
      <c r="J17" s="11"/>
      <c r="K17" s="129"/>
      <c r="L17" s="144"/>
    </row>
    <row r="18" spans="1:12" x14ac:dyDescent="0.25">
      <c r="A18" s="145"/>
      <c r="B18" s="19"/>
      <c r="C18" s="14"/>
      <c r="D18" s="2"/>
      <c r="E18" s="2"/>
      <c r="F18" s="19"/>
      <c r="G18" s="14"/>
      <c r="H18" s="2"/>
      <c r="I18" s="2"/>
      <c r="J18" s="2"/>
      <c r="K18" s="19"/>
      <c r="L18" s="146"/>
    </row>
    <row r="19" spans="1:12" x14ac:dyDescent="0.25">
      <c r="A19" s="143"/>
      <c r="B19" s="129"/>
      <c r="C19" s="42"/>
      <c r="D19" s="11"/>
      <c r="E19" s="11"/>
      <c r="F19" s="129"/>
      <c r="G19" s="42"/>
      <c r="H19" s="11"/>
      <c r="I19" s="11"/>
      <c r="J19" s="11"/>
      <c r="K19" s="129"/>
      <c r="L19" s="144"/>
    </row>
    <row r="20" spans="1:12" ht="15.75" thickBot="1" x14ac:dyDescent="0.3">
      <c r="A20" s="147"/>
      <c r="B20" s="148"/>
      <c r="C20" s="149"/>
      <c r="D20" s="150"/>
      <c r="E20" s="150"/>
      <c r="F20" s="148"/>
      <c r="G20" s="149"/>
      <c r="H20" s="150"/>
      <c r="I20" s="150"/>
      <c r="J20" s="150"/>
      <c r="K20" s="148"/>
      <c r="L20" s="151"/>
    </row>
    <row r="21" spans="1:12" ht="29.45" customHeight="1" thickTop="1" thickBot="1" x14ac:dyDescent="0.3">
      <c r="A21" s="175" t="s">
        <v>35</v>
      </c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7"/>
    </row>
    <row r="22" spans="1:12" ht="16.5" thickTop="1" thickBot="1" x14ac:dyDescent="0.3">
      <c r="A22" s="178" t="s">
        <v>36</v>
      </c>
      <c r="B22" s="178"/>
      <c r="C22" s="178"/>
      <c r="D22" s="178"/>
      <c r="E22" s="179" t="s">
        <v>13</v>
      </c>
      <c r="F22" s="180"/>
      <c r="G22" s="180"/>
      <c r="H22" s="180"/>
      <c r="I22" s="180"/>
      <c r="J22" s="181" t="s">
        <v>7</v>
      </c>
      <c r="K22" s="183" t="s">
        <v>37</v>
      </c>
      <c r="L22" s="170" t="s">
        <v>38</v>
      </c>
    </row>
    <row r="23" spans="1:12" ht="16.5" thickTop="1" thickBot="1" x14ac:dyDescent="0.3">
      <c r="A23" s="138" t="s">
        <v>1</v>
      </c>
      <c r="B23" s="152" t="s">
        <v>18</v>
      </c>
      <c r="C23" s="153"/>
      <c r="D23" s="138" t="s">
        <v>17</v>
      </c>
      <c r="E23" s="139" t="s">
        <v>21</v>
      </c>
      <c r="F23" s="139" t="s">
        <v>22</v>
      </c>
      <c r="G23" s="139" t="s">
        <v>23</v>
      </c>
      <c r="H23" s="139" t="s">
        <v>34</v>
      </c>
      <c r="I23" s="124" t="s">
        <v>24</v>
      </c>
      <c r="J23" s="182"/>
      <c r="K23" s="184"/>
      <c r="L23" s="171"/>
    </row>
    <row r="24" spans="1:12" ht="15.75" thickTop="1" x14ac:dyDescent="0.25"/>
    <row r="33" spans="4:4" x14ac:dyDescent="0.25">
      <c r="D33" s="43"/>
    </row>
  </sheetData>
  <mergeCells count="12">
    <mergeCell ref="L22:L23"/>
    <mergeCell ref="A1:L1"/>
    <mergeCell ref="A21:L21"/>
    <mergeCell ref="A22:D22"/>
    <mergeCell ref="E22:I22"/>
    <mergeCell ref="J22:J23"/>
    <mergeCell ref="K22:K23"/>
    <mergeCell ref="A4:B4"/>
    <mergeCell ref="B2:F2"/>
    <mergeCell ref="H2:K2"/>
    <mergeCell ref="G4:K4"/>
    <mergeCell ref="C4:F4"/>
  </mergeCells>
  <phoneticPr fontId="7" alignment="center"/>
  <pageMargins left="0.25" right="0.25" top="0.75" bottom="0.75" header="0.3" footer="0.3"/>
  <pageSetup paperSize="9" scale="86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B246-0B53-4D75-81B1-33403BFD3409}">
  <sheetPr>
    <tabColor rgb="FF002060"/>
  </sheetPr>
  <dimension ref="A1:C9"/>
  <sheetViews>
    <sheetView rightToLeft="1" tabSelected="1" workbookViewId="0">
      <selection activeCell="C9" sqref="C9"/>
    </sheetView>
  </sheetViews>
  <sheetFormatPr defaultRowHeight="15" x14ac:dyDescent="0.25"/>
  <cols>
    <col min="1" max="1" width="13.140625" bestFit="1" customWidth="1"/>
    <col min="2" max="2" width="11" bestFit="1" customWidth="1"/>
  </cols>
  <sheetData>
    <row r="1" spans="1:3" x14ac:dyDescent="0.25">
      <c r="A1" s="191" t="s">
        <v>57</v>
      </c>
      <c r="B1" s="191"/>
      <c r="C1" t="s">
        <v>58</v>
      </c>
    </row>
    <row r="2" spans="1:3" s="45" customFormat="1" x14ac:dyDescent="0.25">
      <c r="A2" s="45" t="s">
        <v>39</v>
      </c>
      <c r="B2" s="45" t="s">
        <v>40</v>
      </c>
      <c r="C2" s="45" t="s">
        <v>48</v>
      </c>
    </row>
    <row r="3" spans="1:3" x14ac:dyDescent="0.25">
      <c r="A3" t="s">
        <v>41</v>
      </c>
      <c r="B3" t="s">
        <v>42</v>
      </c>
      <c r="C3" t="s">
        <v>25</v>
      </c>
    </row>
    <row r="4" spans="1:3" x14ac:dyDescent="0.25">
      <c r="A4" t="s">
        <v>31</v>
      </c>
      <c r="B4" t="s">
        <v>52</v>
      </c>
      <c r="C4" t="s">
        <v>49</v>
      </c>
    </row>
    <row r="5" spans="1:3" x14ac:dyDescent="0.25">
      <c r="A5" t="s">
        <v>43</v>
      </c>
      <c r="B5" t="s">
        <v>53</v>
      </c>
      <c r="C5" t="s">
        <v>50</v>
      </c>
    </row>
    <row r="6" spans="1:3" x14ac:dyDescent="0.25">
      <c r="B6" t="s">
        <v>54</v>
      </c>
      <c r="C6" t="s">
        <v>51</v>
      </c>
    </row>
    <row r="7" spans="1:3" x14ac:dyDescent="0.25">
      <c r="B7" t="s">
        <v>31</v>
      </c>
      <c r="C7" t="s">
        <v>67</v>
      </c>
    </row>
    <row r="8" spans="1:3" x14ac:dyDescent="0.25">
      <c r="B8" t="s">
        <v>55</v>
      </c>
      <c r="C8" t="s">
        <v>68</v>
      </c>
    </row>
    <row r="9" spans="1:3" x14ac:dyDescent="0.25">
      <c r="B9" t="s">
        <v>56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Recipient</vt:lpstr>
      <vt:lpstr>Merchent</vt:lpstr>
      <vt:lpstr>Distriputer</vt:lpstr>
      <vt:lpstr>RunSheet S2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Yacoub</dc:creator>
  <cp:keywords/>
  <dc:description/>
  <cp:lastModifiedBy>Muhammad Yacoub</cp:lastModifiedBy>
  <cp:revision/>
  <cp:lastPrinted>2021-12-14T14:15:32Z</cp:lastPrinted>
  <dcterms:created xsi:type="dcterms:W3CDTF">2021-12-04T02:52:30Z</dcterms:created>
  <dcterms:modified xsi:type="dcterms:W3CDTF">2021-12-14T14:15:39Z</dcterms:modified>
  <cp:category/>
  <cp:contentStatus/>
</cp:coreProperties>
</file>