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1"/>
  <workbookPr codeName="ThisWorkbook"/>
  <xr:revisionPtr revIDLastSave="0" documentId="8_{A8079B6C-C0AB-4DDF-BC2A-107DF580D371}" xr6:coauthVersionLast="47" xr6:coauthVersionMax="47" xr10:uidLastSave="{00000000-0000-0000-0000-000000000000}"/>
  <bookViews>
    <workbookView xWindow="0" yWindow="0" windowWidth="0" windowHeight="0" firstSheet="1" activeTab="1" xr2:uid="{00000000-000D-0000-FFFF-FFFF00000000}"/>
  </bookViews>
  <sheets>
    <sheet name="data" sheetId="1" r:id="rId1"/>
    <sheet name="Genre Analysis" sheetId="3" r:id="rId2"/>
    <sheet name="Duration Analysis" sheetId="2" r:id="rId3"/>
    <sheet name="Language Analysis" sheetId="4" r:id="rId4"/>
    <sheet name="Director Analysis" sheetId="5" r:id="rId5"/>
    <sheet name="Budget Analysis" sheetId="6" r:id="rId6"/>
  </sheets>
  <definedNames>
    <definedName name="_xlnm._FilterDatabase" localSheetId="2" hidden="1">'Duration Analysis'!$A$1:$A$4110</definedName>
    <definedName name="_xlnm._FilterDatabase" localSheetId="0" hidden="1">data!$A$1:$N$4110</definedName>
    <definedName name="_xlnm._FilterDatabase" localSheetId="4" hidden="1">'Director Analysis'!$A$1:$B$1756</definedName>
    <definedName name="_xlnm._FilterDatabase" localSheetId="1" hidden="1">'Genre Analysis'!$D$1:$K$24</definedName>
    <definedName name="_xlnm._FilterDatabase" localSheetId="5" hidden="1">'Budget Analysis'!$A$1:$D$4110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3" l="1" a="1"/>
  <c r="J5" i="3"/>
  <c r="K5" i="3" a="1"/>
  <c r="K5" i="3"/>
  <c r="J15" i="3" a="1"/>
  <c r="J15" i="3"/>
  <c r="K15" i="3" a="1"/>
  <c r="K15" i="3"/>
  <c r="J14" i="3" a="1"/>
  <c r="J14" i="3"/>
  <c r="K14" i="3" a="1"/>
  <c r="K14" i="3"/>
  <c r="J3" i="3" a="1"/>
  <c r="J3" i="3"/>
  <c r="K3" i="3" a="1"/>
  <c r="K3" i="3"/>
  <c r="J7" i="3" a="1"/>
  <c r="J7" i="3"/>
  <c r="K7" i="3" a="1"/>
  <c r="K7" i="3"/>
  <c r="J21" i="3" a="1"/>
  <c r="J21" i="3"/>
  <c r="K21" i="3" a="1"/>
  <c r="K21" i="3"/>
  <c r="J2" i="3" a="1"/>
  <c r="J2" i="3"/>
  <c r="K2" i="3" a="1"/>
  <c r="K2" i="3"/>
  <c r="J11" i="3" a="1"/>
  <c r="J11" i="3"/>
  <c r="K11" i="3" a="1"/>
  <c r="K11" i="3"/>
  <c r="J10" i="3" a="1"/>
  <c r="J10" i="3"/>
  <c r="K10" i="3" a="1"/>
  <c r="K10" i="3"/>
  <c r="J23" i="3" a="1"/>
  <c r="J23" i="3"/>
  <c r="K23" i="3" a="1"/>
  <c r="K23" i="3"/>
  <c r="J18" i="3" a="1"/>
  <c r="J18" i="3"/>
  <c r="K18" i="3" a="1"/>
  <c r="K18" i="3"/>
  <c r="J9" i="3" a="1"/>
  <c r="J9" i="3"/>
  <c r="K9" i="3" a="1"/>
  <c r="K9" i="3"/>
  <c r="J17" i="3" a="1"/>
  <c r="J17" i="3"/>
  <c r="K17" i="3" a="1"/>
  <c r="K17" i="3"/>
  <c r="J20" i="3" a="1"/>
  <c r="J20" i="3"/>
  <c r="K20" i="3" a="1"/>
  <c r="K20" i="3"/>
  <c r="J12" i="3" a="1"/>
  <c r="J12" i="3"/>
  <c r="K12" i="3" a="1"/>
  <c r="K12" i="3"/>
  <c r="J8" i="3" a="1"/>
  <c r="J8" i="3"/>
  <c r="K8" i="3" a="1"/>
  <c r="K8" i="3"/>
  <c r="J13" i="3" a="1"/>
  <c r="J13" i="3"/>
  <c r="K13" i="3" a="1"/>
  <c r="K13" i="3"/>
  <c r="J24" i="3" a="1"/>
  <c r="J24" i="3"/>
  <c r="K24" i="3" a="1"/>
  <c r="K24" i="3"/>
  <c r="J19" i="3" a="1"/>
  <c r="J19" i="3"/>
  <c r="K19" i="3" a="1"/>
  <c r="K19" i="3"/>
  <c r="J6" i="3" a="1"/>
  <c r="J6" i="3"/>
  <c r="K6" i="3" a="1"/>
  <c r="K6" i="3"/>
  <c r="J16" i="3" a="1"/>
  <c r="J16" i="3"/>
  <c r="K16" i="3" a="1"/>
  <c r="K16" i="3"/>
  <c r="J22" i="3" a="1"/>
  <c r="J22" i="3"/>
  <c r="K22" i="3" a="1"/>
  <c r="K22" i="3"/>
  <c r="K4" i="3" a="1"/>
  <c r="K4" i="3"/>
  <c r="J4" i="3" a="1"/>
  <c r="J4" i="3"/>
  <c r="I24" i="3"/>
  <c r="G24" i="3" a="1"/>
  <c r="G24" i="3" s="1"/>
  <c r="F24" i="3"/>
  <c r="H18" i="3" a="1"/>
  <c r="H18" i="3" s="1"/>
  <c r="I18" i="3" s="1"/>
  <c r="G18" i="3" a="1"/>
  <c r="G18" i="3" s="1"/>
  <c r="F18" i="3"/>
  <c r="H19" i="3" a="1"/>
  <c r="H19" i="3" s="1"/>
  <c r="I19" i="3" s="1"/>
  <c r="G19" i="3" a="1"/>
  <c r="G19" i="3" s="1"/>
  <c r="F19" i="3"/>
  <c r="H16" i="3" a="1"/>
  <c r="H16" i="3" s="1"/>
  <c r="I16" i="3" s="1"/>
  <c r="G16" i="3" a="1"/>
  <c r="G16" i="3" s="1"/>
  <c r="F16" i="3"/>
  <c r="H17" i="3" a="1"/>
  <c r="H17" i="3" s="1"/>
  <c r="I17" i="3" s="1"/>
  <c r="G17" i="3" a="1"/>
  <c r="G17" i="3" s="1"/>
  <c r="F17" i="3"/>
  <c r="H20" i="3" a="1"/>
  <c r="H20" i="3" s="1"/>
  <c r="I20" i="3" s="1"/>
  <c r="G20" i="3" a="1"/>
  <c r="G20" i="3" s="1"/>
  <c r="F20" i="3"/>
  <c r="H11" i="3" a="1"/>
  <c r="H11" i="3" s="1"/>
  <c r="I11" i="3" s="1"/>
  <c r="G11" i="3" a="1"/>
  <c r="G11" i="3" s="1"/>
  <c r="F11" i="3"/>
  <c r="H13" i="3" a="1"/>
  <c r="H13" i="3" s="1"/>
  <c r="I13" i="3" s="1"/>
  <c r="G13" i="3" a="1"/>
  <c r="G13" i="3" s="1"/>
  <c r="F13" i="3"/>
  <c r="H8" i="3" a="1"/>
  <c r="H8" i="3" s="1"/>
  <c r="I8" i="3" s="1"/>
  <c r="G8" i="3" a="1"/>
  <c r="G8" i="3" s="1"/>
  <c r="F8" i="3"/>
  <c r="H22" i="3" a="1"/>
  <c r="H22" i="3" s="1"/>
  <c r="I22" i="3" s="1"/>
  <c r="G22" i="3" a="1"/>
  <c r="G22" i="3" s="1"/>
  <c r="F22" i="3"/>
  <c r="H21" i="3" a="1"/>
  <c r="H21" i="3" s="1"/>
  <c r="I21" i="3" s="1"/>
  <c r="G21" i="3" a="1"/>
  <c r="G21" i="3" s="1"/>
  <c r="F21" i="3"/>
  <c r="H12" i="3" a="1"/>
  <c r="H12" i="3" s="1"/>
  <c r="I12" i="3" s="1"/>
  <c r="G12" i="3" a="1"/>
  <c r="G12" i="3" s="1"/>
  <c r="F12" i="3"/>
  <c r="H15" i="3" a="1"/>
  <c r="H15" i="3" s="1"/>
  <c r="I15" i="3" s="1"/>
  <c r="G15" i="3" a="1"/>
  <c r="G15" i="3" s="1"/>
  <c r="F15" i="3"/>
  <c r="H23" i="3" a="1"/>
  <c r="H23" i="3" s="1"/>
  <c r="I23" i="3" s="1"/>
  <c r="G23" i="3" a="1"/>
  <c r="G23" i="3" s="1"/>
  <c r="F23" i="3"/>
  <c r="H6" i="3" a="1"/>
  <c r="H6" i="3" s="1"/>
  <c r="I6" i="3" s="1"/>
  <c r="G6" i="3" a="1"/>
  <c r="G6" i="3" s="1"/>
  <c r="F6" i="3"/>
  <c r="H9" i="3" a="1"/>
  <c r="H9" i="3" s="1"/>
  <c r="I9" i="3" s="1"/>
  <c r="G9" i="3" a="1"/>
  <c r="G9" i="3" s="1"/>
  <c r="F9" i="3"/>
  <c r="H5" i="3" a="1"/>
  <c r="H5" i="3" s="1"/>
  <c r="I5" i="3" s="1"/>
  <c r="G5" i="3" a="1"/>
  <c r="G5" i="3" s="1"/>
  <c r="F5" i="3"/>
  <c r="H14" i="3" a="1"/>
  <c r="H14" i="3" s="1"/>
  <c r="I14" i="3" s="1"/>
  <c r="G14" i="3" a="1"/>
  <c r="G14" i="3" s="1"/>
  <c r="F14" i="3"/>
  <c r="H4" i="3" a="1"/>
  <c r="H4" i="3" s="1"/>
  <c r="I4" i="3" s="1"/>
  <c r="G4" i="3" a="1"/>
  <c r="G4" i="3" s="1"/>
  <c r="F4" i="3"/>
  <c r="H10" i="3" a="1"/>
  <c r="H10" i="3" s="1"/>
  <c r="I10" i="3" s="1"/>
  <c r="G10" i="3" a="1"/>
  <c r="G10" i="3" s="1"/>
  <c r="F10" i="3"/>
  <c r="H7" i="3" a="1"/>
  <c r="H7" i="3" s="1"/>
  <c r="I7" i="3" s="1"/>
  <c r="G7" i="3" a="1"/>
  <c r="G7" i="3" s="1"/>
  <c r="F7" i="3"/>
  <c r="H3" i="3" a="1"/>
  <c r="H3" i="3" s="1"/>
  <c r="I3" i="3" s="1"/>
  <c r="G3" i="3" a="1"/>
  <c r="G3" i="3" s="1"/>
  <c r="F3" i="3"/>
  <c r="H2" i="3" a="1"/>
  <c r="H2" i="3"/>
  <c r="I2" i="3" s="1"/>
  <c r="F2" i="3"/>
  <c r="G2" i="3" a="1"/>
  <c r="G2" i="3"/>
  <c r="C3" i="2" a="1"/>
  <c r="C3" i="2"/>
  <c r="D3" i="2" a="1"/>
  <c r="D3" i="2"/>
  <c r="C4" i="2" a="1"/>
  <c r="C4" i="2"/>
  <c r="C5" i="2" a="1"/>
  <c r="C5" i="2"/>
  <c r="D5" i="2" a="1"/>
  <c r="D5" i="2"/>
  <c r="C6" i="2" a="1"/>
  <c r="C6" i="2"/>
  <c r="C7" i="2" a="1"/>
  <c r="C7" i="2"/>
  <c r="D7" i="2" a="1"/>
  <c r="D7" i="2"/>
  <c r="C8" i="2" a="1"/>
  <c r="C8" i="2"/>
  <c r="D8" i="2" a="1"/>
  <c r="D8" i="2"/>
  <c r="C9" i="2" a="1"/>
  <c r="C9" i="2"/>
  <c r="C10" i="2" a="1"/>
  <c r="C10" i="2"/>
  <c r="D10" i="2" a="1"/>
  <c r="D10" i="2"/>
  <c r="C11" i="2" a="1"/>
  <c r="C11" i="2"/>
  <c r="D11" i="2" a="1"/>
  <c r="D11" i="2"/>
  <c r="C12" i="2" a="1"/>
  <c r="C12" i="2"/>
  <c r="D12" i="2" a="1"/>
  <c r="D12" i="2"/>
  <c r="C13" i="2" a="1"/>
  <c r="C13" i="2"/>
  <c r="D13" i="2" a="1"/>
  <c r="D13" i="2"/>
  <c r="C14" i="2" a="1"/>
  <c r="C14" i="2"/>
  <c r="D14" i="2" a="1"/>
  <c r="D14" i="2"/>
  <c r="C15" i="2" a="1"/>
  <c r="C15" i="2"/>
  <c r="C16" i="2" a="1"/>
  <c r="C16" i="2"/>
  <c r="D16" i="2" a="1"/>
  <c r="D16" i="2"/>
  <c r="C17" i="2" a="1"/>
  <c r="C17" i="2"/>
  <c r="D17" i="2" a="1"/>
  <c r="D17" i="2"/>
  <c r="C18" i="2" a="1"/>
  <c r="C18" i="2"/>
  <c r="D18" i="2" a="1"/>
  <c r="D18" i="2"/>
  <c r="C19" i="2" a="1"/>
  <c r="C19" i="2"/>
  <c r="D19" i="2" a="1"/>
  <c r="D19" i="2"/>
  <c r="C20" i="2" a="1"/>
  <c r="C20" i="2"/>
  <c r="D20" i="2" a="1"/>
  <c r="D20" i="2"/>
  <c r="C21" i="2" a="1"/>
  <c r="C21" i="2"/>
  <c r="D21" i="2" a="1"/>
  <c r="D21" i="2"/>
  <c r="C22" i="2" a="1"/>
  <c r="C22" i="2"/>
  <c r="D22" i="2" a="1"/>
  <c r="D22" i="2"/>
  <c r="C23" i="2" a="1"/>
  <c r="C23" i="2"/>
  <c r="D23" i="2" a="1"/>
  <c r="D23" i="2"/>
  <c r="C24" i="2" a="1"/>
  <c r="C24" i="2"/>
  <c r="D24" i="2" a="1"/>
  <c r="D24" i="2"/>
  <c r="C25" i="2" a="1"/>
  <c r="C25" i="2"/>
  <c r="D25" i="2" a="1"/>
  <c r="D25" i="2"/>
  <c r="C26" i="2" a="1"/>
  <c r="C26" i="2"/>
  <c r="D26" i="2" a="1"/>
  <c r="D26" i="2"/>
  <c r="C27" i="2" a="1"/>
  <c r="C27" i="2"/>
  <c r="D27" i="2" a="1"/>
  <c r="D27" i="2"/>
  <c r="C28" i="2" a="1"/>
  <c r="C28" i="2"/>
  <c r="D28" i="2" a="1"/>
  <c r="D28" i="2"/>
  <c r="C29" i="2" a="1"/>
  <c r="C29" i="2"/>
  <c r="D29" i="2" a="1"/>
  <c r="D29" i="2"/>
  <c r="C30" i="2" a="1"/>
  <c r="C30" i="2"/>
  <c r="D30" i="2" a="1"/>
  <c r="D30" i="2"/>
  <c r="C31" i="2" a="1"/>
  <c r="C31" i="2"/>
  <c r="D31" i="2" a="1"/>
  <c r="D31" i="2"/>
  <c r="C32" i="2" a="1"/>
  <c r="C32" i="2"/>
  <c r="D32" i="2" a="1"/>
  <c r="D32" i="2"/>
  <c r="C33" i="2" a="1"/>
  <c r="C33" i="2"/>
  <c r="D33" i="2" a="1"/>
  <c r="D33" i="2"/>
  <c r="C34" i="2" a="1"/>
  <c r="C34" i="2"/>
  <c r="D34" i="2" a="1"/>
  <c r="D34" i="2"/>
  <c r="C35" i="2" a="1"/>
  <c r="C35" i="2"/>
  <c r="D35" i="2" a="1"/>
  <c r="D35" i="2"/>
  <c r="C36" i="2" a="1"/>
  <c r="C36" i="2"/>
  <c r="D36" i="2" a="1"/>
  <c r="D36" i="2"/>
  <c r="C37" i="2" a="1"/>
  <c r="C37" i="2"/>
  <c r="D37" i="2" a="1"/>
  <c r="D37" i="2"/>
  <c r="C38" i="2" a="1"/>
  <c r="C38" i="2"/>
  <c r="D38" i="2" a="1"/>
  <c r="D38" i="2"/>
  <c r="C39" i="2" a="1"/>
  <c r="C39" i="2"/>
  <c r="D39" i="2" a="1"/>
  <c r="D39" i="2"/>
  <c r="C40" i="2" a="1"/>
  <c r="C40" i="2"/>
  <c r="D40" i="2" a="1"/>
  <c r="D40" i="2"/>
  <c r="C41" i="2" a="1"/>
  <c r="C41" i="2"/>
  <c r="D41" i="2" a="1"/>
  <c r="D41" i="2"/>
  <c r="C42" i="2" a="1"/>
  <c r="C42" i="2"/>
  <c r="D42" i="2" a="1"/>
  <c r="D42" i="2"/>
  <c r="C43" i="2" a="1"/>
  <c r="C43" i="2"/>
  <c r="D43" i="2" a="1"/>
  <c r="D43" i="2"/>
  <c r="C44" i="2" a="1"/>
  <c r="C44" i="2"/>
  <c r="D44" i="2" a="1"/>
  <c r="D44" i="2"/>
  <c r="C45" i="2" a="1"/>
  <c r="C45" i="2"/>
  <c r="D45" i="2" a="1"/>
  <c r="D45" i="2"/>
  <c r="C46" i="2" a="1"/>
  <c r="C46" i="2"/>
  <c r="D46" i="2" a="1"/>
  <c r="D46" i="2"/>
  <c r="C47" i="2" a="1"/>
  <c r="C47" i="2"/>
  <c r="D47" i="2" a="1"/>
  <c r="D47" i="2"/>
  <c r="C48" i="2" a="1"/>
  <c r="C48" i="2"/>
  <c r="D48" i="2" a="1"/>
  <c r="D48" i="2"/>
  <c r="C49" i="2" a="1"/>
  <c r="C49" i="2"/>
  <c r="D49" i="2" a="1"/>
  <c r="D49" i="2"/>
  <c r="C50" i="2" a="1"/>
  <c r="C50" i="2"/>
  <c r="D50" i="2" a="1"/>
  <c r="D50" i="2"/>
  <c r="C51" i="2" a="1"/>
  <c r="C51" i="2"/>
  <c r="D51" i="2" a="1"/>
  <c r="D51" i="2"/>
  <c r="C52" i="2" a="1"/>
  <c r="C52" i="2"/>
  <c r="D52" i="2" a="1"/>
  <c r="D52" i="2"/>
  <c r="C53" i="2" a="1"/>
  <c r="C53" i="2"/>
  <c r="D53" i="2" a="1"/>
  <c r="D53" i="2"/>
  <c r="C54" i="2" a="1"/>
  <c r="C54" i="2"/>
  <c r="D54" i="2" a="1"/>
  <c r="D54" i="2"/>
  <c r="C55" i="2" a="1"/>
  <c r="C55" i="2"/>
  <c r="D55" i="2" a="1"/>
  <c r="D55" i="2"/>
  <c r="C56" i="2" a="1"/>
  <c r="C56" i="2"/>
  <c r="D56" i="2" a="1"/>
  <c r="D56" i="2"/>
  <c r="C57" i="2" a="1"/>
  <c r="C57" i="2"/>
  <c r="D57" i="2" a="1"/>
  <c r="D57" i="2"/>
  <c r="C58" i="2" a="1"/>
  <c r="C58" i="2"/>
  <c r="D58" i="2" a="1"/>
  <c r="D58" i="2"/>
  <c r="C59" i="2" a="1"/>
  <c r="C59" i="2"/>
  <c r="D59" i="2" a="1"/>
  <c r="D59" i="2"/>
  <c r="C60" i="2" a="1"/>
  <c r="C60" i="2"/>
  <c r="D60" i="2" a="1"/>
  <c r="D60" i="2"/>
  <c r="C61" i="2" a="1"/>
  <c r="C61" i="2"/>
  <c r="D61" i="2" a="1"/>
  <c r="D61" i="2"/>
  <c r="C62" i="2" a="1"/>
  <c r="C62" i="2"/>
  <c r="D62" i="2" a="1"/>
  <c r="D62" i="2"/>
  <c r="C63" i="2" a="1"/>
  <c r="C63" i="2"/>
  <c r="D63" i="2" a="1"/>
  <c r="D63" i="2"/>
  <c r="C64" i="2" a="1"/>
  <c r="C64" i="2"/>
  <c r="D64" i="2" a="1"/>
  <c r="D64" i="2"/>
  <c r="C65" i="2" a="1"/>
  <c r="C65" i="2"/>
  <c r="D65" i="2" a="1"/>
  <c r="D65" i="2"/>
  <c r="C66" i="2" a="1"/>
  <c r="C66" i="2"/>
  <c r="D66" i="2" a="1"/>
  <c r="D66" i="2"/>
  <c r="C67" i="2" a="1"/>
  <c r="C67" i="2"/>
  <c r="D67" i="2" a="1"/>
  <c r="D67" i="2"/>
  <c r="C68" i="2" a="1"/>
  <c r="C68" i="2"/>
  <c r="D68" i="2" a="1"/>
  <c r="D68" i="2"/>
  <c r="C69" i="2" a="1"/>
  <c r="C69" i="2"/>
  <c r="D69" i="2" a="1"/>
  <c r="D69" i="2"/>
  <c r="C70" i="2" a="1"/>
  <c r="C70" i="2"/>
  <c r="D70" i="2" a="1"/>
  <c r="D70" i="2"/>
  <c r="C71" i="2" a="1"/>
  <c r="C71" i="2"/>
  <c r="D71" i="2" a="1"/>
  <c r="D71" i="2"/>
  <c r="C72" i="2" a="1"/>
  <c r="C72" i="2"/>
  <c r="D72" i="2" a="1"/>
  <c r="D72" i="2"/>
  <c r="C73" i="2" a="1"/>
  <c r="C73" i="2"/>
  <c r="D73" i="2" a="1"/>
  <c r="D73" i="2"/>
  <c r="C74" i="2" a="1"/>
  <c r="C74" i="2"/>
  <c r="C75" i="2" a="1"/>
  <c r="C75" i="2"/>
  <c r="C76" i="2" a="1"/>
  <c r="C76" i="2"/>
  <c r="C2" i="2" a="1"/>
  <c r="C2" i="2"/>
  <c r="D2" i="4" a="1"/>
  <c r="D2" i="4"/>
  <c r="E2" i="4" a="1"/>
  <c r="E2" i="4"/>
  <c r="E3" i="4" a="1"/>
  <c r="E3" i="4"/>
  <c r="E4" i="4" a="1"/>
  <c r="E4" i="4"/>
  <c r="E5" i="4" a="1"/>
  <c r="E5" i="4"/>
  <c r="E6" i="4" a="1"/>
  <c r="E6" i="4"/>
  <c r="E7" i="4" a="1"/>
  <c r="E7" i="4"/>
  <c r="E9" i="4" a="1"/>
  <c r="E9" i="4"/>
  <c r="E10" i="4" a="1"/>
  <c r="E10" i="4"/>
  <c r="E11" i="4" a="1"/>
  <c r="E11" i="4"/>
  <c r="E12" i="4" a="1"/>
  <c r="E12" i="4"/>
  <c r="E13" i="4" a="1"/>
  <c r="E13" i="4"/>
  <c r="E14" i="4" a="1"/>
  <c r="E14" i="4"/>
  <c r="E15" i="4" a="1"/>
  <c r="E15" i="4"/>
  <c r="E16" i="4" a="1"/>
  <c r="E16" i="4"/>
  <c r="E17" i="4" a="1"/>
  <c r="E17" i="4"/>
  <c r="E18" i="4" a="1"/>
  <c r="E18" i="4"/>
  <c r="E19" i="4" a="1"/>
  <c r="E19" i="4"/>
  <c r="E20" i="4" a="1"/>
  <c r="E20" i="4"/>
  <c r="E21" i="4" a="1"/>
  <c r="E21" i="4"/>
  <c r="E22" i="4" a="1"/>
  <c r="E22" i="4"/>
  <c r="E23" i="4" a="1"/>
  <c r="E23" i="4"/>
  <c r="E24" i="4" a="1"/>
  <c r="E24" i="4"/>
  <c r="E25" i="4" a="1"/>
  <c r="E25" i="4"/>
  <c r="E26" i="4" a="1"/>
  <c r="E26" i="4"/>
  <c r="E27" i="4" a="1"/>
  <c r="E27" i="4"/>
  <c r="E28" i="4" a="1"/>
  <c r="E28" i="4"/>
  <c r="E29" i="4" a="1"/>
  <c r="E29" i="4"/>
  <c r="E30" i="4" a="1"/>
  <c r="E30" i="4"/>
  <c r="E31" i="4" a="1"/>
  <c r="E31" i="4"/>
  <c r="E32" i="4" a="1"/>
  <c r="E32" i="4"/>
  <c r="E33" i="4" a="1"/>
  <c r="E33" i="4"/>
  <c r="E34" i="4" a="1"/>
  <c r="E34" i="4"/>
  <c r="E35" i="4" a="1"/>
  <c r="E35" i="4"/>
  <c r="E36" i="4" a="1"/>
  <c r="E36" i="4"/>
  <c r="E37" i="4" a="1"/>
  <c r="E37" i="4"/>
  <c r="E38" i="4" a="1"/>
  <c r="E38" i="4"/>
  <c r="E39" i="4" a="1"/>
  <c r="E39" i="4"/>
  <c r="E40" i="4" a="1"/>
  <c r="E40" i="4"/>
  <c r="E41" i="4" a="1"/>
  <c r="E41" i="4"/>
  <c r="E8" i="4" a="1"/>
  <c r="E8" i="4"/>
  <c r="D41" i="4" a="1"/>
  <c r="D41" i="4" s="1"/>
  <c r="D40" i="4" a="1"/>
  <c r="D40" i="4" s="1"/>
  <c r="D39" i="4" a="1"/>
  <c r="D39" i="4" s="1"/>
  <c r="D38" i="4" a="1"/>
  <c r="D38" i="4" s="1"/>
  <c r="D37" i="4" a="1"/>
  <c r="D37" i="4" s="1"/>
  <c r="D36" i="4" a="1"/>
  <c r="D36" i="4" s="1"/>
  <c r="D35" i="4" a="1"/>
  <c r="D35" i="4" s="1"/>
  <c r="D34" i="4" a="1"/>
  <c r="D34" i="4" s="1"/>
  <c r="D33" i="4" a="1"/>
  <c r="D33" i="4" s="1"/>
  <c r="D32" i="4" a="1"/>
  <c r="D32" i="4" s="1"/>
  <c r="D31" i="4" a="1"/>
  <c r="D31" i="4" s="1"/>
  <c r="D30" i="4" a="1"/>
  <c r="D30" i="4" s="1"/>
  <c r="D29" i="4" a="1"/>
  <c r="D29" i="4" s="1"/>
  <c r="D28" i="4" a="1"/>
  <c r="D28" i="4" s="1"/>
  <c r="D27" i="4" a="1"/>
  <c r="D27" i="4" s="1"/>
  <c r="D26" i="4" a="1"/>
  <c r="D26" i="4" s="1"/>
  <c r="D25" i="4" a="1"/>
  <c r="D25" i="4" s="1"/>
  <c r="D24" i="4" a="1"/>
  <c r="D24" i="4" s="1"/>
  <c r="D23" i="4" a="1"/>
  <c r="D23" i="4" s="1"/>
  <c r="D22" i="4" a="1"/>
  <c r="D22" i="4" s="1"/>
  <c r="D21" i="4" a="1"/>
  <c r="D21" i="4" s="1"/>
  <c r="D20" i="4" a="1"/>
  <c r="D20" i="4" s="1"/>
  <c r="D19" i="4" a="1"/>
  <c r="D19" i="4" s="1"/>
  <c r="D18" i="4" a="1"/>
  <c r="D18" i="4" s="1"/>
  <c r="D17" i="4" a="1"/>
  <c r="D17" i="4" s="1"/>
  <c r="D16" i="4" a="1"/>
  <c r="D16" i="4" s="1"/>
  <c r="D15" i="4" a="1"/>
  <c r="D15" i="4" s="1"/>
  <c r="D14" i="4" a="1"/>
  <c r="D14" i="4" s="1"/>
  <c r="D13" i="4" a="1"/>
  <c r="D13" i="4" s="1"/>
  <c r="D12" i="4" a="1"/>
  <c r="D12" i="4" s="1"/>
  <c r="D11" i="4" a="1"/>
  <c r="D11" i="4" s="1"/>
  <c r="D10" i="4" a="1"/>
  <c r="D10" i="4" s="1"/>
  <c r="D9" i="4" a="1"/>
  <c r="D9" i="4" s="1"/>
  <c r="D8" i="4" a="1"/>
  <c r="D8" i="4" s="1"/>
  <c r="D7" i="4" a="1"/>
  <c r="D7" i="4" s="1"/>
  <c r="D6" i="4" a="1"/>
  <c r="D6" i="4" s="1"/>
  <c r="D5" i="4" a="1"/>
  <c r="D5" i="4" s="1"/>
  <c r="D4" i="4" a="1"/>
  <c r="D4" i="4" s="1"/>
  <c r="D3" i="4" a="1"/>
  <c r="D3" i="4" s="1"/>
  <c r="C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B57" i="2"/>
  <c r="C858" i="6"/>
  <c r="C3067" i="6"/>
  <c r="C3565" i="6"/>
  <c r="C3692" i="6"/>
  <c r="C3770" i="6"/>
  <c r="C3428" i="6"/>
  <c r="C3870" i="6"/>
  <c r="C3694" i="6"/>
  <c r="C3810" i="6"/>
  <c r="C2438" i="6"/>
  <c r="C1817" i="6"/>
  <c r="C3786" i="6"/>
  <c r="C3971" i="6"/>
  <c r="C2749" i="6"/>
  <c r="C3968" i="6"/>
  <c r="C3657" i="6"/>
  <c r="C3483" i="6"/>
  <c r="C3662" i="6"/>
  <c r="C3852" i="6"/>
  <c r="C3545" i="6"/>
  <c r="C2510" i="6"/>
  <c r="C3210" i="6"/>
  <c r="C3635" i="6"/>
  <c r="C3675" i="6"/>
  <c r="C3691" i="6"/>
  <c r="C3721" i="6"/>
  <c r="C3411" i="6"/>
  <c r="C3990" i="6"/>
  <c r="C1087" i="6"/>
  <c r="C139" i="6"/>
  <c r="C1668" i="6"/>
  <c r="C1164" i="6"/>
  <c r="C507" i="6"/>
  <c r="C67" i="6"/>
  <c r="C41" i="6"/>
  <c r="C3196" i="6"/>
  <c r="C2022" i="6"/>
  <c r="C3281" i="6"/>
  <c r="C3367" i="6"/>
  <c r="C3368" i="6"/>
  <c r="C43" i="6"/>
  <c r="C4022" i="6"/>
  <c r="C1549" i="6"/>
  <c r="C2587" i="6"/>
  <c r="C2488" i="6"/>
  <c r="C2487" i="6"/>
  <c r="C2486" i="6"/>
  <c r="C2803" i="6"/>
  <c r="C1565" i="6"/>
  <c r="C3150" i="6"/>
  <c r="C3307" i="6"/>
  <c r="C3137" i="6"/>
  <c r="C2786" i="6"/>
  <c r="C2170" i="6"/>
  <c r="C3172" i="6"/>
  <c r="C2562" i="6"/>
  <c r="C2166" i="6"/>
  <c r="C3311" i="6"/>
  <c r="C2443" i="6"/>
  <c r="C1776" i="6"/>
  <c r="C2852" i="6"/>
  <c r="C2796" i="6"/>
  <c r="C2646" i="6"/>
  <c r="C2464" i="6"/>
  <c r="C2970" i="6"/>
  <c r="C1126" i="6"/>
  <c r="C527" i="6"/>
  <c r="C931" i="6"/>
  <c r="C220" i="6"/>
  <c r="C190" i="6"/>
  <c r="C349" i="6"/>
  <c r="C1052" i="6"/>
  <c r="C2154" i="6"/>
  <c r="C1172" i="6"/>
  <c r="C1519" i="6"/>
  <c r="C2660" i="6"/>
  <c r="C3989" i="6"/>
  <c r="C3445" i="6"/>
  <c r="C150" i="6"/>
  <c r="C1024" i="6"/>
  <c r="C1025" i="6"/>
  <c r="C2851" i="6"/>
  <c r="C1745" i="6"/>
  <c r="C3858" i="6"/>
  <c r="C3553" i="6"/>
  <c r="C181" i="6"/>
  <c r="C1214" i="6"/>
  <c r="C1688" i="6"/>
  <c r="C2171" i="6"/>
  <c r="C3372" i="6"/>
  <c r="C2942" i="6"/>
  <c r="C2478" i="6"/>
  <c r="C1096" i="6"/>
  <c r="C1160" i="6"/>
  <c r="C681" i="6"/>
  <c r="C2913" i="6"/>
  <c r="C1303" i="6"/>
  <c r="C2933" i="6"/>
  <c r="C3352" i="6"/>
  <c r="C3585" i="6"/>
  <c r="C2385" i="6"/>
  <c r="C2309" i="6"/>
  <c r="C540" i="6"/>
  <c r="C561" i="6"/>
  <c r="C2565" i="6"/>
  <c r="C1108" i="6"/>
  <c r="C2331" i="6"/>
  <c r="C2032" i="6"/>
  <c r="C1597" i="6"/>
  <c r="C661" i="6"/>
  <c r="C548" i="6"/>
  <c r="C730" i="6"/>
  <c r="C3574" i="6"/>
  <c r="C2440" i="6"/>
  <c r="C1398" i="6"/>
  <c r="C1235" i="6"/>
  <c r="C1083" i="6"/>
  <c r="C2255" i="6"/>
  <c r="C2149" i="6"/>
  <c r="C3121" i="6"/>
  <c r="C3475" i="6"/>
  <c r="C3508" i="6"/>
  <c r="C1803" i="6"/>
  <c r="C2359" i="6"/>
  <c r="C1590" i="6"/>
  <c r="C614" i="6"/>
  <c r="C2924" i="6"/>
  <c r="C3015" i="6"/>
  <c r="C3539" i="6"/>
  <c r="C3880" i="6"/>
  <c r="C2031" i="6"/>
  <c r="C980" i="6"/>
  <c r="C536" i="6"/>
  <c r="C3634" i="6"/>
  <c r="C2082" i="6"/>
  <c r="C2721" i="6"/>
  <c r="C2705" i="6"/>
  <c r="C2866" i="6"/>
  <c r="C2592" i="6"/>
  <c r="C2253" i="6"/>
  <c r="C1316" i="6"/>
  <c r="C231" i="6"/>
  <c r="C682" i="6"/>
  <c r="C2175" i="6"/>
  <c r="C2827" i="6"/>
  <c r="C3224" i="6"/>
  <c r="C3693" i="6"/>
  <c r="C2898" i="6"/>
  <c r="C2447" i="6"/>
  <c r="C3349" i="6"/>
  <c r="C1170" i="6"/>
  <c r="C3397" i="6"/>
  <c r="C3742" i="6"/>
  <c r="C3569" i="6"/>
  <c r="C1636" i="6"/>
  <c r="C1707" i="6"/>
  <c r="C3586" i="6"/>
  <c r="C2886" i="6"/>
  <c r="C482" i="6"/>
  <c r="C2210" i="6"/>
  <c r="C159" i="6"/>
  <c r="C3055" i="6"/>
  <c r="C4017" i="6"/>
  <c r="C2606" i="6"/>
  <c r="C3768" i="6"/>
  <c r="C2671" i="6"/>
  <c r="C3272" i="6"/>
  <c r="C3143" i="6"/>
  <c r="C3491" i="6"/>
  <c r="C3197" i="6"/>
  <c r="C2647" i="6"/>
  <c r="C2638" i="6"/>
  <c r="C3762" i="6"/>
  <c r="C4104" i="6"/>
  <c r="C1015" i="6"/>
  <c r="C1715" i="6"/>
  <c r="C1173" i="6"/>
  <c r="C647" i="6"/>
  <c r="C1252" i="6"/>
  <c r="C971" i="6"/>
  <c r="C1066" i="6"/>
  <c r="C1622" i="6"/>
  <c r="C1231" i="6"/>
  <c r="C2624" i="6"/>
  <c r="C2147" i="6"/>
  <c r="C2048" i="6"/>
  <c r="C2820" i="6"/>
  <c r="C2821" i="6"/>
  <c r="C3668" i="6"/>
  <c r="C1797" i="6"/>
  <c r="C1243" i="6"/>
  <c r="C2517" i="6"/>
  <c r="C2187" i="6"/>
  <c r="C2709" i="6"/>
  <c r="C209" i="6"/>
  <c r="C269" i="6"/>
  <c r="C2834" i="6"/>
  <c r="C2365" i="6"/>
  <c r="C634" i="6"/>
  <c r="C786" i="6"/>
  <c r="C716" i="6"/>
  <c r="C478" i="6"/>
  <c r="C4005" i="6"/>
  <c r="C734" i="6"/>
  <c r="C975" i="6"/>
  <c r="C3148" i="6"/>
  <c r="C3149" i="6"/>
  <c r="C3125" i="6"/>
  <c r="C4014" i="6"/>
  <c r="C3029" i="6"/>
  <c r="C3178" i="6"/>
  <c r="C2000" i="6"/>
  <c r="C1323" i="6"/>
  <c r="C1522" i="6"/>
  <c r="C468" i="6"/>
  <c r="C2664" i="6"/>
  <c r="C419" i="6"/>
  <c r="C1163" i="6"/>
  <c r="C2748" i="6"/>
  <c r="C2180" i="6"/>
  <c r="C2577" i="6"/>
  <c r="C3151" i="6"/>
  <c r="C3393" i="6"/>
  <c r="C3641" i="6"/>
  <c r="C2143" i="6"/>
  <c r="C751" i="6"/>
  <c r="C2729" i="6"/>
  <c r="C2084" i="6"/>
  <c r="C3418" i="6"/>
  <c r="C2008" i="6"/>
  <c r="C865" i="6"/>
  <c r="C192" i="6"/>
  <c r="C337" i="6"/>
  <c r="C370" i="6"/>
  <c r="C1918" i="6"/>
  <c r="C100" i="6"/>
  <c r="C579" i="6"/>
  <c r="C3284" i="6"/>
  <c r="C3894" i="6"/>
  <c r="C2322" i="6"/>
  <c r="C286" i="6"/>
  <c r="C3103" i="6"/>
  <c r="C1411" i="6"/>
  <c r="C3711" i="6"/>
  <c r="C3704" i="6"/>
  <c r="C323" i="6"/>
  <c r="C283" i="6"/>
  <c r="C1783" i="6"/>
  <c r="C2537" i="6"/>
  <c r="C2064" i="6"/>
  <c r="C1693" i="6"/>
  <c r="C2591" i="6"/>
  <c r="C2052" i="6"/>
  <c r="C2881" i="6"/>
  <c r="C1764" i="6"/>
  <c r="C665" i="6"/>
  <c r="C1124" i="6"/>
  <c r="C3402" i="6"/>
  <c r="C1713" i="6"/>
  <c r="C3177" i="6"/>
  <c r="C3342" i="6"/>
  <c r="C3776" i="6"/>
  <c r="C924" i="6"/>
  <c r="C2393" i="6"/>
  <c r="C831" i="6"/>
  <c r="C75" i="6"/>
  <c r="C669" i="6"/>
  <c r="C574" i="6"/>
  <c r="C91" i="6"/>
  <c r="C3164" i="6"/>
  <c r="C3573" i="6"/>
  <c r="C2508" i="6"/>
  <c r="C3254" i="6"/>
  <c r="C3141" i="6"/>
  <c r="C1884" i="6"/>
  <c r="C1684" i="6"/>
  <c r="C3124" i="6"/>
  <c r="C690" i="6"/>
  <c r="C2938" i="6"/>
  <c r="C1887" i="6"/>
  <c r="C3168" i="6"/>
  <c r="C1916" i="6"/>
  <c r="C798" i="6"/>
  <c r="C2882" i="6"/>
  <c r="C1632" i="6"/>
  <c r="C339" i="6"/>
  <c r="C4051" i="6"/>
  <c r="C3046" i="6"/>
  <c r="C826" i="6"/>
  <c r="C630" i="6"/>
  <c r="C977" i="6"/>
  <c r="C344" i="6"/>
  <c r="C639" i="6"/>
  <c r="C357" i="6"/>
  <c r="C1573" i="6"/>
  <c r="C3356" i="6"/>
  <c r="C28" i="6"/>
  <c r="C3671" i="6"/>
  <c r="C1503" i="6"/>
  <c r="C267" i="6"/>
  <c r="C205" i="6"/>
  <c r="C3189" i="6"/>
  <c r="C2425" i="6"/>
  <c r="C2479" i="6"/>
  <c r="C131" i="6"/>
  <c r="C1967" i="6"/>
  <c r="C502" i="6"/>
  <c r="C3813" i="6"/>
  <c r="C3458" i="6"/>
  <c r="C2574" i="6"/>
  <c r="C845" i="6"/>
  <c r="C3092" i="6"/>
  <c r="C1141" i="6"/>
  <c r="C1211" i="6"/>
  <c r="C93" i="6"/>
  <c r="C1699" i="6"/>
  <c r="C962" i="6"/>
  <c r="C1619" i="6"/>
  <c r="C246" i="6"/>
  <c r="C198" i="6"/>
  <c r="C768" i="6"/>
  <c r="C144" i="6"/>
  <c r="C39" i="6"/>
  <c r="C3886" i="6"/>
  <c r="C2502" i="6"/>
  <c r="C3933" i="6"/>
  <c r="C3910" i="6"/>
  <c r="C1002" i="6"/>
  <c r="C850" i="6"/>
  <c r="C923" i="6"/>
  <c r="C4016" i="6"/>
  <c r="C637" i="6"/>
  <c r="C1912" i="6"/>
  <c r="C941" i="6"/>
  <c r="C3074" i="6"/>
  <c r="C2168" i="6"/>
  <c r="C2702" i="6"/>
  <c r="C1432" i="6"/>
  <c r="C1148" i="6"/>
  <c r="C3817" i="6"/>
  <c r="C3063" i="6"/>
  <c r="C1067" i="6"/>
  <c r="C3527" i="6"/>
  <c r="C1477" i="6"/>
  <c r="C2848" i="6"/>
  <c r="C2797" i="6"/>
  <c r="C1491" i="6"/>
  <c r="C2961" i="6"/>
  <c r="C1611" i="6"/>
  <c r="C2157" i="6"/>
  <c r="C2266" i="6"/>
  <c r="C2689" i="6"/>
  <c r="C2652" i="6"/>
  <c r="C1667" i="6"/>
  <c r="C2498" i="6"/>
  <c r="C2121" i="6"/>
  <c r="C1008" i="6"/>
  <c r="C1723" i="6"/>
  <c r="C3335" i="6"/>
  <c r="C1220" i="6"/>
  <c r="C3865" i="6"/>
  <c r="C3200" i="6"/>
  <c r="C2404" i="6"/>
  <c r="C823" i="6"/>
  <c r="C1047" i="6"/>
  <c r="C1807" i="6"/>
  <c r="C227" i="6"/>
  <c r="C1898" i="6"/>
  <c r="C2710" i="6"/>
  <c r="C1044" i="6"/>
  <c r="C706" i="6"/>
  <c r="C988" i="6"/>
  <c r="C2427" i="6"/>
  <c r="C1644" i="6"/>
  <c r="C3123" i="6"/>
  <c r="C3034" i="6"/>
  <c r="C3705" i="6"/>
  <c r="C486" i="6"/>
  <c r="C1569" i="6"/>
  <c r="C3609" i="6"/>
  <c r="C898" i="6"/>
  <c r="C541" i="6"/>
  <c r="C1042" i="6"/>
  <c r="C2156" i="6"/>
  <c r="C207" i="6"/>
  <c r="C674" i="6"/>
  <c r="C260" i="6"/>
  <c r="C1880" i="6"/>
  <c r="C3363" i="6"/>
  <c r="C3318" i="6"/>
  <c r="C1945" i="6"/>
  <c r="C2328" i="6"/>
  <c r="C3317" i="6"/>
  <c r="C4063" i="6"/>
  <c r="C3867" i="6"/>
  <c r="C3025" i="6"/>
  <c r="C1466" i="6"/>
  <c r="C2344" i="6"/>
  <c r="C921" i="6"/>
  <c r="C1455" i="6"/>
  <c r="C1276" i="6"/>
  <c r="C799" i="6"/>
  <c r="C3683" i="6"/>
  <c r="C3682" i="6"/>
  <c r="C2724" i="6"/>
  <c r="C2987" i="6"/>
  <c r="C1131" i="6"/>
  <c r="C12" i="6"/>
  <c r="C83" i="6"/>
  <c r="C610" i="6"/>
  <c r="C372" i="6"/>
  <c r="C101" i="6"/>
  <c r="C597" i="6"/>
  <c r="C201" i="6"/>
  <c r="C240" i="6"/>
  <c r="C1431" i="6"/>
  <c r="C860" i="6"/>
  <c r="C163" i="6"/>
  <c r="C241" i="6"/>
  <c r="C30" i="6"/>
  <c r="C191" i="6"/>
  <c r="C133" i="6"/>
  <c r="C764" i="6"/>
  <c r="C425" i="6"/>
  <c r="C1357" i="6"/>
  <c r="C795" i="6"/>
  <c r="C114" i="6"/>
  <c r="C781" i="6"/>
  <c r="C356" i="6"/>
  <c r="C788" i="6"/>
  <c r="C111" i="6"/>
  <c r="C1225" i="6"/>
  <c r="C48" i="6"/>
  <c r="C2124" i="6"/>
  <c r="C3389" i="6"/>
  <c r="C465" i="6"/>
  <c r="C3312" i="6"/>
  <c r="C1781" i="6"/>
  <c r="C2350" i="6"/>
  <c r="C1822" i="6"/>
  <c r="C3515" i="6"/>
  <c r="C1640" i="6"/>
  <c r="C404" i="6"/>
  <c r="C392" i="6"/>
  <c r="C812" i="6"/>
  <c r="C445" i="6"/>
  <c r="C187" i="6"/>
  <c r="C393" i="6"/>
  <c r="C3247" i="6"/>
  <c r="C3803" i="6"/>
  <c r="C1579" i="6"/>
  <c r="C3924" i="6"/>
  <c r="C1473" i="6"/>
  <c r="C1352" i="6"/>
  <c r="C1773" i="6"/>
  <c r="C1104" i="6"/>
  <c r="C1795" i="6"/>
  <c r="C388" i="6"/>
  <c r="C1557" i="6"/>
  <c r="C1344" i="6"/>
  <c r="C3666" i="6"/>
  <c r="C3185" i="6"/>
  <c r="C2911" i="6"/>
  <c r="C1327" i="6"/>
  <c r="C2708" i="6"/>
  <c r="C1295" i="6"/>
  <c r="C2499" i="6"/>
  <c r="C1428" i="6"/>
  <c r="C498" i="6"/>
  <c r="C856" i="6"/>
  <c r="C2340" i="6"/>
  <c r="C1672" i="6"/>
  <c r="C2884" i="6"/>
  <c r="C1848" i="6"/>
  <c r="C3655" i="6"/>
  <c r="C3255" i="6"/>
  <c r="C1133" i="6"/>
  <c r="C253" i="6"/>
  <c r="C365" i="6"/>
  <c r="C2953" i="6"/>
  <c r="C3681" i="6"/>
  <c r="C385" i="6"/>
  <c r="C2765" i="6"/>
  <c r="C2713" i="6"/>
  <c r="C1121" i="6"/>
  <c r="C2263" i="6"/>
  <c r="C532" i="6"/>
  <c r="C470" i="6"/>
  <c r="C3845" i="6"/>
  <c r="C3639" i="6"/>
  <c r="C3219" i="6"/>
  <c r="C3320" i="6"/>
  <c r="C1152" i="6"/>
  <c r="C1808" i="6"/>
  <c r="C1492" i="6"/>
  <c r="C1917" i="6"/>
  <c r="C1558" i="6"/>
  <c r="C3441" i="6"/>
  <c r="C2144" i="6"/>
  <c r="C2764" i="6"/>
  <c r="C153" i="6"/>
  <c r="C279" i="6"/>
  <c r="C909" i="6"/>
  <c r="C959" i="6"/>
  <c r="C3977" i="6"/>
  <c r="C4057" i="6"/>
  <c r="C1384" i="6"/>
  <c r="C2553" i="6"/>
  <c r="C2024" i="6"/>
  <c r="C2341" i="6"/>
  <c r="C2214" i="6"/>
  <c r="C1892" i="6"/>
  <c r="C2101" i="6"/>
  <c r="C1580" i="6"/>
  <c r="C919" i="6"/>
  <c r="C686" i="6"/>
  <c r="C1760" i="6"/>
  <c r="C1523" i="6"/>
  <c r="C1282" i="6"/>
  <c r="C719" i="6"/>
  <c r="C2448" i="6"/>
  <c r="C2576" i="6"/>
  <c r="C2339" i="6"/>
  <c r="C2719" i="6"/>
  <c r="C2789" i="6"/>
  <c r="C1278" i="6"/>
  <c r="C2177" i="6"/>
  <c r="C2929" i="6"/>
  <c r="C1623" i="6"/>
  <c r="C1139" i="6"/>
  <c r="C2771" i="6"/>
  <c r="C2004" i="6"/>
  <c r="C3377" i="6"/>
  <c r="C1727" i="6"/>
  <c r="C2178" i="6"/>
  <c r="C3114" i="6"/>
  <c r="C2217" i="6"/>
  <c r="C1497" i="6"/>
  <c r="C1746" i="6"/>
  <c r="C1847" i="6"/>
  <c r="C2399" i="6"/>
  <c r="C3321" i="6"/>
  <c r="C3381" i="6"/>
  <c r="C2471" i="6"/>
  <c r="C828" i="6"/>
  <c r="C3769" i="6"/>
  <c r="C3948" i="6"/>
  <c r="C4020" i="6"/>
  <c r="C1144" i="6"/>
  <c r="C1130" i="6"/>
  <c r="C1146" i="6"/>
  <c r="C1147" i="6"/>
  <c r="C1145" i="6"/>
  <c r="C1165" i="6"/>
  <c r="C1386" i="6"/>
  <c r="C1387" i="6"/>
  <c r="C2997" i="6"/>
  <c r="C2219" i="6"/>
  <c r="C3104" i="6"/>
  <c r="C1599" i="6"/>
  <c r="C2665" i="6"/>
  <c r="C1992" i="6"/>
  <c r="C2572" i="6"/>
  <c r="C3423" i="6"/>
  <c r="C2491" i="6"/>
  <c r="C3167" i="6"/>
  <c r="C2627" i="6"/>
  <c r="C2332" i="6"/>
  <c r="C2227" i="6"/>
  <c r="C1335" i="6"/>
  <c r="C2948" i="6"/>
  <c r="C667" i="6"/>
  <c r="C2183" i="6"/>
  <c r="C2208" i="6"/>
  <c r="C2077" i="6"/>
  <c r="C792" i="6"/>
  <c r="C3731" i="6"/>
  <c r="C4061" i="6"/>
  <c r="C1423" i="6"/>
  <c r="C3170" i="6"/>
  <c r="C3466" i="6"/>
  <c r="C2505" i="6"/>
  <c r="C3111" i="6"/>
  <c r="C2235" i="6"/>
  <c r="C2975" i="6"/>
  <c r="C2074" i="6"/>
  <c r="C2424" i="6"/>
  <c r="C1345" i="6"/>
  <c r="C885" i="6"/>
  <c r="C3829" i="6"/>
  <c r="C1941" i="6"/>
  <c r="C545" i="6"/>
  <c r="C567" i="6"/>
  <c r="C360" i="6"/>
  <c r="C689" i="6"/>
  <c r="C1132" i="6"/>
  <c r="C2237" i="6"/>
  <c r="C2567" i="6"/>
  <c r="C1782" i="6"/>
  <c r="C2441" i="6"/>
  <c r="C2442" i="6"/>
  <c r="C3857" i="6"/>
  <c r="C3540" i="6"/>
  <c r="C1199" i="6"/>
  <c r="C2672" i="6"/>
  <c r="C2516" i="6"/>
  <c r="C3836" i="6"/>
  <c r="C3305" i="6"/>
  <c r="C1914" i="6"/>
  <c r="C1923" i="6"/>
  <c r="C2378" i="6"/>
  <c r="C2481" i="6"/>
  <c r="C1347" i="6"/>
  <c r="C1149" i="6"/>
  <c r="C1744" i="6"/>
  <c r="C324" i="6"/>
  <c r="C591" i="6"/>
  <c r="C1421" i="6"/>
  <c r="C726" i="6"/>
  <c r="C685" i="6"/>
  <c r="C94" i="6"/>
  <c r="C464" i="6"/>
  <c r="C206" i="6"/>
  <c r="C874" i="6"/>
  <c r="C3078" i="6"/>
  <c r="C3703" i="6"/>
  <c r="C4081" i="6"/>
  <c r="C3755" i="6"/>
  <c r="C4035" i="6"/>
  <c r="C3992" i="6"/>
  <c r="C3714" i="6"/>
  <c r="C3229" i="6"/>
  <c r="C17" i="6"/>
  <c r="C1850" i="6"/>
  <c r="C3889" i="6"/>
  <c r="C2299" i="6"/>
  <c r="C2158" i="6"/>
  <c r="C1470" i="6"/>
  <c r="C125" i="6"/>
  <c r="C742" i="6"/>
  <c r="C342" i="6"/>
  <c r="C442" i="6"/>
  <c r="C422" i="6"/>
  <c r="C3161" i="6"/>
  <c r="C3138" i="6"/>
  <c r="C2432" i="6"/>
  <c r="C2373" i="6"/>
  <c r="C2313" i="6"/>
  <c r="C2811" i="6"/>
  <c r="C1439" i="6"/>
  <c r="C2917" i="6"/>
  <c r="C1187" i="6"/>
  <c r="C278" i="6"/>
  <c r="C1655" i="6"/>
  <c r="C4053" i="6"/>
  <c r="C1448" i="6"/>
  <c r="C1532" i="6"/>
  <c r="C1940" i="6"/>
  <c r="C1711" i="6"/>
  <c r="C3217" i="6"/>
  <c r="C4085" i="6"/>
  <c r="C3076" i="6"/>
  <c r="C1686" i="6"/>
  <c r="C1059" i="6"/>
  <c r="C1457" i="6"/>
  <c r="C2140" i="6"/>
  <c r="C2578" i="6"/>
  <c r="C2056" i="6"/>
  <c r="C1340" i="6"/>
  <c r="C827" i="6"/>
  <c r="C1897" i="6"/>
  <c r="C771" i="6"/>
  <c r="C1556" i="6"/>
  <c r="C2759" i="6"/>
  <c r="C1026" i="6"/>
  <c r="C3009" i="6"/>
  <c r="C2616" i="6"/>
  <c r="C1382" i="6"/>
  <c r="C1937" i="6"/>
  <c r="C4082" i="6"/>
  <c r="C2189" i="6"/>
  <c r="C1827" i="6"/>
  <c r="C1963" i="6"/>
  <c r="C525" i="6"/>
  <c r="C3503" i="6"/>
  <c r="C236" i="6"/>
  <c r="C291" i="6"/>
  <c r="C3088" i="6"/>
  <c r="C2754" i="6"/>
  <c r="C2475" i="6"/>
  <c r="C1485" i="6"/>
  <c r="C2360" i="6"/>
  <c r="C1706" i="6"/>
  <c r="C20" i="6"/>
  <c r="C108" i="6"/>
  <c r="C26" i="6"/>
  <c r="C37" i="6"/>
  <c r="C4047" i="6"/>
  <c r="C4048" i="6"/>
  <c r="C4049" i="6"/>
  <c r="C4050" i="6"/>
  <c r="C3950" i="6"/>
  <c r="C1230" i="6"/>
  <c r="C367" i="6"/>
  <c r="C2870" i="6"/>
  <c r="C2182" i="6"/>
  <c r="C1023" i="6"/>
  <c r="C533" i="6"/>
  <c r="C56" i="6"/>
  <c r="C157" i="6"/>
  <c r="C3256" i="6"/>
  <c r="C1277" i="6"/>
  <c r="C3728" i="6"/>
  <c r="C1643" i="6"/>
  <c r="C2132" i="6"/>
  <c r="C3991" i="6"/>
  <c r="C2518" i="6"/>
  <c r="C3940" i="6"/>
  <c r="C3024" i="6"/>
  <c r="C748" i="6"/>
  <c r="C3513" i="6"/>
  <c r="C3379" i="6"/>
  <c r="C2496" i="6"/>
  <c r="C491" i="6"/>
  <c r="C2732" i="6"/>
  <c r="C1933" i="6"/>
  <c r="C3089" i="6"/>
  <c r="C1828" i="6"/>
  <c r="C1288" i="6"/>
  <c r="C3297" i="6"/>
  <c r="C3234" i="6"/>
  <c r="C2891" i="6"/>
  <c r="C1765" i="6"/>
  <c r="C210" i="6"/>
  <c r="C1302" i="6"/>
  <c r="C266" i="6"/>
  <c r="C3618" i="6"/>
  <c r="C818" i="6"/>
  <c r="C1647" i="6"/>
  <c r="C1390" i="6"/>
  <c r="C4094" i="6"/>
  <c r="C4013" i="6"/>
  <c r="C1920" i="6"/>
  <c r="C3380" i="6"/>
  <c r="C3345" i="6"/>
  <c r="C3346" i="6"/>
  <c r="C1815" i="6"/>
  <c r="C728" i="6"/>
  <c r="C3142" i="6"/>
  <c r="C3050" i="6"/>
  <c r="C3242" i="6"/>
  <c r="C2466" i="6"/>
  <c r="C1289" i="6"/>
  <c r="C3209" i="6"/>
  <c r="C2885" i="6"/>
  <c r="C2915" i="6"/>
  <c r="C1204" i="6"/>
  <c r="C1922" i="6"/>
  <c r="C2785" i="6"/>
  <c r="C2678" i="6"/>
  <c r="C911" i="6"/>
  <c r="C2364" i="6"/>
  <c r="C2015" i="6"/>
  <c r="C2202" i="6"/>
  <c r="C221" i="6"/>
  <c r="C1330" i="6"/>
  <c r="C334" i="6"/>
  <c r="C225" i="6"/>
  <c r="C1039" i="6"/>
  <c r="C2115" i="6"/>
  <c r="C82" i="6"/>
  <c r="C128" i="6"/>
  <c r="C348" i="6"/>
  <c r="C130" i="6"/>
  <c r="C1601" i="6"/>
  <c r="C530" i="6"/>
  <c r="C2434" i="6"/>
  <c r="C2435" i="6"/>
  <c r="C1811" i="6"/>
  <c r="C2358" i="6"/>
  <c r="C2522" i="6"/>
  <c r="C3446" i="6"/>
  <c r="C3562" i="6"/>
  <c r="C2812" i="6"/>
  <c r="C3825" i="6"/>
  <c r="C3203" i="6"/>
  <c r="C54" i="6"/>
  <c r="C467" i="6"/>
  <c r="C179" i="6"/>
  <c r="C848" i="6"/>
  <c r="C549" i="6"/>
  <c r="C237" i="6"/>
  <c r="C1209" i="6"/>
  <c r="C3580" i="6"/>
  <c r="C1733" i="6"/>
  <c r="C394" i="6"/>
  <c r="C3658" i="6"/>
  <c r="C1882" i="6"/>
  <c r="C452" i="6"/>
  <c r="C949" i="6"/>
  <c r="C1596" i="6"/>
  <c r="C2406" i="6"/>
  <c r="C2130" i="6"/>
  <c r="C2116" i="6"/>
  <c r="C2905" i="6"/>
  <c r="C1921" i="6"/>
  <c r="C3145" i="6"/>
  <c r="C1068" i="6"/>
  <c r="C1732" i="6"/>
  <c r="C942" i="6"/>
  <c r="C2231" i="6"/>
  <c r="C3715" i="6"/>
  <c r="C3043" i="6"/>
  <c r="C15" i="6"/>
  <c r="C692" i="6"/>
  <c r="C3548" i="6"/>
  <c r="C3339" i="6"/>
  <c r="C3577" i="6"/>
  <c r="C3578" i="6"/>
  <c r="C3253" i="6"/>
  <c r="C3853" i="6"/>
  <c r="C2392" i="6"/>
  <c r="C3313" i="6"/>
  <c r="C2815" i="6"/>
  <c r="C2383" i="6"/>
  <c r="C3895" i="6"/>
  <c r="C1331" i="6"/>
  <c r="C138" i="6"/>
  <c r="C616" i="6"/>
  <c r="C2833" i="6"/>
  <c r="C672" i="6"/>
  <c r="C434" i="6"/>
  <c r="C1095" i="6"/>
  <c r="C42" i="6"/>
  <c r="C113" i="6"/>
  <c r="C568" i="6"/>
  <c r="C264" i="6"/>
  <c r="C729" i="6"/>
  <c r="C3647" i="6"/>
  <c r="C329" i="6"/>
  <c r="C409" i="6"/>
  <c r="C244" i="6"/>
  <c r="C724" i="6"/>
  <c r="C3139" i="6"/>
  <c r="C3628" i="6"/>
  <c r="C104" i="6"/>
  <c r="C552" i="6"/>
  <c r="C1011" i="6"/>
  <c r="C657" i="6"/>
  <c r="C651" i="6"/>
  <c r="C965" i="6"/>
  <c r="C368" i="6"/>
  <c r="C1766" i="6"/>
  <c r="C2070" i="6"/>
  <c r="C1539" i="6"/>
  <c r="C2984" i="6"/>
  <c r="C2067" i="6"/>
  <c r="C2261" i="6"/>
  <c r="C1583" i="6"/>
  <c r="C1158" i="6"/>
  <c r="C472" i="6"/>
  <c r="C684" i="6"/>
  <c r="C476" i="6"/>
  <c r="C1566" i="6"/>
  <c r="C2108" i="6"/>
  <c r="C1180" i="6"/>
  <c r="C2750" i="6"/>
  <c r="C2550" i="6"/>
  <c r="C1889" i="6"/>
  <c r="C821" i="6"/>
  <c r="C3964" i="6"/>
  <c r="C2694" i="6"/>
  <c r="C604" i="6"/>
  <c r="C2451" i="6"/>
  <c r="C744" i="6"/>
  <c r="C663" i="6"/>
  <c r="C715" i="6"/>
  <c r="C1367" i="6"/>
  <c r="C3784" i="6"/>
  <c r="C1013" i="6"/>
  <c r="C3165" i="6"/>
  <c r="C2272" i="6"/>
  <c r="C2213" i="6"/>
  <c r="C2691" i="6"/>
  <c r="C4098" i="6"/>
  <c r="C2099" i="6"/>
  <c r="C2270" i="6"/>
  <c r="C3804" i="6"/>
  <c r="C2755" i="6"/>
  <c r="C2288" i="6"/>
  <c r="C3374" i="6"/>
  <c r="C2289" i="6"/>
  <c r="C1506" i="6"/>
  <c r="C3517" i="6"/>
  <c r="C3592" i="6"/>
  <c r="C3541" i="6"/>
  <c r="C2696" i="6"/>
  <c r="C2456" i="6"/>
  <c r="C1777" i="6"/>
  <c r="C2528" i="6"/>
  <c r="C1239" i="6"/>
  <c r="C3468" i="6"/>
  <c r="C1888" i="6"/>
  <c r="C626" i="6"/>
  <c r="C2539" i="6"/>
  <c r="C2593" i="6"/>
  <c r="C313" i="6"/>
  <c r="C2666" i="6"/>
  <c r="C619" i="6"/>
  <c r="C2010" i="6"/>
  <c r="C985" i="6"/>
  <c r="C2152" i="6"/>
  <c r="C2107" i="6"/>
  <c r="C808" i="6"/>
  <c r="C319" i="6"/>
  <c r="C989" i="6"/>
  <c r="C479" i="6"/>
  <c r="C2495" i="6"/>
  <c r="C226" i="6"/>
  <c r="C375" i="6"/>
  <c r="C2316" i="6"/>
  <c r="C1123" i="6"/>
  <c r="C105" i="6"/>
  <c r="C759" i="6"/>
  <c r="C1463" i="6"/>
  <c r="C161" i="6"/>
  <c r="C2584" i="6"/>
  <c r="C1697" i="6"/>
  <c r="C1716" i="6"/>
  <c r="C2061" i="6"/>
  <c r="C1262" i="6"/>
  <c r="C315" i="6"/>
  <c r="C1794" i="6"/>
  <c r="C1851" i="6"/>
  <c r="C302" i="6"/>
  <c r="C553" i="6"/>
  <c r="C3362" i="6"/>
  <c r="C1459" i="6"/>
  <c r="C2131" i="6"/>
  <c r="C701" i="6"/>
  <c r="C3018" i="6"/>
  <c r="C2600" i="6"/>
  <c r="C774" i="6"/>
  <c r="C2450" i="6"/>
  <c r="C2013" i="6"/>
  <c r="C1396" i="6"/>
  <c r="C2972" i="6"/>
  <c r="C2817" i="6"/>
  <c r="C1336" i="6"/>
  <c r="C1560" i="6"/>
  <c r="C496" i="6"/>
  <c r="C366" i="6"/>
  <c r="C176" i="6"/>
  <c r="C116" i="6"/>
  <c r="C1356" i="6"/>
  <c r="C387" i="6"/>
  <c r="C984" i="6"/>
  <c r="C526" i="6"/>
  <c r="C2370" i="6"/>
  <c r="C4107" i="6"/>
  <c r="C1906" i="6"/>
  <c r="C2014" i="6"/>
  <c r="C2106" i="6"/>
  <c r="C2414" i="6"/>
  <c r="C1998" i="6"/>
  <c r="C2297" i="6"/>
  <c r="C3273" i="6"/>
  <c r="C3726" i="6"/>
  <c r="C3645" i="6"/>
  <c r="C3686" i="6"/>
  <c r="C2698" i="6"/>
  <c r="C3605" i="6"/>
  <c r="C3855" i="6"/>
  <c r="C53" i="6"/>
  <c r="C3385" i="6"/>
  <c r="C2458" i="6"/>
  <c r="C1326" i="6"/>
  <c r="C3528" i="6"/>
  <c r="C3098" i="6"/>
  <c r="C3127" i="6"/>
  <c r="C2928" i="6"/>
  <c r="C2087" i="6"/>
  <c r="C2875" i="6"/>
  <c r="C2945" i="6"/>
  <c r="C3122" i="6"/>
  <c r="C741" i="6"/>
  <c r="C3536" i="6"/>
  <c r="C2818" i="6"/>
  <c r="C3687" i="6"/>
  <c r="C1142" i="6"/>
  <c r="C1143" i="6"/>
  <c r="C1071" i="6"/>
  <c r="C500" i="6"/>
  <c r="C3861" i="6"/>
  <c r="C2677" i="6"/>
  <c r="C1664" i="6"/>
  <c r="C1208" i="6"/>
  <c r="C2324" i="6"/>
  <c r="C3387" i="6"/>
  <c r="C3583" i="6"/>
  <c r="C3633" i="6"/>
  <c r="C3781" i="6"/>
  <c r="C2549" i="6"/>
  <c r="C2357" i="6"/>
  <c r="C2278" i="6"/>
  <c r="C2279" i="6"/>
  <c r="C2040" i="6"/>
  <c r="C2573" i="6"/>
  <c r="C3518" i="6"/>
  <c r="C2413" i="6"/>
  <c r="C3796" i="6"/>
  <c r="C3622" i="6"/>
  <c r="C890" i="6"/>
  <c r="C889" i="6"/>
  <c r="C1062" i="6"/>
  <c r="C3187" i="6"/>
  <c r="C301" i="6"/>
  <c r="C1656" i="6"/>
  <c r="C1905" i="6"/>
  <c r="C343" i="6"/>
  <c r="C2321" i="6"/>
  <c r="C806" i="6"/>
  <c r="C369" i="6"/>
  <c r="C2533" i="6"/>
  <c r="C1082" i="6"/>
  <c r="C2944" i="6"/>
  <c r="C2613" i="6"/>
  <c r="C3484" i="6"/>
  <c r="C2841" i="6"/>
  <c r="C2063" i="6"/>
  <c r="C1994" i="6"/>
  <c r="C1281" i="6"/>
  <c r="C3090" i="6"/>
  <c r="C174" i="6"/>
  <c r="C3663" i="6"/>
  <c r="C4046" i="6"/>
  <c r="C1461" i="6"/>
  <c r="C3285" i="6"/>
  <c r="C957" i="6"/>
  <c r="C3743" i="6"/>
  <c r="C4040" i="6"/>
  <c r="C1318" i="6"/>
  <c r="C2711" i="6"/>
  <c r="C2161" i="6"/>
  <c r="C3202" i="6"/>
  <c r="C2234" i="6"/>
  <c r="C843" i="6"/>
  <c r="C1780" i="6"/>
  <c r="C698" i="6"/>
  <c r="C2354" i="6"/>
  <c r="C441" i="6"/>
  <c r="C1804" i="6"/>
  <c r="C1493" i="6"/>
  <c r="C2774" i="6"/>
  <c r="C2633" i="6"/>
  <c r="C2454" i="6"/>
  <c r="C904" i="6"/>
  <c r="C3915" i="6"/>
  <c r="C3636" i="6"/>
  <c r="C3031" i="6"/>
  <c r="C3724" i="6"/>
  <c r="C3713" i="6"/>
  <c r="C460" i="6"/>
  <c r="C276" i="6"/>
  <c r="C390" i="6"/>
  <c r="C632" i="6"/>
  <c r="C1076" i="6"/>
  <c r="C1125" i="6"/>
  <c r="C783" i="6"/>
  <c r="C3754" i="6"/>
  <c r="C3248" i="6"/>
  <c r="C501" i="6"/>
  <c r="C193" i="6"/>
  <c r="C1724" i="6"/>
  <c r="C2793" i="6"/>
  <c r="C4079" i="6"/>
  <c r="C4089" i="6"/>
  <c r="C609" i="6"/>
  <c r="C696" i="6"/>
  <c r="C440" i="6"/>
  <c r="C272" i="6"/>
  <c r="C884" i="6"/>
  <c r="C309" i="6"/>
  <c r="C1721" i="6"/>
  <c r="C3244" i="6"/>
  <c r="C3897" i="6"/>
  <c r="C1292" i="6"/>
  <c r="C3370" i="6"/>
  <c r="C503" i="6"/>
  <c r="C1550" i="6"/>
  <c r="C963" i="6"/>
  <c r="C905" i="6"/>
  <c r="C1197" i="6"/>
  <c r="C420" i="6"/>
  <c r="C247" i="6"/>
  <c r="C3918" i="6"/>
  <c r="C3004" i="6"/>
  <c r="C1322" i="6"/>
  <c r="C3599" i="6"/>
  <c r="C1531" i="6"/>
  <c r="C297" i="6"/>
  <c r="C2794" i="6"/>
  <c r="C2160" i="6"/>
  <c r="C92" i="6"/>
  <c r="C27" i="6"/>
  <c r="C1927" i="6"/>
  <c r="C304" i="6"/>
  <c r="C3222" i="6"/>
  <c r="C2674" i="6"/>
  <c r="C1408" i="6"/>
  <c r="C710" i="6"/>
  <c r="C956" i="6"/>
  <c r="C411" i="6"/>
  <c r="C1043" i="6"/>
  <c r="C436" i="6"/>
  <c r="C3243" i="6"/>
  <c r="C3000" i="6"/>
  <c r="C2229" i="6"/>
  <c r="C2197" i="6"/>
  <c r="C1757" i="6"/>
  <c r="C325" i="6"/>
  <c r="C169" i="6"/>
  <c r="C86" i="6"/>
  <c r="C400" i="6"/>
  <c r="C1585" i="6"/>
  <c r="C1586" i="6"/>
  <c r="C435" i="6"/>
  <c r="C926" i="6"/>
  <c r="C592" i="6"/>
  <c r="C433" i="6"/>
  <c r="C197" i="6"/>
  <c r="C974" i="6"/>
  <c r="C598" i="6"/>
  <c r="C391" i="6"/>
  <c r="C613" i="6"/>
  <c r="C2743" i="6"/>
  <c r="C1989" i="6"/>
  <c r="C3988" i="6"/>
  <c r="C3434" i="6"/>
  <c r="C3680" i="6"/>
  <c r="C1867" i="6"/>
  <c r="C2206" i="6"/>
  <c r="C1268" i="6"/>
  <c r="C1928" i="6"/>
  <c r="C418" i="6"/>
  <c r="C364" i="6"/>
  <c r="C261" i="6"/>
  <c r="C407" i="6"/>
  <c r="C537" i="6"/>
  <c r="C2185" i="6"/>
  <c r="C3303" i="6"/>
  <c r="C1207" i="6"/>
  <c r="C3238" i="6"/>
  <c r="C514" i="6"/>
  <c r="C1881" i="6"/>
  <c r="C999" i="6"/>
  <c r="C1734" i="6"/>
  <c r="C2473" i="6"/>
  <c r="C3162" i="6"/>
  <c r="C3333" i="6"/>
  <c r="C35" i="6"/>
  <c r="C25" i="6"/>
  <c r="C1435" i="6"/>
  <c r="C49" i="6"/>
  <c r="C57" i="6"/>
  <c r="C126" i="6"/>
  <c r="C85" i="6"/>
  <c r="C90" i="6"/>
  <c r="C1722" i="6"/>
  <c r="C1429" i="6"/>
  <c r="C2011" i="6"/>
  <c r="C1755" i="6"/>
  <c r="C3457" i="6"/>
  <c r="C947" i="6"/>
  <c r="C2727" i="6"/>
  <c r="C2777" i="6"/>
  <c r="C2390" i="6"/>
  <c r="C1977" i="6"/>
  <c r="C1607" i="6"/>
  <c r="C2203" i="6"/>
  <c r="C2745" i="6"/>
  <c r="C822" i="6"/>
  <c r="C3398" i="6"/>
  <c r="C1247" i="6"/>
  <c r="C2449" i="6"/>
  <c r="C380" i="6"/>
  <c r="C215" i="6"/>
  <c r="C3382" i="6"/>
  <c r="C1310" i="6"/>
  <c r="C770" i="6"/>
  <c r="C1107" i="6"/>
  <c r="C3028" i="6"/>
  <c r="C1392" i="6"/>
  <c r="C3963" i="6"/>
  <c r="C4052" i="6"/>
  <c r="C3052" i="6"/>
  <c r="C3465" i="6"/>
  <c r="C494" i="6"/>
  <c r="C2850" i="6"/>
  <c r="C397" i="6"/>
  <c r="C1355" i="6"/>
  <c r="C1351" i="6"/>
  <c r="C118" i="6"/>
  <c r="C978" i="6"/>
  <c r="C2273" i="6"/>
  <c r="C862" i="6"/>
  <c r="C2643" i="6"/>
  <c r="C3885" i="6"/>
  <c r="C70" i="6"/>
  <c r="C31" i="6"/>
  <c r="C62" i="6"/>
  <c r="C1524" i="6"/>
  <c r="C459" i="6"/>
  <c r="C2137" i="6"/>
  <c r="C508" i="6"/>
  <c r="C1929" i="6"/>
  <c r="C414" i="6"/>
  <c r="C3589" i="6"/>
  <c r="C556" i="6"/>
  <c r="C2387" i="6"/>
  <c r="C2996" i="6"/>
  <c r="C1401" i="6"/>
  <c r="C2614" i="6"/>
  <c r="C285" i="6"/>
  <c r="C1389" i="6"/>
  <c r="C896" i="6"/>
  <c r="C1553" i="6"/>
  <c r="C1065" i="6"/>
  <c r="C2026" i="6"/>
  <c r="C1676" i="6"/>
  <c r="C1478" i="6"/>
  <c r="C750" i="6"/>
  <c r="C2570" i="6"/>
  <c r="C2165" i="6"/>
  <c r="C2290" i="6"/>
  <c r="C2291" i="6"/>
  <c r="C847" i="6"/>
  <c r="C1183" i="6"/>
  <c r="C429" i="6"/>
  <c r="C250" i="6"/>
  <c r="C2041" i="6"/>
  <c r="C2932" i="6"/>
  <c r="C2395" i="6"/>
  <c r="C1529" i="6"/>
  <c r="C2199" i="6"/>
  <c r="C2472" i="6"/>
  <c r="C3970" i="6"/>
  <c r="C3559" i="6"/>
  <c r="C3550" i="6"/>
  <c r="C3435" i="6"/>
  <c r="C3560" i="6"/>
  <c r="C3561" i="6"/>
  <c r="C1600" i="6"/>
  <c r="C2196" i="6"/>
  <c r="C2680" i="6"/>
  <c r="C3100" i="6"/>
  <c r="C3431" i="6"/>
  <c r="C805" i="6"/>
  <c r="C2174" i="6"/>
  <c r="C1185" i="6"/>
  <c r="C3021" i="6"/>
  <c r="C2249" i="6"/>
  <c r="C3227" i="6"/>
  <c r="C3228" i="6"/>
  <c r="C3629" i="6"/>
  <c r="C1868" i="6"/>
  <c r="C511" i="6"/>
  <c r="C214" i="6"/>
  <c r="C1714" i="6"/>
  <c r="C497" i="6"/>
  <c r="C119" i="6"/>
  <c r="C2467" i="6"/>
  <c r="C229" i="6"/>
  <c r="C259" i="6"/>
  <c r="C438" i="6"/>
  <c r="C3854" i="6"/>
  <c r="C4103" i="6"/>
  <c r="C2523" i="6"/>
  <c r="C2513" i="6"/>
  <c r="C1737" i="6"/>
  <c r="C1394" i="6"/>
  <c r="C2954" i="6"/>
  <c r="C3579" i="6"/>
  <c r="C2530" i="6"/>
  <c r="C2465" i="6"/>
  <c r="C1849" i="6"/>
  <c r="C1256" i="6"/>
  <c r="C1790" i="6"/>
  <c r="C2790" i="6"/>
  <c r="C1561" i="6"/>
  <c r="C2042" i="6"/>
  <c r="C2402" i="6"/>
  <c r="C1037" i="6"/>
  <c r="C2715" i="6"/>
  <c r="C3096" i="6"/>
  <c r="C3097" i="6"/>
  <c r="C2096" i="6"/>
  <c r="C3960" i="6"/>
  <c r="C4041" i="6"/>
  <c r="C384" i="6"/>
  <c r="C4076" i="6"/>
  <c r="C504" i="6"/>
  <c r="C505" i="6"/>
  <c r="C3947" i="6"/>
  <c r="C1662" i="6"/>
  <c r="C320" i="6"/>
  <c r="C660" i="6"/>
  <c r="C3289" i="6"/>
  <c r="C1238" i="6"/>
  <c r="C328" i="6"/>
  <c r="C908" i="6"/>
  <c r="C1440" i="6"/>
  <c r="C2080" i="6"/>
  <c r="C1704" i="6"/>
  <c r="C895" i="6"/>
  <c r="C2636" i="6"/>
  <c r="C1359" i="6"/>
  <c r="C820" i="6"/>
  <c r="C899" i="6"/>
  <c r="C1232" i="6"/>
  <c r="C1743" i="6"/>
  <c r="C2366" i="6"/>
  <c r="C2739" i="6"/>
  <c r="C2918" i="6"/>
  <c r="C2926" i="6"/>
  <c r="C2546" i="6"/>
  <c r="C4036" i="6"/>
  <c r="C1321" i="6"/>
  <c r="C2083" i="6"/>
  <c r="C3644" i="6"/>
  <c r="C1308" i="6"/>
  <c r="C2034" i="6"/>
  <c r="C3631" i="6"/>
  <c r="C3213" i="6"/>
  <c r="C1286" i="6"/>
  <c r="C693" i="6"/>
  <c r="C611" i="6"/>
  <c r="C2846" i="6"/>
  <c r="C454" i="6"/>
  <c r="C3442" i="6"/>
  <c r="C518" i="6"/>
  <c r="C4038" i="6"/>
  <c r="C2979" i="6"/>
  <c r="C3246" i="6"/>
  <c r="C2964" i="6"/>
  <c r="C3001" i="6"/>
  <c r="C3294" i="6"/>
  <c r="C2504" i="6"/>
  <c r="C1245" i="6"/>
  <c r="C1182" i="6"/>
  <c r="C2268" i="6"/>
  <c r="C1426" i="6"/>
  <c r="C2375" i="6"/>
  <c r="C3552" i="6"/>
  <c r="C2220" i="6"/>
  <c r="C2782" i="6"/>
  <c r="C3235" i="6"/>
  <c r="C3521" i="6"/>
  <c r="C3249" i="6"/>
  <c r="C2648" i="6"/>
  <c r="C2409" i="6"/>
  <c r="C3902" i="6"/>
  <c r="C3627" i="6"/>
  <c r="C3510" i="6"/>
  <c r="C1712" i="6"/>
  <c r="C3974" i="6"/>
  <c r="C4007" i="6"/>
  <c r="C4008" i="6"/>
  <c r="C2281" i="6"/>
  <c r="C2586" i="6"/>
  <c r="C2527" i="6"/>
  <c r="C1320" i="6"/>
  <c r="C3951" i="6"/>
  <c r="C883" i="6"/>
  <c r="C700" i="6"/>
  <c r="C281" i="6"/>
  <c r="C1959" i="6"/>
  <c r="C1021" i="6"/>
  <c r="C1171" i="6"/>
  <c r="C1049" i="6"/>
  <c r="C773" i="6"/>
  <c r="C829" i="6"/>
  <c r="C2947" i="6"/>
  <c r="C3378" i="6"/>
  <c r="C1942" i="6"/>
  <c r="C2433" i="6"/>
  <c r="C3878" i="6"/>
  <c r="C2730" i="6"/>
  <c r="C1441" i="6"/>
  <c r="C1944" i="6"/>
  <c r="C3946" i="6"/>
  <c r="C456" i="6"/>
  <c r="C1861" i="6"/>
  <c r="C623" i="6"/>
  <c r="C2053" i="6"/>
  <c r="C3881" i="6"/>
  <c r="C2779" i="6"/>
  <c r="C3361" i="6"/>
  <c r="C1562" i="6"/>
  <c r="C2098" i="6"/>
  <c r="C1027" i="6"/>
  <c r="C3673" i="6"/>
  <c r="C2800" i="6"/>
  <c r="C2792" i="6"/>
  <c r="C2772" i="6"/>
  <c r="C3286" i="6"/>
  <c r="C2726" i="6"/>
  <c r="C524" i="6"/>
  <c r="C3975" i="6"/>
  <c r="C3830" i="6"/>
  <c r="C1544" i="6"/>
  <c r="C274" i="6"/>
  <c r="C3792" i="6"/>
  <c r="C156" i="6"/>
  <c r="C2228" i="6"/>
  <c r="C2394" i="6"/>
  <c r="C3443" i="6"/>
  <c r="C825" i="6"/>
  <c r="C189" i="6"/>
  <c r="C403" i="6"/>
  <c r="C471" i="6"/>
  <c r="C1016" i="6"/>
  <c r="C3677" i="6"/>
  <c r="C636" i="6"/>
  <c r="C2907" i="6"/>
  <c r="C2752" i="6"/>
  <c r="C3651" i="6"/>
  <c r="C1950" i="6"/>
  <c r="C3163" i="6"/>
  <c r="C3752" i="6"/>
  <c r="C3917" i="6"/>
  <c r="C3846" i="6"/>
  <c r="C3180" i="6"/>
  <c r="C3263" i="6"/>
  <c r="C3240" i="6"/>
  <c r="C2635" i="6"/>
  <c r="C3369" i="6"/>
  <c r="C2492" i="6"/>
  <c r="C1770" i="6"/>
  <c r="C1507" i="6"/>
  <c r="C317" i="6"/>
  <c r="C474" i="6"/>
  <c r="C1254" i="6"/>
  <c r="C1731" i="6"/>
  <c r="C1482" i="6"/>
  <c r="C1754" i="6"/>
  <c r="C3058" i="6"/>
  <c r="C1575" i="6"/>
  <c r="C982" i="6"/>
  <c r="C952" i="6"/>
  <c r="C1227" i="6"/>
  <c r="C2916" i="6"/>
  <c r="C1490" i="6"/>
  <c r="C3192" i="6"/>
  <c r="C1007" i="6"/>
  <c r="C69" i="6"/>
  <c r="C641" i="6"/>
  <c r="C2076" i="6"/>
  <c r="C2690" i="6"/>
  <c r="C973" i="6"/>
  <c r="C1004" i="6"/>
  <c r="C350" i="6"/>
  <c r="C106" i="6"/>
  <c r="C3099" i="6"/>
  <c r="C3511" i="6"/>
  <c r="C907" i="6"/>
  <c r="C3288" i="6"/>
  <c r="C3310" i="6"/>
  <c r="C3892" i="6"/>
  <c r="C3268" i="6"/>
  <c r="C3257" i="6"/>
  <c r="C3062" i="6"/>
  <c r="C3710" i="6"/>
  <c r="C2784" i="6"/>
  <c r="C2783" i="6"/>
  <c r="C1018" i="6"/>
  <c r="C312" i="6"/>
  <c r="C1986" i="6"/>
  <c r="C1987" i="6"/>
  <c r="C3725" i="6"/>
  <c r="C1843" i="6"/>
  <c r="C2835" i="6"/>
  <c r="C3512" i="6"/>
  <c r="C3751" i="6"/>
  <c r="C3791" i="6"/>
  <c r="C2224" i="6"/>
  <c r="C2355" i="6"/>
  <c r="C2317" i="6"/>
  <c r="C2207" i="6"/>
  <c r="C2310" i="6"/>
  <c r="C1679" i="6"/>
  <c r="C868" i="6"/>
  <c r="C1789" i="6"/>
  <c r="C2100" i="6"/>
  <c r="C2620" i="6"/>
  <c r="C3570" i="6"/>
  <c r="C2603" i="6"/>
  <c r="C3013" i="6"/>
  <c r="C2534" i="6"/>
  <c r="C945" i="6"/>
  <c r="C2650" i="6"/>
  <c r="C413" i="6"/>
  <c r="C1354" i="6"/>
  <c r="C3843" i="6"/>
  <c r="C1420" i="6"/>
  <c r="C2738" i="6"/>
  <c r="C2763" i="6"/>
  <c r="C1747" i="6"/>
  <c r="C590" i="6"/>
  <c r="C3525" i="6"/>
  <c r="C3816" i="6"/>
  <c r="C3806" i="6"/>
  <c r="C3722" i="6"/>
  <c r="C2879" i="6"/>
  <c r="C2653" i="6"/>
  <c r="C2314" i="6"/>
  <c r="C1240" i="6"/>
  <c r="C1541" i="6"/>
  <c r="C2422" i="6"/>
  <c r="C2740" i="6"/>
  <c r="C398" i="6"/>
  <c r="C1926" i="6"/>
  <c r="C3012" i="6"/>
  <c r="C2308" i="6"/>
  <c r="C1791" i="6"/>
  <c r="C2604" i="6"/>
  <c r="C1903" i="6"/>
  <c r="C4060" i="6"/>
  <c r="C767" i="6"/>
  <c r="C2927" i="6"/>
  <c r="C3269" i="6"/>
  <c r="C3270" i="6"/>
  <c r="C779" i="6"/>
  <c r="C3590" i="6"/>
  <c r="C3505" i="6"/>
  <c r="C3198" i="6"/>
  <c r="C3183" i="6"/>
  <c r="C2775" i="6"/>
  <c r="C601" i="6"/>
  <c r="C2798" i="6"/>
  <c r="C3293" i="6"/>
  <c r="C2645" i="6"/>
  <c r="C3030" i="6"/>
  <c r="C1645" i="6"/>
  <c r="C2243" i="6"/>
  <c r="C431" i="6"/>
  <c r="C2126" i="6"/>
  <c r="C2581" i="6"/>
  <c r="C4032" i="6"/>
  <c r="C3623" i="6"/>
  <c r="C1063" i="6"/>
  <c r="C3576" i="6"/>
  <c r="C2256" i="6"/>
  <c r="C2816" i="6"/>
  <c r="C859" i="6"/>
  <c r="C588" i="6"/>
  <c r="C1947" i="6"/>
  <c r="C2999" i="6"/>
  <c r="C594" i="6"/>
  <c r="C1103" i="6"/>
  <c r="C2935" i="6"/>
  <c r="C322" i="6"/>
  <c r="C1608" i="6"/>
  <c r="C1468" i="6"/>
  <c r="C2431" i="6"/>
  <c r="C3734" i="6"/>
  <c r="C3789" i="6"/>
  <c r="C2410" i="6"/>
  <c r="C2601" i="6"/>
  <c r="C3033" i="6"/>
  <c r="C2023" i="6"/>
  <c r="C3625" i="6"/>
  <c r="C3626" i="6"/>
  <c r="C3516" i="6"/>
  <c r="C2605" i="6"/>
  <c r="C3883" i="6"/>
  <c r="C3011" i="6"/>
  <c r="C1472" i="6"/>
  <c r="C2669" i="6"/>
  <c r="C3943" i="6"/>
  <c r="C3543" i="6"/>
  <c r="C3392" i="6"/>
  <c r="C2482" i="6"/>
  <c r="C2980" i="6"/>
  <c r="C3727" i="6"/>
  <c r="C3945" i="6"/>
  <c r="C3498" i="6"/>
  <c r="C3499" i="6"/>
  <c r="C3452" i="6"/>
  <c r="C1856" i="6"/>
  <c r="C2200" i="6"/>
  <c r="C1178" i="6"/>
  <c r="C3095" i="6"/>
  <c r="C968" i="6"/>
  <c r="C1312" i="6"/>
  <c r="C1223" i="6"/>
  <c r="C345" i="6"/>
  <c r="C1687" i="6"/>
  <c r="C326" i="6"/>
  <c r="C154" i="6"/>
  <c r="C45" i="6"/>
  <c r="C160" i="6"/>
  <c r="C32" i="6"/>
  <c r="C98" i="6"/>
  <c r="C21" i="6"/>
  <c r="C763" i="6"/>
  <c r="C3079" i="6"/>
  <c r="C2423" i="6"/>
  <c r="C1567" i="6"/>
  <c r="C383" i="6"/>
  <c r="C529" i="6"/>
  <c r="C2114" i="6"/>
  <c r="C2809" i="6"/>
  <c r="C2971" i="6"/>
  <c r="C1346" i="6"/>
  <c r="C2536" i="6"/>
  <c r="C3800" i="6"/>
  <c r="C816" i="6"/>
  <c r="C427" i="6"/>
  <c r="C678" i="6"/>
  <c r="C737" i="6"/>
  <c r="C738" i="6"/>
  <c r="C739" i="6"/>
  <c r="C1602" i="6"/>
  <c r="C3572" i="6"/>
  <c r="C1891" i="6"/>
  <c r="C1449" i="6"/>
  <c r="C1181" i="6"/>
  <c r="C396" i="6"/>
  <c r="C570" i="6"/>
  <c r="C395" i="6"/>
  <c r="C3280" i="6"/>
  <c r="C3732" i="6"/>
  <c r="C2325" i="6"/>
  <c r="C3375" i="6"/>
  <c r="C2894" i="6"/>
  <c r="C3401" i="6"/>
  <c r="C1341" i="6"/>
  <c r="C1591" i="6"/>
  <c r="C293" i="6"/>
  <c r="C3081" i="6"/>
  <c r="C1097" i="6"/>
  <c r="C3564" i="6"/>
  <c r="C1759" i="6"/>
  <c r="C581" i="6"/>
  <c r="C2717" i="6"/>
  <c r="C757" i="6"/>
  <c r="C143" i="6"/>
  <c r="C3118" i="6"/>
  <c r="C3757" i="6"/>
  <c r="C2509" i="6"/>
  <c r="C1079" i="6"/>
  <c r="C2192" i="6"/>
  <c r="C2058" i="6"/>
  <c r="C3980" i="6"/>
  <c r="C1115" i="6"/>
  <c r="C3140" i="6"/>
  <c r="C2548" i="6"/>
  <c r="C2265" i="6"/>
  <c r="C3759" i="6"/>
  <c r="C3131" i="6"/>
  <c r="C1266" i="6"/>
  <c r="C2919" i="6"/>
  <c r="C1237" i="6"/>
  <c r="C1267" i="6"/>
  <c r="C3979" i="6"/>
  <c r="C1373" i="6"/>
  <c r="C3117" i="6"/>
  <c r="C2468" i="6"/>
  <c r="C1841" i="6"/>
  <c r="C772" i="6"/>
  <c r="C3994" i="6"/>
  <c r="C1475" i="6"/>
  <c r="C376" i="6"/>
  <c r="C353" i="6"/>
  <c r="C787" i="6"/>
  <c r="C446" i="6"/>
  <c r="C546" i="6"/>
  <c r="C840" i="6"/>
  <c r="C2551" i="6"/>
  <c r="C2957" i="6"/>
  <c r="C1725" i="6"/>
  <c r="C3207" i="6"/>
  <c r="C1453" i="6"/>
  <c r="C516" i="6"/>
  <c r="C615" i="6"/>
  <c r="C925" i="6"/>
  <c r="C234" i="6"/>
  <c r="C451" i="6"/>
  <c r="C109" i="6"/>
  <c r="C1587" i="6"/>
  <c r="C3112" i="6"/>
  <c r="C1422" i="6"/>
  <c r="C3672" i="6"/>
  <c r="C2813" i="6"/>
  <c r="C680" i="6"/>
  <c r="C485" i="6"/>
  <c r="C927" i="6"/>
  <c r="C1332" i="6"/>
  <c r="C880" i="6"/>
  <c r="C1855" i="6"/>
  <c r="C3211" i="6"/>
  <c r="C2381" i="6"/>
  <c r="C453" i="6"/>
  <c r="C3341" i="6"/>
  <c r="C1939" i="6"/>
  <c r="C2484" i="6"/>
  <c r="C1260" i="6"/>
  <c r="C1858" i="6"/>
  <c r="C3396" i="6"/>
  <c r="C2806" i="6"/>
  <c r="C2135" i="6"/>
  <c r="C1703" i="6"/>
  <c r="C3509" i="6"/>
  <c r="C135" i="6"/>
  <c r="C1981" i="6"/>
  <c r="C3472" i="6"/>
  <c r="C2628" i="6"/>
  <c r="C2277" i="6"/>
  <c r="C1249" i="6"/>
  <c r="C2607" i="6"/>
  <c r="C2902" i="6"/>
  <c r="C3410" i="6"/>
  <c r="C2903" i="6"/>
  <c r="C2543" i="6"/>
  <c r="C3454" i="6"/>
  <c r="C3191" i="6"/>
  <c r="C2887" i="6"/>
  <c r="C1717" i="6"/>
  <c r="C3283" i="6"/>
  <c r="C336" i="6"/>
  <c r="C658" i="6"/>
  <c r="C2469" i="6"/>
  <c r="C3925" i="6"/>
  <c r="C2209" i="6"/>
  <c r="C107" i="6"/>
  <c r="C1177" i="6"/>
  <c r="C3866" i="6"/>
  <c r="C4003" i="6"/>
  <c r="C4002" i="6"/>
  <c r="C3501" i="6"/>
  <c r="C3450" i="6"/>
  <c r="C1792" i="6"/>
  <c r="C3019" i="6"/>
  <c r="C3113" i="6"/>
  <c r="C1821" i="6"/>
  <c r="C3807" i="6"/>
  <c r="C1814" i="6"/>
  <c r="C151" i="6"/>
  <c r="C79" i="6"/>
  <c r="C3898" i="6"/>
  <c r="C3591" i="6"/>
  <c r="C1290" i="6"/>
  <c r="C1932" i="6"/>
  <c r="C622" i="6"/>
  <c r="C853" i="6"/>
  <c r="C1871" i="6"/>
  <c r="C1253" i="6"/>
  <c r="C3676" i="6"/>
  <c r="C1534" i="6"/>
  <c r="C152" i="6"/>
  <c r="C230" i="6"/>
  <c r="C3602" i="6"/>
  <c r="C3689" i="6"/>
  <c r="C3230" i="6"/>
  <c r="C1031" i="6"/>
  <c r="C2859" i="6"/>
  <c r="C1750" i="6"/>
  <c r="C2420" i="6"/>
  <c r="C893" i="6"/>
  <c r="C1831" i="6"/>
  <c r="C1595" i="6"/>
  <c r="C1483" i="6"/>
  <c r="C2718" i="6"/>
  <c r="C3332" i="6"/>
  <c r="C3290" i="6"/>
  <c r="C3271" i="6"/>
  <c r="C981" i="6"/>
  <c r="C61" i="6"/>
  <c r="C993" i="6"/>
  <c r="C1480" i="6"/>
  <c r="C117" i="6"/>
  <c r="C461" i="6"/>
  <c r="C606" i="6"/>
  <c r="C1055" i="6"/>
  <c r="C358" i="6"/>
  <c r="C3783" i="6"/>
  <c r="C3470" i="6"/>
  <c r="C3488" i="6"/>
  <c r="C722" i="6"/>
  <c r="C1161" i="6"/>
  <c r="C2568" i="6"/>
  <c r="C1572" i="6"/>
  <c r="C1194" i="6"/>
  <c r="C1224" i="6"/>
  <c r="C2146" i="6"/>
  <c r="C1118" i="6"/>
  <c r="C972" i="6"/>
  <c r="C3851" i="6"/>
  <c r="C386" i="6"/>
  <c r="C2595" i="6"/>
  <c r="C2541" i="6"/>
  <c r="C1009" i="6"/>
  <c r="C2831" i="6"/>
  <c r="C2090" i="6"/>
  <c r="C1458" i="6"/>
  <c r="C2127" i="6"/>
  <c r="C439" i="6"/>
  <c r="C245" i="6"/>
  <c r="C341" i="6"/>
  <c r="C3301" i="6"/>
  <c r="C3032" i="6"/>
  <c r="C2697" i="6"/>
  <c r="C2619" i="6"/>
  <c r="C4018" i="6"/>
  <c r="C3407" i="6"/>
  <c r="C1726" i="6"/>
  <c r="C2264" i="6"/>
  <c r="C2946" i="6"/>
  <c r="C1456" i="6"/>
  <c r="C1376" i="6"/>
  <c r="C1022" i="6"/>
  <c r="C1862" i="6"/>
  <c r="C3716" i="6"/>
  <c r="C2959" i="6"/>
  <c r="C1819" i="6"/>
  <c r="C2931" i="6"/>
  <c r="C2921" i="6"/>
  <c r="C2655" i="6"/>
  <c r="C928" i="6"/>
  <c r="C624" i="6"/>
  <c r="C232" i="6"/>
  <c r="C802" i="6"/>
  <c r="C490" i="6"/>
  <c r="C2380" i="6"/>
  <c r="C2563" i="6"/>
  <c r="C3730" i="6"/>
  <c r="C1257" i="6"/>
  <c r="C1032" i="6"/>
  <c r="C340" i="6"/>
  <c r="C1241" i="6"/>
  <c r="C16" i="6"/>
  <c r="C3322" i="6"/>
  <c r="C1474" i="6"/>
  <c r="C3507" i="6"/>
  <c r="C839" i="6"/>
  <c r="C2049" i="6"/>
  <c r="C1983" i="6"/>
  <c r="C257" i="6"/>
  <c r="C450" i="6"/>
  <c r="C1353" i="6"/>
  <c r="C4010" i="6"/>
  <c r="C4011" i="6"/>
  <c r="C3624" i="6"/>
  <c r="C1785" i="6"/>
  <c r="C3195" i="6"/>
  <c r="C2105" i="6"/>
  <c r="C1762" i="6"/>
  <c r="C621" i="6"/>
  <c r="C2445" i="6"/>
  <c r="C3815" i="6"/>
  <c r="C2880" i="6"/>
  <c r="C1568" i="6"/>
  <c r="C1191" i="6"/>
  <c r="C2995" i="6"/>
  <c r="C760" i="6"/>
  <c r="C878" i="6"/>
  <c r="C877" i="6"/>
  <c r="C2909" i="6"/>
  <c r="C2758" i="6"/>
  <c r="C3337" i="6"/>
  <c r="C3237" i="6"/>
  <c r="C3938" i="6"/>
  <c r="C2976" i="6"/>
  <c r="C3690" i="6"/>
  <c r="C2673" i="6"/>
  <c r="C3679" i="6"/>
  <c r="C371" i="6"/>
  <c r="C1072" i="6"/>
  <c r="C1078" i="6"/>
  <c r="C3896" i="6"/>
  <c r="C3879" i="6"/>
  <c r="C3798" i="6"/>
  <c r="C3266" i="6"/>
  <c r="C223" i="6"/>
  <c r="C1436" i="6"/>
  <c r="C73" i="6"/>
  <c r="C321" i="6"/>
  <c r="C1358" i="6"/>
  <c r="C38" i="6"/>
  <c r="C3535" i="6"/>
  <c r="C2367" i="6"/>
  <c r="C3957" i="6"/>
  <c r="C3547" i="6"/>
  <c r="C3524" i="6"/>
  <c r="C2306" i="6"/>
  <c r="C4043" i="6"/>
  <c r="C1854" i="6"/>
  <c r="C2012" i="6"/>
  <c r="C2123" i="6"/>
  <c r="C1080" i="6"/>
  <c r="C2895" i="6"/>
  <c r="C1363" i="6"/>
  <c r="C1510" i="6"/>
  <c r="C1913" i="6"/>
  <c r="C177" i="6"/>
  <c r="C1931" i="6"/>
  <c r="C2283" i="6"/>
  <c r="C2284" i="6"/>
  <c r="C2285" i="6"/>
  <c r="C2751" i="6"/>
  <c r="C2780" i="6"/>
  <c r="C1701" i="6"/>
  <c r="C3914" i="6"/>
  <c r="C2978" i="6"/>
  <c r="C2728" i="6"/>
  <c r="C2198" i="6"/>
  <c r="C3756" i="6"/>
  <c r="C3069" i="6"/>
  <c r="C3314" i="6"/>
  <c r="C2723" i="6"/>
  <c r="C3461" i="6"/>
  <c r="C2274" i="6"/>
  <c r="C2275" i="6"/>
  <c r="C2141" i="6"/>
  <c r="C3429" i="6"/>
  <c r="C1894" i="6"/>
  <c r="C1919" i="6"/>
  <c r="C1869" i="6"/>
  <c r="C2092" i="6"/>
  <c r="C1414" i="6"/>
  <c r="C987" i="6"/>
  <c r="C1624" i="6"/>
  <c r="C929" i="6"/>
  <c r="C3766" i="6"/>
  <c r="C1657" i="6"/>
  <c r="C1192" i="6"/>
  <c r="C238" i="6"/>
  <c r="C668" i="6"/>
  <c r="C3538" i="6"/>
  <c r="C1196" i="6"/>
  <c r="C3193" i="6"/>
  <c r="C2405" i="6"/>
  <c r="C1654" i="6"/>
  <c r="C946" i="6"/>
  <c r="C377" i="6"/>
  <c r="C3777" i="6"/>
  <c r="C2439" i="6"/>
  <c r="C1988" i="6"/>
  <c r="C1395" i="6"/>
  <c r="C1296" i="6"/>
  <c r="C182" i="6"/>
  <c r="C1098" i="6"/>
  <c r="C2407" i="6"/>
  <c r="C3427" i="6"/>
  <c r="C2081" i="6"/>
  <c r="C1391" i="6"/>
  <c r="C3826" i="6"/>
  <c r="C2164" i="6"/>
  <c r="C1618" i="6"/>
  <c r="C1771" i="6"/>
  <c r="C936" i="6"/>
  <c r="C937" i="6"/>
  <c r="C646" i="6"/>
  <c r="C1554" i="6"/>
  <c r="C870" i="6"/>
  <c r="C2877" i="6"/>
  <c r="C3976" i="6"/>
  <c r="C3478" i="6"/>
  <c r="C2191" i="6"/>
  <c r="C2830" i="6"/>
  <c r="C3208" i="6"/>
  <c r="C782" i="6"/>
  <c r="C1291" i="6"/>
  <c r="C155" i="6"/>
  <c r="C195" i="6"/>
  <c r="C1893" i="6"/>
  <c r="C2825" i="6"/>
  <c r="C1574" i="6"/>
  <c r="C1443" i="6"/>
  <c r="C2303" i="6"/>
  <c r="C612" i="6"/>
  <c r="C3614" i="6"/>
  <c r="C3788" i="6"/>
  <c r="C3593" i="6"/>
  <c r="C1756" i="6"/>
  <c r="C846" i="6"/>
  <c r="C3750" i="6"/>
  <c r="C1935" i="6"/>
  <c r="C918" i="6"/>
  <c r="C879" i="6"/>
  <c r="C1100" i="6"/>
  <c r="C2397" i="6"/>
  <c r="C2515" i="6"/>
  <c r="C599" i="6"/>
  <c r="C1705" i="6"/>
  <c r="C3923" i="6"/>
  <c r="C3939" i="6"/>
  <c r="C4028" i="6"/>
  <c r="C4029" i="6"/>
  <c r="C2560" i="6"/>
  <c r="C3640" i="6"/>
  <c r="C3003" i="6"/>
  <c r="C2489" i="6"/>
  <c r="C2062" i="6"/>
  <c r="C3610" i="6"/>
  <c r="C2497" i="6"/>
  <c r="C3701" i="6"/>
  <c r="C4039" i="6"/>
  <c r="C2222" i="6"/>
  <c r="C3265" i="6"/>
  <c r="C3966" i="6"/>
  <c r="C1028" i="6"/>
  <c r="C140" i="6"/>
  <c r="C363" i="6"/>
  <c r="C3903" i="6"/>
  <c r="C3805" i="6"/>
  <c r="C2922" i="6"/>
  <c r="C2021" i="6"/>
  <c r="C1397" i="6"/>
  <c r="C3911" i="6"/>
  <c r="C2066" i="6"/>
  <c r="C3785" i="6"/>
  <c r="C2136" i="6"/>
  <c r="C1020" i="6"/>
  <c r="C2038" i="6"/>
  <c r="C3347" i="6"/>
  <c r="C2356" i="6"/>
  <c r="C493" i="6"/>
  <c r="C284" i="6"/>
  <c r="C933" i="6"/>
  <c r="C487" i="6"/>
  <c r="C1248" i="6"/>
  <c r="C1960" i="6"/>
  <c r="C2089" i="6"/>
  <c r="C5" i="6"/>
  <c r="C9" i="6"/>
  <c r="C3837" i="6"/>
  <c r="C3669" i="6"/>
  <c r="C2480" i="6"/>
  <c r="C992" i="6"/>
  <c r="C1150" i="6"/>
  <c r="C2871" i="6"/>
  <c r="C1984" i="6"/>
  <c r="C437" i="6"/>
  <c r="C401" i="6"/>
  <c r="C1805" i="6"/>
  <c r="C1806" i="6"/>
  <c r="C2269" i="6"/>
  <c r="C1698" i="6"/>
  <c r="C1109" i="6"/>
  <c r="C662" i="6"/>
  <c r="C222" i="6"/>
  <c r="C2246" i="6"/>
  <c r="C2247" i="6"/>
  <c r="C2129" i="6"/>
  <c r="C3598" i="6"/>
  <c r="C2524" i="6"/>
  <c r="C1093" i="6"/>
  <c r="C3712" i="6"/>
  <c r="C2912" i="6"/>
  <c r="C1298" i="6"/>
  <c r="C1481" i="6"/>
  <c r="C3194" i="6"/>
  <c r="C3206" i="6"/>
  <c r="C4091" i="6"/>
  <c r="C1299" i="6"/>
  <c r="C794" i="6"/>
  <c r="C1582" i="6"/>
  <c r="C277" i="6"/>
  <c r="C3888" i="6"/>
  <c r="C1221" i="6"/>
  <c r="C1120" i="6"/>
  <c r="C1901" i="6"/>
  <c r="C1824" i="6"/>
  <c r="C1555" i="6"/>
  <c r="C705" i="6"/>
  <c r="C172" i="6"/>
  <c r="C703" i="6"/>
  <c r="C1738" i="6"/>
  <c r="C3433" i="6"/>
  <c r="C1719" i="6"/>
  <c r="C961" i="6"/>
  <c r="C4031" i="6"/>
  <c r="C2836" i="6"/>
  <c r="C1763" i="6"/>
  <c r="C3010" i="6"/>
  <c r="C3383" i="6"/>
  <c r="C3154" i="6"/>
  <c r="C1652" i="6"/>
  <c r="C629" i="6"/>
  <c r="C3022" i="6"/>
  <c r="C903" i="6"/>
  <c r="C2684" i="6"/>
  <c r="C790" i="6"/>
  <c r="C361" i="6"/>
  <c r="C2184" i="6"/>
  <c r="C967" i="6"/>
  <c r="C1073" i="6"/>
  <c r="C3667" i="6"/>
  <c r="C2463" i="6"/>
  <c r="C3719" i="6"/>
  <c r="C3718" i="6"/>
  <c r="C920" i="6"/>
  <c r="C1005" i="6"/>
  <c r="C528" i="6"/>
  <c r="C1749" i="6"/>
  <c r="C915" i="6"/>
  <c r="C218" i="6"/>
  <c r="C1017" i="6"/>
  <c r="C3323" i="6"/>
  <c r="C3581" i="6"/>
  <c r="C3258" i="6"/>
  <c r="C851" i="6"/>
  <c r="C1105" i="6"/>
  <c r="C1476" i="6"/>
  <c r="C990" i="6"/>
  <c r="C410" i="6"/>
  <c r="C2069" i="6"/>
  <c r="C1169" i="6"/>
  <c r="C2769" i="6"/>
  <c r="C1605" i="6"/>
  <c r="C1129" i="6"/>
  <c r="C3532" i="6"/>
  <c r="C3928" i="6"/>
  <c r="C3839" i="6"/>
  <c r="C2675" i="6"/>
  <c r="C3135" i="6"/>
  <c r="C217" i="6"/>
  <c r="C1973" i="6"/>
  <c r="C50" i="6"/>
  <c r="C29" i="6"/>
  <c r="C46" i="6"/>
  <c r="C2453" i="6"/>
  <c r="C1536" i="6"/>
  <c r="C1272" i="6"/>
  <c r="C2617" i="6"/>
  <c r="C1829" i="6"/>
  <c r="C671" i="6"/>
  <c r="C1879" i="6"/>
  <c r="C3920" i="6"/>
  <c r="C1206" i="6"/>
  <c r="C894" i="6"/>
  <c r="C473" i="6"/>
  <c r="C1517" i="6"/>
  <c r="C134" i="6"/>
  <c r="C1741" i="6"/>
  <c r="C1778" i="6"/>
  <c r="C1609" i="6"/>
  <c r="C902" i="6"/>
  <c r="C1709" i="6"/>
  <c r="C2626" i="6"/>
  <c r="C1621" i="6"/>
  <c r="C3832" i="6"/>
  <c r="C3522" i="6"/>
  <c r="C2950" i="6"/>
  <c r="C2097" i="6"/>
  <c r="C2455" i="6"/>
  <c r="C1535" i="6"/>
  <c r="C2369" i="6"/>
  <c r="C1968" i="6"/>
  <c r="C1114" i="6"/>
  <c r="C1993" i="6"/>
  <c r="C1957" i="6"/>
  <c r="C833" i="6"/>
  <c r="C1972" i="6"/>
  <c r="C897" i="6"/>
  <c r="C381" i="6"/>
  <c r="C2391" i="6"/>
  <c r="C1259" i="6"/>
  <c r="C2095" i="6"/>
  <c r="C1751" i="6"/>
  <c r="C1216" i="6"/>
  <c r="C2552" i="6"/>
  <c r="C3828" i="6"/>
  <c r="C2654" i="6"/>
  <c r="C3329" i="6"/>
  <c r="C3444" i="6"/>
  <c r="C694" i="6"/>
  <c r="C1683" i="6"/>
  <c r="C3299" i="6"/>
  <c r="C1961" i="6"/>
  <c r="C1270" i="6"/>
  <c r="C1775" i="6"/>
  <c r="C298" i="6"/>
  <c r="C2186" i="6"/>
  <c r="C1329" i="6"/>
  <c r="C2232" i="6"/>
  <c r="C1520" i="6"/>
  <c r="C1084" i="6"/>
  <c r="C2252" i="6"/>
  <c r="C934" i="6"/>
  <c r="C2569" i="6"/>
  <c r="C2050" i="6"/>
  <c r="C1629" i="6"/>
  <c r="C3129" i="6"/>
  <c r="C1075" i="6"/>
  <c r="C736" i="6"/>
  <c r="C412" i="6"/>
  <c r="C1400" i="6"/>
  <c r="C917" i="6"/>
  <c r="C2030" i="6"/>
  <c r="C2347" i="6"/>
  <c r="C1305" i="6"/>
  <c r="C587" i="6"/>
  <c r="C1801" i="6"/>
  <c r="C1930" i="6"/>
  <c r="C3057" i="6"/>
  <c r="C1787" i="6"/>
  <c r="C1383" i="6"/>
  <c r="C1876" i="6"/>
  <c r="C580" i="6"/>
  <c r="C2079" i="6"/>
  <c r="C1740" i="6"/>
  <c r="C1110" i="6"/>
  <c r="C817" i="6"/>
  <c r="C709" i="6"/>
  <c r="C89" i="6"/>
  <c r="C2201" i="6"/>
  <c r="C168" i="6"/>
  <c r="C248" i="6"/>
  <c r="C99" i="6"/>
  <c r="C97" i="6"/>
  <c r="C170" i="6"/>
  <c r="C727" i="6"/>
  <c r="C311" i="6"/>
  <c r="C650" i="6"/>
  <c r="C1195" i="6"/>
  <c r="C1471" i="6"/>
  <c r="C1965" i="6"/>
  <c r="C1630" i="6"/>
  <c r="C3456" i="6"/>
  <c r="C2692" i="6"/>
  <c r="C3959" i="6"/>
  <c r="C2133" i="6"/>
  <c r="C2134" i="6"/>
  <c r="C4023" i="6"/>
  <c r="C876" i="6"/>
  <c r="C670" i="6"/>
  <c r="C3996" i="6"/>
  <c r="C2282" i="6"/>
  <c r="C930" i="6"/>
  <c r="C1033" i="6"/>
  <c r="C1294" i="6"/>
  <c r="C1264" i="6"/>
  <c r="C1728" i="6"/>
  <c r="C1800" i="6"/>
  <c r="C443" i="6"/>
  <c r="C640" i="6"/>
  <c r="C1885" i="6"/>
  <c r="C1886" i="6"/>
  <c r="C2159" i="6"/>
  <c r="C1990" i="6"/>
  <c r="C1496" i="6"/>
  <c r="C1088" i="6"/>
  <c r="C1902" i="6"/>
  <c r="C2002" i="6"/>
  <c r="C2245" i="6"/>
  <c r="C1767" i="6"/>
  <c r="C1852" i="6"/>
  <c r="C1559" i="6"/>
  <c r="C4044" i="6"/>
  <c r="C3395" i="6"/>
  <c r="C2181" i="6"/>
  <c r="C2218" i="6"/>
  <c r="C3463" i="6"/>
  <c r="C1592" i="6"/>
  <c r="C492" i="6"/>
  <c r="C2670" i="6"/>
  <c r="C2093" i="6"/>
  <c r="C1368" i="6"/>
  <c r="C2238" i="6"/>
  <c r="C2298" i="6"/>
  <c r="C2766" i="6"/>
  <c r="C2914" i="6"/>
  <c r="C2618" i="6"/>
  <c r="C2582" i="6"/>
  <c r="C2086" i="6"/>
  <c r="C2869" i="6"/>
  <c r="C2490" i="6"/>
  <c r="C2336" i="6"/>
  <c r="C3448" i="6"/>
  <c r="C3417" i="6"/>
  <c r="C3338" i="6"/>
  <c r="C2446" i="6"/>
  <c r="C2639" i="6"/>
  <c r="C2640" i="6"/>
  <c r="C2641" i="6"/>
  <c r="C2353" i="6"/>
  <c r="C769" i="6"/>
  <c r="C747" i="6"/>
  <c r="C1971" i="6"/>
  <c r="C3887" i="6"/>
  <c r="C103" i="6"/>
  <c r="C1337" i="6"/>
  <c r="C1820" i="6"/>
  <c r="C1380" i="6"/>
  <c r="C3489" i="6"/>
  <c r="C1040" i="6"/>
  <c r="C3201" i="6"/>
  <c r="C1710" i="6"/>
  <c r="C1670" i="6"/>
  <c r="C495" i="6"/>
  <c r="C628" i="6"/>
  <c r="C1263" i="6"/>
  <c r="C1911" i="6"/>
  <c r="C183" i="6"/>
  <c r="C509" i="6"/>
  <c r="C1612" i="6"/>
  <c r="C1444" i="6"/>
  <c r="C2416" i="6"/>
  <c r="C1399" i="6"/>
  <c r="C3359" i="6"/>
  <c r="C1708" i="6"/>
  <c r="C1589" i="6"/>
  <c r="C1527" i="6"/>
  <c r="C1274" i="6"/>
  <c r="C2681" i="6"/>
  <c r="C1853" i="6"/>
  <c r="C1718" i="6"/>
  <c r="C3997" i="6"/>
  <c r="C3748" i="6"/>
  <c r="C617" i="6"/>
  <c r="C841" i="6"/>
  <c r="C649" i="6"/>
  <c r="C2837" i="6"/>
  <c r="C2934" i="6"/>
  <c r="C2737" i="6"/>
  <c r="C938" i="6"/>
  <c r="C194" i="6"/>
  <c r="C211" i="6"/>
  <c r="C1036" i="6"/>
  <c r="C2388" i="6"/>
  <c r="C1244" i="6"/>
  <c r="C1934" i="6"/>
  <c r="C289" i="6"/>
  <c r="C1201" i="6"/>
  <c r="C1502" i="6"/>
  <c r="C2260" i="6"/>
  <c r="C3582" i="6"/>
  <c r="C1948" i="6"/>
  <c r="C2542" i="6"/>
  <c r="C2807" i="6"/>
  <c r="C1690" i="6"/>
  <c r="C1255" i="6"/>
  <c r="C1552" i="6"/>
  <c r="C2036" i="6"/>
  <c r="C2151" i="6"/>
  <c r="C2411" i="6"/>
  <c r="C3594" i="6"/>
  <c r="C1512" i="6"/>
  <c r="C2580" i="6"/>
  <c r="C1620" i="6"/>
  <c r="C2802" i="6"/>
  <c r="C1162" i="6"/>
  <c r="C2295" i="6"/>
  <c r="C1964" i="6"/>
  <c r="C1883" i="6"/>
  <c r="C2242" i="6"/>
  <c r="C4033" i="6"/>
  <c r="C2736" i="6"/>
  <c r="C3405" i="6"/>
  <c r="C863" i="6"/>
  <c r="C864" i="6"/>
  <c r="C1860" i="6"/>
  <c r="C1465" i="6"/>
  <c r="C707" i="6"/>
  <c r="C3706" i="6"/>
  <c r="C3302" i="6"/>
  <c r="C3166" i="6"/>
  <c r="C2609" i="6"/>
  <c r="C2043" i="6"/>
  <c r="C1526" i="6"/>
  <c r="C2634" i="6"/>
  <c r="C3984" i="6"/>
  <c r="C2120" i="6"/>
  <c r="C1875" i="6"/>
  <c r="C1229" i="6"/>
  <c r="C531" i="6"/>
  <c r="C127" i="6"/>
  <c r="C1135" i="6"/>
  <c r="C1628" i="6"/>
  <c r="C2688" i="6"/>
  <c r="C3386" i="6"/>
  <c r="C3007" i="6"/>
  <c r="C1445" i="6"/>
  <c r="C3787" i="6"/>
  <c r="C3308" i="6"/>
  <c r="C2212" i="6"/>
  <c r="C4093" i="6"/>
  <c r="C239" i="6"/>
  <c r="C4066" i="6"/>
  <c r="C1342" i="6"/>
  <c r="C3252" i="6"/>
  <c r="C2843" i="6"/>
  <c r="C2119" i="6"/>
  <c r="C1955" i="6"/>
  <c r="C997" i="6"/>
  <c r="C854" i="6"/>
  <c r="C554" i="6"/>
  <c r="C444" i="6"/>
  <c r="C2400" i="6"/>
  <c r="C3978" i="6"/>
  <c r="C3471" i="6"/>
  <c r="C2223" i="6"/>
  <c r="C3274" i="6"/>
  <c r="C2966" i="6"/>
  <c r="C2910" i="6"/>
  <c r="C3819" i="6"/>
  <c r="C3373" i="6"/>
  <c r="C3506" i="6"/>
  <c r="C2722" i="6"/>
  <c r="C3930" i="6"/>
  <c r="C3047" i="6"/>
  <c r="C3916" i="6"/>
  <c r="C1350" i="6"/>
  <c r="C542" i="6"/>
  <c r="C543" i="6"/>
  <c r="C3176" i="6"/>
  <c r="C2001" i="6"/>
  <c r="C1614" i="6"/>
  <c r="C2776" i="6"/>
  <c r="C2969" i="6"/>
  <c r="C1610" i="6"/>
  <c r="C2349" i="6"/>
  <c r="C1261" i="6"/>
  <c r="C2307" i="6"/>
  <c r="C1748" i="6"/>
  <c r="C2337" i="6"/>
  <c r="C832" i="6"/>
  <c r="C1203" i="6"/>
  <c r="C2893" i="6"/>
  <c r="C147" i="6"/>
  <c r="C235" i="6"/>
  <c r="C74" i="6"/>
  <c r="C137" i="6"/>
  <c r="C852" i="6"/>
  <c r="C677" i="6"/>
  <c r="C3068" i="6"/>
  <c r="C3820" i="6"/>
  <c r="C3860" i="6"/>
  <c r="C2973" i="6"/>
  <c r="C3226" i="6"/>
  <c r="C2368" i="6"/>
  <c r="C3160" i="6"/>
  <c r="C2335" i="6"/>
  <c r="C752" i="6"/>
  <c r="C1189" i="6"/>
  <c r="C1498" i="6"/>
  <c r="C1830" i="6"/>
  <c r="C1046" i="6"/>
  <c r="C2035" i="6"/>
  <c r="C633" i="6"/>
  <c r="C2215" i="6"/>
  <c r="C2028" i="6"/>
  <c r="C307" i="6"/>
  <c r="C2122" i="6"/>
  <c r="C2476" i="6"/>
  <c r="C2649" i="6"/>
  <c r="C702" i="6"/>
  <c r="C986" i="6"/>
  <c r="C2594" i="6"/>
  <c r="C1663" i="6"/>
  <c r="C1547" i="6"/>
  <c r="C1594" i="6"/>
  <c r="C3637" i="6"/>
  <c r="C2956" i="6"/>
  <c r="C3985" i="6"/>
  <c r="C1424" i="6"/>
  <c r="C3891" i="6"/>
  <c r="C753" i="6"/>
  <c r="C2461" i="6"/>
  <c r="C1533" i="6"/>
  <c r="C3205" i="6"/>
  <c r="C3181" i="6"/>
  <c r="C417" i="6"/>
  <c r="C635" i="6"/>
  <c r="C102" i="6"/>
  <c r="C970" i="6"/>
  <c r="C1339" i="6"/>
  <c r="C3526" i="6"/>
  <c r="C2287" i="6"/>
  <c r="C1606" i="6"/>
  <c r="C3733" i="6"/>
  <c r="C3422" i="6"/>
  <c r="C1212" i="6"/>
  <c r="C1198" i="6"/>
  <c r="C2873" i="6"/>
  <c r="C1437" i="6"/>
  <c r="C4083" i="6"/>
  <c r="C1188" i="6"/>
  <c r="C1174" i="6"/>
  <c r="C1200" i="6"/>
  <c r="C704" i="6"/>
  <c r="C2865" i="6"/>
  <c r="C331" i="6"/>
  <c r="C550" i="6"/>
  <c r="C34" i="6"/>
  <c r="C3453" i="6"/>
  <c r="C3961" i="6"/>
  <c r="C3017" i="6"/>
  <c r="C3967" i="6"/>
  <c r="C1500" i="6"/>
  <c r="C2503" i="6"/>
  <c r="C1603" i="6"/>
  <c r="C892" i="6"/>
  <c r="C2588" i="6"/>
  <c r="C3348" i="6"/>
  <c r="C1685" i="6"/>
  <c r="C1413" i="6"/>
  <c r="C1951" i="6"/>
  <c r="C1258" i="6"/>
  <c r="C426" i="6"/>
  <c r="C1210" i="6"/>
  <c r="C1365" i="6"/>
  <c r="C351" i="6"/>
  <c r="C800" i="6"/>
  <c r="C3615" i="6"/>
  <c r="C292" i="6"/>
  <c r="C1486" i="6"/>
  <c r="C1909" i="6"/>
  <c r="C3316" i="6"/>
  <c r="C2259" i="6"/>
  <c r="C2057" i="6"/>
  <c r="C2679" i="6"/>
  <c r="C3391" i="6"/>
  <c r="C2176" i="6"/>
  <c r="C3480" i="6"/>
  <c r="C2693" i="6"/>
  <c r="C3758" i="6"/>
  <c r="C2955" i="6"/>
  <c r="C40" i="6"/>
  <c r="C3315" i="6"/>
  <c r="C3447" i="6"/>
  <c r="C3603" i="6"/>
  <c r="C1962" i="6"/>
  <c r="C2538" i="6"/>
  <c r="C2788" i="6"/>
  <c r="C2712" i="6"/>
  <c r="C3588" i="6"/>
  <c r="C3890" i="6"/>
  <c r="C995" i="6"/>
  <c r="C872" i="6"/>
  <c r="C775" i="6"/>
  <c r="C4077" i="6"/>
  <c r="C3566" i="6"/>
  <c r="C3568" i="6"/>
  <c r="C3567" i="6"/>
  <c r="C1588" i="6"/>
  <c r="C688" i="6"/>
  <c r="C1193" i="6"/>
  <c r="C294" i="6"/>
  <c r="C149" i="6"/>
  <c r="C3" i="6"/>
  <c r="C2" i="6"/>
  <c r="C2493" i="6"/>
  <c r="C666" i="6"/>
  <c r="C1265" i="6"/>
  <c r="C796" i="6"/>
  <c r="C4074" i="6"/>
  <c r="C544" i="6"/>
  <c r="C801" i="6"/>
  <c r="C1056" i="6"/>
  <c r="C3707" i="6"/>
  <c r="C3300" i="6"/>
  <c r="C1842" i="6"/>
  <c r="C4025" i="6"/>
  <c r="C3449" i="6"/>
  <c r="C578" i="6"/>
  <c r="C2377" i="6"/>
  <c r="C1581" i="6"/>
  <c r="C2787" i="6"/>
  <c r="C3664" i="6"/>
  <c r="C1924" i="6"/>
  <c r="C3023" i="6"/>
  <c r="C382" i="6"/>
  <c r="C87" i="6"/>
  <c r="C347" i="6"/>
  <c r="C115" i="6"/>
  <c r="C3132" i="6"/>
  <c r="C3059" i="6"/>
  <c r="C3102" i="6"/>
  <c r="C3119" i="6"/>
  <c r="C296" i="6"/>
  <c r="C2346" i="6"/>
  <c r="C1720" i="6"/>
  <c r="C687" i="6"/>
  <c r="C475" i="6"/>
  <c r="C1953" i="6"/>
  <c r="C891" i="6"/>
  <c r="C631" i="6"/>
  <c r="C2193" i="6"/>
  <c r="C1313" i="6"/>
  <c r="C835" i="6"/>
  <c r="C2958" i="6"/>
  <c r="C3729" i="6"/>
  <c r="C2651" i="6"/>
  <c r="C2519" i="6"/>
  <c r="C1284" i="6"/>
  <c r="C2205" i="6"/>
  <c r="C68" i="6"/>
  <c r="C1167" i="6"/>
  <c r="C3496" i="6"/>
  <c r="C3497" i="6"/>
  <c r="C572" i="6"/>
  <c r="C2173" i="6"/>
  <c r="C2965" i="6"/>
  <c r="C1348" i="6"/>
  <c r="C1297" i="6"/>
  <c r="C2426" i="6"/>
  <c r="C3841" i="6"/>
  <c r="C2778" i="6"/>
  <c r="C4058" i="6"/>
  <c r="C743" i="6"/>
  <c r="C2854" i="6"/>
  <c r="C523" i="6"/>
  <c r="C2033" i="6"/>
  <c r="C2761" i="6"/>
  <c r="C1090" i="6"/>
  <c r="C3041" i="6"/>
  <c r="C3909" i="6"/>
  <c r="C3678" i="6"/>
  <c r="C428" i="6"/>
  <c r="C912" i="6"/>
  <c r="C1074" i="6"/>
  <c r="C2338" i="6"/>
  <c r="C2474" i="6"/>
  <c r="C1417" i="6"/>
  <c r="C1823" i="6"/>
  <c r="C4037" i="6"/>
  <c r="C761" i="6"/>
  <c r="C824" i="6"/>
  <c r="C3126" i="6"/>
  <c r="C1681" i="6"/>
  <c r="C1202" i="6"/>
  <c r="C534" i="6"/>
  <c r="C1949" i="6"/>
  <c r="C3868" i="6"/>
  <c r="C3720" i="6"/>
  <c r="C3493" i="6"/>
  <c r="C3908" i="6"/>
  <c r="C3216" i="6"/>
  <c r="C3340" i="6"/>
  <c r="C2088" i="6"/>
  <c r="C2590" i="6"/>
  <c r="C3371" i="6"/>
  <c r="C1545" i="6"/>
  <c r="C887" i="6"/>
  <c r="C1041" i="6"/>
  <c r="C515" i="6"/>
  <c r="C2304" i="6"/>
  <c r="C1613" i="6"/>
  <c r="C1825" i="6"/>
  <c r="C1452" i="6"/>
  <c r="C2267" i="6"/>
  <c r="C1094" i="6"/>
  <c r="C2292" i="6"/>
  <c r="C1406" i="6"/>
  <c r="C1793" i="6"/>
  <c r="C2596" i="6"/>
  <c r="C3330" i="6"/>
  <c r="C2840" i="6"/>
  <c r="C1360" i="6"/>
  <c r="C1874" i="6"/>
  <c r="C3952" i="6"/>
  <c r="C3735" i="6"/>
  <c r="C3134" i="6"/>
  <c r="C4080" i="6"/>
  <c r="C3276" i="6"/>
  <c r="C3665" i="6"/>
  <c r="C1915" i="6"/>
  <c r="C3108" i="6"/>
  <c r="C1402" i="6"/>
  <c r="C142" i="6"/>
  <c r="C178" i="6"/>
  <c r="C3986" i="6"/>
  <c r="C1269" i="6"/>
  <c r="C1615" i="6"/>
  <c r="C2254" i="6"/>
  <c r="C1696" i="6"/>
  <c r="C1442" i="6"/>
  <c r="C3053" i="6"/>
  <c r="C3795" i="6"/>
  <c r="C327" i="6"/>
  <c r="C2968" i="6"/>
  <c r="C2244" i="6"/>
  <c r="C1846" i="6"/>
  <c r="C1250" i="6"/>
  <c r="C1809" i="6"/>
  <c r="C3035" i="6"/>
  <c r="C2319" i="6"/>
  <c r="C731" i="6"/>
  <c r="C1085" i="6"/>
  <c r="C810" i="6"/>
  <c r="C555" i="6"/>
  <c r="C3982" i="6"/>
  <c r="C3893" i="6"/>
  <c r="C1379" i="6"/>
  <c r="C2494" i="6"/>
  <c r="C2637" i="6"/>
  <c r="C1695" i="6"/>
  <c r="C964" i="6"/>
  <c r="C1412" i="6"/>
  <c r="C1958" i="6"/>
  <c r="C2342" i="6"/>
  <c r="C3744" i="6"/>
  <c r="C3745" i="6"/>
  <c r="C2501" i="6"/>
  <c r="C416" i="6"/>
  <c r="C1639" i="6"/>
  <c r="C3821" i="6"/>
  <c r="C3546" i="6"/>
  <c r="C1966" i="6"/>
  <c r="C3469" i="6"/>
  <c r="C1813" i="6"/>
  <c r="C1279" i="6"/>
  <c r="C2704" i="6"/>
  <c r="C948" i="6"/>
  <c r="C55" i="6"/>
  <c r="C408" i="6"/>
  <c r="C659" i="6"/>
  <c r="C14" i="6"/>
  <c r="C52" i="6"/>
  <c r="C2216" i="6"/>
  <c r="C3904" i="6"/>
  <c r="C2401" i="6"/>
  <c r="C3439" i="6"/>
  <c r="C695" i="6"/>
  <c r="C1205" i="6"/>
  <c r="C2485" i="6"/>
  <c r="C3016" i="6"/>
  <c r="C3927" i="6"/>
  <c r="C2566" i="6"/>
  <c r="C1617" i="6"/>
  <c r="C1996" i="6"/>
  <c r="C3495" i="6"/>
  <c r="C1307" i="6"/>
  <c r="C2951" i="6"/>
  <c r="C842" i="6"/>
  <c r="C1598" i="6"/>
  <c r="C1774" i="6"/>
  <c r="C1450" i="6"/>
  <c r="C2163" i="6"/>
  <c r="C1325" i="6"/>
  <c r="C1638" i="6"/>
  <c r="C2943" i="6"/>
  <c r="C2939" i="6"/>
  <c r="C2940" i="6"/>
  <c r="C2941" i="6"/>
  <c r="C258" i="6"/>
  <c r="C551" i="6"/>
  <c r="C4000" i="6"/>
  <c r="C1137" i="6"/>
  <c r="C275" i="6"/>
  <c r="C3426" i="6"/>
  <c r="C1029" i="6"/>
  <c r="C765" i="6"/>
  <c r="C2890" i="6"/>
  <c r="C766" i="6"/>
  <c r="C1673" i="6"/>
  <c r="C2376" i="6"/>
  <c r="C162" i="6"/>
  <c r="C1003" i="6"/>
  <c r="C270" i="6"/>
  <c r="C458" i="6"/>
  <c r="C8" i="6"/>
  <c r="C7" i="6"/>
  <c r="C51" i="6"/>
  <c r="C24" i="6"/>
  <c r="C2333" i="6"/>
  <c r="C3481" i="6"/>
  <c r="C3575" i="6"/>
  <c r="C3413" i="6"/>
  <c r="C4027" i="6"/>
  <c r="C867" i="6"/>
  <c r="C1864" i="6"/>
  <c r="C1515" i="6"/>
  <c r="C1403" i="6"/>
  <c r="C1872" i="6"/>
  <c r="C784" i="6"/>
  <c r="C1975" i="6"/>
  <c r="C3048" i="6"/>
  <c r="C3595" i="6"/>
  <c r="C2991" i="6"/>
  <c r="C3907" i="6"/>
  <c r="C2992" i="6"/>
  <c r="C2280" i="6"/>
  <c r="C2993" i="6"/>
  <c r="C1157" i="6"/>
  <c r="C3649" i="6"/>
  <c r="C1304" i="6"/>
  <c r="C228" i="6"/>
  <c r="C287" i="6"/>
  <c r="C4015" i="6"/>
  <c r="C1976" i="6"/>
  <c r="C3520" i="6"/>
  <c r="C3494" i="6"/>
  <c r="C2625" i="6"/>
  <c r="C996" i="6"/>
  <c r="C2514" i="6"/>
  <c r="C2855" i="6"/>
  <c r="C1038" i="6"/>
  <c r="C200" i="6"/>
  <c r="C3749" i="6"/>
  <c r="C3358" i="6"/>
  <c r="C1219" i="6"/>
  <c r="C1153" i="6"/>
  <c r="C1091" i="6"/>
  <c r="C721" i="6"/>
  <c r="C699" i="6"/>
  <c r="C585" i="6"/>
  <c r="C1156" i="6"/>
  <c r="C2597" i="6"/>
  <c r="C2286" i="6"/>
  <c r="C18" i="6"/>
  <c r="C421" i="6"/>
  <c r="C3551" i="6"/>
  <c r="C2102" i="6"/>
  <c r="C1995" i="6"/>
  <c r="C2742" i="6"/>
  <c r="C3685" i="6"/>
  <c r="C2311" i="6"/>
  <c r="C1057" i="6"/>
  <c r="C2863" i="6"/>
  <c r="C3070" i="6"/>
  <c r="C1176" i="6"/>
  <c r="C1438" i="6"/>
  <c r="C2323" i="6"/>
  <c r="C1273" i="6"/>
  <c r="C203" i="6"/>
  <c r="C2351" i="6"/>
  <c r="C1186" i="6"/>
  <c r="C499" i="6"/>
  <c r="C603" i="6"/>
  <c r="C1633" i="6"/>
  <c r="C481" i="6"/>
  <c r="C273" i="6"/>
  <c r="C3794" i="6"/>
  <c r="C2662" i="6"/>
  <c r="C910" i="6"/>
  <c r="C249" i="6"/>
  <c r="C725" i="6"/>
  <c r="C1319" i="6"/>
  <c r="C2190" i="6"/>
  <c r="C3040" i="6"/>
  <c r="C1334" i="6"/>
  <c r="C2676" i="6"/>
  <c r="C3403" i="6"/>
  <c r="C2657" i="6"/>
  <c r="C2753" i="6"/>
  <c r="C2791" i="6"/>
  <c r="C3621" i="6"/>
  <c r="C3620" i="6"/>
  <c r="C3619" i="6"/>
  <c r="C4109" i="6"/>
  <c r="C3698" i="6"/>
  <c r="C2908" i="6"/>
  <c r="C1577" i="6"/>
  <c r="C1006" i="6"/>
  <c r="C1691" i="6"/>
  <c r="C960" i="6"/>
  <c r="C881" i="6"/>
  <c r="C1081" i="6"/>
  <c r="C2386" i="6"/>
  <c r="C838" i="6"/>
  <c r="C2312" i="6"/>
  <c r="C2622" i="6"/>
  <c r="C1217" i="6"/>
  <c r="C1660" i="6"/>
  <c r="C733" i="6"/>
  <c r="C746" i="6"/>
  <c r="C3473" i="6"/>
  <c r="C2073" i="6"/>
  <c r="C1969" i="6"/>
  <c r="C333" i="6"/>
  <c r="C1982" i="6"/>
  <c r="C252" i="6"/>
  <c r="C1405" i="6"/>
  <c r="C1388" i="6"/>
  <c r="C749" i="6"/>
  <c r="C332" i="6"/>
  <c r="C2150" i="6"/>
  <c r="C2838" i="6"/>
  <c r="C2583" i="6"/>
  <c r="C4056" i="6"/>
  <c r="C1092" i="6"/>
  <c r="C36" i="6"/>
  <c r="C13" i="6"/>
  <c r="C88" i="6"/>
  <c r="C72" i="6"/>
  <c r="C1034" i="6"/>
  <c r="C1035" i="6"/>
  <c r="C338" i="6"/>
  <c r="C2072" i="6"/>
  <c r="C1119" i="6"/>
  <c r="C1505" i="6"/>
  <c r="C776" i="6"/>
  <c r="C1393" i="6"/>
  <c r="C720" i="6"/>
  <c r="C2059" i="6"/>
  <c r="C951" i="6"/>
  <c r="C4088" i="6"/>
  <c r="C1069" i="6"/>
  <c r="C3877" i="6"/>
  <c r="C932" i="6"/>
  <c r="C3282" i="6"/>
  <c r="C1729" i="6"/>
  <c r="C3700" i="6"/>
  <c r="C3152" i="6"/>
  <c r="C3327" i="6"/>
  <c r="C1769" i="6"/>
  <c r="C3648" i="6"/>
  <c r="C3772" i="6"/>
  <c r="C1190" i="6"/>
  <c r="C1979" i="6"/>
  <c r="C1677" i="6"/>
  <c r="C255" i="6"/>
  <c r="C2046" i="6"/>
  <c r="C1425" i="6"/>
  <c r="C844" i="6"/>
  <c r="C519" i="6"/>
  <c r="C1159" i="6"/>
  <c r="C560" i="6"/>
  <c r="C3072" i="6"/>
  <c r="C3157" i="6"/>
  <c r="C2027" i="6"/>
  <c r="C2876" i="6"/>
  <c r="C2658" i="6"/>
  <c r="C1925" i="6"/>
  <c r="C836" i="6"/>
  <c r="C1548" i="6"/>
  <c r="C224" i="6"/>
  <c r="C1061" i="6"/>
  <c r="C652" i="6"/>
  <c r="C4072" i="6"/>
  <c r="C4073" i="6"/>
  <c r="C2250" i="6"/>
  <c r="C1954" i="6"/>
  <c r="C2017" i="6"/>
  <c r="C2018" i="6"/>
  <c r="C4078" i="6"/>
  <c r="C3773" i="6"/>
  <c r="C4068" i="6"/>
  <c r="C330" i="6"/>
  <c r="C643" i="6"/>
  <c r="C167" i="6"/>
  <c r="C708" i="6"/>
  <c r="C132" i="6"/>
  <c r="C199" i="6"/>
  <c r="C3214" i="6"/>
  <c r="C3215" i="6"/>
  <c r="C557" i="6"/>
  <c r="C583" i="6"/>
  <c r="C4012" i="6"/>
  <c r="C3486" i="6"/>
  <c r="C3319" i="6"/>
  <c r="C3808" i="6"/>
  <c r="C2762" i="6"/>
  <c r="C3061" i="6"/>
  <c r="C3430" i="6"/>
  <c r="C2428" i="6"/>
  <c r="C2896" i="6"/>
  <c r="C186" i="6"/>
  <c r="C2363" i="6"/>
  <c r="C2047" i="6"/>
  <c r="C2860" i="6"/>
  <c r="C2861" i="6"/>
  <c r="C2862" i="6"/>
  <c r="C2990" i="6"/>
  <c r="C1361" i="6"/>
  <c r="C2408" i="6"/>
  <c r="C2579" i="6"/>
  <c r="C4110" i="6"/>
  <c r="C3775" i="6"/>
  <c r="C2020" i="6"/>
  <c r="C1816" i="6"/>
  <c r="C954" i="6"/>
  <c r="C1086" i="6"/>
  <c r="C1516" i="6"/>
  <c r="C1117" i="6"/>
  <c r="C480" i="6"/>
  <c r="C1648" i="6"/>
  <c r="C4092" i="6"/>
  <c r="C2823" i="6"/>
  <c r="C2868" i="6"/>
  <c r="C3038" i="6"/>
  <c r="C2642" i="6"/>
  <c r="C2155" i="6"/>
  <c r="C2054" i="6"/>
  <c r="C1865" i="6"/>
  <c r="C4087" i="6"/>
  <c r="C2906" i="6"/>
  <c r="C2300" i="6"/>
  <c r="C2540" i="6"/>
  <c r="C1946" i="6"/>
  <c r="C3956" i="6"/>
  <c r="C2923" i="6"/>
  <c r="C2901" i="6"/>
  <c r="C2396" i="6"/>
  <c r="C1863" i="6"/>
  <c r="C2372" i="6"/>
  <c r="C2889" i="6"/>
  <c r="C3153" i="6"/>
  <c r="C1184" i="6"/>
  <c r="C1370" i="6"/>
  <c r="C3291" i="6"/>
  <c r="C1487" i="6"/>
  <c r="C2668" i="6"/>
  <c r="C3295" i="6"/>
  <c r="C3514" i="6"/>
  <c r="C3542" i="6"/>
  <c r="C2858" i="6"/>
  <c r="C2682" i="6"/>
  <c r="C2683" i="6"/>
  <c r="C3199" i="6"/>
  <c r="C2457" i="6"/>
  <c r="C2864" i="6"/>
  <c r="C415" i="6"/>
  <c r="C754" i="6"/>
  <c r="C180" i="6"/>
  <c r="C582" i="6"/>
  <c r="C3087" i="6"/>
  <c r="C2685" i="6"/>
  <c r="C2904" i="6"/>
  <c r="C2575" i="6"/>
  <c r="C2421" i="6"/>
  <c r="C1604" i="6"/>
  <c r="C513" i="6"/>
  <c r="C520" i="6"/>
  <c r="C1659" i="6"/>
  <c r="C1665" i="6"/>
  <c r="C2194" i="6"/>
  <c r="C3109" i="6"/>
  <c r="C2531" i="6"/>
  <c r="C2444" i="6"/>
  <c r="C122" i="6"/>
  <c r="C2981" i="6"/>
  <c r="C2982" i="6"/>
  <c r="C2983" i="6"/>
  <c r="C1338" i="6"/>
  <c r="C1099" i="6"/>
  <c r="C2188" i="6"/>
  <c r="C2741" i="6"/>
  <c r="C2822" i="6"/>
  <c r="C913" i="6"/>
  <c r="C558" i="6"/>
  <c r="C2849" i="6"/>
  <c r="C2839" i="6"/>
  <c r="C3999" i="6"/>
  <c r="C1779" i="6"/>
  <c r="C3587" i="6"/>
  <c r="C1678" i="6"/>
  <c r="C2016" i="6"/>
  <c r="C2511" i="6"/>
  <c r="C3174" i="6"/>
  <c r="C2055" i="6"/>
  <c r="C3502" i="6"/>
  <c r="C2853" i="6"/>
  <c r="C2236" i="6"/>
  <c r="C3856" i="6"/>
  <c r="C2251" i="6"/>
  <c r="C1907" i="6"/>
  <c r="C1799" i="6"/>
  <c r="C1578" i="6"/>
  <c r="C2329" i="6"/>
  <c r="C243" i="6"/>
  <c r="C1111" i="6"/>
  <c r="C251" i="6"/>
  <c r="C837" i="6"/>
  <c r="C539" i="6"/>
  <c r="C346" i="6"/>
  <c r="C586" i="6"/>
  <c r="C2009" i="6"/>
  <c r="C1682" i="6"/>
  <c r="C2602" i="6"/>
  <c r="C1372" i="6"/>
  <c r="C1048" i="6"/>
  <c r="C4090" i="6"/>
  <c r="C2512" i="6"/>
  <c r="C3042" i="6"/>
  <c r="C3184" i="6"/>
  <c r="C2808" i="6"/>
  <c r="C875" i="6"/>
  <c r="C1215" i="6"/>
  <c r="C484" i="6"/>
  <c r="C2204" i="6"/>
  <c r="C295" i="6"/>
  <c r="C208" i="6"/>
  <c r="C129" i="6"/>
  <c r="C2153" i="6"/>
  <c r="C3350" i="6"/>
  <c r="C3146" i="6"/>
  <c r="C2520" i="6"/>
  <c r="C3006" i="6"/>
  <c r="C676" i="6"/>
  <c r="C642" i="6"/>
  <c r="C488" i="6"/>
  <c r="C65" i="6"/>
  <c r="C405" i="6"/>
  <c r="C58" i="6"/>
  <c r="C3604" i="6"/>
  <c r="C3630" i="6"/>
  <c r="C939" i="6"/>
  <c r="C2430" i="6"/>
  <c r="C2525" i="6"/>
  <c r="C1564" i="6"/>
  <c r="C1489" i="6"/>
  <c r="C1113" i="6"/>
  <c r="C713" i="6"/>
  <c r="C3584" i="6"/>
  <c r="C1551" i="6"/>
  <c r="C59" i="6"/>
  <c r="C3544" i="6"/>
  <c r="C188" i="6"/>
  <c r="C3958" i="6"/>
  <c r="C3082" i="6"/>
  <c r="C1314" i="6"/>
  <c r="C1469" i="6"/>
  <c r="C1234" i="6"/>
  <c r="C2564" i="6"/>
  <c r="C2888" i="6"/>
  <c r="C2334" i="6"/>
  <c r="C2900" i="6"/>
  <c r="C2352" i="6"/>
  <c r="C1381" i="6"/>
  <c r="C1753" i="6"/>
  <c r="C958" i="6"/>
  <c r="C1832" i="6"/>
  <c r="C2623" i="6"/>
  <c r="C2557" i="6"/>
  <c r="C618" i="6"/>
  <c r="C355" i="6"/>
  <c r="C2686" i="6"/>
  <c r="C834" i="6"/>
  <c r="C280" i="6"/>
  <c r="C1053" i="6"/>
  <c r="C1138" i="6"/>
  <c r="C2418" i="6"/>
  <c r="C3364" i="6"/>
  <c r="C1870" i="6"/>
  <c r="C1525" i="6"/>
  <c r="C1051" i="6"/>
  <c r="C950" i="6"/>
  <c r="C3400" i="6"/>
  <c r="C2826" i="6"/>
  <c r="C2630" i="6"/>
  <c r="C2631" i="6"/>
  <c r="C3064" i="6"/>
  <c r="C2988" i="6"/>
  <c r="C1997" i="6"/>
  <c r="C3849" i="6"/>
  <c r="C3848" i="6"/>
  <c r="C2005" i="6"/>
  <c r="C477" i="6"/>
  <c r="C3080" i="6"/>
  <c r="C2039" i="6"/>
  <c r="C2248" i="6"/>
  <c r="C2659" i="6"/>
  <c r="C2294" i="6"/>
  <c r="C1349" i="6"/>
  <c r="C2963" i="6"/>
  <c r="C593" i="6"/>
  <c r="C3670" i="6"/>
  <c r="C1127" i="6"/>
  <c r="C1128" i="6"/>
  <c r="C3793" i="6"/>
  <c r="C3674" i="6"/>
  <c r="C3723" i="6"/>
  <c r="C3740" i="6"/>
  <c r="C1896" i="6"/>
  <c r="C673" i="6"/>
  <c r="C3008" i="6"/>
  <c r="C2226" i="6"/>
  <c r="C2065" i="6"/>
  <c r="C3394" i="6"/>
  <c r="C1010" i="6"/>
  <c r="C402" i="6"/>
  <c r="C2989" i="6"/>
  <c r="C308" i="6"/>
  <c r="C584" i="6"/>
  <c r="C595" i="6"/>
  <c r="C602" i="6"/>
  <c r="C1333" i="6"/>
  <c r="C1168" i="6"/>
  <c r="C233" i="6"/>
  <c r="C1651" i="6"/>
  <c r="C1788" i="6"/>
  <c r="C547" i="6"/>
  <c r="C378" i="6"/>
  <c r="C1136" i="6"/>
  <c r="C2225" i="6"/>
  <c r="C3741" i="6"/>
  <c r="C3464" i="6"/>
  <c r="C1364" i="6"/>
  <c r="C1058" i="6"/>
  <c r="C1649" i="6"/>
  <c r="C2734" i="6"/>
  <c r="C3485" i="6"/>
  <c r="C2735" i="6"/>
  <c r="C3106" i="6"/>
  <c r="C3365" i="6"/>
  <c r="C1866" i="6"/>
  <c r="C2437" i="6"/>
  <c r="C811" i="6"/>
  <c r="C3360" i="6"/>
  <c r="C1228" i="6"/>
  <c r="C1324" i="6"/>
  <c r="C2320" i="6"/>
  <c r="C994" i="6"/>
  <c r="C3298" i="6"/>
  <c r="C1514" i="6"/>
  <c r="C2037" i="6"/>
  <c r="C2804" i="6"/>
  <c r="C683" i="6"/>
  <c r="C254" i="6"/>
  <c r="C3440" i="6"/>
  <c r="C3738" i="6"/>
  <c r="C3077" i="6"/>
  <c r="C3611" i="6"/>
  <c r="C1576" i="6"/>
  <c r="C732" i="6"/>
  <c r="C2977" i="6"/>
  <c r="C3935" i="6"/>
  <c r="C4086" i="6"/>
  <c r="C3328" i="6"/>
  <c r="C1112" i="6"/>
  <c r="C675" i="6"/>
  <c r="C3859" i="6"/>
  <c r="C1014" i="6"/>
  <c r="C755" i="6"/>
  <c r="C1293" i="6"/>
  <c r="C3309" i="6"/>
  <c r="C3279" i="6"/>
  <c r="C2044" i="6"/>
  <c r="C512" i="6"/>
  <c r="C2832" i="6"/>
  <c r="C564" i="6"/>
  <c r="C2925" i="6"/>
  <c r="C3747" i="6"/>
  <c r="C2241" i="6"/>
  <c r="C2535" i="6"/>
  <c r="C2382" i="6"/>
  <c r="C1377" i="6"/>
  <c r="C2138" i="6"/>
  <c r="C2857" i="6"/>
  <c r="C2920" i="6"/>
  <c r="C1542" i="6"/>
  <c r="C3223" i="6"/>
  <c r="C2470" i="6"/>
  <c r="C1409" i="6"/>
  <c r="C314" i="6"/>
  <c r="C3404" i="6"/>
  <c r="C2398" i="6"/>
  <c r="C2374" i="6"/>
  <c r="C3275" i="6"/>
  <c r="C1546" i="6"/>
  <c r="C1513" i="6"/>
  <c r="C2389" i="6"/>
  <c r="C316" i="6"/>
  <c r="C3531" i="6"/>
  <c r="C389" i="6"/>
  <c r="C1980" i="6"/>
  <c r="C3136" i="6"/>
  <c r="C3462" i="6"/>
  <c r="C3882" i="6"/>
  <c r="C869" i="6"/>
  <c r="C77" i="6"/>
  <c r="C3376" i="6"/>
  <c r="C1694" i="6"/>
  <c r="C3799" i="6"/>
  <c r="C1818" i="6"/>
  <c r="C3133" i="6"/>
  <c r="C2094" i="6"/>
  <c r="C2801" i="6"/>
  <c r="C3236" i="6"/>
  <c r="C2071" i="6"/>
  <c r="C2663" i="6"/>
  <c r="C4065" i="6"/>
  <c r="C3336" i="6"/>
  <c r="C2937" i="6"/>
  <c r="C4030" i="6"/>
  <c r="C3642" i="6"/>
  <c r="C756" i="6"/>
  <c r="C1175" i="6"/>
  <c r="C566" i="6"/>
  <c r="C3049" i="6"/>
  <c r="C1287" i="6"/>
  <c r="C2327" i="6"/>
  <c r="C991" i="6"/>
  <c r="C448" i="6"/>
  <c r="C1374" i="6"/>
  <c r="C3101" i="6"/>
  <c r="C3760" i="6"/>
  <c r="C2296" i="6"/>
  <c r="C2874" i="6"/>
  <c r="C4055" i="6"/>
  <c r="C2060" i="6"/>
  <c r="C3086" i="6"/>
  <c r="C1666" i="6"/>
  <c r="C2379" i="6"/>
  <c r="C1991" i="6"/>
  <c r="C2211" i="6"/>
  <c r="C2872" i="6"/>
  <c r="C3094" i="6"/>
  <c r="C2477" i="6"/>
  <c r="C2805" i="6"/>
  <c r="C3388" i="6"/>
  <c r="C3780" i="6"/>
  <c r="C2799" i="6"/>
  <c r="C1271" i="6"/>
  <c r="C3696" i="6"/>
  <c r="C3251" i="6"/>
  <c r="C4" i="6"/>
  <c r="C2239" i="6"/>
  <c r="C1494" i="6"/>
  <c r="C914" i="6"/>
  <c r="C424" i="6"/>
  <c r="C2571" i="6"/>
  <c r="C857" i="6"/>
  <c r="C1504" i="6"/>
  <c r="C565" i="6"/>
  <c r="C1378" i="6"/>
  <c r="C886" i="6"/>
  <c r="C290" i="6"/>
  <c r="C576" i="6"/>
  <c r="C654" i="6"/>
  <c r="C2103" i="6"/>
  <c r="C1641" i="6"/>
  <c r="C1366" i="6"/>
  <c r="C2045" i="6"/>
  <c r="C1798" i="6"/>
  <c r="C1306" i="6"/>
  <c r="C1768" i="6"/>
  <c r="C1689" i="6"/>
  <c r="C33" i="6"/>
  <c r="C1635" i="6"/>
  <c r="C648" i="6"/>
  <c r="C510" i="6"/>
  <c r="C3965" i="6"/>
  <c r="C1671" i="6"/>
  <c r="C449" i="6"/>
  <c r="C3353" i="6"/>
  <c r="C1859" i="6"/>
  <c r="C2598" i="6"/>
  <c r="C1985" i="6"/>
  <c r="C1661" i="6"/>
  <c r="C1416" i="6"/>
  <c r="C793" i="6"/>
  <c r="C423" i="6"/>
  <c r="C1936" i="6"/>
  <c r="C653" i="6"/>
  <c r="C562" i="6"/>
  <c r="C1077" i="6"/>
  <c r="C3862" i="6"/>
  <c r="C3863" i="6"/>
  <c r="C3406" i="6"/>
  <c r="C2078" i="6"/>
  <c r="C1218" i="6"/>
  <c r="C940" i="6"/>
  <c r="C148" i="6"/>
  <c r="C63" i="6"/>
  <c r="C175" i="6"/>
  <c r="C6" i="6"/>
  <c r="C10" i="6"/>
  <c r="C3075" i="6"/>
  <c r="C758" i="6"/>
  <c r="C166" i="6"/>
  <c r="C2949" i="6"/>
  <c r="C1812" i="6"/>
  <c r="C3357" i="6"/>
  <c r="C2412" i="6"/>
  <c r="C2361" i="6"/>
  <c r="C3116" i="6"/>
  <c r="C1873" i="6"/>
  <c r="C3563" i="6"/>
  <c r="C1418" i="6"/>
  <c r="C1369" i="6"/>
  <c r="C2720" i="6"/>
  <c r="C3953" i="6"/>
  <c r="C1642" i="6"/>
  <c r="C3173" i="6"/>
  <c r="C1910" i="6"/>
  <c r="C1375" i="6"/>
  <c r="C2656" i="6"/>
  <c r="C2814" i="6"/>
  <c r="C3467" i="6"/>
  <c r="C1521" i="6"/>
  <c r="C1000" i="6"/>
  <c r="C60" i="6"/>
  <c r="C906" i="6"/>
  <c r="C213" i="6"/>
  <c r="C373" i="6"/>
  <c r="C506" i="6"/>
  <c r="C1537" i="6"/>
  <c r="C1538" i="6"/>
  <c r="C2091" i="6"/>
  <c r="C2700" i="6"/>
  <c r="C1616" i="6"/>
  <c r="C2747" i="6"/>
  <c r="C3479" i="6"/>
  <c r="C3344" i="6"/>
  <c r="C953" i="6"/>
  <c r="C1658" i="6"/>
  <c r="C282" i="6"/>
  <c r="C44" i="6"/>
  <c r="C1070" i="6"/>
  <c r="C2529" i="6"/>
  <c r="C1899" i="6"/>
  <c r="C2699" i="6"/>
  <c r="C2233" i="6"/>
  <c r="C3027" i="6"/>
  <c r="C71" i="6"/>
  <c r="C2561" i="6"/>
  <c r="C216" i="6"/>
  <c r="C124" i="6"/>
  <c r="C1943" i="6"/>
  <c r="C638" i="6"/>
  <c r="C1102" i="6"/>
  <c r="C777" i="6"/>
  <c r="C664" i="6"/>
  <c r="C80" i="6"/>
  <c r="C47" i="6"/>
  <c r="C2258" i="6"/>
  <c r="C1154" i="6"/>
  <c r="C22" i="6"/>
  <c r="C3324" i="6"/>
  <c r="C2733" i="6"/>
  <c r="C1140" i="6"/>
  <c r="C2221" i="6"/>
  <c r="C2644" i="6"/>
  <c r="C3093" i="6"/>
  <c r="C3239" i="6"/>
  <c r="C2125" i="6"/>
  <c r="C1488" i="6"/>
  <c r="C861" i="6"/>
  <c r="C3708" i="6"/>
  <c r="C3002" i="6"/>
  <c r="C655" i="6"/>
  <c r="C3504" i="6"/>
  <c r="C3218" i="6"/>
  <c r="C3998" i="6"/>
  <c r="C3842" i="6"/>
  <c r="C3474" i="6"/>
  <c r="C1343" i="6"/>
  <c r="C1680" i="6"/>
  <c r="C1543" i="6"/>
  <c r="C4100" i="6"/>
  <c r="C3190" i="6"/>
  <c r="C2773" i="6"/>
  <c r="C1627" i="6"/>
  <c r="C171" i="6"/>
  <c r="C1625" i="6"/>
  <c r="C4024" i="6"/>
  <c r="C2417" i="6"/>
  <c r="C3612" i="6"/>
  <c r="C3613" i="6"/>
  <c r="C3065" i="6"/>
  <c r="C2459" i="6"/>
  <c r="C2460" i="6"/>
  <c r="C3833" i="6"/>
  <c r="C165" i="6"/>
  <c r="C305" i="6"/>
  <c r="C164" i="6"/>
  <c r="C359" i="6"/>
  <c r="C1593" i="6"/>
  <c r="C2167" i="6"/>
  <c r="C1499" i="6"/>
  <c r="C1518" i="6"/>
  <c r="C2500" i="6"/>
  <c r="C2293" i="6"/>
  <c r="C2257" i="6"/>
  <c r="C813" i="6"/>
  <c r="C271" i="6"/>
  <c r="C2019" i="6"/>
  <c r="C1810" i="6"/>
  <c r="C571" i="6"/>
  <c r="C2271" i="6"/>
  <c r="C916" i="6"/>
  <c r="C1122" i="6"/>
  <c r="C3995" i="6"/>
  <c r="C3616" i="6"/>
  <c r="C462" i="6"/>
  <c r="C3186" i="6"/>
  <c r="C2781" i="6"/>
  <c r="C1001" i="6"/>
  <c r="C1878" i="6"/>
  <c r="C2162" i="6"/>
  <c r="C262" i="6"/>
  <c r="C711" i="6"/>
  <c r="C136" i="6"/>
  <c r="C268" i="6"/>
  <c r="C979" i="6"/>
  <c r="C112" i="6"/>
  <c r="C158" i="6"/>
  <c r="C2701" i="6"/>
  <c r="C3179" i="6"/>
  <c r="C4097" i="6"/>
  <c r="C1895" i="6"/>
  <c r="C2608" i="6"/>
  <c r="C2558" i="6"/>
  <c r="C4102" i="6"/>
  <c r="C3838" i="6"/>
  <c r="C517" i="6"/>
  <c r="C807" i="6"/>
  <c r="C3175" i="6"/>
  <c r="C447" i="6"/>
  <c r="C2029" i="6"/>
  <c r="C2507" i="6"/>
  <c r="C4108" i="6"/>
  <c r="C3343" i="6"/>
  <c r="C3085" i="6"/>
  <c r="C1222" i="6"/>
  <c r="C1528" i="6"/>
  <c r="C2706" i="6"/>
  <c r="C2371" i="6"/>
  <c r="C2731" i="6"/>
  <c r="C1045" i="6"/>
  <c r="C2230" i="6"/>
  <c r="C723" i="6"/>
  <c r="C2139" i="6"/>
  <c r="C745" i="6"/>
  <c r="C362" i="6"/>
  <c r="C1702" i="6"/>
  <c r="C1054" i="6"/>
  <c r="C3212" i="6"/>
  <c r="C2744" i="6"/>
  <c r="C2756" i="6"/>
  <c r="C2003" i="6"/>
  <c r="C3460" i="6"/>
  <c r="C2962" i="6"/>
  <c r="C605" i="6"/>
  <c r="C1151" i="6"/>
  <c r="C735" i="6"/>
  <c r="C1571" i="6"/>
  <c r="C1415" i="6"/>
  <c r="C3949" i="6"/>
  <c r="C1844" i="6"/>
  <c r="C1300" i="6"/>
  <c r="C2240" i="6"/>
  <c r="C1301" i="6"/>
  <c r="C1419" i="6"/>
  <c r="C803" i="6"/>
  <c r="C3037" i="6"/>
  <c r="C2195" i="6"/>
  <c r="C1166" i="6"/>
  <c r="C196" i="6"/>
  <c r="C1050" i="6"/>
  <c r="C2897" i="6"/>
  <c r="C3267" i="6"/>
  <c r="C1511" i="6"/>
  <c r="C1970" i="6"/>
  <c r="C809" i="6"/>
  <c r="C625" i="6"/>
  <c r="C785" i="6"/>
  <c r="C120" i="6"/>
  <c r="C855" i="6"/>
  <c r="C318" i="6"/>
  <c r="C110" i="6"/>
  <c r="C1826" i="6"/>
  <c r="C2145" i="6"/>
  <c r="C2611" i="6"/>
  <c r="C563" i="6"/>
  <c r="C1570" i="6"/>
  <c r="C1999" i="6"/>
  <c r="C922" i="6"/>
  <c r="C3983" i="6"/>
  <c r="C2179" i="6"/>
  <c r="C2384" i="6"/>
  <c r="C3020" i="6"/>
  <c r="C778" i="6"/>
  <c r="C577" i="6"/>
  <c r="C1317" i="6"/>
  <c r="C535" i="6"/>
  <c r="C1447" i="6"/>
  <c r="C265" i="6"/>
  <c r="C2330" i="6"/>
  <c r="C1106" i="6"/>
  <c r="C2554" i="6"/>
  <c r="C2169" i="6"/>
  <c r="C81" i="6"/>
  <c r="C141" i="6"/>
  <c r="C145" i="6"/>
  <c r="C620" i="6"/>
  <c r="C3296" i="6"/>
  <c r="C3739" i="6"/>
  <c r="C3555" i="6"/>
  <c r="C1246" i="6"/>
  <c r="C3421" i="6"/>
  <c r="C4105" i="6"/>
  <c r="C1802" i="6"/>
  <c r="C212" i="6"/>
  <c r="C2117" i="6"/>
  <c r="C1430" i="6"/>
  <c r="C1484" i="6"/>
  <c r="C888" i="6"/>
  <c r="C679" i="6"/>
  <c r="C645" i="6"/>
  <c r="C1758" i="6"/>
  <c r="C1410" i="6"/>
  <c r="C2632" i="6"/>
  <c r="C1938" i="6"/>
  <c r="C2847" i="6"/>
  <c r="C3556" i="6"/>
  <c r="C3557" i="6"/>
  <c r="C3188" i="6"/>
  <c r="C3600" i="6"/>
  <c r="C1904" i="6"/>
  <c r="C1362" i="6"/>
  <c r="C522" i="6"/>
  <c r="C2007" i="6"/>
  <c r="C2883" i="6"/>
  <c r="C1467" i="6"/>
  <c r="C455" i="6"/>
  <c r="C2436" i="6"/>
  <c r="C575" i="6"/>
  <c r="C3158" i="6"/>
  <c r="C3159" i="6"/>
  <c r="C3156" i="6"/>
  <c r="C2110" i="6"/>
  <c r="C2111" i="6"/>
  <c r="C2112" i="6"/>
  <c r="C2113" i="6"/>
  <c r="C3419" i="6"/>
  <c r="C3420" i="6"/>
  <c r="C2128" i="6"/>
  <c r="C2521" i="6"/>
  <c r="C2856" i="6"/>
  <c r="C1908" i="6"/>
  <c r="C1669" i="6"/>
  <c r="C3415" i="6"/>
  <c r="C3416" i="6"/>
  <c r="C3812" i="6"/>
  <c r="C2661" i="6"/>
  <c r="C2532" i="6"/>
  <c r="C2795" i="6"/>
  <c r="C3054" i="6"/>
  <c r="C2824" i="6"/>
  <c r="C3306" i="6"/>
  <c r="C538" i="6"/>
  <c r="C64" i="6"/>
  <c r="C256" i="6"/>
  <c r="C1280" i="6"/>
  <c r="C1650" i="6"/>
  <c r="C1786" i="6"/>
  <c r="C123" i="6"/>
  <c r="C303" i="6"/>
  <c r="C1434" i="6"/>
  <c r="C2892" i="6"/>
  <c r="C2845" i="6"/>
  <c r="C1956" i="6"/>
  <c r="C814" i="6"/>
  <c r="C3954" i="6"/>
  <c r="C2687" i="6"/>
  <c r="C2452" i="6"/>
  <c r="C4070" i="6"/>
  <c r="C4009" i="6"/>
  <c r="C1407" i="6"/>
  <c r="C1064" i="6"/>
  <c r="C1952" i="6"/>
  <c r="C483" i="6"/>
  <c r="C1101" i="6"/>
  <c r="C3083" i="6"/>
  <c r="C691" i="6"/>
  <c r="C1019" i="6"/>
  <c r="C627" i="6"/>
  <c r="C335" i="6"/>
  <c r="C1530" i="6"/>
  <c r="C1385" i="6"/>
  <c r="C1116" i="6"/>
  <c r="C1315" i="6"/>
  <c r="C299" i="6"/>
  <c r="C3492" i="6"/>
  <c r="C2462" i="6"/>
  <c r="C3437" i="6"/>
  <c r="C466" i="6"/>
  <c r="C866" i="6"/>
  <c r="C2986" i="6"/>
  <c r="C95" i="6"/>
  <c r="C173" i="6"/>
  <c r="C463" i="6"/>
  <c r="C202" i="6"/>
  <c r="C3926" i="6"/>
  <c r="C3937" i="6"/>
  <c r="C2599" i="6"/>
  <c r="C406" i="6"/>
  <c r="C1460" i="6"/>
  <c r="C3225" i="6"/>
  <c r="C2716" i="6"/>
  <c r="C1637" i="6"/>
  <c r="C219" i="6"/>
  <c r="C3554" i="6"/>
  <c r="C1213" i="6"/>
  <c r="C714" i="6"/>
  <c r="C1653" i="6"/>
  <c r="C1501" i="6"/>
  <c r="C1675" i="6"/>
  <c r="C1900" i="6"/>
  <c r="C830" i="6"/>
  <c r="C1508" i="6"/>
  <c r="C2555" i="6"/>
  <c r="C1845" i="6"/>
  <c r="C955" i="6"/>
  <c r="C819" i="6"/>
  <c r="C1454" i="6"/>
  <c r="C1030" i="6"/>
  <c r="C3932" i="6"/>
  <c r="C1242" i="6"/>
  <c r="C1446" i="6"/>
  <c r="C3144" i="6"/>
  <c r="C3220" i="6"/>
  <c r="C3326" i="6"/>
  <c r="C3617" i="6"/>
  <c r="C3490" i="6"/>
  <c r="C3608" i="6"/>
  <c r="C1089" i="6"/>
  <c r="C2362" i="6"/>
  <c r="C4045" i="6"/>
  <c r="C3913" i="6"/>
  <c r="C3455" i="6"/>
  <c r="C2589" i="6"/>
  <c r="C3969" i="6"/>
  <c r="C1752" i="6"/>
  <c r="C3487" i="6"/>
  <c r="C2415" i="6"/>
  <c r="C3451" i="6"/>
  <c r="C3436" i="6"/>
  <c r="C3607" i="6"/>
  <c r="C2429" i="6"/>
  <c r="C1692" i="6"/>
  <c r="C2006" i="6"/>
  <c r="C2348" i="6"/>
  <c r="C1233" i="6"/>
  <c r="C804" i="6"/>
  <c r="C559" i="6"/>
  <c r="C1371" i="6"/>
  <c r="C589" i="6"/>
  <c r="C1451" i="6"/>
  <c r="C3753" i="6"/>
  <c r="C815" i="6"/>
  <c r="C84" i="6"/>
  <c r="C19" i="6"/>
  <c r="C3774" i="6"/>
  <c r="C780" i="6"/>
  <c r="C740" i="6"/>
  <c r="C600" i="6"/>
  <c r="C3261" i="6"/>
  <c r="C1311" i="6"/>
  <c r="C2104" i="6"/>
  <c r="C3761" i="6"/>
  <c r="C976" i="6"/>
  <c r="C797" i="6"/>
  <c r="C1736" i="6"/>
  <c r="C1646" i="6"/>
  <c r="C242" i="6"/>
  <c r="C2262" i="6"/>
  <c r="C3056" i="6"/>
  <c r="C3412" i="6"/>
  <c r="C3684" i="6"/>
  <c r="C457" i="6"/>
  <c r="C3919" i="6"/>
  <c r="C966" i="6"/>
  <c r="C712" i="6"/>
  <c r="C1464" i="6"/>
  <c r="C2952" i="6"/>
  <c r="C2974" i="6"/>
  <c r="C3653" i="6"/>
  <c r="C399" i="6"/>
  <c r="C354" i="6"/>
  <c r="C969" i="6"/>
  <c r="C379" i="6"/>
  <c r="C944" i="6"/>
  <c r="C204" i="6"/>
  <c r="C901" i="6"/>
  <c r="C1563" i="6"/>
  <c r="C3390" i="6"/>
  <c r="C2068" i="6"/>
  <c r="C644" i="6"/>
  <c r="C1761" i="6"/>
  <c r="C791" i="6"/>
  <c r="C882" i="6"/>
  <c r="C943" i="6"/>
  <c r="C2714" i="6"/>
  <c r="C1730" i="6"/>
  <c r="C1155" i="6"/>
  <c r="C1251" i="6"/>
  <c r="C2899" i="6"/>
  <c r="C1974" i="6"/>
  <c r="C1012" i="6"/>
  <c r="C3823" i="6"/>
  <c r="C3874" i="6"/>
  <c r="C23" i="6"/>
  <c r="C121" i="6"/>
  <c r="C849" i="6"/>
  <c r="C3763" i="6"/>
  <c r="C1631" i="6"/>
  <c r="C2707" i="6"/>
  <c r="C2142" i="6"/>
  <c r="C2025" i="6"/>
  <c r="C2615" i="6"/>
  <c r="C3699" i="6"/>
  <c r="C3169" i="6"/>
  <c r="C3060" i="6"/>
  <c r="C2118" i="6"/>
  <c r="C2075" i="6"/>
  <c r="C3130" i="6"/>
  <c r="C2810" i="6"/>
  <c r="C998" i="6"/>
  <c r="C2556" i="6"/>
  <c r="C3260" i="6"/>
  <c r="C935" i="6"/>
  <c r="C184" i="6"/>
  <c r="C2276" i="6"/>
  <c r="C1540" i="6"/>
  <c r="C3771" i="6"/>
  <c r="C3351" i="6"/>
  <c r="C1796" i="6"/>
  <c r="C2703" i="6"/>
  <c r="C78" i="6"/>
  <c r="C11" i="6"/>
  <c r="C66" i="6"/>
  <c r="C310" i="6"/>
  <c r="C871" i="6"/>
  <c r="C3900" i="6"/>
  <c r="C2819" i="6"/>
  <c r="C3558" i="6"/>
  <c r="C4059" i="6"/>
  <c r="C2148" i="6"/>
  <c r="C1134" i="6"/>
  <c r="C4099" i="6"/>
  <c r="C2526" i="6"/>
  <c r="C3834" i="6"/>
  <c r="C3221" i="6"/>
  <c r="C2315" i="6"/>
  <c r="C2345" i="6"/>
  <c r="C2172" i="6"/>
  <c r="C3519" i="6"/>
  <c r="C1834" i="6"/>
  <c r="C1835" i="6"/>
  <c r="C1836" i="6"/>
  <c r="C1840" i="6"/>
  <c r="C1839" i="6"/>
  <c r="C1837" i="6"/>
  <c r="C1838" i="6"/>
  <c r="C1833" i="6"/>
  <c r="C1700" i="6"/>
  <c r="C76" i="6"/>
  <c r="C96" i="6"/>
  <c r="C1495" i="6"/>
  <c r="C2109" i="6"/>
  <c r="C1890" i="6"/>
  <c r="C1283" i="6"/>
  <c r="C2559" i="6"/>
  <c r="C2403" i="6"/>
  <c r="C873" i="6"/>
  <c r="C717" i="6"/>
  <c r="C983" i="6"/>
  <c r="C3765" i="6"/>
  <c r="C4054" i="6"/>
  <c r="C2585" i="6"/>
  <c r="C1285" i="6"/>
  <c r="C762" i="6"/>
  <c r="C300" i="6"/>
  <c r="C1877" i="6"/>
  <c r="C2051" i="6"/>
  <c r="C2828" i="6"/>
  <c r="C1772" i="6"/>
  <c r="C1735" i="6"/>
  <c r="C3778" i="6"/>
  <c r="C2085" i="6"/>
  <c r="C4096" i="6"/>
  <c r="C4106" i="6"/>
  <c r="C306" i="6"/>
  <c r="C2930" i="6"/>
  <c r="C3051" i="6"/>
  <c r="C1479" i="6"/>
  <c r="C2483" i="6"/>
  <c r="C1742" i="6"/>
  <c r="C185" i="6"/>
  <c r="C596" i="6"/>
  <c r="C3962" i="6"/>
  <c r="C3656" i="6"/>
  <c r="C1236" i="6"/>
  <c r="C1978" i="6"/>
  <c r="C1857" i="6"/>
  <c r="C608" i="6"/>
  <c r="C2746" i="6"/>
  <c r="C146" i="6"/>
  <c r="C656" i="6"/>
  <c r="C2305" i="6"/>
  <c r="C3835" i="6"/>
  <c r="C1634" i="6"/>
  <c r="C2667" i="6"/>
  <c r="C2318" i="6"/>
  <c r="C1309" i="6"/>
  <c r="C3876" i="6"/>
  <c r="C569" i="6"/>
  <c r="C1462" i="6"/>
  <c r="C2547" i="6"/>
  <c r="C2610" i="6"/>
  <c r="C1739" i="6"/>
  <c r="C4021" i="6"/>
  <c r="C3899" i="6"/>
  <c r="C3746" i="6"/>
  <c r="C2343" i="6"/>
  <c r="C607" i="6"/>
  <c r="C263" i="6"/>
  <c r="C3026" i="6"/>
  <c r="C1226" i="6"/>
  <c r="C1509" i="6"/>
  <c r="C352" i="6"/>
  <c r="C1060" i="6"/>
  <c r="C469" i="6"/>
  <c r="C718" i="6"/>
  <c r="C1584" i="6"/>
  <c r="C432" i="6"/>
  <c r="C489" i="6"/>
  <c r="C3232" i="6"/>
  <c r="C3233" i="6"/>
  <c r="C3906" i="6"/>
  <c r="C697" i="6"/>
  <c r="C900" i="6"/>
  <c r="C3425" i="6"/>
  <c r="C573" i="6"/>
  <c r="C288" i="6"/>
  <c r="C430" i="6"/>
  <c r="C2506" i="6"/>
  <c r="C4101" i="6"/>
  <c r="C3901" i="6"/>
  <c r="C3529" i="6"/>
  <c r="C1328" i="6"/>
  <c r="C2878" i="6"/>
  <c r="C2829" i="6"/>
  <c r="C3259" i="6"/>
  <c r="C3204" i="6"/>
  <c r="C3005" i="6"/>
  <c r="C3944" i="6"/>
  <c r="C3533" i="6"/>
  <c r="C3331" i="6"/>
  <c r="C4034" i="6"/>
  <c r="C3864" i="6"/>
  <c r="C3171" i="6"/>
  <c r="C3688" i="6"/>
  <c r="C3801" i="6"/>
  <c r="C789" i="6"/>
  <c r="C1179" i="6"/>
  <c r="C3652" i="6"/>
  <c r="C3084" i="6"/>
  <c r="C1784" i="6"/>
  <c r="C3523" i="6"/>
  <c r="C3066" i="6"/>
  <c r="C3399" i="6"/>
  <c r="C3459" i="6"/>
  <c r="C3638" i="6"/>
  <c r="C3850" i="6"/>
  <c r="C2326" i="6"/>
  <c r="C3827" i="6"/>
  <c r="C2960" i="6"/>
  <c r="C3931" i="6"/>
  <c r="C3632" i="6"/>
  <c r="C4004" i="6"/>
  <c r="C3325" i="6"/>
  <c r="C2867" i="6"/>
  <c r="C3292" i="6"/>
  <c r="C3014" i="6"/>
  <c r="C3811" i="6"/>
  <c r="C3831" i="6"/>
  <c r="C3797" i="6"/>
  <c r="C3278" i="6"/>
  <c r="C3571" i="6"/>
  <c r="C3482" i="6"/>
  <c r="C3262" i="6"/>
  <c r="C521" i="6"/>
  <c r="C3071" i="6"/>
  <c r="C3277" i="6"/>
  <c r="C3660" i="6"/>
  <c r="C2757" i="6"/>
  <c r="C3245" i="6"/>
  <c r="C3697" i="6"/>
  <c r="C3955" i="6"/>
  <c r="C2985" i="6"/>
  <c r="C4084" i="6"/>
  <c r="C3120" i="6"/>
  <c r="C3414" i="6"/>
  <c r="C3596" i="6"/>
  <c r="C3921" i="6"/>
  <c r="C3912" i="6"/>
  <c r="C4006" i="6"/>
  <c r="C2760" i="6"/>
  <c r="C3779" i="6"/>
  <c r="C3993" i="6"/>
  <c r="C3844" i="6"/>
  <c r="C3409" i="6"/>
  <c r="C3354" i="6"/>
  <c r="C3334" i="6"/>
  <c r="C3972" i="6"/>
  <c r="C3606" i="6"/>
  <c r="C3231" i="6"/>
  <c r="C3814" i="6"/>
  <c r="C4042" i="6"/>
  <c r="C2612" i="6"/>
  <c r="C3661" i="6"/>
  <c r="C3250" i="6"/>
  <c r="C3304" i="6"/>
  <c r="C3818" i="6"/>
  <c r="C4062" i="6"/>
  <c r="C3695" i="6"/>
  <c r="C3241" i="6"/>
  <c r="C2544" i="6"/>
  <c r="C3287" i="6"/>
  <c r="C3073" i="6"/>
  <c r="C3366" i="6"/>
  <c r="C3875" i="6"/>
  <c r="C3155" i="6"/>
  <c r="C3802" i="6"/>
  <c r="C1433" i="6"/>
  <c r="C2844" i="6"/>
  <c r="C3922" i="6"/>
  <c r="C3709" i="6"/>
  <c r="C3717" i="6"/>
  <c r="C4019" i="6"/>
  <c r="C2842" i="6"/>
  <c r="C3408" i="6"/>
  <c r="C3182" i="6"/>
  <c r="C2545" i="6"/>
  <c r="C2621" i="6"/>
  <c r="C3782" i="6"/>
  <c r="C3973" i="6"/>
  <c r="C3934" i="6"/>
  <c r="C3549" i="6"/>
  <c r="C3872" i="6"/>
  <c r="C3424" i="6"/>
  <c r="C3809" i="6"/>
  <c r="C3736" i="6"/>
  <c r="C3822" i="6"/>
  <c r="C2770" i="6"/>
  <c r="C3929" i="6"/>
  <c r="C3039" i="6"/>
  <c r="C4071" i="6"/>
  <c r="C3869" i="6"/>
  <c r="C3871" i="6"/>
  <c r="C3873" i="6"/>
  <c r="C3036" i="6"/>
  <c r="C3646" i="6"/>
  <c r="C3654" i="6"/>
  <c r="C2936" i="6"/>
  <c r="C3659" i="6"/>
  <c r="C3941" i="6"/>
  <c r="C3942" i="6"/>
  <c r="C3884" i="6"/>
  <c r="C374" i="6"/>
  <c r="C1275" i="6"/>
  <c r="C3107" i="6"/>
  <c r="C3384" i="6"/>
  <c r="C1674" i="6"/>
  <c r="C3981" i="6"/>
  <c r="C3764" i="6"/>
  <c r="C3534" i="6"/>
  <c r="C3790" i="6"/>
  <c r="C3597" i="6"/>
  <c r="C3643" i="6"/>
  <c r="C2998" i="6"/>
  <c r="C3264" i="6"/>
  <c r="C3115" i="6"/>
  <c r="C4067" i="6"/>
  <c r="C4026" i="6"/>
  <c r="C4075" i="6"/>
  <c r="C2967" i="6"/>
  <c r="C3737" i="6"/>
  <c r="C3537" i="6"/>
  <c r="C3500" i="6"/>
  <c r="C4095" i="6"/>
  <c r="C3601" i="6"/>
  <c r="C3438" i="6"/>
  <c r="C3476" i="6"/>
  <c r="C3840" i="6"/>
  <c r="C2695" i="6"/>
  <c r="C3987" i="6"/>
  <c r="C3091" i="6"/>
  <c r="C1404" i="6"/>
  <c r="C3767" i="6"/>
  <c r="C2301" i="6"/>
  <c r="C2302" i="6"/>
  <c r="C3044" i="6"/>
  <c r="C2767" i="6"/>
  <c r="C2768" i="6"/>
  <c r="C4001" i="6"/>
  <c r="C2994" i="6"/>
  <c r="C1626" i="6"/>
  <c r="C3847" i="6"/>
  <c r="C3530" i="6"/>
  <c r="C1427" i="6"/>
  <c r="C3110" i="6"/>
  <c r="C4064" i="6"/>
  <c r="C3477" i="6"/>
  <c r="C3105" i="6"/>
  <c r="C2419" i="6"/>
  <c r="C2629" i="6"/>
  <c r="C3936" i="6"/>
  <c r="C3128" i="6"/>
  <c r="C3147" i="6"/>
  <c r="C3432" i="6"/>
  <c r="C4069" i="6"/>
  <c r="C3824" i="6"/>
  <c r="C3045" i="6"/>
  <c r="C3905" i="6"/>
  <c r="C2725" i="6"/>
  <c r="C3702" i="6"/>
  <c r="C3650" i="6"/>
  <c r="C3355" i="6"/>
  <c r="M180" i="1"/>
  <c r="B3147" i="6"/>
  <c r="D3147" i="6" s="1"/>
  <c r="B3128" i="6"/>
  <c r="D3128" i="6" s="1"/>
  <c r="B3936" i="6"/>
  <c r="D3936" i="6" s="1"/>
  <c r="B2629" i="6"/>
  <c r="D2629" i="6" s="1"/>
  <c r="B2419" i="6"/>
  <c r="D2419" i="6" s="1"/>
  <c r="B3105" i="6"/>
  <c r="D3105" i="6" s="1"/>
  <c r="B3477" i="6"/>
  <c r="D3477" i="6" s="1"/>
  <c r="B4064" i="6"/>
  <c r="D4064" i="6" s="1"/>
  <c r="B3110" i="6"/>
  <c r="D3110" i="6" s="1"/>
  <c r="B1427" i="6"/>
  <c r="D1427" i="6" s="1"/>
  <c r="B3530" i="6"/>
  <c r="D3530" i="6" s="1"/>
  <c r="B3847" i="6"/>
  <c r="D3847" i="6" s="1"/>
  <c r="B1626" i="6"/>
  <c r="D1626" i="6" s="1"/>
  <c r="B2994" i="6"/>
  <c r="D2994" i="6" s="1"/>
  <c r="B4001" i="6"/>
  <c r="D4001" i="6" s="1"/>
  <c r="B2768" i="6"/>
  <c r="D2768" i="6" s="1"/>
  <c r="B2767" i="6"/>
  <c r="D2767" i="6" s="1"/>
  <c r="B3044" i="6"/>
  <c r="D3044" i="6" s="1"/>
  <c r="B2302" i="6"/>
  <c r="D2302" i="6" s="1"/>
  <c r="B2301" i="6"/>
  <c r="D2301" i="6" s="1"/>
  <c r="B3767" i="6"/>
  <c r="D3767" i="6" s="1"/>
  <c r="B1404" i="6"/>
  <c r="D1404" i="6" s="1"/>
  <c r="B3091" i="6"/>
  <c r="D3091" i="6" s="1"/>
  <c r="B3987" i="6"/>
  <c r="D3987" i="6" s="1"/>
  <c r="B2695" i="6"/>
  <c r="D2695" i="6" s="1"/>
  <c r="B3840" i="6"/>
  <c r="D3840" i="6" s="1"/>
  <c r="B3476" i="6"/>
  <c r="D3476" i="6" s="1"/>
  <c r="B3438" i="6"/>
  <c r="D3438" i="6" s="1"/>
  <c r="B3601" i="6"/>
  <c r="D3601" i="6" s="1"/>
  <c r="B4095" i="6"/>
  <c r="D4095" i="6" s="1"/>
  <c r="B3500" i="6"/>
  <c r="D3500" i="6" s="1"/>
  <c r="B3537" i="6"/>
  <c r="D3537" i="6" s="1"/>
  <c r="B3737" i="6"/>
  <c r="D3737" i="6" s="1"/>
  <c r="B2967" i="6"/>
  <c r="D2967" i="6" s="1"/>
  <c r="B4075" i="6"/>
  <c r="D4075" i="6" s="1"/>
  <c r="B4026" i="6"/>
  <c r="D4026" i="6" s="1"/>
  <c r="B4067" i="6"/>
  <c r="D4067" i="6" s="1"/>
  <c r="B3115" i="6"/>
  <c r="D3115" i="6" s="1"/>
  <c r="B3264" i="6"/>
  <c r="D3264" i="6" s="1"/>
  <c r="B2998" i="6"/>
  <c r="D2998" i="6" s="1"/>
  <c r="B3643" i="6"/>
  <c r="D3643" i="6" s="1"/>
  <c r="B3597" i="6"/>
  <c r="D3597" i="6" s="1"/>
  <c r="B3790" i="6"/>
  <c r="D3790" i="6" s="1"/>
  <c r="B3534" i="6"/>
  <c r="D3534" i="6" s="1"/>
  <c r="B3764" i="6"/>
  <c r="D3764" i="6" s="1"/>
  <c r="B3981" i="6"/>
  <c r="D3981" i="6" s="1"/>
  <c r="B1674" i="6"/>
  <c r="D1674" i="6" s="1"/>
  <c r="B3384" i="6"/>
  <c r="D3384" i="6" s="1"/>
  <c r="B3107" i="6"/>
  <c r="D3107" i="6" s="1"/>
  <c r="B1275" i="6"/>
  <c r="D1275" i="6" s="1"/>
  <c r="B374" i="6"/>
  <c r="D374" i="6" s="1"/>
  <c r="B3884" i="6"/>
  <c r="D3884" i="6" s="1"/>
  <c r="B3942" i="6"/>
  <c r="D3942" i="6" s="1"/>
  <c r="B3941" i="6"/>
  <c r="D3941" i="6" s="1"/>
  <c r="B3659" i="6"/>
  <c r="D3659" i="6" s="1"/>
  <c r="B2936" i="6"/>
  <c r="D2936" i="6" s="1"/>
  <c r="B3654" i="6"/>
  <c r="D3654" i="6" s="1"/>
  <c r="B3646" i="6"/>
  <c r="D3646" i="6" s="1"/>
  <c r="B3036" i="6"/>
  <c r="D3036" i="6" s="1"/>
  <c r="B3873" i="6"/>
  <c r="D3873" i="6" s="1"/>
  <c r="B3871" i="6"/>
  <c r="D3871" i="6" s="1"/>
  <c r="B3869" i="6"/>
  <c r="D3869" i="6" s="1"/>
  <c r="B4071" i="6"/>
  <c r="D4071" i="6" s="1"/>
  <c r="B3039" i="6"/>
  <c r="D3039" i="6" s="1"/>
  <c r="B3929" i="6"/>
  <c r="D3929" i="6" s="1"/>
  <c r="B2770" i="6"/>
  <c r="D2770" i="6" s="1"/>
  <c r="B3822" i="6"/>
  <c r="D3822" i="6" s="1"/>
  <c r="B3736" i="6"/>
  <c r="D3736" i="6" s="1"/>
  <c r="B3809" i="6"/>
  <c r="D3809" i="6" s="1"/>
  <c r="B3424" i="6"/>
  <c r="D3424" i="6" s="1"/>
  <c r="B3872" i="6"/>
  <c r="D3872" i="6" s="1"/>
  <c r="B3549" i="6"/>
  <c r="D3549" i="6" s="1"/>
  <c r="B3934" i="6"/>
  <c r="D3934" i="6" s="1"/>
  <c r="B3973" i="6"/>
  <c r="D3973" i="6" s="1"/>
  <c r="B3782" i="6"/>
  <c r="D3782" i="6" s="1"/>
  <c r="B2621" i="6"/>
  <c r="D2621" i="6" s="1"/>
  <c r="B2545" i="6"/>
  <c r="D2545" i="6" s="1"/>
  <c r="B3182" i="6"/>
  <c r="D3182" i="6" s="1"/>
  <c r="B3408" i="6"/>
  <c r="D3408" i="6" s="1"/>
  <c r="B2842" i="6"/>
  <c r="D2842" i="6" s="1"/>
  <c r="B4019" i="6"/>
  <c r="D4019" i="6" s="1"/>
  <c r="B3717" i="6"/>
  <c r="D3717" i="6" s="1"/>
  <c r="B3709" i="6"/>
  <c r="D3709" i="6" s="1"/>
  <c r="B3922" i="6"/>
  <c r="D3922" i="6" s="1"/>
  <c r="B2844" i="6"/>
  <c r="D2844" i="6" s="1"/>
  <c r="B1433" i="6"/>
  <c r="D1433" i="6" s="1"/>
  <c r="B3802" i="6"/>
  <c r="D3802" i="6" s="1"/>
  <c r="B3155" i="6"/>
  <c r="D3155" i="6" s="1"/>
  <c r="B3875" i="6"/>
  <c r="D3875" i="6" s="1"/>
  <c r="B3366" i="6"/>
  <c r="D3366" i="6" s="1"/>
  <c r="B3073" i="6"/>
  <c r="D3073" i="6" s="1"/>
  <c r="B3287" i="6"/>
  <c r="D3287" i="6" s="1"/>
  <c r="B2544" i="6"/>
  <c r="D2544" i="6" s="1"/>
  <c r="B3241" i="6"/>
  <c r="D3241" i="6" s="1"/>
  <c r="B3695" i="6"/>
  <c r="D3695" i="6" s="1"/>
  <c r="B4062" i="6"/>
  <c r="D4062" i="6" s="1"/>
  <c r="B3818" i="6"/>
  <c r="D3818" i="6" s="1"/>
  <c r="B3304" i="6"/>
  <c r="D3304" i="6" s="1"/>
  <c r="B3250" i="6"/>
  <c r="D3250" i="6" s="1"/>
  <c r="B3661" i="6"/>
  <c r="D3661" i="6" s="1"/>
  <c r="B2612" i="6"/>
  <c r="D2612" i="6" s="1"/>
  <c r="B4042" i="6"/>
  <c r="D4042" i="6" s="1"/>
  <c r="B3814" i="6"/>
  <c r="D3814" i="6" s="1"/>
  <c r="B3231" i="6"/>
  <c r="D3231" i="6" s="1"/>
  <c r="B3606" i="6"/>
  <c r="D3606" i="6" s="1"/>
  <c r="B3972" i="6"/>
  <c r="D3972" i="6" s="1"/>
  <c r="B3334" i="6"/>
  <c r="D3334" i="6" s="1"/>
  <c r="B3354" i="6"/>
  <c r="D3354" i="6" s="1"/>
  <c r="B3409" i="6"/>
  <c r="D3409" i="6" s="1"/>
  <c r="B3844" i="6"/>
  <c r="D3844" i="6" s="1"/>
  <c r="B3993" i="6"/>
  <c r="D3993" i="6" s="1"/>
  <c r="B3779" i="6"/>
  <c r="D3779" i="6" s="1"/>
  <c r="B2760" i="6"/>
  <c r="D2760" i="6" s="1"/>
  <c r="B4006" i="6"/>
  <c r="D4006" i="6" s="1"/>
  <c r="B3912" i="6"/>
  <c r="D3912" i="6" s="1"/>
  <c r="B3921" i="6"/>
  <c r="D3921" i="6" s="1"/>
  <c r="B3596" i="6"/>
  <c r="D3596" i="6" s="1"/>
  <c r="B3414" i="6"/>
  <c r="D3414" i="6" s="1"/>
  <c r="B3120" i="6"/>
  <c r="D3120" i="6" s="1"/>
  <c r="B4084" i="6"/>
  <c r="D4084" i="6" s="1"/>
  <c r="B2985" i="6"/>
  <c r="D2985" i="6" s="1"/>
  <c r="B3955" i="6"/>
  <c r="D3955" i="6" s="1"/>
  <c r="B3697" i="6"/>
  <c r="D3697" i="6" s="1"/>
  <c r="B3245" i="6"/>
  <c r="D3245" i="6" s="1"/>
  <c r="B2757" i="6"/>
  <c r="D2757" i="6" s="1"/>
  <c r="B3660" i="6"/>
  <c r="D3660" i="6" s="1"/>
  <c r="B3277" i="6"/>
  <c r="D3277" i="6" s="1"/>
  <c r="B3071" i="6"/>
  <c r="D3071" i="6" s="1"/>
  <c r="B521" i="6"/>
  <c r="D521" i="6" s="1"/>
  <c r="B3262" i="6"/>
  <c r="D3262" i="6" s="1"/>
  <c r="B3482" i="6"/>
  <c r="D3482" i="6" s="1"/>
  <c r="B3571" i="6"/>
  <c r="D3571" i="6" s="1"/>
  <c r="B3278" i="6"/>
  <c r="D3278" i="6" s="1"/>
  <c r="B3797" i="6"/>
  <c r="D3797" i="6" s="1"/>
  <c r="B3831" i="6"/>
  <c r="D3831" i="6" s="1"/>
  <c r="B3811" i="6"/>
  <c r="D3811" i="6" s="1"/>
  <c r="B3014" i="6"/>
  <c r="D3014" i="6" s="1"/>
  <c r="B3292" i="6"/>
  <c r="D3292" i="6" s="1"/>
  <c r="B2867" i="6"/>
  <c r="D2867" i="6" s="1"/>
  <c r="B3325" i="6"/>
  <c r="D3325" i="6" s="1"/>
  <c r="B4004" i="6"/>
  <c r="D4004" i="6" s="1"/>
  <c r="B3632" i="6"/>
  <c r="D3632" i="6" s="1"/>
  <c r="B3931" i="6"/>
  <c r="D3931" i="6" s="1"/>
  <c r="B2960" i="6"/>
  <c r="D2960" i="6" s="1"/>
  <c r="B3827" i="6"/>
  <c r="D3827" i="6" s="1"/>
  <c r="B2326" i="6"/>
  <c r="D2326" i="6" s="1"/>
  <c r="B3850" i="6"/>
  <c r="D3850" i="6" s="1"/>
  <c r="B3638" i="6"/>
  <c r="D3638" i="6" s="1"/>
  <c r="B3459" i="6"/>
  <c r="D3459" i="6" s="1"/>
  <c r="B3399" i="6"/>
  <c r="D3399" i="6" s="1"/>
  <c r="B3066" i="6"/>
  <c r="D3066" i="6" s="1"/>
  <c r="B3523" i="6"/>
  <c r="D3523" i="6" s="1"/>
  <c r="B1784" i="6"/>
  <c r="D1784" i="6" s="1"/>
  <c r="B3084" i="6"/>
  <c r="D3084" i="6" s="1"/>
  <c r="B3652" i="6"/>
  <c r="D3652" i="6" s="1"/>
  <c r="B1179" i="6"/>
  <c r="D1179" i="6" s="1"/>
  <c r="B789" i="6"/>
  <c r="D789" i="6" s="1"/>
  <c r="B3801" i="6"/>
  <c r="D3801" i="6" s="1"/>
  <c r="B3688" i="6"/>
  <c r="D3688" i="6" s="1"/>
  <c r="B3171" i="6"/>
  <c r="D3171" i="6" s="1"/>
  <c r="B3864" i="6"/>
  <c r="D3864" i="6" s="1"/>
  <c r="B4034" i="6"/>
  <c r="D4034" i="6" s="1"/>
  <c r="B3331" i="6"/>
  <c r="D3331" i="6" s="1"/>
  <c r="B3533" i="6"/>
  <c r="D3533" i="6" s="1"/>
  <c r="B3944" i="6"/>
  <c r="D3944" i="6" s="1"/>
  <c r="B3005" i="6"/>
  <c r="D3005" i="6" s="1"/>
  <c r="B3204" i="6"/>
  <c r="D3204" i="6" s="1"/>
  <c r="B3259" i="6"/>
  <c r="D3259" i="6" s="1"/>
  <c r="B2829" i="6"/>
  <c r="D2829" i="6" s="1"/>
  <c r="B2878" i="6"/>
  <c r="D2878" i="6" s="1"/>
  <c r="B1328" i="6"/>
  <c r="D1328" i="6" s="1"/>
  <c r="B3529" i="6"/>
  <c r="D3529" i="6" s="1"/>
  <c r="B3901" i="6"/>
  <c r="D3901" i="6" s="1"/>
  <c r="B4101" i="6"/>
  <c r="D4101" i="6" s="1"/>
  <c r="B2506" i="6"/>
  <c r="D2506" i="6" s="1"/>
  <c r="B430" i="6"/>
  <c r="D430" i="6" s="1"/>
  <c r="B288" i="6"/>
  <c r="D288" i="6" s="1"/>
  <c r="B573" i="6"/>
  <c r="D573" i="6" s="1"/>
  <c r="B3425" i="6"/>
  <c r="D3425" i="6" s="1"/>
  <c r="B900" i="6"/>
  <c r="D900" i="6" s="1"/>
  <c r="B697" i="6"/>
  <c r="D697" i="6" s="1"/>
  <c r="B3906" i="6"/>
  <c r="D3906" i="6" s="1"/>
  <c r="B3233" i="6"/>
  <c r="D3233" i="6" s="1"/>
  <c r="B3232" i="6"/>
  <c r="D3232" i="6" s="1"/>
  <c r="B489" i="6"/>
  <c r="D489" i="6" s="1"/>
  <c r="B432" i="6"/>
  <c r="D432" i="6" s="1"/>
  <c r="B1584" i="6"/>
  <c r="D1584" i="6" s="1"/>
  <c r="B718" i="6"/>
  <c r="D718" i="6" s="1"/>
  <c r="B469" i="6"/>
  <c r="D469" i="6" s="1"/>
  <c r="B1060" i="6"/>
  <c r="D1060" i="6" s="1"/>
  <c r="B352" i="6"/>
  <c r="D352" i="6" s="1"/>
  <c r="B1509" i="6"/>
  <c r="D1509" i="6" s="1"/>
  <c r="B1226" i="6"/>
  <c r="D1226" i="6" s="1"/>
  <c r="B3026" i="6"/>
  <c r="D3026" i="6" s="1"/>
  <c r="B263" i="6"/>
  <c r="D263" i="6" s="1"/>
  <c r="B607" i="6"/>
  <c r="D607" i="6" s="1"/>
  <c r="B2343" i="6"/>
  <c r="D2343" i="6" s="1"/>
  <c r="B3746" i="6"/>
  <c r="D3746" i="6" s="1"/>
  <c r="B3899" i="6"/>
  <c r="D3899" i="6" s="1"/>
  <c r="B4021" i="6"/>
  <c r="D4021" i="6" s="1"/>
  <c r="B1739" i="6"/>
  <c r="D1739" i="6" s="1"/>
  <c r="B2610" i="6"/>
  <c r="D2610" i="6" s="1"/>
  <c r="B2547" i="6"/>
  <c r="D2547" i="6" s="1"/>
  <c r="B1462" i="6"/>
  <c r="D1462" i="6" s="1"/>
  <c r="B569" i="6"/>
  <c r="D569" i="6" s="1"/>
  <c r="B3876" i="6"/>
  <c r="D3876" i="6" s="1"/>
  <c r="B1309" i="6"/>
  <c r="D1309" i="6" s="1"/>
  <c r="B2318" i="6"/>
  <c r="D2318" i="6" s="1"/>
  <c r="B2667" i="6"/>
  <c r="D2667" i="6" s="1"/>
  <c r="B1634" i="6"/>
  <c r="D1634" i="6" s="1"/>
  <c r="B3835" i="6"/>
  <c r="D3835" i="6" s="1"/>
  <c r="B2305" i="6"/>
  <c r="D2305" i="6" s="1"/>
  <c r="B656" i="6"/>
  <c r="D656" i="6" s="1"/>
  <c r="B146" i="6"/>
  <c r="D146" i="6" s="1"/>
  <c r="B2746" i="6"/>
  <c r="D2746" i="6" s="1"/>
  <c r="B608" i="6"/>
  <c r="D608" i="6" s="1"/>
  <c r="B1857" i="6"/>
  <c r="D1857" i="6" s="1"/>
  <c r="B1978" i="6"/>
  <c r="D1978" i="6" s="1"/>
  <c r="B1236" i="6"/>
  <c r="D1236" i="6" s="1"/>
  <c r="B3656" i="6"/>
  <c r="D3656" i="6" s="1"/>
  <c r="B3962" i="6"/>
  <c r="D3962" i="6" s="1"/>
  <c r="B596" i="6"/>
  <c r="D596" i="6" s="1"/>
  <c r="B185" i="6"/>
  <c r="D185" i="6" s="1"/>
  <c r="B1742" i="6"/>
  <c r="D1742" i="6" s="1"/>
  <c r="B2483" i="6"/>
  <c r="D2483" i="6" s="1"/>
  <c r="B1479" i="6"/>
  <c r="D1479" i="6" s="1"/>
  <c r="B3051" i="6"/>
  <c r="D3051" i="6" s="1"/>
  <c r="B2930" i="6"/>
  <c r="D2930" i="6" s="1"/>
  <c r="B306" i="6"/>
  <c r="D306" i="6" s="1"/>
  <c r="B4106" i="6"/>
  <c r="D4106" i="6" s="1"/>
  <c r="B4096" i="6"/>
  <c r="D4096" i="6" s="1"/>
  <c r="B2085" i="6"/>
  <c r="D2085" i="6" s="1"/>
  <c r="B3778" i="6"/>
  <c r="D3778" i="6" s="1"/>
  <c r="B1735" i="6"/>
  <c r="D1735" i="6" s="1"/>
  <c r="B1772" i="6"/>
  <c r="D1772" i="6" s="1"/>
  <c r="B2828" i="6"/>
  <c r="D2828" i="6" s="1"/>
  <c r="B2051" i="6"/>
  <c r="D2051" i="6" s="1"/>
  <c r="B1877" i="6"/>
  <c r="D1877" i="6" s="1"/>
  <c r="B300" i="6"/>
  <c r="D300" i="6" s="1"/>
  <c r="B762" i="6"/>
  <c r="D762" i="6" s="1"/>
  <c r="B1285" i="6"/>
  <c r="D1285" i="6" s="1"/>
  <c r="B2585" i="6"/>
  <c r="D2585" i="6" s="1"/>
  <c r="B4054" i="6"/>
  <c r="D4054" i="6" s="1"/>
  <c r="B3765" i="6"/>
  <c r="D3765" i="6" s="1"/>
  <c r="B983" i="6"/>
  <c r="D983" i="6" s="1"/>
  <c r="B717" i="6"/>
  <c r="D717" i="6" s="1"/>
  <c r="B873" i="6"/>
  <c r="D873" i="6" s="1"/>
  <c r="B2403" i="6"/>
  <c r="D2403" i="6" s="1"/>
  <c r="B2559" i="6"/>
  <c r="D2559" i="6" s="1"/>
  <c r="B1283" i="6"/>
  <c r="D1283" i="6" s="1"/>
  <c r="B1890" i="6"/>
  <c r="D1890" i="6" s="1"/>
  <c r="B2109" i="6"/>
  <c r="D2109" i="6" s="1"/>
  <c r="B1495" i="6"/>
  <c r="D1495" i="6" s="1"/>
  <c r="B96" i="6"/>
  <c r="D96" i="6" s="1"/>
  <c r="B76" i="6"/>
  <c r="D76" i="6" s="1"/>
  <c r="B1700" i="6"/>
  <c r="D1700" i="6" s="1"/>
  <c r="B1833" i="6"/>
  <c r="D1833" i="6" s="1"/>
  <c r="B1838" i="6"/>
  <c r="D1838" i="6" s="1"/>
  <c r="B1837" i="6"/>
  <c r="D1837" i="6" s="1"/>
  <c r="B1839" i="6"/>
  <c r="D1839" i="6" s="1"/>
  <c r="B1840" i="6"/>
  <c r="D1840" i="6" s="1"/>
  <c r="B1836" i="6"/>
  <c r="D1836" i="6" s="1"/>
  <c r="B1835" i="6"/>
  <c r="D1835" i="6" s="1"/>
  <c r="B1834" i="6"/>
  <c r="D1834" i="6" s="1"/>
  <c r="B3519" i="6"/>
  <c r="D3519" i="6" s="1"/>
  <c r="B2172" i="6"/>
  <c r="D2172" i="6" s="1"/>
  <c r="B2345" i="6"/>
  <c r="D2345" i="6" s="1"/>
  <c r="B2315" i="6"/>
  <c r="D2315" i="6" s="1"/>
  <c r="B3221" i="6"/>
  <c r="D3221" i="6" s="1"/>
  <c r="B3834" i="6"/>
  <c r="D3834" i="6" s="1"/>
  <c r="B2526" i="6"/>
  <c r="D2526" i="6" s="1"/>
  <c r="B4099" i="6"/>
  <c r="D4099" i="6" s="1"/>
  <c r="B1134" i="6"/>
  <c r="D1134" i="6" s="1"/>
  <c r="B2148" i="6"/>
  <c r="D2148" i="6" s="1"/>
  <c r="B4059" i="6"/>
  <c r="D4059" i="6" s="1"/>
  <c r="B3558" i="6"/>
  <c r="D3558" i="6" s="1"/>
  <c r="B2819" i="6"/>
  <c r="D2819" i="6" s="1"/>
  <c r="B3900" i="6"/>
  <c r="D3900" i="6" s="1"/>
  <c r="B871" i="6"/>
  <c r="D871" i="6" s="1"/>
  <c r="B310" i="6"/>
  <c r="D310" i="6" s="1"/>
  <c r="B66" i="6"/>
  <c r="D66" i="6" s="1"/>
  <c r="B11" i="6"/>
  <c r="D11" i="6" s="1"/>
  <c r="B78" i="6"/>
  <c r="D78" i="6" s="1"/>
  <c r="B2703" i="6"/>
  <c r="D2703" i="6" s="1"/>
  <c r="B1796" i="6"/>
  <c r="D1796" i="6" s="1"/>
  <c r="B3351" i="6"/>
  <c r="D3351" i="6" s="1"/>
  <c r="B3771" i="6"/>
  <c r="D3771" i="6" s="1"/>
  <c r="B1540" i="6"/>
  <c r="D1540" i="6" s="1"/>
  <c r="B2276" i="6"/>
  <c r="D2276" i="6" s="1"/>
  <c r="B184" i="6"/>
  <c r="D184" i="6" s="1"/>
  <c r="B935" i="6"/>
  <c r="D935" i="6" s="1"/>
  <c r="B3260" i="6"/>
  <c r="D3260" i="6" s="1"/>
  <c r="B2556" i="6"/>
  <c r="D2556" i="6" s="1"/>
  <c r="B998" i="6"/>
  <c r="D998" i="6" s="1"/>
  <c r="B2810" i="6"/>
  <c r="D2810" i="6" s="1"/>
  <c r="B3130" i="6"/>
  <c r="D3130" i="6" s="1"/>
  <c r="B2075" i="6"/>
  <c r="D2075" i="6" s="1"/>
  <c r="B2118" i="6"/>
  <c r="D2118" i="6" s="1"/>
  <c r="B3060" i="6"/>
  <c r="D3060" i="6" s="1"/>
  <c r="B3169" i="6"/>
  <c r="D3169" i="6" s="1"/>
  <c r="B3699" i="6"/>
  <c r="D3699" i="6" s="1"/>
  <c r="B2615" i="6"/>
  <c r="D2615" i="6" s="1"/>
  <c r="B2025" i="6"/>
  <c r="D2025" i="6" s="1"/>
  <c r="B2142" i="6"/>
  <c r="D2142" i="6" s="1"/>
  <c r="B2707" i="6"/>
  <c r="D2707" i="6" s="1"/>
  <c r="B1631" i="6"/>
  <c r="D1631" i="6" s="1"/>
  <c r="B3763" i="6"/>
  <c r="D3763" i="6" s="1"/>
  <c r="B849" i="6"/>
  <c r="D849" i="6" s="1"/>
  <c r="B121" i="6"/>
  <c r="D121" i="6" s="1"/>
  <c r="B23" i="6"/>
  <c r="D23" i="6" s="1"/>
  <c r="B3874" i="6"/>
  <c r="D3874" i="6" s="1"/>
  <c r="B3823" i="6"/>
  <c r="D3823" i="6" s="1"/>
  <c r="B1012" i="6"/>
  <c r="D1012" i="6" s="1"/>
  <c r="B1974" i="6"/>
  <c r="D1974" i="6" s="1"/>
  <c r="B2899" i="6"/>
  <c r="D2899" i="6" s="1"/>
  <c r="B1251" i="6"/>
  <c r="D1251" i="6" s="1"/>
  <c r="B1155" i="6"/>
  <c r="D1155" i="6" s="1"/>
  <c r="B1730" i="6"/>
  <c r="D1730" i="6" s="1"/>
  <c r="B2714" i="6"/>
  <c r="D2714" i="6" s="1"/>
  <c r="B943" i="6"/>
  <c r="D943" i="6" s="1"/>
  <c r="B882" i="6"/>
  <c r="D882" i="6" s="1"/>
  <c r="B791" i="6"/>
  <c r="D791" i="6" s="1"/>
  <c r="B1761" i="6"/>
  <c r="D1761" i="6" s="1"/>
  <c r="B644" i="6"/>
  <c r="D644" i="6" s="1"/>
  <c r="B2068" i="6"/>
  <c r="D2068" i="6" s="1"/>
  <c r="B3390" i="6"/>
  <c r="D3390" i="6" s="1"/>
  <c r="B1563" i="6"/>
  <c r="D1563" i="6" s="1"/>
  <c r="B901" i="6"/>
  <c r="D901" i="6" s="1"/>
  <c r="B204" i="6"/>
  <c r="D204" i="6" s="1"/>
  <c r="B944" i="6"/>
  <c r="D944" i="6" s="1"/>
  <c r="B379" i="6"/>
  <c r="D379" i="6" s="1"/>
  <c r="B969" i="6"/>
  <c r="D969" i="6" s="1"/>
  <c r="B354" i="6"/>
  <c r="D354" i="6" s="1"/>
  <c r="B399" i="6"/>
  <c r="D399" i="6" s="1"/>
  <c r="B3653" i="6"/>
  <c r="D3653" i="6" s="1"/>
  <c r="B2974" i="6"/>
  <c r="D2974" i="6" s="1"/>
  <c r="B2952" i="6"/>
  <c r="D2952" i="6" s="1"/>
  <c r="B1464" i="6"/>
  <c r="D1464" i="6" s="1"/>
  <c r="B712" i="6"/>
  <c r="D712" i="6" s="1"/>
  <c r="B966" i="6"/>
  <c r="D966" i="6" s="1"/>
  <c r="B3919" i="6"/>
  <c r="D3919" i="6" s="1"/>
  <c r="B457" i="6"/>
  <c r="D457" i="6" s="1"/>
  <c r="B3684" i="6"/>
  <c r="D3684" i="6" s="1"/>
  <c r="B3412" i="6"/>
  <c r="D3412" i="6" s="1"/>
  <c r="B3056" i="6"/>
  <c r="D3056" i="6" s="1"/>
  <c r="B2262" i="6"/>
  <c r="D2262" i="6" s="1"/>
  <c r="B242" i="6"/>
  <c r="D242" i="6" s="1"/>
  <c r="B1646" i="6"/>
  <c r="D1646" i="6" s="1"/>
  <c r="B1736" i="6"/>
  <c r="D1736" i="6" s="1"/>
  <c r="B797" i="6"/>
  <c r="D797" i="6" s="1"/>
  <c r="B976" i="6"/>
  <c r="D976" i="6" s="1"/>
  <c r="B3761" i="6"/>
  <c r="D3761" i="6" s="1"/>
  <c r="B2104" i="6"/>
  <c r="D2104" i="6" s="1"/>
  <c r="B1311" i="6"/>
  <c r="D1311" i="6" s="1"/>
  <c r="B3261" i="6"/>
  <c r="D3261" i="6" s="1"/>
  <c r="B600" i="6"/>
  <c r="D600" i="6" s="1"/>
  <c r="B740" i="6"/>
  <c r="D740" i="6" s="1"/>
  <c r="B780" i="6"/>
  <c r="D780" i="6" s="1"/>
  <c r="B3774" i="6"/>
  <c r="D3774" i="6" s="1"/>
  <c r="B19" i="6"/>
  <c r="D19" i="6" s="1"/>
  <c r="B84" i="6"/>
  <c r="D84" i="6" s="1"/>
  <c r="B815" i="6"/>
  <c r="D815" i="6" s="1"/>
  <c r="B3753" i="6"/>
  <c r="D3753" i="6" s="1"/>
  <c r="B1451" i="6"/>
  <c r="D1451" i="6" s="1"/>
  <c r="B589" i="6"/>
  <c r="D589" i="6" s="1"/>
  <c r="B1371" i="6"/>
  <c r="D1371" i="6" s="1"/>
  <c r="B559" i="6"/>
  <c r="D559" i="6" s="1"/>
  <c r="B804" i="6"/>
  <c r="D804" i="6" s="1"/>
  <c r="B1233" i="6"/>
  <c r="D1233" i="6" s="1"/>
  <c r="B2348" i="6"/>
  <c r="D2348" i="6" s="1"/>
  <c r="B2006" i="6"/>
  <c r="D2006" i="6" s="1"/>
  <c r="B1692" i="6"/>
  <c r="D1692" i="6" s="1"/>
  <c r="B2429" i="6"/>
  <c r="D2429" i="6" s="1"/>
  <c r="B3607" i="6"/>
  <c r="D3607" i="6" s="1"/>
  <c r="B3436" i="6"/>
  <c r="D3436" i="6" s="1"/>
  <c r="B3451" i="6"/>
  <c r="D3451" i="6" s="1"/>
  <c r="B2415" i="6"/>
  <c r="D2415" i="6" s="1"/>
  <c r="B3487" i="6"/>
  <c r="D3487" i="6" s="1"/>
  <c r="B1752" i="6"/>
  <c r="D1752" i="6" s="1"/>
  <c r="B3969" i="6"/>
  <c r="D3969" i="6" s="1"/>
  <c r="B2589" i="6"/>
  <c r="D2589" i="6" s="1"/>
  <c r="B3455" i="6"/>
  <c r="D3455" i="6" s="1"/>
  <c r="B3913" i="6"/>
  <c r="D3913" i="6" s="1"/>
  <c r="B4045" i="6"/>
  <c r="D4045" i="6" s="1"/>
  <c r="B2362" i="6"/>
  <c r="D2362" i="6" s="1"/>
  <c r="B1089" i="6"/>
  <c r="D1089" i="6" s="1"/>
  <c r="B3608" i="6"/>
  <c r="D3608" i="6" s="1"/>
  <c r="B3490" i="6"/>
  <c r="D3490" i="6" s="1"/>
  <c r="B3617" i="6"/>
  <c r="D3617" i="6" s="1"/>
  <c r="B3326" i="6"/>
  <c r="D3326" i="6" s="1"/>
  <c r="B3220" i="6"/>
  <c r="D3220" i="6" s="1"/>
  <c r="B3144" i="6"/>
  <c r="D3144" i="6" s="1"/>
  <c r="B1446" i="6"/>
  <c r="D1446" i="6" s="1"/>
  <c r="B1242" i="6"/>
  <c r="D1242" i="6" s="1"/>
  <c r="B3932" i="6"/>
  <c r="D3932" i="6" s="1"/>
  <c r="B1030" i="6"/>
  <c r="D1030" i="6" s="1"/>
  <c r="B1454" i="6"/>
  <c r="D1454" i="6" s="1"/>
  <c r="B819" i="6"/>
  <c r="D819" i="6" s="1"/>
  <c r="B955" i="6"/>
  <c r="D955" i="6" s="1"/>
  <c r="B1845" i="6"/>
  <c r="D1845" i="6" s="1"/>
  <c r="B2555" i="6"/>
  <c r="D2555" i="6" s="1"/>
  <c r="B1508" i="6"/>
  <c r="D1508" i="6" s="1"/>
  <c r="B830" i="6"/>
  <c r="D830" i="6" s="1"/>
  <c r="B1900" i="6"/>
  <c r="D1900" i="6" s="1"/>
  <c r="B1675" i="6"/>
  <c r="D1675" i="6" s="1"/>
  <c r="B1501" i="6"/>
  <c r="D1501" i="6" s="1"/>
  <c r="B1653" i="6"/>
  <c r="D1653" i="6" s="1"/>
  <c r="B714" i="6"/>
  <c r="D714" i="6" s="1"/>
  <c r="B1213" i="6"/>
  <c r="D1213" i="6" s="1"/>
  <c r="B3554" i="6"/>
  <c r="D3554" i="6" s="1"/>
  <c r="B219" i="6"/>
  <c r="D219" i="6" s="1"/>
  <c r="B1637" i="6"/>
  <c r="D1637" i="6" s="1"/>
  <c r="B2716" i="6"/>
  <c r="D2716" i="6" s="1"/>
  <c r="B3225" i="6"/>
  <c r="D3225" i="6" s="1"/>
  <c r="B1460" i="6"/>
  <c r="D1460" i="6" s="1"/>
  <c r="B406" i="6"/>
  <c r="D406" i="6" s="1"/>
  <c r="B2599" i="6"/>
  <c r="D2599" i="6" s="1"/>
  <c r="B3937" i="6"/>
  <c r="D3937" i="6" s="1"/>
  <c r="B3926" i="6"/>
  <c r="D3926" i="6" s="1"/>
  <c r="B202" i="6"/>
  <c r="D202" i="6" s="1"/>
  <c r="B463" i="6"/>
  <c r="D463" i="6" s="1"/>
  <c r="B173" i="6"/>
  <c r="D173" i="6" s="1"/>
  <c r="B95" i="6"/>
  <c r="D95" i="6" s="1"/>
  <c r="B2986" i="6"/>
  <c r="D2986" i="6" s="1"/>
  <c r="B866" i="6"/>
  <c r="D866" i="6" s="1"/>
  <c r="B466" i="6"/>
  <c r="D466" i="6" s="1"/>
  <c r="B3437" i="6"/>
  <c r="D3437" i="6" s="1"/>
  <c r="B2462" i="6"/>
  <c r="D2462" i="6" s="1"/>
  <c r="B3492" i="6"/>
  <c r="D3492" i="6" s="1"/>
  <c r="B299" i="6"/>
  <c r="D299" i="6" s="1"/>
  <c r="B1315" i="6"/>
  <c r="D1315" i="6" s="1"/>
  <c r="B1116" i="6"/>
  <c r="D1116" i="6" s="1"/>
  <c r="B1385" i="6"/>
  <c r="D1385" i="6" s="1"/>
  <c r="B1530" i="6"/>
  <c r="D1530" i="6" s="1"/>
  <c r="B335" i="6"/>
  <c r="D335" i="6" s="1"/>
  <c r="B627" i="6"/>
  <c r="D627" i="6" s="1"/>
  <c r="B1019" i="6"/>
  <c r="D1019" i="6" s="1"/>
  <c r="B691" i="6"/>
  <c r="D691" i="6" s="1"/>
  <c r="B3083" i="6"/>
  <c r="D3083" i="6" s="1"/>
  <c r="B1101" i="6"/>
  <c r="D1101" i="6" s="1"/>
  <c r="B483" i="6"/>
  <c r="D483" i="6" s="1"/>
  <c r="B1952" i="6"/>
  <c r="D1952" i="6" s="1"/>
  <c r="B1064" i="6"/>
  <c r="D1064" i="6" s="1"/>
  <c r="B1407" i="6"/>
  <c r="D1407" i="6" s="1"/>
  <c r="B4009" i="6"/>
  <c r="D4009" i="6" s="1"/>
  <c r="B4070" i="6"/>
  <c r="D4070" i="6" s="1"/>
  <c r="B2452" i="6"/>
  <c r="D2452" i="6" s="1"/>
  <c r="B2687" i="6"/>
  <c r="D2687" i="6" s="1"/>
  <c r="B3954" i="6"/>
  <c r="D3954" i="6" s="1"/>
  <c r="B814" i="6"/>
  <c r="D814" i="6" s="1"/>
  <c r="B1956" i="6"/>
  <c r="D1956" i="6" s="1"/>
  <c r="B2845" i="6"/>
  <c r="D2845" i="6" s="1"/>
  <c r="B2892" i="6"/>
  <c r="D2892" i="6" s="1"/>
  <c r="B1434" i="6"/>
  <c r="D1434" i="6" s="1"/>
  <c r="B303" i="6"/>
  <c r="D303" i="6" s="1"/>
  <c r="B123" i="6"/>
  <c r="D123" i="6" s="1"/>
  <c r="B1786" i="6"/>
  <c r="D1786" i="6" s="1"/>
  <c r="B1650" i="6"/>
  <c r="D1650" i="6" s="1"/>
  <c r="B1280" i="6"/>
  <c r="D1280" i="6" s="1"/>
  <c r="B256" i="6"/>
  <c r="D256" i="6" s="1"/>
  <c r="B64" i="6"/>
  <c r="D64" i="6" s="1"/>
  <c r="B538" i="6"/>
  <c r="D538" i="6" s="1"/>
  <c r="B3306" i="6"/>
  <c r="D3306" i="6" s="1"/>
  <c r="B2824" i="6"/>
  <c r="D2824" i="6" s="1"/>
  <c r="B3054" i="6"/>
  <c r="D3054" i="6" s="1"/>
  <c r="B2795" i="6"/>
  <c r="D2795" i="6" s="1"/>
  <c r="B2532" i="6"/>
  <c r="D2532" i="6" s="1"/>
  <c r="B2661" i="6"/>
  <c r="D2661" i="6" s="1"/>
  <c r="B3812" i="6"/>
  <c r="D3812" i="6" s="1"/>
  <c r="B3416" i="6"/>
  <c r="D3416" i="6" s="1"/>
  <c r="B3415" i="6"/>
  <c r="D3415" i="6" s="1"/>
  <c r="B1669" i="6"/>
  <c r="D1669" i="6" s="1"/>
  <c r="B1908" i="6"/>
  <c r="D1908" i="6" s="1"/>
  <c r="B2856" i="6"/>
  <c r="D2856" i="6" s="1"/>
  <c r="B2521" i="6"/>
  <c r="D2521" i="6" s="1"/>
  <c r="B2128" i="6"/>
  <c r="D2128" i="6" s="1"/>
  <c r="B3420" i="6"/>
  <c r="D3420" i="6" s="1"/>
  <c r="B3419" i="6"/>
  <c r="D3419" i="6" s="1"/>
  <c r="B2113" i="6"/>
  <c r="D2113" i="6" s="1"/>
  <c r="B2112" i="6"/>
  <c r="D2112" i="6" s="1"/>
  <c r="B2111" i="6"/>
  <c r="D2111" i="6" s="1"/>
  <c r="B2110" i="6"/>
  <c r="D2110" i="6" s="1"/>
  <c r="B3156" i="6"/>
  <c r="D3156" i="6" s="1"/>
  <c r="B3159" i="6"/>
  <c r="D3159" i="6" s="1"/>
  <c r="B3158" i="6"/>
  <c r="D3158" i="6" s="1"/>
  <c r="B575" i="6"/>
  <c r="D575" i="6" s="1"/>
  <c r="B2436" i="6"/>
  <c r="D2436" i="6" s="1"/>
  <c r="B455" i="6"/>
  <c r="D455" i="6" s="1"/>
  <c r="B1467" i="6"/>
  <c r="D1467" i="6" s="1"/>
  <c r="B2883" i="6"/>
  <c r="D2883" i="6" s="1"/>
  <c r="B2007" i="6"/>
  <c r="D2007" i="6" s="1"/>
  <c r="B522" i="6"/>
  <c r="D522" i="6" s="1"/>
  <c r="B1362" i="6"/>
  <c r="D1362" i="6" s="1"/>
  <c r="B1904" i="6"/>
  <c r="D1904" i="6" s="1"/>
  <c r="B3600" i="6"/>
  <c r="D3600" i="6" s="1"/>
  <c r="B3188" i="6"/>
  <c r="D3188" i="6" s="1"/>
  <c r="B3557" i="6"/>
  <c r="D3557" i="6" s="1"/>
  <c r="B3556" i="6"/>
  <c r="D3556" i="6" s="1"/>
  <c r="B2847" i="6"/>
  <c r="D2847" i="6" s="1"/>
  <c r="B1938" i="6"/>
  <c r="D1938" i="6" s="1"/>
  <c r="B2632" i="6"/>
  <c r="D2632" i="6" s="1"/>
  <c r="B1410" i="6"/>
  <c r="D1410" i="6" s="1"/>
  <c r="B1758" i="6"/>
  <c r="D1758" i="6" s="1"/>
  <c r="B645" i="6"/>
  <c r="D645" i="6" s="1"/>
  <c r="B679" i="6"/>
  <c r="D679" i="6" s="1"/>
  <c r="B888" i="6"/>
  <c r="D888" i="6" s="1"/>
  <c r="B1484" i="6"/>
  <c r="D1484" i="6" s="1"/>
  <c r="B1430" i="6"/>
  <c r="D1430" i="6" s="1"/>
  <c r="B2117" i="6"/>
  <c r="D2117" i="6" s="1"/>
  <c r="B212" i="6"/>
  <c r="D212" i="6" s="1"/>
  <c r="B1802" i="6"/>
  <c r="D1802" i="6" s="1"/>
  <c r="B4105" i="6"/>
  <c r="D4105" i="6" s="1"/>
  <c r="B3421" i="6"/>
  <c r="D3421" i="6" s="1"/>
  <c r="B1246" i="6"/>
  <c r="D1246" i="6" s="1"/>
  <c r="B3555" i="6"/>
  <c r="D3555" i="6" s="1"/>
  <c r="B3739" i="6"/>
  <c r="D3739" i="6" s="1"/>
  <c r="B3296" i="6"/>
  <c r="D3296" i="6" s="1"/>
  <c r="B620" i="6"/>
  <c r="D620" i="6" s="1"/>
  <c r="B145" i="6"/>
  <c r="D145" i="6" s="1"/>
  <c r="B141" i="6"/>
  <c r="D141" i="6" s="1"/>
  <c r="B81" i="6"/>
  <c r="D81" i="6" s="1"/>
  <c r="B2169" i="6"/>
  <c r="D2169" i="6" s="1"/>
  <c r="B2554" i="6"/>
  <c r="D2554" i="6" s="1"/>
  <c r="B1106" i="6"/>
  <c r="D1106" i="6" s="1"/>
  <c r="B2330" i="6"/>
  <c r="D2330" i="6" s="1"/>
  <c r="B265" i="6"/>
  <c r="D265" i="6" s="1"/>
  <c r="B1447" i="6"/>
  <c r="D1447" i="6" s="1"/>
  <c r="B535" i="6"/>
  <c r="D535" i="6" s="1"/>
  <c r="B1317" i="6"/>
  <c r="D1317" i="6" s="1"/>
  <c r="B577" i="6"/>
  <c r="D577" i="6" s="1"/>
  <c r="B778" i="6"/>
  <c r="D778" i="6" s="1"/>
  <c r="B3020" i="6"/>
  <c r="D3020" i="6" s="1"/>
  <c r="B2384" i="6"/>
  <c r="D2384" i="6" s="1"/>
  <c r="B2179" i="6"/>
  <c r="D2179" i="6" s="1"/>
  <c r="B3983" i="6"/>
  <c r="D3983" i="6" s="1"/>
  <c r="B922" i="6"/>
  <c r="D922" i="6" s="1"/>
  <c r="B1999" i="6"/>
  <c r="D1999" i="6" s="1"/>
  <c r="B1570" i="6"/>
  <c r="D1570" i="6" s="1"/>
  <c r="B563" i="6"/>
  <c r="D563" i="6" s="1"/>
  <c r="B2611" i="6"/>
  <c r="D2611" i="6" s="1"/>
  <c r="B2145" i="6"/>
  <c r="D2145" i="6" s="1"/>
  <c r="B1826" i="6"/>
  <c r="D1826" i="6" s="1"/>
  <c r="B110" i="6"/>
  <c r="D110" i="6" s="1"/>
  <c r="B318" i="6"/>
  <c r="D318" i="6" s="1"/>
  <c r="B855" i="6"/>
  <c r="D855" i="6" s="1"/>
  <c r="B120" i="6"/>
  <c r="D120" i="6" s="1"/>
  <c r="B785" i="6"/>
  <c r="D785" i="6" s="1"/>
  <c r="B625" i="6"/>
  <c r="D625" i="6" s="1"/>
  <c r="B809" i="6"/>
  <c r="D809" i="6" s="1"/>
  <c r="B1970" i="6"/>
  <c r="D1970" i="6" s="1"/>
  <c r="B1511" i="6"/>
  <c r="D1511" i="6" s="1"/>
  <c r="B3267" i="6"/>
  <c r="D3267" i="6" s="1"/>
  <c r="B2897" i="6"/>
  <c r="D2897" i="6" s="1"/>
  <c r="B1050" i="6"/>
  <c r="D1050" i="6" s="1"/>
  <c r="B196" i="6"/>
  <c r="D196" i="6" s="1"/>
  <c r="B1166" i="6"/>
  <c r="D1166" i="6" s="1"/>
  <c r="B2195" i="6"/>
  <c r="D2195" i="6" s="1"/>
  <c r="B3037" i="6"/>
  <c r="D3037" i="6" s="1"/>
  <c r="B803" i="6"/>
  <c r="D803" i="6" s="1"/>
  <c r="B1419" i="6"/>
  <c r="D1419" i="6" s="1"/>
  <c r="B1301" i="6"/>
  <c r="D1301" i="6" s="1"/>
  <c r="B2240" i="6"/>
  <c r="D2240" i="6" s="1"/>
  <c r="B1300" i="6"/>
  <c r="D1300" i="6" s="1"/>
  <c r="B1844" i="6"/>
  <c r="D1844" i="6" s="1"/>
  <c r="B3949" i="6"/>
  <c r="D3949" i="6" s="1"/>
  <c r="B1415" i="6"/>
  <c r="D1415" i="6" s="1"/>
  <c r="B1571" i="6"/>
  <c r="D1571" i="6" s="1"/>
  <c r="B735" i="6"/>
  <c r="D735" i="6" s="1"/>
  <c r="B1151" i="6"/>
  <c r="D1151" i="6" s="1"/>
  <c r="B605" i="6"/>
  <c r="D605" i="6" s="1"/>
  <c r="B2962" i="6"/>
  <c r="D2962" i="6" s="1"/>
  <c r="B3460" i="6"/>
  <c r="D3460" i="6" s="1"/>
  <c r="B2003" i="6"/>
  <c r="D2003" i="6" s="1"/>
  <c r="B2756" i="6"/>
  <c r="D2756" i="6" s="1"/>
  <c r="B2744" i="6"/>
  <c r="D2744" i="6" s="1"/>
  <c r="B3212" i="6"/>
  <c r="D3212" i="6" s="1"/>
  <c r="B1054" i="6"/>
  <c r="D1054" i="6" s="1"/>
  <c r="B1702" i="6"/>
  <c r="D1702" i="6" s="1"/>
  <c r="B362" i="6"/>
  <c r="D362" i="6" s="1"/>
  <c r="B745" i="6"/>
  <c r="D745" i="6" s="1"/>
  <c r="B2139" i="6"/>
  <c r="D2139" i="6" s="1"/>
  <c r="B723" i="6"/>
  <c r="D723" i="6" s="1"/>
  <c r="B2230" i="6"/>
  <c r="D2230" i="6" s="1"/>
  <c r="B1045" i="6"/>
  <c r="D1045" i="6" s="1"/>
  <c r="B2731" i="6"/>
  <c r="D2731" i="6" s="1"/>
  <c r="B2371" i="6"/>
  <c r="D2371" i="6" s="1"/>
  <c r="B2706" i="6"/>
  <c r="D2706" i="6" s="1"/>
  <c r="B1528" i="6"/>
  <c r="D1528" i="6" s="1"/>
  <c r="B1222" i="6"/>
  <c r="D1222" i="6" s="1"/>
  <c r="B3085" i="6"/>
  <c r="D3085" i="6" s="1"/>
  <c r="B3343" i="6"/>
  <c r="D3343" i="6" s="1"/>
  <c r="B4108" i="6"/>
  <c r="D4108" i="6" s="1"/>
  <c r="B2507" i="6"/>
  <c r="D2507" i="6" s="1"/>
  <c r="B2029" i="6"/>
  <c r="D2029" i="6" s="1"/>
  <c r="B447" i="6"/>
  <c r="D447" i="6" s="1"/>
  <c r="B3175" i="6"/>
  <c r="D3175" i="6" s="1"/>
  <c r="B807" i="6"/>
  <c r="D807" i="6" s="1"/>
  <c r="B517" i="6"/>
  <c r="D517" i="6" s="1"/>
  <c r="B3838" i="6"/>
  <c r="D3838" i="6" s="1"/>
  <c r="B4102" i="6"/>
  <c r="D4102" i="6" s="1"/>
  <c r="B2558" i="6"/>
  <c r="D2558" i="6" s="1"/>
  <c r="B2608" i="6"/>
  <c r="D2608" i="6" s="1"/>
  <c r="B1895" i="6"/>
  <c r="D1895" i="6" s="1"/>
  <c r="B4097" i="6"/>
  <c r="D4097" i="6" s="1"/>
  <c r="B3179" i="6"/>
  <c r="D3179" i="6" s="1"/>
  <c r="B2701" i="6"/>
  <c r="D2701" i="6" s="1"/>
  <c r="B158" i="6"/>
  <c r="D158" i="6" s="1"/>
  <c r="B112" i="6"/>
  <c r="D112" i="6" s="1"/>
  <c r="B979" i="6"/>
  <c r="D979" i="6" s="1"/>
  <c r="B268" i="6"/>
  <c r="D268" i="6" s="1"/>
  <c r="B136" i="6"/>
  <c r="D136" i="6" s="1"/>
  <c r="B711" i="6"/>
  <c r="D711" i="6" s="1"/>
  <c r="B262" i="6"/>
  <c r="D262" i="6" s="1"/>
  <c r="B2162" i="6"/>
  <c r="D2162" i="6" s="1"/>
  <c r="B1878" i="6"/>
  <c r="D1878" i="6" s="1"/>
  <c r="B1001" i="6"/>
  <c r="D1001" i="6" s="1"/>
  <c r="B2781" i="6"/>
  <c r="D2781" i="6" s="1"/>
  <c r="B3186" i="6"/>
  <c r="D3186" i="6" s="1"/>
  <c r="B462" i="6"/>
  <c r="D462" i="6" s="1"/>
  <c r="B3616" i="6"/>
  <c r="D3616" i="6" s="1"/>
  <c r="B3995" i="6"/>
  <c r="D3995" i="6" s="1"/>
  <c r="B1122" i="6"/>
  <c r="D1122" i="6" s="1"/>
  <c r="B916" i="6"/>
  <c r="D916" i="6" s="1"/>
  <c r="B2271" i="6"/>
  <c r="D2271" i="6" s="1"/>
  <c r="B571" i="6"/>
  <c r="D571" i="6" s="1"/>
  <c r="B1810" i="6"/>
  <c r="D1810" i="6" s="1"/>
  <c r="B2019" i="6"/>
  <c r="D2019" i="6" s="1"/>
  <c r="B271" i="6"/>
  <c r="D271" i="6" s="1"/>
  <c r="B813" i="6"/>
  <c r="D813" i="6" s="1"/>
  <c r="B2257" i="6"/>
  <c r="D2257" i="6" s="1"/>
  <c r="B2293" i="6"/>
  <c r="D2293" i="6" s="1"/>
  <c r="B2500" i="6"/>
  <c r="D2500" i="6" s="1"/>
  <c r="B1518" i="6"/>
  <c r="D1518" i="6" s="1"/>
  <c r="B1499" i="6"/>
  <c r="D1499" i="6" s="1"/>
  <c r="B2167" i="6"/>
  <c r="D2167" i="6" s="1"/>
  <c r="B1593" i="6"/>
  <c r="D1593" i="6" s="1"/>
  <c r="B359" i="6"/>
  <c r="D359" i="6" s="1"/>
  <c r="B164" i="6"/>
  <c r="D164" i="6" s="1"/>
  <c r="B305" i="6"/>
  <c r="D305" i="6" s="1"/>
  <c r="B165" i="6"/>
  <c r="D165" i="6" s="1"/>
  <c r="B3833" i="6"/>
  <c r="D3833" i="6" s="1"/>
  <c r="B2460" i="6"/>
  <c r="D2460" i="6" s="1"/>
  <c r="B2459" i="6"/>
  <c r="D2459" i="6" s="1"/>
  <c r="B3065" i="6"/>
  <c r="D3065" i="6" s="1"/>
  <c r="B3613" i="6"/>
  <c r="D3613" i="6" s="1"/>
  <c r="B3612" i="6"/>
  <c r="D3612" i="6" s="1"/>
  <c r="B2417" i="6"/>
  <c r="D2417" i="6" s="1"/>
  <c r="B4024" i="6"/>
  <c r="D4024" i="6" s="1"/>
  <c r="B1625" i="6"/>
  <c r="D1625" i="6" s="1"/>
  <c r="B171" i="6"/>
  <c r="D171" i="6" s="1"/>
  <c r="B1627" i="6"/>
  <c r="D1627" i="6" s="1"/>
  <c r="B2773" i="6"/>
  <c r="D2773" i="6" s="1"/>
  <c r="B3190" i="6"/>
  <c r="D3190" i="6" s="1"/>
  <c r="B4100" i="6"/>
  <c r="D4100" i="6" s="1"/>
  <c r="B1543" i="6"/>
  <c r="D1543" i="6" s="1"/>
  <c r="B1680" i="6"/>
  <c r="D1680" i="6" s="1"/>
  <c r="B1343" i="6"/>
  <c r="D1343" i="6" s="1"/>
  <c r="B3474" i="6"/>
  <c r="D3474" i="6" s="1"/>
  <c r="B3842" i="6"/>
  <c r="D3842" i="6" s="1"/>
  <c r="B3998" i="6"/>
  <c r="D3998" i="6" s="1"/>
  <c r="B3218" i="6"/>
  <c r="D3218" i="6" s="1"/>
  <c r="B3504" i="6"/>
  <c r="D3504" i="6" s="1"/>
  <c r="B655" i="6"/>
  <c r="D655" i="6" s="1"/>
  <c r="B3002" i="6"/>
  <c r="D3002" i="6" s="1"/>
  <c r="B3708" i="6"/>
  <c r="D3708" i="6" s="1"/>
  <c r="B861" i="6"/>
  <c r="D861" i="6" s="1"/>
  <c r="B1488" i="6"/>
  <c r="D1488" i="6" s="1"/>
  <c r="B2125" i="6"/>
  <c r="D2125" i="6" s="1"/>
  <c r="B3239" i="6"/>
  <c r="D3239" i="6" s="1"/>
  <c r="B3093" i="6"/>
  <c r="D3093" i="6" s="1"/>
  <c r="B2644" i="6"/>
  <c r="D2644" i="6" s="1"/>
  <c r="B2221" i="6"/>
  <c r="D2221" i="6" s="1"/>
  <c r="B1140" i="6"/>
  <c r="D1140" i="6" s="1"/>
  <c r="B2733" i="6"/>
  <c r="D2733" i="6" s="1"/>
  <c r="B3324" i="6"/>
  <c r="D3324" i="6" s="1"/>
  <c r="B22" i="6"/>
  <c r="D22" i="6" s="1"/>
  <c r="B1154" i="6"/>
  <c r="D1154" i="6" s="1"/>
  <c r="B2258" i="6"/>
  <c r="D2258" i="6" s="1"/>
  <c r="B47" i="6"/>
  <c r="D47" i="6" s="1"/>
  <c r="B80" i="6"/>
  <c r="D80" i="6" s="1"/>
  <c r="B664" i="6"/>
  <c r="D664" i="6" s="1"/>
  <c r="B777" i="6"/>
  <c r="D777" i="6" s="1"/>
  <c r="B1102" i="6"/>
  <c r="D1102" i="6" s="1"/>
  <c r="B638" i="6"/>
  <c r="D638" i="6" s="1"/>
  <c r="B1943" i="6"/>
  <c r="D1943" i="6" s="1"/>
  <c r="B124" i="6"/>
  <c r="D124" i="6" s="1"/>
  <c r="B216" i="6"/>
  <c r="D216" i="6" s="1"/>
  <c r="B2561" i="6"/>
  <c r="D2561" i="6" s="1"/>
  <c r="B71" i="6"/>
  <c r="D71" i="6" s="1"/>
  <c r="B3027" i="6"/>
  <c r="D3027" i="6" s="1"/>
  <c r="B2233" i="6"/>
  <c r="D2233" i="6" s="1"/>
  <c r="B2699" i="6"/>
  <c r="D2699" i="6" s="1"/>
  <c r="B1899" i="6"/>
  <c r="D1899" i="6" s="1"/>
  <c r="B2529" i="6"/>
  <c r="D2529" i="6" s="1"/>
  <c r="B1070" i="6"/>
  <c r="D1070" i="6" s="1"/>
  <c r="B44" i="6"/>
  <c r="D44" i="6" s="1"/>
  <c r="B282" i="6"/>
  <c r="D282" i="6" s="1"/>
  <c r="B1658" i="6"/>
  <c r="D1658" i="6" s="1"/>
  <c r="B953" i="6"/>
  <c r="D953" i="6" s="1"/>
  <c r="B3344" i="6"/>
  <c r="D3344" i="6" s="1"/>
  <c r="B3479" i="6"/>
  <c r="D3479" i="6" s="1"/>
  <c r="B2747" i="6"/>
  <c r="D2747" i="6" s="1"/>
  <c r="B1616" i="6"/>
  <c r="D1616" i="6" s="1"/>
  <c r="B2700" i="6"/>
  <c r="D2700" i="6" s="1"/>
  <c r="B2091" i="6"/>
  <c r="D2091" i="6" s="1"/>
  <c r="B1538" i="6"/>
  <c r="D1538" i="6" s="1"/>
  <c r="B1537" i="6"/>
  <c r="D1537" i="6" s="1"/>
  <c r="B506" i="6"/>
  <c r="D506" i="6" s="1"/>
  <c r="B373" i="6"/>
  <c r="D373" i="6" s="1"/>
  <c r="B213" i="6"/>
  <c r="D213" i="6" s="1"/>
  <c r="B906" i="6"/>
  <c r="D906" i="6" s="1"/>
  <c r="B60" i="6"/>
  <c r="D60" i="6" s="1"/>
  <c r="B1000" i="6"/>
  <c r="D1000" i="6" s="1"/>
  <c r="B1521" i="6"/>
  <c r="D1521" i="6" s="1"/>
  <c r="B3467" i="6"/>
  <c r="D3467" i="6" s="1"/>
  <c r="B2814" i="6"/>
  <c r="D2814" i="6" s="1"/>
  <c r="B2656" i="6"/>
  <c r="D2656" i="6" s="1"/>
  <c r="B1375" i="6"/>
  <c r="D1375" i="6" s="1"/>
  <c r="B1910" i="6"/>
  <c r="D1910" i="6" s="1"/>
  <c r="B3173" i="6"/>
  <c r="D3173" i="6" s="1"/>
  <c r="B1642" i="6"/>
  <c r="D1642" i="6" s="1"/>
  <c r="B3953" i="6"/>
  <c r="D3953" i="6" s="1"/>
  <c r="B2720" i="6"/>
  <c r="D2720" i="6" s="1"/>
  <c r="B1369" i="6"/>
  <c r="D1369" i="6" s="1"/>
  <c r="B1418" i="6"/>
  <c r="D1418" i="6" s="1"/>
  <c r="B3563" i="6"/>
  <c r="D3563" i="6" s="1"/>
  <c r="B1873" i="6"/>
  <c r="D1873" i="6" s="1"/>
  <c r="B3116" i="6"/>
  <c r="D3116" i="6" s="1"/>
  <c r="B2361" i="6"/>
  <c r="D2361" i="6" s="1"/>
  <c r="B2412" i="6"/>
  <c r="D2412" i="6" s="1"/>
  <c r="B3357" i="6"/>
  <c r="D3357" i="6" s="1"/>
  <c r="B1812" i="6"/>
  <c r="D1812" i="6" s="1"/>
  <c r="B2949" i="6"/>
  <c r="D2949" i="6" s="1"/>
  <c r="B166" i="6"/>
  <c r="D166" i="6" s="1"/>
  <c r="B758" i="6"/>
  <c r="D758" i="6" s="1"/>
  <c r="B3075" i="6"/>
  <c r="D3075" i="6" s="1"/>
  <c r="B10" i="6"/>
  <c r="D10" i="6" s="1"/>
  <c r="B6" i="6"/>
  <c r="D6" i="6" s="1"/>
  <c r="B175" i="6"/>
  <c r="D175" i="6" s="1"/>
  <c r="B63" i="6"/>
  <c r="D63" i="6" s="1"/>
  <c r="B148" i="6"/>
  <c r="D148" i="6" s="1"/>
  <c r="B940" i="6"/>
  <c r="D940" i="6" s="1"/>
  <c r="B1218" i="6"/>
  <c r="D1218" i="6" s="1"/>
  <c r="B2078" i="6"/>
  <c r="D2078" i="6" s="1"/>
  <c r="B3406" i="6"/>
  <c r="D3406" i="6" s="1"/>
  <c r="B3863" i="6"/>
  <c r="D3863" i="6" s="1"/>
  <c r="B3862" i="6"/>
  <c r="D3862" i="6" s="1"/>
  <c r="B1077" i="6"/>
  <c r="D1077" i="6" s="1"/>
  <c r="B562" i="6"/>
  <c r="D562" i="6" s="1"/>
  <c r="B653" i="6"/>
  <c r="D653" i="6" s="1"/>
  <c r="B1936" i="6"/>
  <c r="D1936" i="6" s="1"/>
  <c r="B423" i="6"/>
  <c r="D423" i="6" s="1"/>
  <c r="B793" i="6"/>
  <c r="D793" i="6" s="1"/>
  <c r="B1416" i="6"/>
  <c r="D1416" i="6" s="1"/>
  <c r="B1661" i="6"/>
  <c r="D1661" i="6" s="1"/>
  <c r="B1985" i="6"/>
  <c r="D1985" i="6" s="1"/>
  <c r="B2598" i="6"/>
  <c r="D2598" i="6" s="1"/>
  <c r="B1859" i="6"/>
  <c r="D1859" i="6" s="1"/>
  <c r="B3353" i="6"/>
  <c r="D3353" i="6" s="1"/>
  <c r="B449" i="6"/>
  <c r="D449" i="6" s="1"/>
  <c r="B1671" i="6"/>
  <c r="D1671" i="6" s="1"/>
  <c r="B3965" i="6"/>
  <c r="D3965" i="6" s="1"/>
  <c r="B510" i="6"/>
  <c r="D510" i="6" s="1"/>
  <c r="B648" i="6"/>
  <c r="D648" i="6" s="1"/>
  <c r="B1635" i="6"/>
  <c r="D1635" i="6" s="1"/>
  <c r="B33" i="6"/>
  <c r="D33" i="6" s="1"/>
  <c r="B1689" i="6"/>
  <c r="D1689" i="6" s="1"/>
  <c r="B1768" i="6"/>
  <c r="D1768" i="6" s="1"/>
  <c r="B1306" i="6"/>
  <c r="D1306" i="6" s="1"/>
  <c r="B1798" i="6"/>
  <c r="D1798" i="6" s="1"/>
  <c r="B2045" i="6"/>
  <c r="D2045" i="6" s="1"/>
  <c r="B1366" i="6"/>
  <c r="D1366" i="6" s="1"/>
  <c r="B1641" i="6"/>
  <c r="D1641" i="6" s="1"/>
  <c r="B2103" i="6"/>
  <c r="D2103" i="6" s="1"/>
  <c r="B654" i="6"/>
  <c r="D654" i="6" s="1"/>
  <c r="B576" i="6"/>
  <c r="D576" i="6" s="1"/>
  <c r="B290" i="6"/>
  <c r="D290" i="6" s="1"/>
  <c r="B886" i="6"/>
  <c r="D886" i="6" s="1"/>
  <c r="B1378" i="6"/>
  <c r="D1378" i="6" s="1"/>
  <c r="B565" i="6"/>
  <c r="D565" i="6" s="1"/>
  <c r="B1504" i="6"/>
  <c r="D1504" i="6" s="1"/>
  <c r="B857" i="6"/>
  <c r="D857" i="6" s="1"/>
  <c r="B2571" i="6"/>
  <c r="D2571" i="6" s="1"/>
  <c r="B424" i="6"/>
  <c r="D424" i="6" s="1"/>
  <c r="B914" i="6"/>
  <c r="D914" i="6" s="1"/>
  <c r="B1494" i="6"/>
  <c r="D1494" i="6" s="1"/>
  <c r="B2239" i="6"/>
  <c r="D2239" i="6" s="1"/>
  <c r="B4" i="6"/>
  <c r="D4" i="6" s="1"/>
  <c r="B3251" i="6"/>
  <c r="D3251" i="6" s="1"/>
  <c r="B3696" i="6"/>
  <c r="D3696" i="6" s="1"/>
  <c r="B1271" i="6"/>
  <c r="D1271" i="6" s="1"/>
  <c r="B2799" i="6"/>
  <c r="D2799" i="6" s="1"/>
  <c r="B3780" i="6"/>
  <c r="D3780" i="6" s="1"/>
  <c r="B3388" i="6"/>
  <c r="D3388" i="6" s="1"/>
  <c r="B2805" i="6"/>
  <c r="D2805" i="6" s="1"/>
  <c r="B2477" i="6"/>
  <c r="D2477" i="6" s="1"/>
  <c r="B3094" i="6"/>
  <c r="D3094" i="6" s="1"/>
  <c r="B2872" i="6"/>
  <c r="D2872" i="6" s="1"/>
  <c r="B2211" i="6"/>
  <c r="D2211" i="6" s="1"/>
  <c r="B1991" i="6"/>
  <c r="D1991" i="6" s="1"/>
  <c r="B2379" i="6"/>
  <c r="D2379" i="6" s="1"/>
  <c r="B1666" i="6"/>
  <c r="D1666" i="6" s="1"/>
  <c r="B3086" i="6"/>
  <c r="D3086" i="6" s="1"/>
  <c r="B2060" i="6"/>
  <c r="D2060" i="6" s="1"/>
  <c r="B4055" i="6"/>
  <c r="D4055" i="6" s="1"/>
  <c r="B2874" i="6"/>
  <c r="D2874" i="6" s="1"/>
  <c r="B2296" i="6"/>
  <c r="D2296" i="6" s="1"/>
  <c r="B3760" i="6"/>
  <c r="D3760" i="6" s="1"/>
  <c r="B3101" i="6"/>
  <c r="D3101" i="6" s="1"/>
  <c r="B1374" i="6"/>
  <c r="D1374" i="6" s="1"/>
  <c r="B448" i="6"/>
  <c r="D448" i="6" s="1"/>
  <c r="B991" i="6"/>
  <c r="D991" i="6" s="1"/>
  <c r="B2327" i="6"/>
  <c r="D2327" i="6" s="1"/>
  <c r="B1287" i="6"/>
  <c r="D1287" i="6" s="1"/>
  <c r="B3049" i="6"/>
  <c r="D3049" i="6" s="1"/>
  <c r="B566" i="6"/>
  <c r="D566" i="6" s="1"/>
  <c r="B1175" i="6"/>
  <c r="D1175" i="6" s="1"/>
  <c r="B756" i="6"/>
  <c r="D756" i="6" s="1"/>
  <c r="B3642" i="6"/>
  <c r="D3642" i="6" s="1"/>
  <c r="B4030" i="6"/>
  <c r="D4030" i="6" s="1"/>
  <c r="B2937" i="6"/>
  <c r="D2937" i="6" s="1"/>
  <c r="B3336" i="6"/>
  <c r="D3336" i="6" s="1"/>
  <c r="B4065" i="6"/>
  <c r="D4065" i="6" s="1"/>
  <c r="B2663" i="6"/>
  <c r="D2663" i="6" s="1"/>
  <c r="B2071" i="6"/>
  <c r="D2071" i="6" s="1"/>
  <c r="B3236" i="6"/>
  <c r="D3236" i="6" s="1"/>
  <c r="B2801" i="6"/>
  <c r="D2801" i="6" s="1"/>
  <c r="B2094" i="6"/>
  <c r="D2094" i="6" s="1"/>
  <c r="B3133" i="6"/>
  <c r="D3133" i="6" s="1"/>
  <c r="B1818" i="6"/>
  <c r="D1818" i="6" s="1"/>
  <c r="B3799" i="6"/>
  <c r="D3799" i="6" s="1"/>
  <c r="B1694" i="6"/>
  <c r="D1694" i="6" s="1"/>
  <c r="B3376" i="6"/>
  <c r="D3376" i="6" s="1"/>
  <c r="B77" i="6"/>
  <c r="D77" i="6" s="1"/>
  <c r="B869" i="6"/>
  <c r="D869" i="6" s="1"/>
  <c r="B3882" i="6"/>
  <c r="D3882" i="6" s="1"/>
  <c r="B3462" i="6"/>
  <c r="D3462" i="6" s="1"/>
  <c r="B3136" i="6"/>
  <c r="D3136" i="6" s="1"/>
  <c r="B1980" i="6"/>
  <c r="D1980" i="6" s="1"/>
  <c r="B389" i="6"/>
  <c r="D389" i="6" s="1"/>
  <c r="B3531" i="6"/>
  <c r="D3531" i="6" s="1"/>
  <c r="B316" i="6"/>
  <c r="D316" i="6" s="1"/>
  <c r="B2389" i="6"/>
  <c r="D2389" i="6" s="1"/>
  <c r="B1513" i="6"/>
  <c r="D1513" i="6" s="1"/>
  <c r="B1546" i="6"/>
  <c r="D1546" i="6" s="1"/>
  <c r="B3275" i="6"/>
  <c r="D3275" i="6" s="1"/>
  <c r="B2374" i="6"/>
  <c r="D2374" i="6" s="1"/>
  <c r="B2398" i="6"/>
  <c r="D2398" i="6" s="1"/>
  <c r="B3404" i="6"/>
  <c r="D3404" i="6" s="1"/>
  <c r="B314" i="6"/>
  <c r="D314" i="6" s="1"/>
  <c r="B1409" i="6"/>
  <c r="D1409" i="6" s="1"/>
  <c r="B2470" i="6"/>
  <c r="D2470" i="6" s="1"/>
  <c r="B3223" i="6"/>
  <c r="D3223" i="6" s="1"/>
  <c r="B1542" i="6"/>
  <c r="D1542" i="6" s="1"/>
  <c r="B2920" i="6"/>
  <c r="D2920" i="6" s="1"/>
  <c r="B2857" i="6"/>
  <c r="D2857" i="6" s="1"/>
  <c r="B2138" i="6"/>
  <c r="D2138" i="6" s="1"/>
  <c r="B1377" i="6"/>
  <c r="D1377" i="6" s="1"/>
  <c r="B2382" i="6"/>
  <c r="D2382" i="6" s="1"/>
  <c r="B2535" i="6"/>
  <c r="D2535" i="6" s="1"/>
  <c r="B2241" i="6"/>
  <c r="D2241" i="6" s="1"/>
  <c r="B3747" i="6"/>
  <c r="D3747" i="6" s="1"/>
  <c r="B2925" i="6"/>
  <c r="D2925" i="6" s="1"/>
  <c r="B564" i="6"/>
  <c r="D564" i="6" s="1"/>
  <c r="B2832" i="6"/>
  <c r="D2832" i="6" s="1"/>
  <c r="B512" i="6"/>
  <c r="D512" i="6" s="1"/>
  <c r="B2044" i="6"/>
  <c r="D2044" i="6" s="1"/>
  <c r="B3279" i="6"/>
  <c r="D3279" i="6" s="1"/>
  <c r="B3309" i="6"/>
  <c r="D3309" i="6" s="1"/>
  <c r="B1293" i="6"/>
  <c r="D1293" i="6" s="1"/>
  <c r="B755" i="6"/>
  <c r="D755" i="6" s="1"/>
  <c r="B1014" i="6"/>
  <c r="D1014" i="6" s="1"/>
  <c r="B3859" i="6"/>
  <c r="D3859" i="6" s="1"/>
  <c r="B675" i="6"/>
  <c r="D675" i="6" s="1"/>
  <c r="B1112" i="6"/>
  <c r="D1112" i="6" s="1"/>
  <c r="B3328" i="6"/>
  <c r="D3328" i="6" s="1"/>
  <c r="B4086" i="6"/>
  <c r="D4086" i="6" s="1"/>
  <c r="B3935" i="6"/>
  <c r="D3935" i="6" s="1"/>
  <c r="B2977" i="6"/>
  <c r="D2977" i="6" s="1"/>
  <c r="B732" i="6"/>
  <c r="D732" i="6" s="1"/>
  <c r="B1576" i="6"/>
  <c r="D1576" i="6" s="1"/>
  <c r="B3611" i="6"/>
  <c r="D3611" i="6" s="1"/>
  <c r="B3077" i="6"/>
  <c r="D3077" i="6" s="1"/>
  <c r="B3738" i="6"/>
  <c r="D3738" i="6" s="1"/>
  <c r="B3440" i="6"/>
  <c r="D3440" i="6" s="1"/>
  <c r="B254" i="6"/>
  <c r="D254" i="6" s="1"/>
  <c r="B683" i="6"/>
  <c r="D683" i="6" s="1"/>
  <c r="B2804" i="6"/>
  <c r="D2804" i="6" s="1"/>
  <c r="B2037" i="6"/>
  <c r="D2037" i="6" s="1"/>
  <c r="B1514" i="6"/>
  <c r="D1514" i="6" s="1"/>
  <c r="B3298" i="6"/>
  <c r="D3298" i="6" s="1"/>
  <c r="B994" i="6"/>
  <c r="D994" i="6" s="1"/>
  <c r="B2320" i="6"/>
  <c r="D2320" i="6" s="1"/>
  <c r="B1324" i="6"/>
  <c r="D1324" i="6" s="1"/>
  <c r="B1228" i="6"/>
  <c r="D1228" i="6" s="1"/>
  <c r="B3360" i="6"/>
  <c r="D3360" i="6" s="1"/>
  <c r="B811" i="6"/>
  <c r="D811" i="6" s="1"/>
  <c r="B2437" i="6"/>
  <c r="D2437" i="6" s="1"/>
  <c r="B1866" i="6"/>
  <c r="D1866" i="6" s="1"/>
  <c r="B3365" i="6"/>
  <c r="D3365" i="6" s="1"/>
  <c r="B3106" i="6"/>
  <c r="D3106" i="6" s="1"/>
  <c r="B2735" i="6"/>
  <c r="D2735" i="6" s="1"/>
  <c r="B3485" i="6"/>
  <c r="D3485" i="6" s="1"/>
  <c r="B2734" i="6"/>
  <c r="D2734" i="6" s="1"/>
  <c r="B1649" i="6"/>
  <c r="D1649" i="6" s="1"/>
  <c r="B1058" i="6"/>
  <c r="D1058" i="6" s="1"/>
  <c r="B1364" i="6"/>
  <c r="D1364" i="6" s="1"/>
  <c r="B3464" i="6"/>
  <c r="D3464" i="6" s="1"/>
  <c r="B3741" i="6"/>
  <c r="D3741" i="6" s="1"/>
  <c r="B2225" i="6"/>
  <c r="D2225" i="6" s="1"/>
  <c r="B1136" i="6"/>
  <c r="D1136" i="6" s="1"/>
  <c r="B378" i="6"/>
  <c r="D378" i="6" s="1"/>
  <c r="B547" i="6"/>
  <c r="D547" i="6" s="1"/>
  <c r="B1788" i="6"/>
  <c r="D1788" i="6" s="1"/>
  <c r="B1651" i="6"/>
  <c r="D1651" i="6" s="1"/>
  <c r="B233" i="6"/>
  <c r="D233" i="6" s="1"/>
  <c r="B1168" i="6"/>
  <c r="D1168" i="6" s="1"/>
  <c r="B1333" i="6"/>
  <c r="D1333" i="6" s="1"/>
  <c r="B602" i="6"/>
  <c r="D602" i="6" s="1"/>
  <c r="B595" i="6"/>
  <c r="D595" i="6" s="1"/>
  <c r="B584" i="6"/>
  <c r="D584" i="6" s="1"/>
  <c r="B308" i="6"/>
  <c r="D308" i="6" s="1"/>
  <c r="B2989" i="6"/>
  <c r="D2989" i="6" s="1"/>
  <c r="B402" i="6"/>
  <c r="D402" i="6" s="1"/>
  <c r="B1010" i="6"/>
  <c r="D1010" i="6" s="1"/>
  <c r="B3394" i="6"/>
  <c r="D3394" i="6" s="1"/>
  <c r="B2065" i="6"/>
  <c r="D2065" i="6" s="1"/>
  <c r="B2226" i="6"/>
  <c r="D2226" i="6" s="1"/>
  <c r="B3008" i="6"/>
  <c r="D3008" i="6" s="1"/>
  <c r="B673" i="6"/>
  <c r="D673" i="6" s="1"/>
  <c r="B1896" i="6"/>
  <c r="D1896" i="6" s="1"/>
  <c r="B3740" i="6"/>
  <c r="D3740" i="6" s="1"/>
  <c r="B3723" i="6"/>
  <c r="D3723" i="6" s="1"/>
  <c r="B3674" i="6"/>
  <c r="D3674" i="6" s="1"/>
  <c r="B3793" i="6"/>
  <c r="D3793" i="6" s="1"/>
  <c r="B1128" i="6"/>
  <c r="D1128" i="6" s="1"/>
  <c r="B1127" i="6"/>
  <c r="D1127" i="6" s="1"/>
  <c r="B3670" i="6"/>
  <c r="D3670" i="6" s="1"/>
  <c r="B593" i="6"/>
  <c r="D593" i="6" s="1"/>
  <c r="B2963" i="6"/>
  <c r="D2963" i="6" s="1"/>
  <c r="B1349" i="6"/>
  <c r="D1349" i="6" s="1"/>
  <c r="B2294" i="6"/>
  <c r="D2294" i="6" s="1"/>
  <c r="B2659" i="6"/>
  <c r="D2659" i="6" s="1"/>
  <c r="B2248" i="6"/>
  <c r="D2248" i="6" s="1"/>
  <c r="B2039" i="6"/>
  <c r="D2039" i="6" s="1"/>
  <c r="B3080" i="6"/>
  <c r="D3080" i="6" s="1"/>
  <c r="B477" i="6"/>
  <c r="D477" i="6" s="1"/>
  <c r="B2005" i="6"/>
  <c r="D2005" i="6" s="1"/>
  <c r="B3848" i="6"/>
  <c r="D3848" i="6" s="1"/>
  <c r="B3849" i="6"/>
  <c r="D3849" i="6" s="1"/>
  <c r="B1997" i="6"/>
  <c r="D1997" i="6" s="1"/>
  <c r="B2988" i="6"/>
  <c r="D2988" i="6" s="1"/>
  <c r="B3064" i="6"/>
  <c r="D3064" i="6" s="1"/>
  <c r="B2631" i="6"/>
  <c r="D2631" i="6" s="1"/>
  <c r="B2630" i="6"/>
  <c r="D2630" i="6" s="1"/>
  <c r="B2826" i="6"/>
  <c r="D2826" i="6" s="1"/>
  <c r="B3400" i="6"/>
  <c r="D3400" i="6" s="1"/>
  <c r="B950" i="6"/>
  <c r="D950" i="6" s="1"/>
  <c r="B1051" i="6"/>
  <c r="D1051" i="6" s="1"/>
  <c r="B1525" i="6"/>
  <c r="D1525" i="6" s="1"/>
  <c r="B1870" i="6"/>
  <c r="D1870" i="6" s="1"/>
  <c r="B3364" i="6"/>
  <c r="D3364" i="6" s="1"/>
  <c r="B2418" i="6"/>
  <c r="D2418" i="6" s="1"/>
  <c r="B1138" i="6"/>
  <c r="D1138" i="6" s="1"/>
  <c r="B1053" i="6"/>
  <c r="D1053" i="6" s="1"/>
  <c r="B280" i="6"/>
  <c r="D280" i="6" s="1"/>
  <c r="B834" i="6"/>
  <c r="D834" i="6" s="1"/>
  <c r="B2686" i="6"/>
  <c r="D2686" i="6" s="1"/>
  <c r="B355" i="6"/>
  <c r="D355" i="6" s="1"/>
  <c r="B618" i="6"/>
  <c r="D618" i="6" s="1"/>
  <c r="B2557" i="6"/>
  <c r="D2557" i="6" s="1"/>
  <c r="B2623" i="6"/>
  <c r="D2623" i="6" s="1"/>
  <c r="B1832" i="6"/>
  <c r="D1832" i="6" s="1"/>
  <c r="B958" i="6"/>
  <c r="D958" i="6" s="1"/>
  <c r="B1753" i="6"/>
  <c r="D1753" i="6" s="1"/>
  <c r="B1381" i="6"/>
  <c r="D1381" i="6" s="1"/>
  <c r="B2352" i="6"/>
  <c r="D2352" i="6" s="1"/>
  <c r="B2900" i="6"/>
  <c r="D2900" i="6" s="1"/>
  <c r="B2334" i="6"/>
  <c r="D2334" i="6" s="1"/>
  <c r="B2888" i="6"/>
  <c r="D2888" i="6" s="1"/>
  <c r="B2564" i="6"/>
  <c r="D2564" i="6" s="1"/>
  <c r="B1234" i="6"/>
  <c r="D1234" i="6" s="1"/>
  <c r="B1469" i="6"/>
  <c r="D1469" i="6" s="1"/>
  <c r="B1314" i="6"/>
  <c r="D1314" i="6" s="1"/>
  <c r="B3082" i="6"/>
  <c r="D3082" i="6" s="1"/>
  <c r="B3958" i="6"/>
  <c r="D3958" i="6" s="1"/>
  <c r="B188" i="6"/>
  <c r="D188" i="6" s="1"/>
  <c r="B3544" i="6"/>
  <c r="D3544" i="6" s="1"/>
  <c r="B59" i="6"/>
  <c r="D59" i="6" s="1"/>
  <c r="B1551" i="6"/>
  <c r="D1551" i="6" s="1"/>
  <c r="B3584" i="6"/>
  <c r="D3584" i="6" s="1"/>
  <c r="B713" i="6"/>
  <c r="D713" i="6" s="1"/>
  <c r="B1113" i="6"/>
  <c r="D1113" i="6" s="1"/>
  <c r="B1489" i="6"/>
  <c r="D1489" i="6" s="1"/>
  <c r="B1564" i="6"/>
  <c r="D1564" i="6" s="1"/>
  <c r="B2525" i="6"/>
  <c r="D2525" i="6" s="1"/>
  <c r="B2430" i="6"/>
  <c r="D2430" i="6" s="1"/>
  <c r="B939" i="6"/>
  <c r="D939" i="6" s="1"/>
  <c r="B3630" i="6"/>
  <c r="D3630" i="6" s="1"/>
  <c r="B3604" i="6"/>
  <c r="D3604" i="6" s="1"/>
  <c r="B58" i="6"/>
  <c r="D58" i="6" s="1"/>
  <c r="B405" i="6"/>
  <c r="D405" i="6" s="1"/>
  <c r="B65" i="6"/>
  <c r="D65" i="6" s="1"/>
  <c r="B488" i="6"/>
  <c r="D488" i="6" s="1"/>
  <c r="B642" i="6"/>
  <c r="D642" i="6" s="1"/>
  <c r="B676" i="6"/>
  <c r="D676" i="6" s="1"/>
  <c r="B3006" i="6"/>
  <c r="D3006" i="6" s="1"/>
  <c r="B2520" i="6"/>
  <c r="D2520" i="6" s="1"/>
  <c r="B3146" i="6"/>
  <c r="D3146" i="6" s="1"/>
  <c r="B3350" i="6"/>
  <c r="D3350" i="6" s="1"/>
  <c r="B2153" i="6"/>
  <c r="D2153" i="6" s="1"/>
  <c r="B129" i="6"/>
  <c r="D129" i="6" s="1"/>
  <c r="B208" i="6"/>
  <c r="D208" i="6" s="1"/>
  <c r="B295" i="6"/>
  <c r="D295" i="6" s="1"/>
  <c r="B2204" i="6"/>
  <c r="D2204" i="6" s="1"/>
  <c r="B484" i="6"/>
  <c r="D484" i="6" s="1"/>
  <c r="B1215" i="6"/>
  <c r="D1215" i="6" s="1"/>
  <c r="B875" i="6"/>
  <c r="D875" i="6" s="1"/>
  <c r="B2808" i="6"/>
  <c r="D2808" i="6" s="1"/>
  <c r="B3184" i="6"/>
  <c r="D3184" i="6" s="1"/>
  <c r="B3042" i="6"/>
  <c r="D3042" i="6" s="1"/>
  <c r="B2512" i="6"/>
  <c r="D2512" i="6" s="1"/>
  <c r="B4090" i="6"/>
  <c r="D4090" i="6" s="1"/>
  <c r="B1048" i="6"/>
  <c r="D1048" i="6" s="1"/>
  <c r="B1372" i="6"/>
  <c r="D1372" i="6" s="1"/>
  <c r="B2602" i="6"/>
  <c r="D2602" i="6" s="1"/>
  <c r="B1682" i="6"/>
  <c r="D1682" i="6" s="1"/>
  <c r="B2009" i="6"/>
  <c r="D2009" i="6" s="1"/>
  <c r="B586" i="6"/>
  <c r="D586" i="6" s="1"/>
  <c r="B346" i="6"/>
  <c r="D346" i="6" s="1"/>
  <c r="B539" i="6"/>
  <c r="D539" i="6" s="1"/>
  <c r="B837" i="6"/>
  <c r="D837" i="6" s="1"/>
  <c r="B251" i="6"/>
  <c r="D251" i="6" s="1"/>
  <c r="B1111" i="6"/>
  <c r="D1111" i="6" s="1"/>
  <c r="B243" i="6"/>
  <c r="D243" i="6" s="1"/>
  <c r="B2329" i="6"/>
  <c r="D2329" i="6" s="1"/>
  <c r="B1578" i="6"/>
  <c r="D1578" i="6" s="1"/>
  <c r="B1799" i="6"/>
  <c r="D1799" i="6" s="1"/>
  <c r="B1907" i="6"/>
  <c r="D1907" i="6" s="1"/>
  <c r="B2251" i="6"/>
  <c r="D2251" i="6" s="1"/>
  <c r="B3856" i="6"/>
  <c r="D3856" i="6" s="1"/>
  <c r="B2236" i="6"/>
  <c r="D2236" i="6" s="1"/>
  <c r="B2853" i="6"/>
  <c r="D2853" i="6" s="1"/>
  <c r="B3502" i="6"/>
  <c r="D3502" i="6" s="1"/>
  <c r="B2055" i="6"/>
  <c r="D2055" i="6" s="1"/>
  <c r="B3174" i="6"/>
  <c r="D3174" i="6" s="1"/>
  <c r="B2511" i="6"/>
  <c r="D2511" i="6" s="1"/>
  <c r="B2016" i="6"/>
  <c r="D2016" i="6" s="1"/>
  <c r="B1678" i="6"/>
  <c r="D1678" i="6" s="1"/>
  <c r="B3587" i="6"/>
  <c r="D3587" i="6" s="1"/>
  <c r="B1779" i="6"/>
  <c r="D1779" i="6" s="1"/>
  <c r="B3999" i="6"/>
  <c r="D3999" i="6" s="1"/>
  <c r="B2839" i="6"/>
  <c r="D2839" i="6" s="1"/>
  <c r="B2849" i="6"/>
  <c r="D2849" i="6" s="1"/>
  <c r="B558" i="6"/>
  <c r="D558" i="6" s="1"/>
  <c r="B913" i="6"/>
  <c r="D913" i="6" s="1"/>
  <c r="B2822" i="6"/>
  <c r="D2822" i="6" s="1"/>
  <c r="B2741" i="6"/>
  <c r="D2741" i="6" s="1"/>
  <c r="B2188" i="6"/>
  <c r="D2188" i="6" s="1"/>
  <c r="B1099" i="6"/>
  <c r="D1099" i="6" s="1"/>
  <c r="B1338" i="6"/>
  <c r="D1338" i="6" s="1"/>
  <c r="B2983" i="6"/>
  <c r="D2983" i="6" s="1"/>
  <c r="B2982" i="6"/>
  <c r="D2982" i="6" s="1"/>
  <c r="B2981" i="6"/>
  <c r="D2981" i="6" s="1"/>
  <c r="B122" i="6"/>
  <c r="D122" i="6" s="1"/>
  <c r="B2444" i="6"/>
  <c r="D2444" i="6" s="1"/>
  <c r="B2531" i="6"/>
  <c r="D2531" i="6" s="1"/>
  <c r="B3109" i="6"/>
  <c r="D3109" i="6" s="1"/>
  <c r="B2194" i="6"/>
  <c r="D2194" i="6" s="1"/>
  <c r="B1665" i="6"/>
  <c r="D1665" i="6" s="1"/>
  <c r="B1659" i="6"/>
  <c r="D1659" i="6" s="1"/>
  <c r="B520" i="6"/>
  <c r="D520" i="6" s="1"/>
  <c r="B513" i="6"/>
  <c r="D513" i="6" s="1"/>
  <c r="B1604" i="6"/>
  <c r="D1604" i="6" s="1"/>
  <c r="B2421" i="6"/>
  <c r="D2421" i="6" s="1"/>
  <c r="B2575" i="6"/>
  <c r="D2575" i="6" s="1"/>
  <c r="B2904" i="6"/>
  <c r="D2904" i="6" s="1"/>
  <c r="B2685" i="6"/>
  <c r="D2685" i="6" s="1"/>
  <c r="B3087" i="6"/>
  <c r="D3087" i="6" s="1"/>
  <c r="B582" i="6"/>
  <c r="D582" i="6" s="1"/>
  <c r="B180" i="6"/>
  <c r="D180" i="6" s="1"/>
  <c r="B754" i="6"/>
  <c r="D754" i="6" s="1"/>
  <c r="B415" i="6"/>
  <c r="D415" i="6" s="1"/>
  <c r="B2864" i="6"/>
  <c r="D2864" i="6" s="1"/>
  <c r="B2457" i="6"/>
  <c r="D2457" i="6" s="1"/>
  <c r="B3199" i="6"/>
  <c r="D3199" i="6" s="1"/>
  <c r="B2683" i="6"/>
  <c r="D2683" i="6" s="1"/>
  <c r="B2682" i="6"/>
  <c r="D2682" i="6" s="1"/>
  <c r="B2858" i="6"/>
  <c r="D2858" i="6" s="1"/>
  <c r="B3542" i="6"/>
  <c r="D3542" i="6" s="1"/>
  <c r="B3514" i="6"/>
  <c r="D3514" i="6" s="1"/>
  <c r="B3295" i="6"/>
  <c r="D3295" i="6" s="1"/>
  <c r="B2668" i="6"/>
  <c r="D2668" i="6" s="1"/>
  <c r="B1487" i="6"/>
  <c r="D1487" i="6" s="1"/>
  <c r="B3291" i="6"/>
  <c r="D3291" i="6" s="1"/>
  <c r="B1370" i="6"/>
  <c r="D1370" i="6" s="1"/>
  <c r="B1184" i="6"/>
  <c r="D1184" i="6" s="1"/>
  <c r="B3153" i="6"/>
  <c r="D3153" i="6" s="1"/>
  <c r="B2889" i="6"/>
  <c r="D2889" i="6" s="1"/>
  <c r="B2372" i="6"/>
  <c r="D2372" i="6" s="1"/>
  <c r="B1863" i="6"/>
  <c r="D1863" i="6" s="1"/>
  <c r="B2396" i="6"/>
  <c r="D2396" i="6" s="1"/>
  <c r="B2901" i="6"/>
  <c r="D2901" i="6" s="1"/>
  <c r="B2923" i="6"/>
  <c r="D2923" i="6" s="1"/>
  <c r="B3956" i="6"/>
  <c r="D3956" i="6" s="1"/>
  <c r="B1946" i="6"/>
  <c r="D1946" i="6" s="1"/>
  <c r="B2540" i="6"/>
  <c r="D2540" i="6" s="1"/>
  <c r="B2300" i="6"/>
  <c r="D2300" i="6" s="1"/>
  <c r="B2906" i="6"/>
  <c r="D2906" i="6" s="1"/>
  <c r="B4087" i="6"/>
  <c r="D4087" i="6" s="1"/>
  <c r="B1865" i="6"/>
  <c r="D1865" i="6" s="1"/>
  <c r="B2054" i="6"/>
  <c r="D2054" i="6" s="1"/>
  <c r="B2155" i="6"/>
  <c r="D2155" i="6" s="1"/>
  <c r="B2642" i="6"/>
  <c r="D2642" i="6" s="1"/>
  <c r="B3038" i="6"/>
  <c r="D3038" i="6" s="1"/>
  <c r="B2868" i="6"/>
  <c r="D2868" i="6" s="1"/>
  <c r="B2823" i="6"/>
  <c r="D2823" i="6" s="1"/>
  <c r="B4092" i="6"/>
  <c r="D4092" i="6" s="1"/>
  <c r="B1648" i="6"/>
  <c r="D1648" i="6" s="1"/>
  <c r="B480" i="6"/>
  <c r="D480" i="6" s="1"/>
  <c r="B1117" i="6"/>
  <c r="D1117" i="6" s="1"/>
  <c r="B1516" i="6"/>
  <c r="D1516" i="6" s="1"/>
  <c r="B1086" i="6"/>
  <c r="D1086" i="6" s="1"/>
  <c r="B954" i="6"/>
  <c r="D954" i="6" s="1"/>
  <c r="B1816" i="6"/>
  <c r="D1816" i="6" s="1"/>
  <c r="B2020" i="6"/>
  <c r="D2020" i="6" s="1"/>
  <c r="B3775" i="6"/>
  <c r="D3775" i="6" s="1"/>
  <c r="B4110" i="6"/>
  <c r="D4110" i="6" s="1"/>
  <c r="B2579" i="6"/>
  <c r="D2579" i="6" s="1"/>
  <c r="B2408" i="6"/>
  <c r="D2408" i="6" s="1"/>
  <c r="B1361" i="6"/>
  <c r="D1361" i="6" s="1"/>
  <c r="B2990" i="6"/>
  <c r="D2990" i="6" s="1"/>
  <c r="B2862" i="6"/>
  <c r="D2862" i="6" s="1"/>
  <c r="B2861" i="6"/>
  <c r="D2861" i="6" s="1"/>
  <c r="B2860" i="6"/>
  <c r="D2860" i="6" s="1"/>
  <c r="B2047" i="6"/>
  <c r="D2047" i="6" s="1"/>
  <c r="B2363" i="6"/>
  <c r="D2363" i="6" s="1"/>
  <c r="B186" i="6"/>
  <c r="D186" i="6" s="1"/>
  <c r="B2896" i="6"/>
  <c r="D2896" i="6" s="1"/>
  <c r="B2428" i="6"/>
  <c r="D2428" i="6" s="1"/>
  <c r="B3430" i="6"/>
  <c r="D3430" i="6" s="1"/>
  <c r="B3061" i="6"/>
  <c r="D3061" i="6" s="1"/>
  <c r="B2762" i="6"/>
  <c r="D2762" i="6" s="1"/>
  <c r="B3808" i="6"/>
  <c r="D3808" i="6" s="1"/>
  <c r="B3319" i="6"/>
  <c r="D3319" i="6" s="1"/>
  <c r="B3486" i="6"/>
  <c r="D3486" i="6" s="1"/>
  <c r="B4012" i="6"/>
  <c r="D4012" i="6" s="1"/>
  <c r="B583" i="6"/>
  <c r="D583" i="6" s="1"/>
  <c r="B557" i="6"/>
  <c r="D557" i="6" s="1"/>
  <c r="B3215" i="6"/>
  <c r="D3215" i="6" s="1"/>
  <c r="B3214" i="6"/>
  <c r="D3214" i="6" s="1"/>
  <c r="B199" i="6"/>
  <c r="D199" i="6" s="1"/>
  <c r="B132" i="6"/>
  <c r="D132" i="6" s="1"/>
  <c r="B708" i="6"/>
  <c r="D708" i="6" s="1"/>
  <c r="B167" i="6"/>
  <c r="D167" i="6" s="1"/>
  <c r="B643" i="6"/>
  <c r="D643" i="6" s="1"/>
  <c r="B330" i="6"/>
  <c r="D330" i="6" s="1"/>
  <c r="B4068" i="6"/>
  <c r="D4068" i="6" s="1"/>
  <c r="B3773" i="6"/>
  <c r="D3773" i="6" s="1"/>
  <c r="B4078" i="6"/>
  <c r="D4078" i="6" s="1"/>
  <c r="B2018" i="6"/>
  <c r="D2018" i="6" s="1"/>
  <c r="B2017" i="6"/>
  <c r="D2017" i="6" s="1"/>
  <c r="B1954" i="6"/>
  <c r="D1954" i="6" s="1"/>
  <c r="B2250" i="6"/>
  <c r="D2250" i="6" s="1"/>
  <c r="B4073" i="6"/>
  <c r="D4073" i="6" s="1"/>
  <c r="B4072" i="6"/>
  <c r="D4072" i="6" s="1"/>
  <c r="B652" i="6"/>
  <c r="D652" i="6" s="1"/>
  <c r="B1061" i="6"/>
  <c r="D1061" i="6" s="1"/>
  <c r="B224" i="6"/>
  <c r="D224" i="6" s="1"/>
  <c r="B1548" i="6"/>
  <c r="D1548" i="6" s="1"/>
  <c r="B836" i="6"/>
  <c r="D836" i="6" s="1"/>
  <c r="B1925" i="6"/>
  <c r="D1925" i="6" s="1"/>
  <c r="B2658" i="6"/>
  <c r="D2658" i="6" s="1"/>
  <c r="B2876" i="6"/>
  <c r="D2876" i="6" s="1"/>
  <c r="B2027" i="6"/>
  <c r="D2027" i="6" s="1"/>
  <c r="B3157" i="6"/>
  <c r="D3157" i="6" s="1"/>
  <c r="B3072" i="6"/>
  <c r="D3072" i="6" s="1"/>
  <c r="B560" i="6"/>
  <c r="D560" i="6" s="1"/>
  <c r="B1159" i="6"/>
  <c r="D1159" i="6" s="1"/>
  <c r="B519" i="6"/>
  <c r="D519" i="6" s="1"/>
  <c r="B844" i="6"/>
  <c r="D844" i="6" s="1"/>
  <c r="B1425" i="6"/>
  <c r="D1425" i="6" s="1"/>
  <c r="B2046" i="6"/>
  <c r="D2046" i="6" s="1"/>
  <c r="B255" i="6"/>
  <c r="D255" i="6" s="1"/>
  <c r="B1677" i="6"/>
  <c r="D1677" i="6" s="1"/>
  <c r="B1979" i="6"/>
  <c r="D1979" i="6" s="1"/>
  <c r="B1190" i="6"/>
  <c r="D1190" i="6" s="1"/>
  <c r="B3772" i="6"/>
  <c r="D3772" i="6" s="1"/>
  <c r="B3648" i="6"/>
  <c r="D3648" i="6" s="1"/>
  <c r="B1769" i="6"/>
  <c r="D1769" i="6" s="1"/>
  <c r="B3327" i="6"/>
  <c r="D3327" i="6" s="1"/>
  <c r="B3152" i="6"/>
  <c r="D3152" i="6" s="1"/>
  <c r="B3700" i="6"/>
  <c r="D3700" i="6" s="1"/>
  <c r="B1729" i="6"/>
  <c r="D1729" i="6" s="1"/>
  <c r="B3282" i="6"/>
  <c r="D3282" i="6" s="1"/>
  <c r="B932" i="6"/>
  <c r="D932" i="6" s="1"/>
  <c r="B3877" i="6"/>
  <c r="D3877" i="6" s="1"/>
  <c r="B1069" i="6"/>
  <c r="D1069" i="6" s="1"/>
  <c r="B4088" i="6"/>
  <c r="D4088" i="6" s="1"/>
  <c r="B951" i="6"/>
  <c r="D951" i="6" s="1"/>
  <c r="B2059" i="6"/>
  <c r="D2059" i="6" s="1"/>
  <c r="B720" i="6"/>
  <c r="D720" i="6" s="1"/>
  <c r="B1393" i="6"/>
  <c r="D1393" i="6" s="1"/>
  <c r="B776" i="6"/>
  <c r="D776" i="6" s="1"/>
  <c r="B1505" i="6"/>
  <c r="D1505" i="6" s="1"/>
  <c r="B1119" i="6"/>
  <c r="D1119" i="6" s="1"/>
  <c r="B2072" i="6"/>
  <c r="D2072" i="6" s="1"/>
  <c r="B338" i="6"/>
  <c r="D338" i="6" s="1"/>
  <c r="B1035" i="6"/>
  <c r="D1035" i="6" s="1"/>
  <c r="B1034" i="6"/>
  <c r="D1034" i="6" s="1"/>
  <c r="B72" i="6"/>
  <c r="D72" i="6" s="1"/>
  <c r="B88" i="6"/>
  <c r="D88" i="6" s="1"/>
  <c r="B13" i="6"/>
  <c r="D13" i="6" s="1"/>
  <c r="B36" i="6"/>
  <c r="D36" i="6" s="1"/>
  <c r="B1092" i="6"/>
  <c r="D1092" i="6" s="1"/>
  <c r="B4056" i="6"/>
  <c r="D4056" i="6" s="1"/>
  <c r="B2583" i="6"/>
  <c r="D2583" i="6" s="1"/>
  <c r="B2838" i="6"/>
  <c r="D2838" i="6" s="1"/>
  <c r="B2150" i="6"/>
  <c r="D2150" i="6" s="1"/>
  <c r="B332" i="6"/>
  <c r="D332" i="6" s="1"/>
  <c r="B749" i="6"/>
  <c r="D749" i="6" s="1"/>
  <c r="B1388" i="6"/>
  <c r="D1388" i="6" s="1"/>
  <c r="B1405" i="6"/>
  <c r="D1405" i="6" s="1"/>
  <c r="B252" i="6"/>
  <c r="D252" i="6" s="1"/>
  <c r="B1982" i="6"/>
  <c r="D1982" i="6" s="1"/>
  <c r="B333" i="6"/>
  <c r="D333" i="6" s="1"/>
  <c r="B1969" i="6"/>
  <c r="D1969" i="6" s="1"/>
  <c r="B2073" i="6"/>
  <c r="D2073" i="6" s="1"/>
  <c r="B3473" i="6"/>
  <c r="D3473" i="6" s="1"/>
  <c r="B746" i="6"/>
  <c r="D746" i="6" s="1"/>
  <c r="B733" i="6"/>
  <c r="D733" i="6" s="1"/>
  <c r="B1660" i="6"/>
  <c r="D1660" i="6" s="1"/>
  <c r="B1217" i="6"/>
  <c r="D1217" i="6" s="1"/>
  <c r="B2622" i="6"/>
  <c r="D2622" i="6" s="1"/>
  <c r="B2312" i="6"/>
  <c r="D2312" i="6" s="1"/>
  <c r="B838" i="6"/>
  <c r="D838" i="6" s="1"/>
  <c r="B2386" i="6"/>
  <c r="D2386" i="6" s="1"/>
  <c r="B1081" i="6"/>
  <c r="D1081" i="6" s="1"/>
  <c r="B881" i="6"/>
  <c r="D881" i="6" s="1"/>
  <c r="B960" i="6"/>
  <c r="D960" i="6" s="1"/>
  <c r="B1691" i="6"/>
  <c r="D1691" i="6" s="1"/>
  <c r="B1006" i="6"/>
  <c r="D1006" i="6" s="1"/>
  <c r="B1577" i="6"/>
  <c r="D1577" i="6" s="1"/>
  <c r="B2908" i="6"/>
  <c r="D2908" i="6" s="1"/>
  <c r="B3698" i="6"/>
  <c r="D3698" i="6" s="1"/>
  <c r="B4109" i="6"/>
  <c r="D4109" i="6" s="1"/>
  <c r="B3619" i="6"/>
  <c r="D3619" i="6" s="1"/>
  <c r="B3620" i="6"/>
  <c r="D3620" i="6" s="1"/>
  <c r="B3621" i="6"/>
  <c r="D3621" i="6" s="1"/>
  <c r="B2791" i="6"/>
  <c r="D2791" i="6" s="1"/>
  <c r="B2753" i="6"/>
  <c r="D2753" i="6" s="1"/>
  <c r="B2657" i="6"/>
  <c r="D2657" i="6" s="1"/>
  <c r="B3403" i="6"/>
  <c r="D3403" i="6" s="1"/>
  <c r="B2676" i="6"/>
  <c r="D2676" i="6" s="1"/>
  <c r="B1334" i="6"/>
  <c r="D1334" i="6" s="1"/>
  <c r="B3040" i="6"/>
  <c r="D3040" i="6" s="1"/>
  <c r="B2190" i="6"/>
  <c r="D2190" i="6" s="1"/>
  <c r="B1319" i="6"/>
  <c r="D1319" i="6" s="1"/>
  <c r="B725" i="6"/>
  <c r="D725" i="6" s="1"/>
  <c r="B249" i="6"/>
  <c r="D249" i="6" s="1"/>
  <c r="B910" i="6"/>
  <c r="D910" i="6" s="1"/>
  <c r="B2662" i="6"/>
  <c r="D2662" i="6" s="1"/>
  <c r="B3794" i="6"/>
  <c r="D3794" i="6" s="1"/>
  <c r="B273" i="6"/>
  <c r="D273" i="6" s="1"/>
  <c r="B481" i="6"/>
  <c r="D481" i="6" s="1"/>
  <c r="B1633" i="6"/>
  <c r="D1633" i="6" s="1"/>
  <c r="B603" i="6"/>
  <c r="D603" i="6" s="1"/>
  <c r="B499" i="6"/>
  <c r="D499" i="6" s="1"/>
  <c r="B1186" i="6"/>
  <c r="D1186" i="6" s="1"/>
  <c r="B2351" i="6"/>
  <c r="D2351" i="6" s="1"/>
  <c r="B203" i="6"/>
  <c r="D203" i="6" s="1"/>
  <c r="B1273" i="6"/>
  <c r="D1273" i="6" s="1"/>
  <c r="B2323" i="6"/>
  <c r="D2323" i="6" s="1"/>
  <c r="B1438" i="6"/>
  <c r="D1438" i="6" s="1"/>
  <c r="B1176" i="6"/>
  <c r="D1176" i="6" s="1"/>
  <c r="B3070" i="6"/>
  <c r="D3070" i="6" s="1"/>
  <c r="B2863" i="6"/>
  <c r="D2863" i="6" s="1"/>
  <c r="B1057" i="6"/>
  <c r="D1057" i="6" s="1"/>
  <c r="B2311" i="6"/>
  <c r="D2311" i="6" s="1"/>
  <c r="B3685" i="6"/>
  <c r="D3685" i="6" s="1"/>
  <c r="B2742" i="6"/>
  <c r="D2742" i="6" s="1"/>
  <c r="B1995" i="6"/>
  <c r="D1995" i="6" s="1"/>
  <c r="B2102" i="6"/>
  <c r="D2102" i="6" s="1"/>
  <c r="B3551" i="6"/>
  <c r="D3551" i="6" s="1"/>
  <c r="B421" i="6"/>
  <c r="D421" i="6" s="1"/>
  <c r="B18" i="6"/>
  <c r="D18" i="6" s="1"/>
  <c r="B2286" i="6"/>
  <c r="D2286" i="6" s="1"/>
  <c r="B2597" i="6"/>
  <c r="D2597" i="6" s="1"/>
  <c r="B1156" i="6"/>
  <c r="D1156" i="6" s="1"/>
  <c r="B585" i="6"/>
  <c r="D585" i="6" s="1"/>
  <c r="B699" i="6"/>
  <c r="D699" i="6" s="1"/>
  <c r="B721" i="6"/>
  <c r="D721" i="6" s="1"/>
  <c r="B1091" i="6"/>
  <c r="D1091" i="6" s="1"/>
  <c r="B1153" i="6"/>
  <c r="D1153" i="6" s="1"/>
  <c r="B1219" i="6"/>
  <c r="D1219" i="6" s="1"/>
  <c r="B3358" i="6"/>
  <c r="D3358" i="6" s="1"/>
  <c r="B3749" i="6"/>
  <c r="D3749" i="6" s="1"/>
  <c r="B200" i="6"/>
  <c r="D200" i="6" s="1"/>
  <c r="B1038" i="6"/>
  <c r="D1038" i="6" s="1"/>
  <c r="B2855" i="6"/>
  <c r="D2855" i="6" s="1"/>
  <c r="B2514" i="6"/>
  <c r="D2514" i="6" s="1"/>
  <c r="B996" i="6"/>
  <c r="D996" i="6" s="1"/>
  <c r="B2625" i="6"/>
  <c r="D2625" i="6" s="1"/>
  <c r="B3494" i="6"/>
  <c r="D3494" i="6" s="1"/>
  <c r="B3520" i="6"/>
  <c r="D3520" i="6" s="1"/>
  <c r="B1976" i="6"/>
  <c r="D1976" i="6" s="1"/>
  <c r="B4015" i="6"/>
  <c r="D4015" i="6" s="1"/>
  <c r="B287" i="6"/>
  <c r="D287" i="6" s="1"/>
  <c r="B228" i="6"/>
  <c r="D228" i="6" s="1"/>
  <c r="B1304" i="6"/>
  <c r="D1304" i="6" s="1"/>
  <c r="B3649" i="6"/>
  <c r="D3649" i="6" s="1"/>
  <c r="B1157" i="6"/>
  <c r="D1157" i="6" s="1"/>
  <c r="B2993" i="6"/>
  <c r="D2993" i="6" s="1"/>
  <c r="B2280" i="6"/>
  <c r="D2280" i="6" s="1"/>
  <c r="B2992" i="6"/>
  <c r="D2992" i="6" s="1"/>
  <c r="B3907" i="6"/>
  <c r="D3907" i="6" s="1"/>
  <c r="B2991" i="6"/>
  <c r="D2991" i="6" s="1"/>
  <c r="B3595" i="6"/>
  <c r="D3595" i="6" s="1"/>
  <c r="B3048" i="6"/>
  <c r="D3048" i="6" s="1"/>
  <c r="B1975" i="6"/>
  <c r="D1975" i="6" s="1"/>
  <c r="B784" i="6"/>
  <c r="D784" i="6" s="1"/>
  <c r="B1872" i="6"/>
  <c r="D1872" i="6" s="1"/>
  <c r="B1403" i="6"/>
  <c r="D1403" i="6" s="1"/>
  <c r="B1515" i="6"/>
  <c r="D1515" i="6" s="1"/>
  <c r="B1864" i="6"/>
  <c r="D1864" i="6" s="1"/>
  <c r="B867" i="6"/>
  <c r="D867" i="6" s="1"/>
  <c r="B4027" i="6"/>
  <c r="D4027" i="6" s="1"/>
  <c r="B3413" i="6"/>
  <c r="D3413" i="6" s="1"/>
  <c r="B3575" i="6"/>
  <c r="D3575" i="6" s="1"/>
  <c r="B3481" i="6"/>
  <c r="D3481" i="6" s="1"/>
  <c r="B2333" i="6"/>
  <c r="D2333" i="6" s="1"/>
  <c r="B24" i="6"/>
  <c r="D24" i="6" s="1"/>
  <c r="B51" i="6"/>
  <c r="D51" i="6" s="1"/>
  <c r="B7" i="6"/>
  <c r="D7" i="6" s="1"/>
  <c r="B8" i="6"/>
  <c r="D8" i="6" s="1"/>
  <c r="B458" i="6"/>
  <c r="D458" i="6" s="1"/>
  <c r="B270" i="6"/>
  <c r="D270" i="6" s="1"/>
  <c r="B1003" i="6"/>
  <c r="D1003" i="6" s="1"/>
  <c r="B162" i="6"/>
  <c r="D162" i="6" s="1"/>
  <c r="B2376" i="6"/>
  <c r="D2376" i="6" s="1"/>
  <c r="B1673" i="6"/>
  <c r="D1673" i="6" s="1"/>
  <c r="B766" i="6"/>
  <c r="D766" i="6" s="1"/>
  <c r="B2890" i="6"/>
  <c r="D2890" i="6" s="1"/>
  <c r="B765" i="6"/>
  <c r="D765" i="6" s="1"/>
  <c r="B1029" i="6"/>
  <c r="D1029" i="6" s="1"/>
  <c r="B3426" i="6"/>
  <c r="D3426" i="6" s="1"/>
  <c r="B275" i="6"/>
  <c r="D275" i="6" s="1"/>
  <c r="B1137" i="6"/>
  <c r="D1137" i="6" s="1"/>
  <c r="B4000" i="6"/>
  <c r="D4000" i="6" s="1"/>
  <c r="B551" i="6"/>
  <c r="D551" i="6" s="1"/>
  <c r="B258" i="6"/>
  <c r="D258" i="6" s="1"/>
  <c r="B2941" i="6"/>
  <c r="D2941" i="6" s="1"/>
  <c r="B2940" i="6"/>
  <c r="D2940" i="6" s="1"/>
  <c r="B2939" i="6"/>
  <c r="D2939" i="6" s="1"/>
  <c r="B2943" i="6"/>
  <c r="D2943" i="6" s="1"/>
  <c r="B1638" i="6"/>
  <c r="D1638" i="6" s="1"/>
  <c r="B1325" i="6"/>
  <c r="D1325" i="6" s="1"/>
  <c r="B2163" i="6"/>
  <c r="D2163" i="6" s="1"/>
  <c r="B1450" i="6"/>
  <c r="D1450" i="6" s="1"/>
  <c r="B1774" i="6"/>
  <c r="D1774" i="6" s="1"/>
  <c r="B1598" i="6"/>
  <c r="D1598" i="6" s="1"/>
  <c r="B842" i="6"/>
  <c r="D842" i="6" s="1"/>
  <c r="B2951" i="6"/>
  <c r="D2951" i="6" s="1"/>
  <c r="B1307" i="6"/>
  <c r="D1307" i="6" s="1"/>
  <c r="B3495" i="6"/>
  <c r="D3495" i="6" s="1"/>
  <c r="B1996" i="6"/>
  <c r="D1996" i="6" s="1"/>
  <c r="B1617" i="6"/>
  <c r="D1617" i="6" s="1"/>
  <c r="B2566" i="6"/>
  <c r="D2566" i="6" s="1"/>
  <c r="B3927" i="6"/>
  <c r="D3927" i="6" s="1"/>
  <c r="B3016" i="6"/>
  <c r="D3016" i="6" s="1"/>
  <c r="B2485" i="6"/>
  <c r="D2485" i="6" s="1"/>
  <c r="B1205" i="6"/>
  <c r="D1205" i="6" s="1"/>
  <c r="B695" i="6"/>
  <c r="D695" i="6" s="1"/>
  <c r="B3439" i="6"/>
  <c r="D3439" i="6" s="1"/>
  <c r="B2401" i="6"/>
  <c r="D2401" i="6" s="1"/>
  <c r="B3904" i="6"/>
  <c r="D3904" i="6" s="1"/>
  <c r="B2216" i="6"/>
  <c r="D2216" i="6" s="1"/>
  <c r="B52" i="6"/>
  <c r="D52" i="6" s="1"/>
  <c r="B14" i="6"/>
  <c r="D14" i="6" s="1"/>
  <c r="B659" i="6"/>
  <c r="D659" i="6" s="1"/>
  <c r="B408" i="6"/>
  <c r="D408" i="6" s="1"/>
  <c r="B55" i="6"/>
  <c r="D55" i="6" s="1"/>
  <c r="B948" i="6"/>
  <c r="D948" i="6" s="1"/>
  <c r="B2704" i="6"/>
  <c r="D2704" i="6" s="1"/>
  <c r="B1279" i="6"/>
  <c r="D1279" i="6" s="1"/>
  <c r="B1813" i="6"/>
  <c r="D1813" i="6" s="1"/>
  <c r="B3469" i="6"/>
  <c r="D3469" i="6" s="1"/>
  <c r="B1966" i="6"/>
  <c r="D1966" i="6" s="1"/>
  <c r="B3546" i="6"/>
  <c r="D3546" i="6" s="1"/>
  <c r="B3821" i="6"/>
  <c r="D3821" i="6" s="1"/>
  <c r="B1639" i="6"/>
  <c r="D1639" i="6" s="1"/>
  <c r="B416" i="6"/>
  <c r="D416" i="6" s="1"/>
  <c r="B2501" i="6"/>
  <c r="D2501" i="6" s="1"/>
  <c r="B3745" i="6"/>
  <c r="D3745" i="6" s="1"/>
  <c r="B3744" i="6"/>
  <c r="D3744" i="6" s="1"/>
  <c r="B2342" i="6"/>
  <c r="D2342" i="6" s="1"/>
  <c r="B1958" i="6"/>
  <c r="D1958" i="6" s="1"/>
  <c r="B1412" i="6"/>
  <c r="D1412" i="6" s="1"/>
  <c r="B964" i="6"/>
  <c r="D964" i="6" s="1"/>
  <c r="B1695" i="6"/>
  <c r="D1695" i="6" s="1"/>
  <c r="B2637" i="6"/>
  <c r="D2637" i="6" s="1"/>
  <c r="B2494" i="6"/>
  <c r="D2494" i="6" s="1"/>
  <c r="B1379" i="6"/>
  <c r="D1379" i="6" s="1"/>
  <c r="B3893" i="6"/>
  <c r="D3893" i="6" s="1"/>
  <c r="B3982" i="6"/>
  <c r="D3982" i="6" s="1"/>
  <c r="B555" i="6"/>
  <c r="D555" i="6" s="1"/>
  <c r="B810" i="6"/>
  <c r="D810" i="6" s="1"/>
  <c r="B1085" i="6"/>
  <c r="D1085" i="6" s="1"/>
  <c r="B731" i="6"/>
  <c r="D731" i="6" s="1"/>
  <c r="B2319" i="6"/>
  <c r="D2319" i="6" s="1"/>
  <c r="B3035" i="6"/>
  <c r="D3035" i="6" s="1"/>
  <c r="B1809" i="6"/>
  <c r="D1809" i="6" s="1"/>
  <c r="B1250" i="6"/>
  <c r="D1250" i="6" s="1"/>
  <c r="B1846" i="6"/>
  <c r="D1846" i="6" s="1"/>
  <c r="B2244" i="6"/>
  <c r="D2244" i="6" s="1"/>
  <c r="B2968" i="6"/>
  <c r="D2968" i="6" s="1"/>
  <c r="B327" i="6"/>
  <c r="D327" i="6" s="1"/>
  <c r="B3795" i="6"/>
  <c r="D3795" i="6" s="1"/>
  <c r="B3053" i="6"/>
  <c r="D3053" i="6" s="1"/>
  <c r="B1442" i="6"/>
  <c r="D1442" i="6" s="1"/>
  <c r="B1696" i="6"/>
  <c r="D1696" i="6" s="1"/>
  <c r="B2254" i="6"/>
  <c r="D2254" i="6" s="1"/>
  <c r="B1615" i="6"/>
  <c r="D1615" i="6" s="1"/>
  <c r="B1269" i="6"/>
  <c r="D1269" i="6" s="1"/>
  <c r="B3986" i="6"/>
  <c r="D3986" i="6" s="1"/>
  <c r="B178" i="6"/>
  <c r="D178" i="6" s="1"/>
  <c r="B142" i="6"/>
  <c r="D142" i="6" s="1"/>
  <c r="B1402" i="6"/>
  <c r="D1402" i="6" s="1"/>
  <c r="B3108" i="6"/>
  <c r="D3108" i="6" s="1"/>
  <c r="B1915" i="6"/>
  <c r="D1915" i="6" s="1"/>
  <c r="B3665" i="6"/>
  <c r="D3665" i="6" s="1"/>
  <c r="B3276" i="6"/>
  <c r="D3276" i="6" s="1"/>
  <c r="B4080" i="6"/>
  <c r="D4080" i="6" s="1"/>
  <c r="B3134" i="6"/>
  <c r="D3134" i="6" s="1"/>
  <c r="B3735" i="6"/>
  <c r="D3735" i="6" s="1"/>
  <c r="B3952" i="6"/>
  <c r="D3952" i="6" s="1"/>
  <c r="B1874" i="6"/>
  <c r="D1874" i="6" s="1"/>
  <c r="B1360" i="6"/>
  <c r="D1360" i="6" s="1"/>
  <c r="B2840" i="6"/>
  <c r="D2840" i="6" s="1"/>
  <c r="B3330" i="6"/>
  <c r="D3330" i="6" s="1"/>
  <c r="B2596" i="6"/>
  <c r="D2596" i="6" s="1"/>
  <c r="B1793" i="6"/>
  <c r="D1793" i="6" s="1"/>
  <c r="B1406" i="6"/>
  <c r="D1406" i="6" s="1"/>
  <c r="B2292" i="6"/>
  <c r="D2292" i="6" s="1"/>
  <c r="B1094" i="6"/>
  <c r="D1094" i="6" s="1"/>
  <c r="B2267" i="6"/>
  <c r="D2267" i="6" s="1"/>
  <c r="B1452" i="6"/>
  <c r="D1452" i="6" s="1"/>
  <c r="B1825" i="6"/>
  <c r="D1825" i="6" s="1"/>
  <c r="B1613" i="6"/>
  <c r="D1613" i="6" s="1"/>
  <c r="B2304" i="6"/>
  <c r="D2304" i="6" s="1"/>
  <c r="B515" i="6"/>
  <c r="D515" i="6" s="1"/>
  <c r="B1041" i="6"/>
  <c r="D1041" i="6" s="1"/>
  <c r="B887" i="6"/>
  <c r="D887" i="6" s="1"/>
  <c r="B1545" i="6"/>
  <c r="D1545" i="6" s="1"/>
  <c r="B3371" i="6"/>
  <c r="D3371" i="6" s="1"/>
  <c r="B2590" i="6"/>
  <c r="D2590" i="6" s="1"/>
  <c r="B2088" i="6"/>
  <c r="D2088" i="6" s="1"/>
  <c r="B3340" i="6"/>
  <c r="D3340" i="6" s="1"/>
  <c r="B3216" i="6"/>
  <c r="D3216" i="6" s="1"/>
  <c r="B3908" i="6"/>
  <c r="D3908" i="6" s="1"/>
  <c r="B3493" i="6"/>
  <c r="D3493" i="6" s="1"/>
  <c r="B3720" i="6"/>
  <c r="D3720" i="6" s="1"/>
  <c r="B3868" i="6"/>
  <c r="D3868" i="6" s="1"/>
  <c r="B1949" i="6"/>
  <c r="D1949" i="6" s="1"/>
  <c r="B534" i="6"/>
  <c r="D534" i="6" s="1"/>
  <c r="B1202" i="6"/>
  <c r="D1202" i="6" s="1"/>
  <c r="B1681" i="6"/>
  <c r="D1681" i="6" s="1"/>
  <c r="B3126" i="6"/>
  <c r="D3126" i="6" s="1"/>
  <c r="B824" i="6"/>
  <c r="D824" i="6" s="1"/>
  <c r="B761" i="6"/>
  <c r="D761" i="6" s="1"/>
  <c r="B4037" i="6"/>
  <c r="D4037" i="6" s="1"/>
  <c r="B1823" i="6"/>
  <c r="D1823" i="6" s="1"/>
  <c r="B1417" i="6"/>
  <c r="D1417" i="6" s="1"/>
  <c r="B2474" i="6"/>
  <c r="D2474" i="6" s="1"/>
  <c r="B2338" i="6"/>
  <c r="D2338" i="6" s="1"/>
  <c r="B1074" i="6"/>
  <c r="D1074" i="6" s="1"/>
  <c r="B912" i="6"/>
  <c r="D912" i="6" s="1"/>
  <c r="B428" i="6"/>
  <c r="D428" i="6" s="1"/>
  <c r="B3678" i="6"/>
  <c r="D3678" i="6" s="1"/>
  <c r="B3909" i="6"/>
  <c r="D3909" i="6" s="1"/>
  <c r="B3041" i="6"/>
  <c r="D3041" i="6" s="1"/>
  <c r="B1090" i="6"/>
  <c r="D1090" i="6" s="1"/>
  <c r="B2761" i="6"/>
  <c r="D2761" i="6" s="1"/>
  <c r="B2033" i="6"/>
  <c r="D2033" i="6" s="1"/>
  <c r="B523" i="6"/>
  <c r="D523" i="6" s="1"/>
  <c r="B2854" i="6"/>
  <c r="D2854" i="6" s="1"/>
  <c r="B743" i="6"/>
  <c r="D743" i="6" s="1"/>
  <c r="B4058" i="6"/>
  <c r="D4058" i="6" s="1"/>
  <c r="B2778" i="6"/>
  <c r="D2778" i="6" s="1"/>
  <c r="B3841" i="6"/>
  <c r="D3841" i="6" s="1"/>
  <c r="B2426" i="6"/>
  <c r="D2426" i="6" s="1"/>
  <c r="B1297" i="6"/>
  <c r="D1297" i="6" s="1"/>
  <c r="B1348" i="6"/>
  <c r="D1348" i="6" s="1"/>
  <c r="B2965" i="6"/>
  <c r="D2965" i="6" s="1"/>
  <c r="B2173" i="6"/>
  <c r="D2173" i="6" s="1"/>
  <c r="B572" i="6"/>
  <c r="D572" i="6" s="1"/>
  <c r="B3497" i="6"/>
  <c r="D3497" i="6" s="1"/>
  <c r="B3496" i="6"/>
  <c r="D3496" i="6" s="1"/>
  <c r="B1167" i="6"/>
  <c r="D1167" i="6" s="1"/>
  <c r="B68" i="6"/>
  <c r="D68" i="6" s="1"/>
  <c r="B2205" i="6"/>
  <c r="D2205" i="6" s="1"/>
  <c r="B1284" i="6"/>
  <c r="D1284" i="6" s="1"/>
  <c r="B2519" i="6"/>
  <c r="D2519" i="6" s="1"/>
  <c r="B2651" i="6"/>
  <c r="D2651" i="6" s="1"/>
  <c r="B3729" i="6"/>
  <c r="D3729" i="6" s="1"/>
  <c r="B2958" i="6"/>
  <c r="D2958" i="6" s="1"/>
  <c r="B835" i="6"/>
  <c r="D835" i="6" s="1"/>
  <c r="B1313" i="6"/>
  <c r="D1313" i="6" s="1"/>
  <c r="B2193" i="6"/>
  <c r="D2193" i="6" s="1"/>
  <c r="B631" i="6"/>
  <c r="D631" i="6" s="1"/>
  <c r="B891" i="6"/>
  <c r="D891" i="6" s="1"/>
  <c r="B1953" i="6"/>
  <c r="D1953" i="6" s="1"/>
  <c r="B475" i="6"/>
  <c r="D475" i="6" s="1"/>
  <c r="B687" i="6"/>
  <c r="D687" i="6" s="1"/>
  <c r="B1720" i="6"/>
  <c r="D1720" i="6" s="1"/>
  <c r="B2346" i="6"/>
  <c r="D2346" i="6" s="1"/>
  <c r="B296" i="6"/>
  <c r="D296" i="6" s="1"/>
  <c r="B3119" i="6"/>
  <c r="D3119" i="6" s="1"/>
  <c r="B3102" i="6"/>
  <c r="D3102" i="6" s="1"/>
  <c r="B3059" i="6"/>
  <c r="D3059" i="6" s="1"/>
  <c r="B3132" i="6"/>
  <c r="D3132" i="6" s="1"/>
  <c r="B115" i="6"/>
  <c r="D115" i="6" s="1"/>
  <c r="B347" i="6"/>
  <c r="D347" i="6" s="1"/>
  <c r="B87" i="6"/>
  <c r="D87" i="6" s="1"/>
  <c r="B382" i="6"/>
  <c r="D382" i="6" s="1"/>
  <c r="B3023" i="6"/>
  <c r="D3023" i="6" s="1"/>
  <c r="B1924" i="6"/>
  <c r="D1924" i="6" s="1"/>
  <c r="B3664" i="6"/>
  <c r="D3664" i="6" s="1"/>
  <c r="B2787" i="6"/>
  <c r="D2787" i="6" s="1"/>
  <c r="B1581" i="6"/>
  <c r="D1581" i="6" s="1"/>
  <c r="B2377" i="6"/>
  <c r="D2377" i="6" s="1"/>
  <c r="B578" i="6"/>
  <c r="D578" i="6" s="1"/>
  <c r="B3449" i="6"/>
  <c r="D3449" i="6" s="1"/>
  <c r="B4025" i="6"/>
  <c r="D4025" i="6" s="1"/>
  <c r="B1842" i="6"/>
  <c r="D1842" i="6" s="1"/>
  <c r="B3300" i="6"/>
  <c r="D3300" i="6" s="1"/>
  <c r="B3707" i="6"/>
  <c r="D3707" i="6" s="1"/>
  <c r="B1056" i="6"/>
  <c r="D1056" i="6" s="1"/>
  <c r="B801" i="6"/>
  <c r="D801" i="6" s="1"/>
  <c r="B544" i="6"/>
  <c r="D544" i="6" s="1"/>
  <c r="B4074" i="6"/>
  <c r="D4074" i="6" s="1"/>
  <c r="B796" i="6"/>
  <c r="D796" i="6" s="1"/>
  <c r="B1265" i="6"/>
  <c r="D1265" i="6" s="1"/>
  <c r="B666" i="6"/>
  <c r="D666" i="6" s="1"/>
  <c r="B2493" i="6"/>
  <c r="D2493" i="6" s="1"/>
  <c r="B2" i="6"/>
  <c r="D2" i="6" s="1"/>
  <c r="B3" i="6"/>
  <c r="D3" i="6" s="1"/>
  <c r="B149" i="6"/>
  <c r="D149" i="6" s="1"/>
  <c r="B294" i="6"/>
  <c r="D294" i="6" s="1"/>
  <c r="B1193" i="6"/>
  <c r="D1193" i="6" s="1"/>
  <c r="B688" i="6"/>
  <c r="D688" i="6" s="1"/>
  <c r="B1588" i="6"/>
  <c r="D1588" i="6" s="1"/>
  <c r="B3567" i="6"/>
  <c r="D3567" i="6" s="1"/>
  <c r="B3568" i="6"/>
  <c r="D3568" i="6" s="1"/>
  <c r="B3566" i="6"/>
  <c r="D3566" i="6" s="1"/>
  <c r="B4077" i="6"/>
  <c r="D4077" i="6" s="1"/>
  <c r="B775" i="6"/>
  <c r="D775" i="6" s="1"/>
  <c r="B872" i="6"/>
  <c r="D872" i="6" s="1"/>
  <c r="B995" i="6"/>
  <c r="D995" i="6" s="1"/>
  <c r="B3890" i="6"/>
  <c r="D3890" i="6" s="1"/>
  <c r="B3588" i="6"/>
  <c r="D3588" i="6" s="1"/>
  <c r="B2712" i="6"/>
  <c r="D2712" i="6" s="1"/>
  <c r="B2788" i="6"/>
  <c r="D2788" i="6" s="1"/>
  <c r="B2538" i="6"/>
  <c r="D2538" i="6" s="1"/>
  <c r="B1962" i="6"/>
  <c r="D1962" i="6" s="1"/>
  <c r="B3603" i="6"/>
  <c r="D3603" i="6" s="1"/>
  <c r="B3447" i="6"/>
  <c r="D3447" i="6" s="1"/>
  <c r="B3315" i="6"/>
  <c r="D3315" i="6" s="1"/>
  <c r="B40" i="6"/>
  <c r="D40" i="6" s="1"/>
  <c r="B2955" i="6"/>
  <c r="D2955" i="6" s="1"/>
  <c r="B3758" i="6"/>
  <c r="D3758" i="6" s="1"/>
  <c r="B2693" i="6"/>
  <c r="D2693" i="6" s="1"/>
  <c r="B3480" i="6"/>
  <c r="D3480" i="6" s="1"/>
  <c r="B2176" i="6"/>
  <c r="D2176" i="6" s="1"/>
  <c r="B3391" i="6"/>
  <c r="D3391" i="6" s="1"/>
  <c r="B2679" i="6"/>
  <c r="D2679" i="6" s="1"/>
  <c r="B2057" i="6"/>
  <c r="D2057" i="6" s="1"/>
  <c r="B2259" i="6"/>
  <c r="D2259" i="6" s="1"/>
  <c r="B3316" i="6"/>
  <c r="D3316" i="6" s="1"/>
  <c r="B1909" i="6"/>
  <c r="D1909" i="6" s="1"/>
  <c r="B1486" i="6"/>
  <c r="D1486" i="6" s="1"/>
  <c r="B292" i="6"/>
  <c r="D292" i="6" s="1"/>
  <c r="B3615" i="6"/>
  <c r="D3615" i="6" s="1"/>
  <c r="B800" i="6"/>
  <c r="D800" i="6" s="1"/>
  <c r="B351" i="6"/>
  <c r="D351" i="6" s="1"/>
  <c r="B1365" i="6"/>
  <c r="D1365" i="6" s="1"/>
  <c r="B1210" i="6"/>
  <c r="D1210" i="6" s="1"/>
  <c r="B426" i="6"/>
  <c r="D426" i="6" s="1"/>
  <c r="B1258" i="6"/>
  <c r="D1258" i="6" s="1"/>
  <c r="B1951" i="6"/>
  <c r="D1951" i="6" s="1"/>
  <c r="B1413" i="6"/>
  <c r="D1413" i="6" s="1"/>
  <c r="B1685" i="6"/>
  <c r="D1685" i="6" s="1"/>
  <c r="B3348" i="6"/>
  <c r="D3348" i="6" s="1"/>
  <c r="B2588" i="6"/>
  <c r="D2588" i="6" s="1"/>
  <c r="B892" i="6"/>
  <c r="D892" i="6" s="1"/>
  <c r="B1603" i="6"/>
  <c r="D1603" i="6" s="1"/>
  <c r="B2503" i="6"/>
  <c r="D2503" i="6" s="1"/>
  <c r="B1500" i="6"/>
  <c r="D1500" i="6" s="1"/>
  <c r="B3967" i="6"/>
  <c r="D3967" i="6" s="1"/>
  <c r="B3017" i="6"/>
  <c r="D3017" i="6" s="1"/>
  <c r="B3961" i="6"/>
  <c r="D3961" i="6" s="1"/>
  <c r="B3453" i="6"/>
  <c r="D3453" i="6" s="1"/>
  <c r="B34" i="6"/>
  <c r="D34" i="6" s="1"/>
  <c r="B550" i="6"/>
  <c r="D550" i="6" s="1"/>
  <c r="B331" i="6"/>
  <c r="D331" i="6" s="1"/>
  <c r="B2865" i="6"/>
  <c r="D2865" i="6" s="1"/>
  <c r="B704" i="6"/>
  <c r="D704" i="6" s="1"/>
  <c r="B1200" i="6"/>
  <c r="D1200" i="6" s="1"/>
  <c r="B1174" i="6"/>
  <c r="D1174" i="6" s="1"/>
  <c r="B1188" i="6"/>
  <c r="D1188" i="6" s="1"/>
  <c r="B4083" i="6"/>
  <c r="D4083" i="6" s="1"/>
  <c r="B1437" i="6"/>
  <c r="D1437" i="6" s="1"/>
  <c r="B2873" i="6"/>
  <c r="D2873" i="6" s="1"/>
  <c r="B1198" i="6"/>
  <c r="D1198" i="6" s="1"/>
  <c r="B1212" i="6"/>
  <c r="D1212" i="6" s="1"/>
  <c r="B3422" i="6"/>
  <c r="D3422" i="6" s="1"/>
  <c r="B3733" i="6"/>
  <c r="D3733" i="6" s="1"/>
  <c r="B1606" i="6"/>
  <c r="D1606" i="6" s="1"/>
  <c r="B2287" i="6"/>
  <c r="D2287" i="6" s="1"/>
  <c r="B3526" i="6"/>
  <c r="D3526" i="6" s="1"/>
  <c r="B1339" i="6"/>
  <c r="D1339" i="6" s="1"/>
  <c r="B970" i="6"/>
  <c r="D970" i="6" s="1"/>
  <c r="B102" i="6"/>
  <c r="D102" i="6" s="1"/>
  <c r="B635" i="6"/>
  <c r="D635" i="6" s="1"/>
  <c r="B417" i="6"/>
  <c r="D417" i="6" s="1"/>
  <c r="B3181" i="6"/>
  <c r="D3181" i="6" s="1"/>
  <c r="B3205" i="6"/>
  <c r="D3205" i="6" s="1"/>
  <c r="B1533" i="6"/>
  <c r="D1533" i="6" s="1"/>
  <c r="B2461" i="6"/>
  <c r="D2461" i="6" s="1"/>
  <c r="B753" i="6"/>
  <c r="D753" i="6" s="1"/>
  <c r="B3891" i="6"/>
  <c r="D3891" i="6" s="1"/>
  <c r="B1424" i="6"/>
  <c r="D1424" i="6" s="1"/>
  <c r="B3985" i="6"/>
  <c r="D3985" i="6" s="1"/>
  <c r="B2956" i="6"/>
  <c r="D2956" i="6" s="1"/>
  <c r="B3637" i="6"/>
  <c r="D3637" i="6" s="1"/>
  <c r="B1594" i="6"/>
  <c r="D1594" i="6" s="1"/>
  <c r="B1547" i="6"/>
  <c r="D1547" i="6" s="1"/>
  <c r="B1663" i="6"/>
  <c r="D1663" i="6" s="1"/>
  <c r="B2594" i="6"/>
  <c r="D2594" i="6" s="1"/>
  <c r="B986" i="6"/>
  <c r="D986" i="6" s="1"/>
  <c r="B702" i="6"/>
  <c r="D702" i="6" s="1"/>
  <c r="B2649" i="6"/>
  <c r="D2649" i="6" s="1"/>
  <c r="B2476" i="6"/>
  <c r="D2476" i="6" s="1"/>
  <c r="B2122" i="6"/>
  <c r="D2122" i="6" s="1"/>
  <c r="B307" i="6"/>
  <c r="D307" i="6" s="1"/>
  <c r="B2028" i="6"/>
  <c r="D2028" i="6" s="1"/>
  <c r="B2215" i="6"/>
  <c r="D2215" i="6" s="1"/>
  <c r="B633" i="6"/>
  <c r="D633" i="6" s="1"/>
  <c r="B2035" i="6"/>
  <c r="D2035" i="6" s="1"/>
  <c r="B1046" i="6"/>
  <c r="D1046" i="6" s="1"/>
  <c r="B1830" i="6"/>
  <c r="D1830" i="6" s="1"/>
  <c r="B1498" i="6"/>
  <c r="D1498" i="6" s="1"/>
  <c r="B1189" i="6"/>
  <c r="D1189" i="6" s="1"/>
  <c r="B752" i="6"/>
  <c r="D752" i="6" s="1"/>
  <c r="B2335" i="6"/>
  <c r="D2335" i="6" s="1"/>
  <c r="B3160" i="6"/>
  <c r="D3160" i="6" s="1"/>
  <c r="B2368" i="6"/>
  <c r="D2368" i="6" s="1"/>
  <c r="B3226" i="6"/>
  <c r="D3226" i="6" s="1"/>
  <c r="B2973" i="6"/>
  <c r="D2973" i="6" s="1"/>
  <c r="B3860" i="6"/>
  <c r="D3860" i="6" s="1"/>
  <c r="B3820" i="6"/>
  <c r="D3820" i="6" s="1"/>
  <c r="B3068" i="6"/>
  <c r="D3068" i="6" s="1"/>
  <c r="B677" i="6"/>
  <c r="D677" i="6" s="1"/>
  <c r="B852" i="6"/>
  <c r="D852" i="6" s="1"/>
  <c r="B137" i="6"/>
  <c r="D137" i="6" s="1"/>
  <c r="B74" i="6"/>
  <c r="D74" i="6" s="1"/>
  <c r="B235" i="6"/>
  <c r="D235" i="6" s="1"/>
  <c r="B147" i="6"/>
  <c r="D147" i="6" s="1"/>
  <c r="B2893" i="6"/>
  <c r="D2893" i="6" s="1"/>
  <c r="B1203" i="6"/>
  <c r="D1203" i="6" s="1"/>
  <c r="B832" i="6"/>
  <c r="D832" i="6" s="1"/>
  <c r="B2337" i="6"/>
  <c r="D2337" i="6" s="1"/>
  <c r="B1748" i="6"/>
  <c r="D1748" i="6" s="1"/>
  <c r="B2307" i="6"/>
  <c r="D2307" i="6" s="1"/>
  <c r="B1261" i="6"/>
  <c r="D1261" i="6" s="1"/>
  <c r="B2349" i="6"/>
  <c r="D2349" i="6" s="1"/>
  <c r="B1610" i="6"/>
  <c r="D1610" i="6" s="1"/>
  <c r="B2969" i="6"/>
  <c r="D2969" i="6" s="1"/>
  <c r="B2776" i="6"/>
  <c r="D2776" i="6" s="1"/>
  <c r="B1614" i="6"/>
  <c r="D1614" i="6" s="1"/>
  <c r="B2001" i="6"/>
  <c r="D2001" i="6" s="1"/>
  <c r="B3176" i="6"/>
  <c r="D3176" i="6" s="1"/>
  <c r="B543" i="6"/>
  <c r="D543" i="6" s="1"/>
  <c r="B542" i="6"/>
  <c r="D542" i="6" s="1"/>
  <c r="B1350" i="6"/>
  <c r="D1350" i="6" s="1"/>
  <c r="B3916" i="6"/>
  <c r="D3916" i="6" s="1"/>
  <c r="B3047" i="6"/>
  <c r="D3047" i="6" s="1"/>
  <c r="B3930" i="6"/>
  <c r="D3930" i="6" s="1"/>
  <c r="B2722" i="6"/>
  <c r="D2722" i="6" s="1"/>
  <c r="B3506" i="6"/>
  <c r="D3506" i="6" s="1"/>
  <c r="B3373" i="6"/>
  <c r="D3373" i="6" s="1"/>
  <c r="B3819" i="6"/>
  <c r="D3819" i="6" s="1"/>
  <c r="B2910" i="6"/>
  <c r="D2910" i="6" s="1"/>
  <c r="B2966" i="6"/>
  <c r="D2966" i="6" s="1"/>
  <c r="B3274" i="6"/>
  <c r="D3274" i="6" s="1"/>
  <c r="B2223" i="6"/>
  <c r="D2223" i="6" s="1"/>
  <c r="B3471" i="6"/>
  <c r="D3471" i="6" s="1"/>
  <c r="B3978" i="6"/>
  <c r="D3978" i="6" s="1"/>
  <c r="B2400" i="6"/>
  <c r="D2400" i="6" s="1"/>
  <c r="B444" i="6"/>
  <c r="D444" i="6" s="1"/>
  <c r="B554" i="6"/>
  <c r="D554" i="6" s="1"/>
  <c r="B854" i="6"/>
  <c r="D854" i="6" s="1"/>
  <c r="B997" i="6"/>
  <c r="D997" i="6" s="1"/>
  <c r="B1955" i="6"/>
  <c r="D1955" i="6" s="1"/>
  <c r="B2119" i="6"/>
  <c r="D2119" i="6" s="1"/>
  <c r="B2843" i="6"/>
  <c r="D2843" i="6" s="1"/>
  <c r="B3252" i="6"/>
  <c r="D3252" i="6" s="1"/>
  <c r="B1342" i="6"/>
  <c r="D1342" i="6" s="1"/>
  <c r="B4066" i="6"/>
  <c r="D4066" i="6" s="1"/>
  <c r="B239" i="6"/>
  <c r="D239" i="6" s="1"/>
  <c r="B4093" i="6"/>
  <c r="D4093" i="6" s="1"/>
  <c r="B2212" i="6"/>
  <c r="D2212" i="6" s="1"/>
  <c r="B3308" i="6"/>
  <c r="D3308" i="6" s="1"/>
  <c r="B3787" i="6"/>
  <c r="D3787" i="6" s="1"/>
  <c r="B1445" i="6"/>
  <c r="D1445" i="6" s="1"/>
  <c r="B3007" i="6"/>
  <c r="D3007" i="6" s="1"/>
  <c r="B3386" i="6"/>
  <c r="D3386" i="6" s="1"/>
  <c r="B2688" i="6"/>
  <c r="D2688" i="6" s="1"/>
  <c r="B1628" i="6"/>
  <c r="D1628" i="6" s="1"/>
  <c r="B1135" i="6"/>
  <c r="D1135" i="6" s="1"/>
  <c r="B127" i="6"/>
  <c r="D127" i="6" s="1"/>
  <c r="B531" i="6"/>
  <c r="D531" i="6" s="1"/>
  <c r="B1229" i="6"/>
  <c r="D1229" i="6" s="1"/>
  <c r="B1875" i="6"/>
  <c r="D1875" i="6" s="1"/>
  <c r="B2120" i="6"/>
  <c r="D2120" i="6" s="1"/>
  <c r="B3984" i="6"/>
  <c r="D3984" i="6" s="1"/>
  <c r="B2634" i="6"/>
  <c r="D2634" i="6" s="1"/>
  <c r="B1526" i="6"/>
  <c r="D1526" i="6" s="1"/>
  <c r="B2043" i="6"/>
  <c r="D2043" i="6" s="1"/>
  <c r="B2609" i="6"/>
  <c r="D2609" i="6" s="1"/>
  <c r="B3166" i="6"/>
  <c r="D3166" i="6" s="1"/>
  <c r="B3302" i="6"/>
  <c r="D3302" i="6" s="1"/>
  <c r="B3706" i="6"/>
  <c r="D3706" i="6" s="1"/>
  <c r="B707" i="6"/>
  <c r="D707" i="6" s="1"/>
  <c r="B1465" i="6"/>
  <c r="D1465" i="6" s="1"/>
  <c r="B1860" i="6"/>
  <c r="D1860" i="6" s="1"/>
  <c r="B864" i="6"/>
  <c r="D864" i="6" s="1"/>
  <c r="B863" i="6"/>
  <c r="D863" i="6" s="1"/>
  <c r="B3405" i="6"/>
  <c r="D3405" i="6" s="1"/>
  <c r="B2736" i="6"/>
  <c r="D2736" i="6" s="1"/>
  <c r="B4033" i="6"/>
  <c r="D4033" i="6" s="1"/>
  <c r="B2242" i="6"/>
  <c r="D2242" i="6" s="1"/>
  <c r="B1883" i="6"/>
  <c r="D1883" i="6" s="1"/>
  <c r="B1964" i="6"/>
  <c r="D1964" i="6" s="1"/>
  <c r="B2295" i="6"/>
  <c r="D2295" i="6" s="1"/>
  <c r="B1162" i="6"/>
  <c r="D1162" i="6" s="1"/>
  <c r="B2802" i="6"/>
  <c r="D2802" i="6" s="1"/>
  <c r="B1620" i="6"/>
  <c r="D1620" i="6" s="1"/>
  <c r="B2580" i="6"/>
  <c r="D2580" i="6" s="1"/>
  <c r="B1512" i="6"/>
  <c r="D1512" i="6" s="1"/>
  <c r="B3594" i="6"/>
  <c r="D3594" i="6" s="1"/>
  <c r="B2411" i="6"/>
  <c r="D2411" i="6" s="1"/>
  <c r="B2151" i="6"/>
  <c r="D2151" i="6" s="1"/>
  <c r="B2036" i="6"/>
  <c r="D2036" i="6" s="1"/>
  <c r="B1552" i="6"/>
  <c r="D1552" i="6" s="1"/>
  <c r="B1255" i="6"/>
  <c r="D1255" i="6" s="1"/>
  <c r="B1690" i="6"/>
  <c r="D1690" i="6" s="1"/>
  <c r="B2807" i="6"/>
  <c r="D2807" i="6" s="1"/>
  <c r="B2542" i="6"/>
  <c r="D2542" i="6" s="1"/>
  <c r="B1948" i="6"/>
  <c r="D1948" i="6" s="1"/>
  <c r="B3582" i="6"/>
  <c r="D3582" i="6" s="1"/>
  <c r="B2260" i="6"/>
  <c r="D2260" i="6" s="1"/>
  <c r="B1502" i="6"/>
  <c r="D1502" i="6" s="1"/>
  <c r="B1201" i="6"/>
  <c r="D1201" i="6" s="1"/>
  <c r="B289" i="6"/>
  <c r="D289" i="6" s="1"/>
  <c r="B1934" i="6"/>
  <c r="D1934" i="6" s="1"/>
  <c r="B1244" i="6"/>
  <c r="D1244" i="6" s="1"/>
  <c r="B2388" i="6"/>
  <c r="D2388" i="6" s="1"/>
  <c r="B1036" i="6"/>
  <c r="D1036" i="6" s="1"/>
  <c r="B211" i="6"/>
  <c r="D211" i="6" s="1"/>
  <c r="B194" i="6"/>
  <c r="D194" i="6" s="1"/>
  <c r="B938" i="6"/>
  <c r="D938" i="6" s="1"/>
  <c r="B2737" i="6"/>
  <c r="D2737" i="6" s="1"/>
  <c r="B2934" i="6"/>
  <c r="D2934" i="6" s="1"/>
  <c r="B2837" i="6"/>
  <c r="D2837" i="6" s="1"/>
  <c r="B649" i="6"/>
  <c r="D649" i="6" s="1"/>
  <c r="B841" i="6"/>
  <c r="D841" i="6" s="1"/>
  <c r="B617" i="6"/>
  <c r="D617" i="6" s="1"/>
  <c r="B3748" i="6"/>
  <c r="D3748" i="6" s="1"/>
  <c r="B3997" i="6"/>
  <c r="D3997" i="6" s="1"/>
  <c r="B1718" i="6"/>
  <c r="D1718" i="6" s="1"/>
  <c r="B1853" i="6"/>
  <c r="D1853" i="6" s="1"/>
  <c r="B2681" i="6"/>
  <c r="D2681" i="6" s="1"/>
  <c r="B1274" i="6"/>
  <c r="D1274" i="6" s="1"/>
  <c r="B1527" i="6"/>
  <c r="D1527" i="6" s="1"/>
  <c r="B1589" i="6"/>
  <c r="D1589" i="6" s="1"/>
  <c r="B1708" i="6"/>
  <c r="D1708" i="6" s="1"/>
  <c r="B3359" i="6"/>
  <c r="D3359" i="6" s="1"/>
  <c r="B1399" i="6"/>
  <c r="D1399" i="6" s="1"/>
  <c r="B2416" i="6"/>
  <c r="D2416" i="6" s="1"/>
  <c r="B1444" i="6"/>
  <c r="D1444" i="6" s="1"/>
  <c r="B1612" i="6"/>
  <c r="D1612" i="6" s="1"/>
  <c r="B509" i="6"/>
  <c r="D509" i="6" s="1"/>
  <c r="B183" i="6"/>
  <c r="D183" i="6" s="1"/>
  <c r="B1911" i="6"/>
  <c r="D1911" i="6" s="1"/>
  <c r="B1263" i="6"/>
  <c r="D1263" i="6" s="1"/>
  <c r="B628" i="6"/>
  <c r="D628" i="6" s="1"/>
  <c r="B495" i="6"/>
  <c r="D495" i="6" s="1"/>
  <c r="B1670" i="6"/>
  <c r="D1670" i="6" s="1"/>
  <c r="B1710" i="6"/>
  <c r="D1710" i="6" s="1"/>
  <c r="B3201" i="6"/>
  <c r="D3201" i="6" s="1"/>
  <c r="B1040" i="6"/>
  <c r="D1040" i="6" s="1"/>
  <c r="B3489" i="6"/>
  <c r="D3489" i="6" s="1"/>
  <c r="B1380" i="6"/>
  <c r="D1380" i="6" s="1"/>
  <c r="B1820" i="6"/>
  <c r="D1820" i="6" s="1"/>
  <c r="B1337" i="6"/>
  <c r="D1337" i="6" s="1"/>
  <c r="B103" i="6"/>
  <c r="D103" i="6" s="1"/>
  <c r="B3887" i="6"/>
  <c r="D3887" i="6" s="1"/>
  <c r="B1971" i="6"/>
  <c r="D1971" i="6" s="1"/>
  <c r="B747" i="6"/>
  <c r="D747" i="6" s="1"/>
  <c r="B769" i="6"/>
  <c r="D769" i="6" s="1"/>
  <c r="B2353" i="6"/>
  <c r="D2353" i="6" s="1"/>
  <c r="B2641" i="6"/>
  <c r="D2641" i="6" s="1"/>
  <c r="B2640" i="6"/>
  <c r="D2640" i="6" s="1"/>
  <c r="B2639" i="6"/>
  <c r="D2639" i="6" s="1"/>
  <c r="B2446" i="6"/>
  <c r="D2446" i="6" s="1"/>
  <c r="B3338" i="6"/>
  <c r="D3338" i="6" s="1"/>
  <c r="B3417" i="6"/>
  <c r="D3417" i="6" s="1"/>
  <c r="B3448" i="6"/>
  <c r="D3448" i="6" s="1"/>
  <c r="B2336" i="6"/>
  <c r="D2336" i="6" s="1"/>
  <c r="B2490" i="6"/>
  <c r="D2490" i="6" s="1"/>
  <c r="B2869" i="6"/>
  <c r="D2869" i="6" s="1"/>
  <c r="B2086" i="6"/>
  <c r="D2086" i="6" s="1"/>
  <c r="B2582" i="6"/>
  <c r="D2582" i="6" s="1"/>
  <c r="B2618" i="6"/>
  <c r="D2618" i="6" s="1"/>
  <c r="B2914" i="6"/>
  <c r="D2914" i="6" s="1"/>
  <c r="B2766" i="6"/>
  <c r="D2766" i="6" s="1"/>
  <c r="B2298" i="6"/>
  <c r="D2298" i="6" s="1"/>
  <c r="B2238" i="6"/>
  <c r="D2238" i="6" s="1"/>
  <c r="B1368" i="6"/>
  <c r="D1368" i="6" s="1"/>
  <c r="B2093" i="6"/>
  <c r="D2093" i="6" s="1"/>
  <c r="B2670" i="6"/>
  <c r="D2670" i="6" s="1"/>
  <c r="B492" i="6"/>
  <c r="D492" i="6" s="1"/>
  <c r="B1592" i="6"/>
  <c r="D1592" i="6" s="1"/>
  <c r="B3463" i="6"/>
  <c r="D3463" i="6" s="1"/>
  <c r="B2218" i="6"/>
  <c r="D2218" i="6" s="1"/>
  <c r="B2181" i="6"/>
  <c r="D2181" i="6" s="1"/>
  <c r="B3395" i="6"/>
  <c r="D3395" i="6" s="1"/>
  <c r="B4044" i="6"/>
  <c r="D4044" i="6" s="1"/>
  <c r="B1559" i="6"/>
  <c r="D1559" i="6" s="1"/>
  <c r="B1852" i="6"/>
  <c r="D1852" i="6" s="1"/>
  <c r="B1767" i="6"/>
  <c r="D1767" i="6" s="1"/>
  <c r="B2245" i="6"/>
  <c r="D2245" i="6" s="1"/>
  <c r="B2002" i="6"/>
  <c r="D2002" i="6" s="1"/>
  <c r="B1902" i="6"/>
  <c r="D1902" i="6" s="1"/>
  <c r="B1088" i="6"/>
  <c r="D1088" i="6" s="1"/>
  <c r="B1496" i="6"/>
  <c r="D1496" i="6" s="1"/>
  <c r="B1990" i="6"/>
  <c r="D1990" i="6" s="1"/>
  <c r="B2159" i="6"/>
  <c r="D2159" i="6" s="1"/>
  <c r="B1886" i="6"/>
  <c r="D1886" i="6" s="1"/>
  <c r="B1885" i="6"/>
  <c r="D1885" i="6" s="1"/>
  <c r="B640" i="6"/>
  <c r="D640" i="6" s="1"/>
  <c r="B443" i="6"/>
  <c r="D443" i="6" s="1"/>
  <c r="B1800" i="6"/>
  <c r="D1800" i="6" s="1"/>
  <c r="B1728" i="6"/>
  <c r="D1728" i="6" s="1"/>
  <c r="B1264" i="6"/>
  <c r="D1264" i="6" s="1"/>
  <c r="B1294" i="6"/>
  <c r="D1294" i="6" s="1"/>
  <c r="B1033" i="6"/>
  <c r="D1033" i="6" s="1"/>
  <c r="B930" i="6"/>
  <c r="D930" i="6" s="1"/>
  <c r="B2282" i="6"/>
  <c r="D2282" i="6" s="1"/>
  <c r="B3996" i="6"/>
  <c r="D3996" i="6" s="1"/>
  <c r="B670" i="6"/>
  <c r="D670" i="6" s="1"/>
  <c r="B876" i="6"/>
  <c r="D876" i="6" s="1"/>
  <c r="B4023" i="6"/>
  <c r="D4023" i="6" s="1"/>
  <c r="B2134" i="6"/>
  <c r="D2134" i="6" s="1"/>
  <c r="B2133" i="6"/>
  <c r="D2133" i="6" s="1"/>
  <c r="B3959" i="6"/>
  <c r="D3959" i="6" s="1"/>
  <c r="B2692" i="6"/>
  <c r="D2692" i="6" s="1"/>
  <c r="B3456" i="6"/>
  <c r="D3456" i="6" s="1"/>
  <c r="B1630" i="6"/>
  <c r="D1630" i="6" s="1"/>
  <c r="B1965" i="6"/>
  <c r="D1965" i="6" s="1"/>
  <c r="B1471" i="6"/>
  <c r="D1471" i="6" s="1"/>
  <c r="B1195" i="6"/>
  <c r="D1195" i="6" s="1"/>
  <c r="B650" i="6"/>
  <c r="D650" i="6" s="1"/>
  <c r="B311" i="6"/>
  <c r="D311" i="6" s="1"/>
  <c r="B727" i="6"/>
  <c r="D727" i="6" s="1"/>
  <c r="B170" i="6"/>
  <c r="D170" i="6" s="1"/>
  <c r="B97" i="6"/>
  <c r="D97" i="6" s="1"/>
  <c r="B99" i="6"/>
  <c r="D99" i="6" s="1"/>
  <c r="B248" i="6"/>
  <c r="D248" i="6" s="1"/>
  <c r="B168" i="6"/>
  <c r="D168" i="6" s="1"/>
  <c r="B2201" i="6"/>
  <c r="D2201" i="6" s="1"/>
  <c r="B89" i="6"/>
  <c r="D89" i="6" s="1"/>
  <c r="B709" i="6"/>
  <c r="D709" i="6" s="1"/>
  <c r="B817" i="6"/>
  <c r="D817" i="6" s="1"/>
  <c r="B1110" i="6"/>
  <c r="D1110" i="6" s="1"/>
  <c r="B1740" i="6"/>
  <c r="D1740" i="6" s="1"/>
  <c r="B2079" i="6"/>
  <c r="D2079" i="6" s="1"/>
  <c r="B580" i="6"/>
  <c r="D580" i="6" s="1"/>
  <c r="B1876" i="6"/>
  <c r="D1876" i="6" s="1"/>
  <c r="B1383" i="6"/>
  <c r="D1383" i="6" s="1"/>
  <c r="B1787" i="6"/>
  <c r="D1787" i="6" s="1"/>
  <c r="B3057" i="6"/>
  <c r="D3057" i="6" s="1"/>
  <c r="B1930" i="6"/>
  <c r="D1930" i="6" s="1"/>
  <c r="B1801" i="6"/>
  <c r="D1801" i="6" s="1"/>
  <c r="B587" i="6"/>
  <c r="D587" i="6" s="1"/>
  <c r="B1305" i="6"/>
  <c r="D1305" i="6" s="1"/>
  <c r="B2347" i="6"/>
  <c r="D2347" i="6" s="1"/>
  <c r="B2030" i="6"/>
  <c r="D2030" i="6" s="1"/>
  <c r="B917" i="6"/>
  <c r="D917" i="6" s="1"/>
  <c r="B1400" i="6"/>
  <c r="D1400" i="6" s="1"/>
  <c r="B412" i="6"/>
  <c r="D412" i="6" s="1"/>
  <c r="B736" i="6"/>
  <c r="D736" i="6" s="1"/>
  <c r="B1075" i="6"/>
  <c r="D1075" i="6" s="1"/>
  <c r="B3129" i="6"/>
  <c r="D3129" i="6" s="1"/>
  <c r="B1629" i="6"/>
  <c r="D1629" i="6" s="1"/>
  <c r="B2050" i="6"/>
  <c r="D2050" i="6" s="1"/>
  <c r="B2569" i="6"/>
  <c r="D2569" i="6" s="1"/>
  <c r="B934" i="6"/>
  <c r="D934" i="6" s="1"/>
  <c r="B2252" i="6"/>
  <c r="D2252" i="6" s="1"/>
  <c r="B1084" i="6"/>
  <c r="D1084" i="6" s="1"/>
  <c r="B1520" i="6"/>
  <c r="D1520" i="6" s="1"/>
  <c r="B2232" i="6"/>
  <c r="D2232" i="6" s="1"/>
  <c r="B1329" i="6"/>
  <c r="D1329" i="6" s="1"/>
  <c r="B2186" i="6"/>
  <c r="D2186" i="6" s="1"/>
  <c r="B298" i="6"/>
  <c r="D298" i="6" s="1"/>
  <c r="B1775" i="6"/>
  <c r="D1775" i="6" s="1"/>
  <c r="B1270" i="6"/>
  <c r="D1270" i="6" s="1"/>
  <c r="B1961" i="6"/>
  <c r="D1961" i="6" s="1"/>
  <c r="B3299" i="6"/>
  <c r="D3299" i="6" s="1"/>
  <c r="B1683" i="6"/>
  <c r="D1683" i="6" s="1"/>
  <c r="B694" i="6"/>
  <c r="D694" i="6" s="1"/>
  <c r="B3444" i="6"/>
  <c r="D3444" i="6" s="1"/>
  <c r="B3329" i="6"/>
  <c r="D3329" i="6" s="1"/>
  <c r="B2654" i="6"/>
  <c r="D2654" i="6" s="1"/>
  <c r="B3828" i="6"/>
  <c r="D3828" i="6" s="1"/>
  <c r="B2552" i="6"/>
  <c r="D2552" i="6" s="1"/>
  <c r="B1216" i="6"/>
  <c r="D1216" i="6" s="1"/>
  <c r="B1751" i="6"/>
  <c r="D1751" i="6" s="1"/>
  <c r="B2095" i="6"/>
  <c r="D2095" i="6" s="1"/>
  <c r="B1259" i="6"/>
  <c r="D1259" i="6" s="1"/>
  <c r="B2391" i="6"/>
  <c r="D2391" i="6" s="1"/>
  <c r="B381" i="6"/>
  <c r="D381" i="6" s="1"/>
  <c r="B897" i="6"/>
  <c r="D897" i="6" s="1"/>
  <c r="B1972" i="6"/>
  <c r="D1972" i="6" s="1"/>
  <c r="B833" i="6"/>
  <c r="D833" i="6" s="1"/>
  <c r="B1957" i="6"/>
  <c r="D1957" i="6" s="1"/>
  <c r="B1993" i="6"/>
  <c r="D1993" i="6" s="1"/>
  <c r="B1114" i="6"/>
  <c r="D1114" i="6" s="1"/>
  <c r="B1968" i="6"/>
  <c r="D1968" i="6" s="1"/>
  <c r="B2369" i="6"/>
  <c r="D2369" i="6" s="1"/>
  <c r="B1535" i="6"/>
  <c r="D1535" i="6" s="1"/>
  <c r="B2455" i="6"/>
  <c r="D2455" i="6" s="1"/>
  <c r="B2097" i="6"/>
  <c r="D2097" i="6" s="1"/>
  <c r="B2950" i="6"/>
  <c r="D2950" i="6" s="1"/>
  <c r="B3522" i="6"/>
  <c r="D3522" i="6" s="1"/>
  <c r="B3832" i="6"/>
  <c r="D3832" i="6" s="1"/>
  <c r="B1621" i="6"/>
  <c r="D1621" i="6" s="1"/>
  <c r="B2626" i="6"/>
  <c r="D2626" i="6" s="1"/>
  <c r="B1709" i="6"/>
  <c r="D1709" i="6" s="1"/>
  <c r="B902" i="6"/>
  <c r="D902" i="6" s="1"/>
  <c r="B1609" i="6"/>
  <c r="D1609" i="6" s="1"/>
  <c r="B1778" i="6"/>
  <c r="D1778" i="6" s="1"/>
  <c r="B1741" i="6"/>
  <c r="D1741" i="6" s="1"/>
  <c r="B134" i="6"/>
  <c r="D134" i="6" s="1"/>
  <c r="B1517" i="6"/>
  <c r="D1517" i="6" s="1"/>
  <c r="B473" i="6"/>
  <c r="D473" i="6" s="1"/>
  <c r="B894" i="6"/>
  <c r="D894" i="6" s="1"/>
  <c r="B1206" i="6"/>
  <c r="D1206" i="6" s="1"/>
  <c r="B3920" i="6"/>
  <c r="D3920" i="6" s="1"/>
  <c r="B1879" i="6"/>
  <c r="D1879" i="6" s="1"/>
  <c r="B671" i="6"/>
  <c r="D671" i="6" s="1"/>
  <c r="B1829" i="6"/>
  <c r="D1829" i="6" s="1"/>
  <c r="B2617" i="6"/>
  <c r="D2617" i="6" s="1"/>
  <c r="B1272" i="6"/>
  <c r="D1272" i="6" s="1"/>
  <c r="B1536" i="6"/>
  <c r="D1536" i="6" s="1"/>
  <c r="B2453" i="6"/>
  <c r="D2453" i="6" s="1"/>
  <c r="B46" i="6"/>
  <c r="D46" i="6" s="1"/>
  <c r="B29" i="6"/>
  <c r="D29" i="6" s="1"/>
  <c r="B50" i="6"/>
  <c r="D50" i="6" s="1"/>
  <c r="B1973" i="6"/>
  <c r="D1973" i="6" s="1"/>
  <c r="B217" i="6"/>
  <c r="D217" i="6" s="1"/>
  <c r="B3135" i="6"/>
  <c r="D3135" i="6" s="1"/>
  <c r="B2675" i="6"/>
  <c r="D2675" i="6" s="1"/>
  <c r="B3839" i="6"/>
  <c r="D3839" i="6" s="1"/>
  <c r="B3928" i="6"/>
  <c r="D3928" i="6" s="1"/>
  <c r="B3532" i="6"/>
  <c r="D3532" i="6" s="1"/>
  <c r="B1129" i="6"/>
  <c r="D1129" i="6" s="1"/>
  <c r="B1605" i="6"/>
  <c r="D1605" i="6" s="1"/>
  <c r="B2769" i="6"/>
  <c r="D2769" i="6" s="1"/>
  <c r="B1169" i="6"/>
  <c r="D1169" i="6" s="1"/>
  <c r="B2069" i="6"/>
  <c r="D2069" i="6" s="1"/>
  <c r="B410" i="6"/>
  <c r="D410" i="6" s="1"/>
  <c r="B990" i="6"/>
  <c r="D990" i="6" s="1"/>
  <c r="B1476" i="6"/>
  <c r="D1476" i="6" s="1"/>
  <c r="B1105" i="6"/>
  <c r="D1105" i="6" s="1"/>
  <c r="B851" i="6"/>
  <c r="D851" i="6" s="1"/>
  <c r="B3258" i="6"/>
  <c r="D3258" i="6" s="1"/>
  <c r="B3581" i="6"/>
  <c r="D3581" i="6" s="1"/>
  <c r="B3323" i="6"/>
  <c r="D3323" i="6" s="1"/>
  <c r="B1017" i="6"/>
  <c r="D1017" i="6" s="1"/>
  <c r="B218" i="6"/>
  <c r="D218" i="6" s="1"/>
  <c r="B915" i="6"/>
  <c r="D915" i="6" s="1"/>
  <c r="B1749" i="6"/>
  <c r="D1749" i="6" s="1"/>
  <c r="B528" i="6"/>
  <c r="D528" i="6" s="1"/>
  <c r="B1005" i="6"/>
  <c r="D1005" i="6" s="1"/>
  <c r="B920" i="6"/>
  <c r="D920" i="6" s="1"/>
  <c r="B3718" i="6"/>
  <c r="D3718" i="6" s="1"/>
  <c r="B3719" i="6"/>
  <c r="D3719" i="6" s="1"/>
  <c r="B2463" i="6"/>
  <c r="D2463" i="6" s="1"/>
  <c r="B3667" i="6"/>
  <c r="D3667" i="6" s="1"/>
  <c r="B1073" i="6"/>
  <c r="D1073" i="6" s="1"/>
  <c r="B967" i="6"/>
  <c r="D967" i="6" s="1"/>
  <c r="B2184" i="6"/>
  <c r="D2184" i="6" s="1"/>
  <c r="B361" i="6"/>
  <c r="D361" i="6" s="1"/>
  <c r="B790" i="6"/>
  <c r="D790" i="6" s="1"/>
  <c r="B2684" i="6"/>
  <c r="D2684" i="6" s="1"/>
  <c r="B903" i="6"/>
  <c r="D903" i="6" s="1"/>
  <c r="B3022" i="6"/>
  <c r="D3022" i="6" s="1"/>
  <c r="B629" i="6"/>
  <c r="D629" i="6" s="1"/>
  <c r="B1652" i="6"/>
  <c r="D1652" i="6" s="1"/>
  <c r="B3154" i="6"/>
  <c r="D3154" i="6" s="1"/>
  <c r="B3383" i="6"/>
  <c r="D3383" i="6" s="1"/>
  <c r="B3010" i="6"/>
  <c r="D3010" i="6" s="1"/>
  <c r="B1763" i="6"/>
  <c r="D1763" i="6" s="1"/>
  <c r="B2836" i="6"/>
  <c r="D2836" i="6" s="1"/>
  <c r="B4031" i="6"/>
  <c r="D4031" i="6" s="1"/>
  <c r="B961" i="6"/>
  <c r="D961" i="6" s="1"/>
  <c r="B1719" i="6"/>
  <c r="D1719" i="6" s="1"/>
  <c r="B3433" i="6"/>
  <c r="D3433" i="6" s="1"/>
  <c r="B1738" i="6"/>
  <c r="D1738" i="6" s="1"/>
  <c r="B703" i="6"/>
  <c r="D703" i="6" s="1"/>
  <c r="B172" i="6"/>
  <c r="D172" i="6" s="1"/>
  <c r="B705" i="6"/>
  <c r="D705" i="6" s="1"/>
  <c r="B1555" i="6"/>
  <c r="D1555" i="6" s="1"/>
  <c r="B1824" i="6"/>
  <c r="D1824" i="6" s="1"/>
  <c r="B1901" i="6"/>
  <c r="D1901" i="6" s="1"/>
  <c r="B1120" i="6"/>
  <c r="D1120" i="6" s="1"/>
  <c r="B1221" i="6"/>
  <c r="D1221" i="6" s="1"/>
  <c r="B3888" i="6"/>
  <c r="D3888" i="6" s="1"/>
  <c r="B277" i="6"/>
  <c r="D277" i="6" s="1"/>
  <c r="B1582" i="6"/>
  <c r="D1582" i="6" s="1"/>
  <c r="B794" i="6"/>
  <c r="D794" i="6" s="1"/>
  <c r="B1299" i="6"/>
  <c r="D1299" i="6" s="1"/>
  <c r="B4091" i="6"/>
  <c r="D4091" i="6" s="1"/>
  <c r="B3206" i="6"/>
  <c r="D3206" i="6" s="1"/>
  <c r="B3194" i="6"/>
  <c r="D3194" i="6" s="1"/>
  <c r="B1481" i="6"/>
  <c r="D1481" i="6" s="1"/>
  <c r="B1298" i="6"/>
  <c r="D1298" i="6" s="1"/>
  <c r="B2912" i="6"/>
  <c r="D2912" i="6" s="1"/>
  <c r="B3712" i="6"/>
  <c r="D3712" i="6" s="1"/>
  <c r="B1093" i="6"/>
  <c r="D1093" i="6" s="1"/>
  <c r="B2524" i="6"/>
  <c r="D2524" i="6" s="1"/>
  <c r="B3598" i="6"/>
  <c r="D3598" i="6" s="1"/>
  <c r="B2129" i="6"/>
  <c r="D2129" i="6" s="1"/>
  <c r="B2247" i="6"/>
  <c r="D2247" i="6" s="1"/>
  <c r="B2246" i="6"/>
  <c r="D2246" i="6" s="1"/>
  <c r="B222" i="6"/>
  <c r="D222" i="6" s="1"/>
  <c r="B662" i="6"/>
  <c r="D662" i="6" s="1"/>
  <c r="B1109" i="6"/>
  <c r="D1109" i="6" s="1"/>
  <c r="B1698" i="6"/>
  <c r="D1698" i="6" s="1"/>
  <c r="B2269" i="6"/>
  <c r="D2269" i="6" s="1"/>
  <c r="B1806" i="6"/>
  <c r="D1806" i="6" s="1"/>
  <c r="B1805" i="6"/>
  <c r="D1805" i="6" s="1"/>
  <c r="B401" i="6"/>
  <c r="D401" i="6" s="1"/>
  <c r="B437" i="6"/>
  <c r="D437" i="6" s="1"/>
  <c r="B1984" i="6"/>
  <c r="D1984" i="6" s="1"/>
  <c r="B2871" i="6"/>
  <c r="D2871" i="6" s="1"/>
  <c r="B1150" i="6"/>
  <c r="D1150" i="6" s="1"/>
  <c r="B992" i="6"/>
  <c r="D992" i="6" s="1"/>
  <c r="B2480" i="6"/>
  <c r="D2480" i="6" s="1"/>
  <c r="B3669" i="6"/>
  <c r="D3669" i="6" s="1"/>
  <c r="B3837" i="6"/>
  <c r="D3837" i="6" s="1"/>
  <c r="B9" i="6"/>
  <c r="D9" i="6" s="1"/>
  <c r="B5" i="6"/>
  <c r="D5" i="6" s="1"/>
  <c r="B2089" i="6"/>
  <c r="D2089" i="6" s="1"/>
  <c r="B1960" i="6"/>
  <c r="D1960" i="6" s="1"/>
  <c r="B1248" i="6"/>
  <c r="D1248" i="6" s="1"/>
  <c r="B487" i="6"/>
  <c r="D487" i="6" s="1"/>
  <c r="B933" i="6"/>
  <c r="D933" i="6" s="1"/>
  <c r="B284" i="6"/>
  <c r="D284" i="6" s="1"/>
  <c r="B493" i="6"/>
  <c r="D493" i="6" s="1"/>
  <c r="B2356" i="6"/>
  <c r="D2356" i="6" s="1"/>
  <c r="B3347" i="6"/>
  <c r="D3347" i="6" s="1"/>
  <c r="B2038" i="6"/>
  <c r="D2038" i="6" s="1"/>
  <c r="B1020" i="6"/>
  <c r="D1020" i="6" s="1"/>
  <c r="B2136" i="6"/>
  <c r="D2136" i="6" s="1"/>
  <c r="B3785" i="6"/>
  <c r="D3785" i="6" s="1"/>
  <c r="B2066" i="6"/>
  <c r="D2066" i="6" s="1"/>
  <c r="B3911" i="6"/>
  <c r="D3911" i="6" s="1"/>
  <c r="B1397" i="6"/>
  <c r="D1397" i="6" s="1"/>
  <c r="B2021" i="6"/>
  <c r="D2021" i="6" s="1"/>
  <c r="B2922" i="6"/>
  <c r="D2922" i="6" s="1"/>
  <c r="B3805" i="6"/>
  <c r="D3805" i="6" s="1"/>
  <c r="B3903" i="6"/>
  <c r="D3903" i="6" s="1"/>
  <c r="B363" i="6"/>
  <c r="D363" i="6" s="1"/>
  <c r="B140" i="6"/>
  <c r="D140" i="6" s="1"/>
  <c r="B1028" i="6"/>
  <c r="D1028" i="6" s="1"/>
  <c r="B3966" i="6"/>
  <c r="D3966" i="6" s="1"/>
  <c r="B3265" i="6"/>
  <c r="D3265" i="6" s="1"/>
  <c r="B2222" i="6"/>
  <c r="D2222" i="6" s="1"/>
  <c r="B4039" i="6"/>
  <c r="D4039" i="6" s="1"/>
  <c r="B3701" i="6"/>
  <c r="D3701" i="6" s="1"/>
  <c r="B2497" i="6"/>
  <c r="D2497" i="6" s="1"/>
  <c r="B3610" i="6"/>
  <c r="D3610" i="6" s="1"/>
  <c r="B2062" i="6"/>
  <c r="D2062" i="6" s="1"/>
  <c r="B2489" i="6"/>
  <c r="D2489" i="6" s="1"/>
  <c r="B3003" i="6"/>
  <c r="D3003" i="6" s="1"/>
  <c r="B3640" i="6"/>
  <c r="D3640" i="6" s="1"/>
  <c r="B2560" i="6"/>
  <c r="D2560" i="6" s="1"/>
  <c r="B4029" i="6"/>
  <c r="D4029" i="6" s="1"/>
  <c r="B4028" i="6"/>
  <c r="D4028" i="6" s="1"/>
  <c r="B3939" i="6"/>
  <c r="D3939" i="6" s="1"/>
  <c r="B3923" i="6"/>
  <c r="D3923" i="6" s="1"/>
  <c r="B1705" i="6"/>
  <c r="D1705" i="6" s="1"/>
  <c r="B599" i="6"/>
  <c r="D599" i="6" s="1"/>
  <c r="B2515" i="6"/>
  <c r="D2515" i="6" s="1"/>
  <c r="B2397" i="6"/>
  <c r="D2397" i="6" s="1"/>
  <c r="B1100" i="6"/>
  <c r="D1100" i="6" s="1"/>
  <c r="B879" i="6"/>
  <c r="D879" i="6" s="1"/>
  <c r="B918" i="6"/>
  <c r="D918" i="6" s="1"/>
  <c r="B1935" i="6"/>
  <c r="D1935" i="6" s="1"/>
  <c r="B3750" i="6"/>
  <c r="D3750" i="6" s="1"/>
  <c r="B846" i="6"/>
  <c r="D846" i="6" s="1"/>
  <c r="B1756" i="6"/>
  <c r="D1756" i="6" s="1"/>
  <c r="B3593" i="6"/>
  <c r="D3593" i="6" s="1"/>
  <c r="B3788" i="6"/>
  <c r="D3788" i="6" s="1"/>
  <c r="B3614" i="6"/>
  <c r="D3614" i="6" s="1"/>
  <c r="B612" i="6"/>
  <c r="D612" i="6" s="1"/>
  <c r="B2303" i="6"/>
  <c r="D2303" i="6" s="1"/>
  <c r="B1443" i="6"/>
  <c r="D1443" i="6" s="1"/>
  <c r="B1574" i="6"/>
  <c r="D1574" i="6" s="1"/>
  <c r="B2825" i="6"/>
  <c r="D2825" i="6" s="1"/>
  <c r="B1893" i="6"/>
  <c r="D1893" i="6" s="1"/>
  <c r="B195" i="6"/>
  <c r="D195" i="6" s="1"/>
  <c r="B155" i="6"/>
  <c r="D155" i="6" s="1"/>
  <c r="B1291" i="6"/>
  <c r="D1291" i="6" s="1"/>
  <c r="B782" i="6"/>
  <c r="D782" i="6" s="1"/>
  <c r="B3208" i="6"/>
  <c r="D3208" i="6" s="1"/>
  <c r="B2830" i="6"/>
  <c r="D2830" i="6" s="1"/>
  <c r="B2191" i="6"/>
  <c r="D2191" i="6" s="1"/>
  <c r="B3478" i="6"/>
  <c r="D3478" i="6" s="1"/>
  <c r="B3976" i="6"/>
  <c r="D3976" i="6" s="1"/>
  <c r="B2877" i="6"/>
  <c r="D2877" i="6" s="1"/>
  <c r="B870" i="6"/>
  <c r="D870" i="6" s="1"/>
  <c r="B1554" i="6"/>
  <c r="D1554" i="6" s="1"/>
  <c r="B646" i="6"/>
  <c r="D646" i="6" s="1"/>
  <c r="B937" i="6"/>
  <c r="D937" i="6" s="1"/>
  <c r="B936" i="6"/>
  <c r="D936" i="6" s="1"/>
  <c r="B1771" i="6"/>
  <c r="D1771" i="6" s="1"/>
  <c r="B1618" i="6"/>
  <c r="D1618" i="6" s="1"/>
  <c r="B2164" i="6"/>
  <c r="D2164" i="6" s="1"/>
  <c r="B3826" i="6"/>
  <c r="D3826" i="6" s="1"/>
  <c r="B1391" i="6"/>
  <c r="D1391" i="6" s="1"/>
  <c r="B2081" i="6"/>
  <c r="D2081" i="6" s="1"/>
  <c r="B3427" i="6"/>
  <c r="D3427" i="6" s="1"/>
  <c r="B2407" i="6"/>
  <c r="D2407" i="6" s="1"/>
  <c r="B1098" i="6"/>
  <c r="D1098" i="6" s="1"/>
  <c r="B182" i="6"/>
  <c r="D182" i="6" s="1"/>
  <c r="B1296" i="6"/>
  <c r="D1296" i="6" s="1"/>
  <c r="B1395" i="6"/>
  <c r="D1395" i="6" s="1"/>
  <c r="B1988" i="6"/>
  <c r="D1988" i="6" s="1"/>
  <c r="B2439" i="6"/>
  <c r="D2439" i="6" s="1"/>
  <c r="B3777" i="6"/>
  <c r="D3777" i="6" s="1"/>
  <c r="B377" i="6"/>
  <c r="D377" i="6" s="1"/>
  <c r="B946" i="6"/>
  <c r="D946" i="6" s="1"/>
  <c r="B1654" i="6"/>
  <c r="D1654" i="6" s="1"/>
  <c r="B2405" i="6"/>
  <c r="D2405" i="6" s="1"/>
  <c r="B3193" i="6"/>
  <c r="D3193" i="6" s="1"/>
  <c r="B1196" i="6"/>
  <c r="D1196" i="6" s="1"/>
  <c r="B3538" i="6"/>
  <c r="D3538" i="6" s="1"/>
  <c r="B668" i="6"/>
  <c r="D668" i="6" s="1"/>
  <c r="B238" i="6"/>
  <c r="D238" i="6" s="1"/>
  <c r="B1192" i="6"/>
  <c r="D1192" i="6" s="1"/>
  <c r="B1657" i="6"/>
  <c r="D1657" i="6" s="1"/>
  <c r="B3766" i="6"/>
  <c r="D3766" i="6" s="1"/>
  <c r="B929" i="6"/>
  <c r="D929" i="6" s="1"/>
  <c r="B1624" i="6"/>
  <c r="D1624" i="6" s="1"/>
  <c r="B987" i="6"/>
  <c r="D987" i="6" s="1"/>
  <c r="B1414" i="6"/>
  <c r="D1414" i="6" s="1"/>
  <c r="B2092" i="6"/>
  <c r="D2092" i="6" s="1"/>
  <c r="B1869" i="6"/>
  <c r="D1869" i="6" s="1"/>
  <c r="B1919" i="6"/>
  <c r="D1919" i="6" s="1"/>
  <c r="B1894" i="6"/>
  <c r="D1894" i="6" s="1"/>
  <c r="B3429" i="6"/>
  <c r="D3429" i="6" s="1"/>
  <c r="B2141" i="6"/>
  <c r="D2141" i="6" s="1"/>
  <c r="B2275" i="6"/>
  <c r="D2275" i="6" s="1"/>
  <c r="B2274" i="6"/>
  <c r="D2274" i="6" s="1"/>
  <c r="B3461" i="6"/>
  <c r="D3461" i="6" s="1"/>
  <c r="B2723" i="6"/>
  <c r="D2723" i="6" s="1"/>
  <c r="B3314" i="6"/>
  <c r="D3314" i="6" s="1"/>
  <c r="B3069" i="6"/>
  <c r="D3069" i="6" s="1"/>
  <c r="B3756" i="6"/>
  <c r="D3756" i="6" s="1"/>
  <c r="B2198" i="6"/>
  <c r="D2198" i="6" s="1"/>
  <c r="B2728" i="6"/>
  <c r="D2728" i="6" s="1"/>
  <c r="B2978" i="6"/>
  <c r="D2978" i="6" s="1"/>
  <c r="B3914" i="6"/>
  <c r="D3914" i="6" s="1"/>
  <c r="B1701" i="6"/>
  <c r="D1701" i="6" s="1"/>
  <c r="B2780" i="6"/>
  <c r="D2780" i="6" s="1"/>
  <c r="B2751" i="6"/>
  <c r="D2751" i="6" s="1"/>
  <c r="B2285" i="6"/>
  <c r="D2285" i="6" s="1"/>
  <c r="B2284" i="6"/>
  <c r="D2284" i="6" s="1"/>
  <c r="B2283" i="6"/>
  <c r="D2283" i="6" s="1"/>
  <c r="B1931" i="6"/>
  <c r="D1931" i="6" s="1"/>
  <c r="B177" i="6"/>
  <c r="D177" i="6" s="1"/>
  <c r="B1913" i="6"/>
  <c r="D1913" i="6" s="1"/>
  <c r="B1510" i="6"/>
  <c r="D1510" i="6" s="1"/>
  <c r="B1363" i="6"/>
  <c r="D1363" i="6" s="1"/>
  <c r="B2895" i="6"/>
  <c r="D2895" i="6" s="1"/>
  <c r="B1080" i="6"/>
  <c r="D1080" i="6" s="1"/>
  <c r="B2123" i="6"/>
  <c r="D2123" i="6" s="1"/>
  <c r="B2012" i="6"/>
  <c r="D2012" i="6" s="1"/>
  <c r="B1854" i="6"/>
  <c r="D1854" i="6" s="1"/>
  <c r="B4043" i="6"/>
  <c r="D4043" i="6" s="1"/>
  <c r="B2306" i="6"/>
  <c r="D2306" i="6" s="1"/>
  <c r="B3524" i="6"/>
  <c r="D3524" i="6" s="1"/>
  <c r="B3547" i="6"/>
  <c r="D3547" i="6" s="1"/>
  <c r="B3957" i="6"/>
  <c r="D3957" i="6" s="1"/>
  <c r="B2367" i="6"/>
  <c r="D2367" i="6" s="1"/>
  <c r="B3535" i="6"/>
  <c r="D3535" i="6" s="1"/>
  <c r="B38" i="6"/>
  <c r="D38" i="6" s="1"/>
  <c r="B1358" i="6"/>
  <c r="D1358" i="6" s="1"/>
  <c r="B321" i="6"/>
  <c r="D321" i="6" s="1"/>
  <c r="B73" i="6"/>
  <c r="D73" i="6" s="1"/>
  <c r="B1436" i="6"/>
  <c r="D1436" i="6" s="1"/>
  <c r="B223" i="6"/>
  <c r="D223" i="6" s="1"/>
  <c r="B3266" i="6"/>
  <c r="D3266" i="6" s="1"/>
  <c r="B3798" i="6"/>
  <c r="D3798" i="6" s="1"/>
  <c r="B3879" i="6"/>
  <c r="D3879" i="6" s="1"/>
  <c r="B3896" i="6"/>
  <c r="D3896" i="6" s="1"/>
  <c r="B1078" i="6"/>
  <c r="D1078" i="6" s="1"/>
  <c r="B1072" i="6"/>
  <c r="D1072" i="6" s="1"/>
  <c r="B371" i="6"/>
  <c r="D371" i="6" s="1"/>
  <c r="B3679" i="6"/>
  <c r="D3679" i="6" s="1"/>
  <c r="B2673" i="6"/>
  <c r="D2673" i="6" s="1"/>
  <c r="B3690" i="6"/>
  <c r="D3690" i="6" s="1"/>
  <c r="B2976" i="6"/>
  <c r="D2976" i="6" s="1"/>
  <c r="B3938" i="6"/>
  <c r="D3938" i="6" s="1"/>
  <c r="B3237" i="6"/>
  <c r="D3237" i="6" s="1"/>
  <c r="B3337" i="6"/>
  <c r="D3337" i="6" s="1"/>
  <c r="B2758" i="6"/>
  <c r="D2758" i="6" s="1"/>
  <c r="B2909" i="6"/>
  <c r="D2909" i="6" s="1"/>
  <c r="B877" i="6"/>
  <c r="D877" i="6" s="1"/>
  <c r="B878" i="6"/>
  <c r="D878" i="6" s="1"/>
  <c r="B760" i="6"/>
  <c r="D760" i="6" s="1"/>
  <c r="B2995" i="6"/>
  <c r="D2995" i="6" s="1"/>
  <c r="B1191" i="6"/>
  <c r="D1191" i="6" s="1"/>
  <c r="B1568" i="6"/>
  <c r="D1568" i="6" s="1"/>
  <c r="B2880" i="6"/>
  <c r="D2880" i="6" s="1"/>
  <c r="B3815" i="6"/>
  <c r="D3815" i="6" s="1"/>
  <c r="B2445" i="6"/>
  <c r="D2445" i="6" s="1"/>
  <c r="B621" i="6"/>
  <c r="D621" i="6" s="1"/>
  <c r="B1762" i="6"/>
  <c r="D1762" i="6" s="1"/>
  <c r="B2105" i="6"/>
  <c r="D2105" i="6" s="1"/>
  <c r="B3195" i="6"/>
  <c r="D3195" i="6" s="1"/>
  <c r="B1785" i="6"/>
  <c r="D1785" i="6" s="1"/>
  <c r="B3624" i="6"/>
  <c r="D3624" i="6" s="1"/>
  <c r="B4011" i="6"/>
  <c r="D4011" i="6" s="1"/>
  <c r="B4010" i="6"/>
  <c r="D4010" i="6" s="1"/>
  <c r="B1353" i="6"/>
  <c r="D1353" i="6" s="1"/>
  <c r="B450" i="6"/>
  <c r="D450" i="6" s="1"/>
  <c r="B257" i="6"/>
  <c r="D257" i="6" s="1"/>
  <c r="B1983" i="6"/>
  <c r="D1983" i="6" s="1"/>
  <c r="B2049" i="6"/>
  <c r="D2049" i="6" s="1"/>
  <c r="B839" i="6"/>
  <c r="D839" i="6" s="1"/>
  <c r="B3507" i="6"/>
  <c r="D3507" i="6" s="1"/>
  <c r="B1474" i="6"/>
  <c r="D1474" i="6" s="1"/>
  <c r="B3322" i="6"/>
  <c r="D3322" i="6" s="1"/>
  <c r="B16" i="6"/>
  <c r="D16" i="6" s="1"/>
  <c r="B1241" i="6"/>
  <c r="D1241" i="6" s="1"/>
  <c r="B340" i="6"/>
  <c r="D340" i="6" s="1"/>
  <c r="B1032" i="6"/>
  <c r="D1032" i="6" s="1"/>
  <c r="B1257" i="6"/>
  <c r="D1257" i="6" s="1"/>
  <c r="B3730" i="6"/>
  <c r="D3730" i="6" s="1"/>
  <c r="B2563" i="6"/>
  <c r="D2563" i="6" s="1"/>
  <c r="B2380" i="6"/>
  <c r="D2380" i="6" s="1"/>
  <c r="B490" i="6"/>
  <c r="D490" i="6" s="1"/>
  <c r="B802" i="6"/>
  <c r="D802" i="6" s="1"/>
  <c r="B232" i="6"/>
  <c r="D232" i="6" s="1"/>
  <c r="B624" i="6"/>
  <c r="D624" i="6" s="1"/>
  <c r="B928" i="6"/>
  <c r="D928" i="6" s="1"/>
  <c r="B2655" i="6"/>
  <c r="D2655" i="6" s="1"/>
  <c r="B2921" i="6"/>
  <c r="D2921" i="6" s="1"/>
  <c r="B2931" i="6"/>
  <c r="D2931" i="6" s="1"/>
  <c r="B1819" i="6"/>
  <c r="D1819" i="6" s="1"/>
  <c r="B2959" i="6"/>
  <c r="D2959" i="6" s="1"/>
  <c r="B3716" i="6"/>
  <c r="D3716" i="6" s="1"/>
  <c r="B1862" i="6"/>
  <c r="D1862" i="6" s="1"/>
  <c r="B1022" i="6"/>
  <c r="D1022" i="6" s="1"/>
  <c r="B1376" i="6"/>
  <c r="D1376" i="6" s="1"/>
  <c r="B1456" i="6"/>
  <c r="D1456" i="6" s="1"/>
  <c r="B2946" i="6"/>
  <c r="D2946" i="6" s="1"/>
  <c r="B2264" i="6"/>
  <c r="D2264" i="6" s="1"/>
  <c r="B1726" i="6"/>
  <c r="D1726" i="6" s="1"/>
  <c r="B3407" i="6"/>
  <c r="D3407" i="6" s="1"/>
  <c r="B4018" i="6"/>
  <c r="D4018" i="6" s="1"/>
  <c r="B2619" i="6"/>
  <c r="D2619" i="6" s="1"/>
  <c r="B2697" i="6"/>
  <c r="D2697" i="6" s="1"/>
  <c r="B3032" i="6"/>
  <c r="D3032" i="6" s="1"/>
  <c r="B3301" i="6"/>
  <c r="D3301" i="6" s="1"/>
  <c r="B341" i="6"/>
  <c r="D341" i="6" s="1"/>
  <c r="B245" i="6"/>
  <c r="D245" i="6" s="1"/>
  <c r="B439" i="6"/>
  <c r="D439" i="6" s="1"/>
  <c r="B2127" i="6"/>
  <c r="D2127" i="6" s="1"/>
  <c r="B1458" i="6"/>
  <c r="D1458" i="6" s="1"/>
  <c r="B2090" i="6"/>
  <c r="D2090" i="6" s="1"/>
  <c r="B2831" i="6"/>
  <c r="D2831" i="6" s="1"/>
  <c r="B1009" i="6"/>
  <c r="D1009" i="6" s="1"/>
  <c r="B2541" i="6"/>
  <c r="D2541" i="6" s="1"/>
  <c r="B2595" i="6"/>
  <c r="D2595" i="6" s="1"/>
  <c r="B386" i="6"/>
  <c r="D386" i="6" s="1"/>
  <c r="B3851" i="6"/>
  <c r="D3851" i="6" s="1"/>
  <c r="B972" i="6"/>
  <c r="D972" i="6" s="1"/>
  <c r="B1118" i="6"/>
  <c r="D1118" i="6" s="1"/>
  <c r="B2146" i="6"/>
  <c r="D2146" i="6" s="1"/>
  <c r="B1224" i="6"/>
  <c r="D1224" i="6" s="1"/>
  <c r="B1194" i="6"/>
  <c r="D1194" i="6" s="1"/>
  <c r="B1572" i="6"/>
  <c r="D1572" i="6" s="1"/>
  <c r="B2568" i="6"/>
  <c r="D2568" i="6" s="1"/>
  <c r="B1161" i="6"/>
  <c r="D1161" i="6" s="1"/>
  <c r="B722" i="6"/>
  <c r="D722" i="6" s="1"/>
  <c r="B3488" i="6"/>
  <c r="D3488" i="6" s="1"/>
  <c r="B3470" i="6"/>
  <c r="D3470" i="6" s="1"/>
  <c r="B3783" i="6"/>
  <c r="D3783" i="6" s="1"/>
  <c r="B358" i="6"/>
  <c r="D358" i="6" s="1"/>
  <c r="B1055" i="6"/>
  <c r="D1055" i="6" s="1"/>
  <c r="B606" i="6"/>
  <c r="D606" i="6" s="1"/>
  <c r="B461" i="6"/>
  <c r="D461" i="6" s="1"/>
  <c r="B117" i="6"/>
  <c r="D117" i="6" s="1"/>
  <c r="B1480" i="6"/>
  <c r="D1480" i="6" s="1"/>
  <c r="B993" i="6"/>
  <c r="D993" i="6" s="1"/>
  <c r="B61" i="6"/>
  <c r="D61" i="6" s="1"/>
  <c r="B981" i="6"/>
  <c r="D981" i="6" s="1"/>
  <c r="B3271" i="6"/>
  <c r="D3271" i="6" s="1"/>
  <c r="B3290" i="6"/>
  <c r="D3290" i="6" s="1"/>
  <c r="B3332" i="6"/>
  <c r="D3332" i="6" s="1"/>
  <c r="B2718" i="6"/>
  <c r="D2718" i="6" s="1"/>
  <c r="B1483" i="6"/>
  <c r="D1483" i="6" s="1"/>
  <c r="B1595" i="6"/>
  <c r="D1595" i="6" s="1"/>
  <c r="B1831" i="6"/>
  <c r="D1831" i="6" s="1"/>
  <c r="B893" i="6"/>
  <c r="D893" i="6" s="1"/>
  <c r="B2420" i="6"/>
  <c r="D2420" i="6" s="1"/>
  <c r="B1750" i="6"/>
  <c r="D1750" i="6" s="1"/>
  <c r="B2859" i="6"/>
  <c r="D2859" i="6" s="1"/>
  <c r="B1031" i="6"/>
  <c r="D1031" i="6" s="1"/>
  <c r="B3230" i="6"/>
  <c r="D3230" i="6" s="1"/>
  <c r="B3689" i="6"/>
  <c r="D3689" i="6" s="1"/>
  <c r="B3602" i="6"/>
  <c r="D3602" i="6" s="1"/>
  <c r="B230" i="6"/>
  <c r="D230" i="6" s="1"/>
  <c r="B152" i="6"/>
  <c r="D152" i="6" s="1"/>
  <c r="B1534" i="6"/>
  <c r="D1534" i="6" s="1"/>
  <c r="B3676" i="6"/>
  <c r="D3676" i="6" s="1"/>
  <c r="B1253" i="6"/>
  <c r="D1253" i="6" s="1"/>
  <c r="B1871" i="6"/>
  <c r="D1871" i="6" s="1"/>
  <c r="B853" i="6"/>
  <c r="D853" i="6" s="1"/>
  <c r="B622" i="6"/>
  <c r="D622" i="6" s="1"/>
  <c r="B1932" i="6"/>
  <c r="D1932" i="6" s="1"/>
  <c r="B1290" i="6"/>
  <c r="D1290" i="6" s="1"/>
  <c r="B3591" i="6"/>
  <c r="D3591" i="6" s="1"/>
  <c r="B3898" i="6"/>
  <c r="D3898" i="6" s="1"/>
  <c r="B79" i="6"/>
  <c r="D79" i="6" s="1"/>
  <c r="B151" i="6"/>
  <c r="D151" i="6" s="1"/>
  <c r="B1814" i="6"/>
  <c r="D1814" i="6" s="1"/>
  <c r="B3807" i="6"/>
  <c r="D3807" i="6" s="1"/>
  <c r="B1821" i="6"/>
  <c r="D1821" i="6" s="1"/>
  <c r="B3113" i="6"/>
  <c r="D3113" i="6" s="1"/>
  <c r="B3019" i="6"/>
  <c r="D3019" i="6" s="1"/>
  <c r="B1792" i="6"/>
  <c r="D1792" i="6" s="1"/>
  <c r="B3450" i="6"/>
  <c r="D3450" i="6" s="1"/>
  <c r="B3501" i="6"/>
  <c r="D3501" i="6" s="1"/>
  <c r="B4002" i="6"/>
  <c r="D4002" i="6" s="1"/>
  <c r="B4003" i="6"/>
  <c r="D4003" i="6" s="1"/>
  <c r="B3866" i="6"/>
  <c r="D3866" i="6" s="1"/>
  <c r="B1177" i="6"/>
  <c r="D1177" i="6" s="1"/>
  <c r="B107" i="6"/>
  <c r="D107" i="6" s="1"/>
  <c r="B2209" i="6"/>
  <c r="D2209" i="6" s="1"/>
  <c r="B3925" i="6"/>
  <c r="D3925" i="6" s="1"/>
  <c r="B2469" i="6"/>
  <c r="D2469" i="6" s="1"/>
  <c r="B658" i="6"/>
  <c r="D658" i="6" s="1"/>
  <c r="B336" i="6"/>
  <c r="D336" i="6" s="1"/>
  <c r="B3283" i="6"/>
  <c r="D3283" i="6" s="1"/>
  <c r="B1717" i="6"/>
  <c r="D1717" i="6" s="1"/>
  <c r="B2887" i="6"/>
  <c r="D2887" i="6" s="1"/>
  <c r="B3191" i="6"/>
  <c r="D3191" i="6" s="1"/>
  <c r="B3454" i="6"/>
  <c r="D3454" i="6" s="1"/>
  <c r="B2543" i="6"/>
  <c r="D2543" i="6" s="1"/>
  <c r="B2903" i="6"/>
  <c r="D2903" i="6" s="1"/>
  <c r="B3410" i="6"/>
  <c r="D3410" i="6" s="1"/>
  <c r="B2902" i="6"/>
  <c r="D2902" i="6" s="1"/>
  <c r="B2607" i="6"/>
  <c r="D2607" i="6" s="1"/>
  <c r="B1249" i="6"/>
  <c r="D1249" i="6" s="1"/>
  <c r="B2277" i="6"/>
  <c r="D2277" i="6" s="1"/>
  <c r="B2628" i="6"/>
  <c r="D2628" i="6" s="1"/>
  <c r="B3472" i="6"/>
  <c r="D3472" i="6" s="1"/>
  <c r="B1981" i="6"/>
  <c r="D1981" i="6" s="1"/>
  <c r="B135" i="6"/>
  <c r="D135" i="6" s="1"/>
  <c r="B3509" i="6"/>
  <c r="D3509" i="6" s="1"/>
  <c r="B1703" i="6"/>
  <c r="D1703" i="6" s="1"/>
  <c r="B2135" i="6"/>
  <c r="D2135" i="6" s="1"/>
  <c r="B2806" i="6"/>
  <c r="D2806" i="6" s="1"/>
  <c r="B3396" i="6"/>
  <c r="D3396" i="6" s="1"/>
  <c r="B1858" i="6"/>
  <c r="D1858" i="6" s="1"/>
  <c r="B1260" i="6"/>
  <c r="D1260" i="6" s="1"/>
  <c r="B2484" i="6"/>
  <c r="D2484" i="6" s="1"/>
  <c r="B1939" i="6"/>
  <c r="D1939" i="6" s="1"/>
  <c r="B3341" i="6"/>
  <c r="D3341" i="6" s="1"/>
  <c r="B453" i="6"/>
  <c r="D453" i="6" s="1"/>
  <c r="B2381" i="6"/>
  <c r="D2381" i="6" s="1"/>
  <c r="B3211" i="6"/>
  <c r="D3211" i="6" s="1"/>
  <c r="B1855" i="6"/>
  <c r="D1855" i="6" s="1"/>
  <c r="B880" i="6"/>
  <c r="D880" i="6" s="1"/>
  <c r="B1332" i="6"/>
  <c r="D1332" i="6" s="1"/>
  <c r="B927" i="6"/>
  <c r="D927" i="6" s="1"/>
  <c r="B485" i="6"/>
  <c r="D485" i="6" s="1"/>
  <c r="B680" i="6"/>
  <c r="D680" i="6" s="1"/>
  <c r="B2813" i="6"/>
  <c r="D2813" i="6" s="1"/>
  <c r="B3672" i="6"/>
  <c r="D3672" i="6" s="1"/>
  <c r="B1422" i="6"/>
  <c r="D1422" i="6" s="1"/>
  <c r="B3112" i="6"/>
  <c r="D3112" i="6" s="1"/>
  <c r="B1587" i="6"/>
  <c r="D1587" i="6" s="1"/>
  <c r="B109" i="6"/>
  <c r="D109" i="6" s="1"/>
  <c r="B451" i="6"/>
  <c r="D451" i="6" s="1"/>
  <c r="B234" i="6"/>
  <c r="D234" i="6" s="1"/>
  <c r="B925" i="6"/>
  <c r="D925" i="6" s="1"/>
  <c r="B615" i="6"/>
  <c r="D615" i="6" s="1"/>
  <c r="B516" i="6"/>
  <c r="D516" i="6" s="1"/>
  <c r="B1453" i="6"/>
  <c r="D1453" i="6" s="1"/>
  <c r="B3207" i="6"/>
  <c r="D3207" i="6" s="1"/>
  <c r="B1725" i="6"/>
  <c r="D1725" i="6" s="1"/>
  <c r="B2957" i="6"/>
  <c r="D2957" i="6" s="1"/>
  <c r="B2551" i="6"/>
  <c r="D2551" i="6" s="1"/>
  <c r="B840" i="6"/>
  <c r="D840" i="6" s="1"/>
  <c r="B546" i="6"/>
  <c r="D546" i="6" s="1"/>
  <c r="B446" i="6"/>
  <c r="D446" i="6" s="1"/>
  <c r="B787" i="6"/>
  <c r="D787" i="6" s="1"/>
  <c r="B353" i="6"/>
  <c r="D353" i="6" s="1"/>
  <c r="B376" i="6"/>
  <c r="D376" i="6" s="1"/>
  <c r="B1475" i="6"/>
  <c r="D1475" i="6" s="1"/>
  <c r="B3994" i="6"/>
  <c r="D3994" i="6" s="1"/>
  <c r="B772" i="6"/>
  <c r="D772" i="6" s="1"/>
  <c r="B1841" i="6"/>
  <c r="D1841" i="6" s="1"/>
  <c r="B2468" i="6"/>
  <c r="D2468" i="6" s="1"/>
  <c r="B3117" i="6"/>
  <c r="D3117" i="6" s="1"/>
  <c r="B1373" i="6"/>
  <c r="D1373" i="6" s="1"/>
  <c r="B3979" i="6"/>
  <c r="D3979" i="6" s="1"/>
  <c r="B1267" i="6"/>
  <c r="D1267" i="6" s="1"/>
  <c r="B1237" i="6"/>
  <c r="D1237" i="6" s="1"/>
  <c r="B2919" i="6"/>
  <c r="D2919" i="6" s="1"/>
  <c r="B1266" i="6"/>
  <c r="D1266" i="6" s="1"/>
  <c r="B3131" i="6"/>
  <c r="D3131" i="6" s="1"/>
  <c r="B3759" i="6"/>
  <c r="D3759" i="6" s="1"/>
  <c r="B2265" i="6"/>
  <c r="D2265" i="6" s="1"/>
  <c r="B2548" i="6"/>
  <c r="D2548" i="6" s="1"/>
  <c r="B3140" i="6"/>
  <c r="D3140" i="6" s="1"/>
  <c r="B1115" i="6"/>
  <c r="D1115" i="6" s="1"/>
  <c r="B3980" i="6"/>
  <c r="D3980" i="6" s="1"/>
  <c r="B2058" i="6"/>
  <c r="D2058" i="6" s="1"/>
  <c r="B2192" i="6"/>
  <c r="D2192" i="6" s="1"/>
  <c r="B1079" i="6"/>
  <c r="D1079" i="6" s="1"/>
  <c r="B2509" i="6"/>
  <c r="D2509" i="6" s="1"/>
  <c r="B3757" i="6"/>
  <c r="D3757" i="6" s="1"/>
  <c r="B3118" i="6"/>
  <c r="D3118" i="6" s="1"/>
  <c r="B143" i="6"/>
  <c r="D143" i="6" s="1"/>
  <c r="B757" i="6"/>
  <c r="D757" i="6" s="1"/>
  <c r="B2717" i="6"/>
  <c r="D2717" i="6" s="1"/>
  <c r="B581" i="6"/>
  <c r="D581" i="6" s="1"/>
  <c r="B1759" i="6"/>
  <c r="D1759" i="6" s="1"/>
  <c r="B3564" i="6"/>
  <c r="D3564" i="6" s="1"/>
  <c r="B1097" i="6"/>
  <c r="D1097" i="6" s="1"/>
  <c r="B3081" i="6"/>
  <c r="D3081" i="6" s="1"/>
  <c r="B293" i="6"/>
  <c r="D293" i="6" s="1"/>
  <c r="B1591" i="6"/>
  <c r="D1591" i="6" s="1"/>
  <c r="B1341" i="6"/>
  <c r="D1341" i="6" s="1"/>
  <c r="B3401" i="6"/>
  <c r="D3401" i="6" s="1"/>
  <c r="B2894" i="6"/>
  <c r="D2894" i="6" s="1"/>
  <c r="B3375" i="6"/>
  <c r="D3375" i="6" s="1"/>
  <c r="B2325" i="6"/>
  <c r="D2325" i="6" s="1"/>
  <c r="B3732" i="6"/>
  <c r="D3732" i="6" s="1"/>
  <c r="B3280" i="6"/>
  <c r="D3280" i="6" s="1"/>
  <c r="B395" i="6"/>
  <c r="D395" i="6" s="1"/>
  <c r="B570" i="6"/>
  <c r="D570" i="6" s="1"/>
  <c r="B396" i="6"/>
  <c r="D396" i="6" s="1"/>
  <c r="B1181" i="6"/>
  <c r="D1181" i="6" s="1"/>
  <c r="B1449" i="6"/>
  <c r="D1449" i="6" s="1"/>
  <c r="B1891" i="6"/>
  <c r="D1891" i="6" s="1"/>
  <c r="B3572" i="6"/>
  <c r="D3572" i="6" s="1"/>
  <c r="B1602" i="6"/>
  <c r="D1602" i="6" s="1"/>
  <c r="B739" i="6"/>
  <c r="D739" i="6" s="1"/>
  <c r="B738" i="6"/>
  <c r="D738" i="6" s="1"/>
  <c r="B737" i="6"/>
  <c r="D737" i="6" s="1"/>
  <c r="B678" i="6"/>
  <c r="D678" i="6" s="1"/>
  <c r="B427" i="6"/>
  <c r="D427" i="6" s="1"/>
  <c r="B816" i="6"/>
  <c r="D816" i="6" s="1"/>
  <c r="B3800" i="6"/>
  <c r="D3800" i="6" s="1"/>
  <c r="B2536" i="6"/>
  <c r="D2536" i="6" s="1"/>
  <c r="B1346" i="6"/>
  <c r="D1346" i="6" s="1"/>
  <c r="B2971" i="6"/>
  <c r="D2971" i="6" s="1"/>
  <c r="B2809" i="6"/>
  <c r="D2809" i="6" s="1"/>
  <c r="B2114" i="6"/>
  <c r="D2114" i="6" s="1"/>
  <c r="B529" i="6"/>
  <c r="D529" i="6" s="1"/>
  <c r="B383" i="6"/>
  <c r="D383" i="6" s="1"/>
  <c r="B1567" i="6"/>
  <c r="D1567" i="6" s="1"/>
  <c r="B2423" i="6"/>
  <c r="D2423" i="6" s="1"/>
  <c r="B3079" i="6"/>
  <c r="D3079" i="6" s="1"/>
  <c r="B763" i="6"/>
  <c r="D763" i="6" s="1"/>
  <c r="B21" i="6"/>
  <c r="D21" i="6" s="1"/>
  <c r="B98" i="6"/>
  <c r="D98" i="6" s="1"/>
  <c r="B32" i="6"/>
  <c r="D32" i="6" s="1"/>
  <c r="B160" i="6"/>
  <c r="D160" i="6" s="1"/>
  <c r="B45" i="6"/>
  <c r="D45" i="6" s="1"/>
  <c r="B154" i="6"/>
  <c r="D154" i="6" s="1"/>
  <c r="B326" i="6"/>
  <c r="D326" i="6" s="1"/>
  <c r="B1687" i="6"/>
  <c r="D1687" i="6" s="1"/>
  <c r="B345" i="6"/>
  <c r="D345" i="6" s="1"/>
  <c r="B1223" i="6"/>
  <c r="D1223" i="6" s="1"/>
  <c r="B1312" i="6"/>
  <c r="D1312" i="6" s="1"/>
  <c r="B968" i="6"/>
  <c r="D968" i="6" s="1"/>
  <c r="B3095" i="6"/>
  <c r="D3095" i="6" s="1"/>
  <c r="B1178" i="6"/>
  <c r="D1178" i="6" s="1"/>
  <c r="B2200" i="6"/>
  <c r="D2200" i="6" s="1"/>
  <c r="B1856" i="6"/>
  <c r="D1856" i="6" s="1"/>
  <c r="B3452" i="6"/>
  <c r="D3452" i="6" s="1"/>
  <c r="B3499" i="6"/>
  <c r="D3499" i="6" s="1"/>
  <c r="B3498" i="6"/>
  <c r="D3498" i="6" s="1"/>
  <c r="B3945" i="6"/>
  <c r="D3945" i="6" s="1"/>
  <c r="B3727" i="6"/>
  <c r="D3727" i="6" s="1"/>
  <c r="B2980" i="6"/>
  <c r="D2980" i="6" s="1"/>
  <c r="B2482" i="6"/>
  <c r="D2482" i="6" s="1"/>
  <c r="B3392" i="6"/>
  <c r="D3392" i="6" s="1"/>
  <c r="B3543" i="6"/>
  <c r="D3543" i="6" s="1"/>
  <c r="B3943" i="6"/>
  <c r="D3943" i="6" s="1"/>
  <c r="B2669" i="6"/>
  <c r="D2669" i="6" s="1"/>
  <c r="B1472" i="6"/>
  <c r="D1472" i="6" s="1"/>
  <c r="B3011" i="6"/>
  <c r="D3011" i="6" s="1"/>
  <c r="B3883" i="6"/>
  <c r="D3883" i="6" s="1"/>
  <c r="B2605" i="6"/>
  <c r="D2605" i="6" s="1"/>
  <c r="B3516" i="6"/>
  <c r="D3516" i="6" s="1"/>
  <c r="B3626" i="6"/>
  <c r="D3626" i="6" s="1"/>
  <c r="B3625" i="6"/>
  <c r="D3625" i="6" s="1"/>
  <c r="B2023" i="6"/>
  <c r="D2023" i="6" s="1"/>
  <c r="B3033" i="6"/>
  <c r="D3033" i="6" s="1"/>
  <c r="B2601" i="6"/>
  <c r="D2601" i="6" s="1"/>
  <c r="B2410" i="6"/>
  <c r="D2410" i="6" s="1"/>
  <c r="B3789" i="6"/>
  <c r="D3789" i="6" s="1"/>
  <c r="B3734" i="6"/>
  <c r="D3734" i="6" s="1"/>
  <c r="B2431" i="6"/>
  <c r="D2431" i="6" s="1"/>
  <c r="B1468" i="6"/>
  <c r="D1468" i="6" s="1"/>
  <c r="B1608" i="6"/>
  <c r="D1608" i="6" s="1"/>
  <c r="B322" i="6"/>
  <c r="D322" i="6" s="1"/>
  <c r="B2935" i="6"/>
  <c r="D2935" i="6" s="1"/>
  <c r="B1103" i="6"/>
  <c r="D1103" i="6" s="1"/>
  <c r="B594" i="6"/>
  <c r="D594" i="6" s="1"/>
  <c r="B2999" i="6"/>
  <c r="D2999" i="6" s="1"/>
  <c r="B1947" i="6"/>
  <c r="D1947" i="6" s="1"/>
  <c r="B588" i="6"/>
  <c r="D588" i="6" s="1"/>
  <c r="B859" i="6"/>
  <c r="D859" i="6" s="1"/>
  <c r="B2816" i="6"/>
  <c r="D2816" i="6" s="1"/>
  <c r="B2256" i="6"/>
  <c r="D2256" i="6" s="1"/>
  <c r="B3576" i="6"/>
  <c r="D3576" i="6" s="1"/>
  <c r="B1063" i="6"/>
  <c r="D1063" i="6" s="1"/>
  <c r="B3623" i="6"/>
  <c r="D3623" i="6" s="1"/>
  <c r="B4032" i="6"/>
  <c r="D4032" i="6" s="1"/>
  <c r="B2581" i="6"/>
  <c r="D2581" i="6" s="1"/>
  <c r="B2126" i="6"/>
  <c r="D2126" i="6" s="1"/>
  <c r="B431" i="6"/>
  <c r="D431" i="6" s="1"/>
  <c r="B2243" i="6"/>
  <c r="D2243" i="6" s="1"/>
  <c r="B1645" i="6"/>
  <c r="D1645" i="6" s="1"/>
  <c r="B3030" i="6"/>
  <c r="D3030" i="6" s="1"/>
  <c r="B2645" i="6"/>
  <c r="D2645" i="6" s="1"/>
  <c r="B3293" i="6"/>
  <c r="D3293" i="6" s="1"/>
  <c r="B2798" i="6"/>
  <c r="D2798" i="6" s="1"/>
  <c r="B601" i="6"/>
  <c r="D601" i="6" s="1"/>
  <c r="B2775" i="6"/>
  <c r="D2775" i="6" s="1"/>
  <c r="B3183" i="6"/>
  <c r="D3183" i="6" s="1"/>
  <c r="B3198" i="6"/>
  <c r="D3198" i="6" s="1"/>
  <c r="B3505" i="6"/>
  <c r="D3505" i="6" s="1"/>
  <c r="B3590" i="6"/>
  <c r="D3590" i="6" s="1"/>
  <c r="B779" i="6"/>
  <c r="D779" i="6" s="1"/>
  <c r="B3270" i="6"/>
  <c r="D3270" i="6" s="1"/>
  <c r="B3269" i="6"/>
  <c r="D3269" i="6" s="1"/>
  <c r="B2927" i="6"/>
  <c r="D2927" i="6" s="1"/>
  <c r="B767" i="6"/>
  <c r="D767" i="6" s="1"/>
  <c r="B4060" i="6"/>
  <c r="D4060" i="6" s="1"/>
  <c r="B1903" i="6"/>
  <c r="D1903" i="6" s="1"/>
  <c r="B2604" i="6"/>
  <c r="D2604" i="6" s="1"/>
  <c r="B1791" i="6"/>
  <c r="D1791" i="6" s="1"/>
  <c r="B2308" i="6"/>
  <c r="D2308" i="6" s="1"/>
  <c r="B3012" i="6"/>
  <c r="D3012" i="6" s="1"/>
  <c r="B1926" i="6"/>
  <c r="D1926" i="6" s="1"/>
  <c r="B398" i="6"/>
  <c r="D398" i="6" s="1"/>
  <c r="B2740" i="6"/>
  <c r="D2740" i="6" s="1"/>
  <c r="B2422" i="6"/>
  <c r="D2422" i="6" s="1"/>
  <c r="B1541" i="6"/>
  <c r="D1541" i="6" s="1"/>
  <c r="B1240" i="6"/>
  <c r="D1240" i="6" s="1"/>
  <c r="B2314" i="6"/>
  <c r="D2314" i="6" s="1"/>
  <c r="B2653" i="6"/>
  <c r="D2653" i="6" s="1"/>
  <c r="B2879" i="6"/>
  <c r="D2879" i="6" s="1"/>
  <c r="B3722" i="6"/>
  <c r="D3722" i="6" s="1"/>
  <c r="B3806" i="6"/>
  <c r="D3806" i="6" s="1"/>
  <c r="B3816" i="6"/>
  <c r="D3816" i="6" s="1"/>
  <c r="B3525" i="6"/>
  <c r="D3525" i="6" s="1"/>
  <c r="B590" i="6"/>
  <c r="D590" i="6" s="1"/>
  <c r="B1747" i="6"/>
  <c r="D1747" i="6" s="1"/>
  <c r="B2763" i="6"/>
  <c r="D2763" i="6" s="1"/>
  <c r="B2738" i="6"/>
  <c r="D2738" i="6" s="1"/>
  <c r="B1420" i="6"/>
  <c r="D1420" i="6" s="1"/>
  <c r="B3843" i="6"/>
  <c r="D3843" i="6" s="1"/>
  <c r="B1354" i="6"/>
  <c r="D1354" i="6" s="1"/>
  <c r="B413" i="6"/>
  <c r="D413" i="6" s="1"/>
  <c r="B2650" i="6"/>
  <c r="D2650" i="6" s="1"/>
  <c r="B945" i="6"/>
  <c r="D945" i="6" s="1"/>
  <c r="B2534" i="6"/>
  <c r="D2534" i="6" s="1"/>
  <c r="B3013" i="6"/>
  <c r="D3013" i="6" s="1"/>
  <c r="B2603" i="6"/>
  <c r="D2603" i="6" s="1"/>
  <c r="B3570" i="6"/>
  <c r="D3570" i="6" s="1"/>
  <c r="B2620" i="6"/>
  <c r="D2620" i="6" s="1"/>
  <c r="B2100" i="6"/>
  <c r="D2100" i="6" s="1"/>
  <c r="B1789" i="6"/>
  <c r="D1789" i="6" s="1"/>
  <c r="B868" i="6"/>
  <c r="D868" i="6" s="1"/>
  <c r="B1679" i="6"/>
  <c r="D1679" i="6" s="1"/>
  <c r="B2310" i="6"/>
  <c r="D2310" i="6" s="1"/>
  <c r="B2207" i="6"/>
  <c r="D2207" i="6" s="1"/>
  <c r="B2317" i="6"/>
  <c r="D2317" i="6" s="1"/>
  <c r="B2355" i="6"/>
  <c r="D2355" i="6" s="1"/>
  <c r="B2224" i="6"/>
  <c r="D2224" i="6" s="1"/>
  <c r="B3791" i="6"/>
  <c r="D3791" i="6" s="1"/>
  <c r="B3751" i="6"/>
  <c r="D3751" i="6" s="1"/>
  <c r="B3512" i="6"/>
  <c r="D3512" i="6" s="1"/>
  <c r="B2835" i="6"/>
  <c r="D2835" i="6" s="1"/>
  <c r="B1843" i="6"/>
  <c r="D1843" i="6" s="1"/>
  <c r="B3725" i="6"/>
  <c r="D3725" i="6" s="1"/>
  <c r="B1987" i="6"/>
  <c r="D1987" i="6" s="1"/>
  <c r="B1986" i="6"/>
  <c r="D1986" i="6" s="1"/>
  <c r="B312" i="6"/>
  <c r="D312" i="6" s="1"/>
  <c r="B1018" i="6"/>
  <c r="D1018" i="6" s="1"/>
  <c r="B2783" i="6"/>
  <c r="D2783" i="6" s="1"/>
  <c r="B2784" i="6"/>
  <c r="D2784" i="6" s="1"/>
  <c r="B3710" i="6"/>
  <c r="D3710" i="6" s="1"/>
  <c r="B3062" i="6"/>
  <c r="D3062" i="6" s="1"/>
  <c r="B3257" i="6"/>
  <c r="D3257" i="6" s="1"/>
  <c r="B3268" i="6"/>
  <c r="D3268" i="6" s="1"/>
  <c r="B3892" i="6"/>
  <c r="D3892" i="6" s="1"/>
  <c r="B3310" i="6"/>
  <c r="D3310" i="6" s="1"/>
  <c r="B3288" i="6"/>
  <c r="D3288" i="6" s="1"/>
  <c r="B907" i="6"/>
  <c r="D907" i="6" s="1"/>
  <c r="B3511" i="6"/>
  <c r="D3511" i="6" s="1"/>
  <c r="B3099" i="6"/>
  <c r="D3099" i="6" s="1"/>
  <c r="B106" i="6"/>
  <c r="D106" i="6" s="1"/>
  <c r="B350" i="6"/>
  <c r="D350" i="6" s="1"/>
  <c r="B1004" i="6"/>
  <c r="D1004" i="6" s="1"/>
  <c r="B973" i="6"/>
  <c r="D973" i="6" s="1"/>
  <c r="B2690" i="6"/>
  <c r="D2690" i="6" s="1"/>
  <c r="B2076" i="6"/>
  <c r="D2076" i="6" s="1"/>
  <c r="B641" i="6"/>
  <c r="D641" i="6" s="1"/>
  <c r="B69" i="6"/>
  <c r="D69" i="6" s="1"/>
  <c r="B1007" i="6"/>
  <c r="D1007" i="6" s="1"/>
  <c r="B3192" i="6"/>
  <c r="D3192" i="6" s="1"/>
  <c r="B1490" i="6"/>
  <c r="D1490" i="6" s="1"/>
  <c r="B2916" i="6"/>
  <c r="D2916" i="6" s="1"/>
  <c r="B1227" i="6"/>
  <c r="D1227" i="6" s="1"/>
  <c r="B952" i="6"/>
  <c r="D952" i="6" s="1"/>
  <c r="B982" i="6"/>
  <c r="D982" i="6" s="1"/>
  <c r="B1575" i="6"/>
  <c r="D1575" i="6" s="1"/>
  <c r="B3058" i="6"/>
  <c r="D3058" i="6" s="1"/>
  <c r="B1754" i="6"/>
  <c r="D1754" i="6" s="1"/>
  <c r="B1482" i="6"/>
  <c r="D1482" i="6" s="1"/>
  <c r="B1731" i="6"/>
  <c r="D1731" i="6" s="1"/>
  <c r="B1254" i="6"/>
  <c r="D1254" i="6" s="1"/>
  <c r="B474" i="6"/>
  <c r="D474" i="6" s="1"/>
  <c r="B317" i="6"/>
  <c r="D317" i="6" s="1"/>
  <c r="B1507" i="6"/>
  <c r="D1507" i="6" s="1"/>
  <c r="B1770" i="6"/>
  <c r="D1770" i="6" s="1"/>
  <c r="B2492" i="6"/>
  <c r="D2492" i="6" s="1"/>
  <c r="B3369" i="6"/>
  <c r="D3369" i="6" s="1"/>
  <c r="B2635" i="6"/>
  <c r="D2635" i="6" s="1"/>
  <c r="B3240" i="6"/>
  <c r="D3240" i="6" s="1"/>
  <c r="B3263" i="6"/>
  <c r="D3263" i="6" s="1"/>
  <c r="B3180" i="6"/>
  <c r="D3180" i="6" s="1"/>
  <c r="B3846" i="6"/>
  <c r="D3846" i="6" s="1"/>
  <c r="B3917" i="6"/>
  <c r="D3917" i="6" s="1"/>
  <c r="B3752" i="6"/>
  <c r="D3752" i="6" s="1"/>
  <c r="B3163" i="6"/>
  <c r="D3163" i="6" s="1"/>
  <c r="B1950" i="6"/>
  <c r="D1950" i="6" s="1"/>
  <c r="B3651" i="6"/>
  <c r="D3651" i="6" s="1"/>
  <c r="B2752" i="6"/>
  <c r="D2752" i="6" s="1"/>
  <c r="B2907" i="6"/>
  <c r="D2907" i="6" s="1"/>
  <c r="B636" i="6"/>
  <c r="D636" i="6" s="1"/>
  <c r="B3677" i="6"/>
  <c r="D3677" i="6" s="1"/>
  <c r="B1016" i="6"/>
  <c r="D1016" i="6" s="1"/>
  <c r="B471" i="6"/>
  <c r="D471" i="6" s="1"/>
  <c r="B403" i="6"/>
  <c r="D403" i="6" s="1"/>
  <c r="B189" i="6"/>
  <c r="D189" i="6" s="1"/>
  <c r="B825" i="6"/>
  <c r="D825" i="6" s="1"/>
  <c r="B3443" i="6"/>
  <c r="D3443" i="6" s="1"/>
  <c r="B2394" i="6"/>
  <c r="D2394" i="6" s="1"/>
  <c r="B2228" i="6"/>
  <c r="D2228" i="6" s="1"/>
  <c r="B156" i="6"/>
  <c r="D156" i="6" s="1"/>
  <c r="B3792" i="6"/>
  <c r="D3792" i="6" s="1"/>
  <c r="B274" i="6"/>
  <c r="D274" i="6" s="1"/>
  <c r="B1544" i="6"/>
  <c r="D1544" i="6" s="1"/>
  <c r="B3830" i="6"/>
  <c r="D3830" i="6" s="1"/>
  <c r="B3975" i="6"/>
  <c r="D3975" i="6" s="1"/>
  <c r="B524" i="6"/>
  <c r="D524" i="6" s="1"/>
  <c r="B2726" i="6"/>
  <c r="D2726" i="6" s="1"/>
  <c r="B3286" i="6"/>
  <c r="D3286" i="6" s="1"/>
  <c r="B2772" i="6"/>
  <c r="D2772" i="6" s="1"/>
  <c r="B2792" i="6"/>
  <c r="D2792" i="6" s="1"/>
  <c r="B2800" i="6"/>
  <c r="D2800" i="6" s="1"/>
  <c r="B3673" i="6"/>
  <c r="D3673" i="6" s="1"/>
  <c r="B1027" i="6"/>
  <c r="D1027" i="6" s="1"/>
  <c r="B2098" i="6"/>
  <c r="D2098" i="6" s="1"/>
  <c r="B1562" i="6"/>
  <c r="D1562" i="6" s="1"/>
  <c r="B3361" i="6"/>
  <c r="D3361" i="6" s="1"/>
  <c r="B2779" i="6"/>
  <c r="D2779" i="6" s="1"/>
  <c r="B3881" i="6"/>
  <c r="D3881" i="6" s="1"/>
  <c r="B2053" i="6"/>
  <c r="D2053" i="6" s="1"/>
  <c r="B623" i="6"/>
  <c r="D623" i="6" s="1"/>
  <c r="B1861" i="6"/>
  <c r="D1861" i="6" s="1"/>
  <c r="B456" i="6"/>
  <c r="D456" i="6" s="1"/>
  <c r="B3946" i="6"/>
  <c r="D3946" i="6" s="1"/>
  <c r="B1944" i="6"/>
  <c r="D1944" i="6" s="1"/>
  <c r="B1441" i="6"/>
  <c r="D1441" i="6" s="1"/>
  <c r="B2730" i="6"/>
  <c r="D2730" i="6" s="1"/>
  <c r="B3878" i="6"/>
  <c r="D3878" i="6" s="1"/>
  <c r="B2433" i="6"/>
  <c r="D2433" i="6" s="1"/>
  <c r="B1942" i="6"/>
  <c r="D1942" i="6" s="1"/>
  <c r="B3378" i="6"/>
  <c r="D3378" i="6" s="1"/>
  <c r="B2947" i="6"/>
  <c r="D2947" i="6" s="1"/>
  <c r="B829" i="6"/>
  <c r="D829" i="6" s="1"/>
  <c r="B773" i="6"/>
  <c r="D773" i="6" s="1"/>
  <c r="B1049" i="6"/>
  <c r="D1049" i="6" s="1"/>
  <c r="B1171" i="6"/>
  <c r="D1171" i="6" s="1"/>
  <c r="B1021" i="6"/>
  <c r="D1021" i="6" s="1"/>
  <c r="B1959" i="6"/>
  <c r="D1959" i="6" s="1"/>
  <c r="B281" i="6"/>
  <c r="D281" i="6" s="1"/>
  <c r="B700" i="6"/>
  <c r="D700" i="6" s="1"/>
  <c r="B883" i="6"/>
  <c r="D883" i="6" s="1"/>
  <c r="B3951" i="6"/>
  <c r="D3951" i="6" s="1"/>
  <c r="B1320" i="6"/>
  <c r="D1320" i="6" s="1"/>
  <c r="B2527" i="6"/>
  <c r="D2527" i="6" s="1"/>
  <c r="B2586" i="6"/>
  <c r="D2586" i="6" s="1"/>
  <c r="B2281" i="6"/>
  <c r="D2281" i="6" s="1"/>
  <c r="B4008" i="6"/>
  <c r="D4008" i="6" s="1"/>
  <c r="B4007" i="6"/>
  <c r="D4007" i="6" s="1"/>
  <c r="B3974" i="6"/>
  <c r="D3974" i="6" s="1"/>
  <c r="B1712" i="6"/>
  <c r="D1712" i="6" s="1"/>
  <c r="B3510" i="6"/>
  <c r="D3510" i="6" s="1"/>
  <c r="B3627" i="6"/>
  <c r="D3627" i="6" s="1"/>
  <c r="B3902" i="6"/>
  <c r="D3902" i="6" s="1"/>
  <c r="B2409" i="6"/>
  <c r="D2409" i="6" s="1"/>
  <c r="B2648" i="6"/>
  <c r="D2648" i="6" s="1"/>
  <c r="B3249" i="6"/>
  <c r="D3249" i="6" s="1"/>
  <c r="B3521" i="6"/>
  <c r="D3521" i="6" s="1"/>
  <c r="B3235" i="6"/>
  <c r="D3235" i="6" s="1"/>
  <c r="B2782" i="6"/>
  <c r="D2782" i="6" s="1"/>
  <c r="B2220" i="6"/>
  <c r="D2220" i="6" s="1"/>
  <c r="B3552" i="6"/>
  <c r="D3552" i="6" s="1"/>
  <c r="B2375" i="6"/>
  <c r="D2375" i="6" s="1"/>
  <c r="B1426" i="6"/>
  <c r="D1426" i="6" s="1"/>
  <c r="B2268" i="6"/>
  <c r="D2268" i="6" s="1"/>
  <c r="B1182" i="6"/>
  <c r="D1182" i="6" s="1"/>
  <c r="B1245" i="6"/>
  <c r="D1245" i="6" s="1"/>
  <c r="B2504" i="6"/>
  <c r="D2504" i="6" s="1"/>
  <c r="B3294" i="6"/>
  <c r="D3294" i="6" s="1"/>
  <c r="B3001" i="6"/>
  <c r="D3001" i="6" s="1"/>
  <c r="B2964" i="6"/>
  <c r="D2964" i="6" s="1"/>
  <c r="B3246" i="6"/>
  <c r="D3246" i="6" s="1"/>
  <c r="B2979" i="6"/>
  <c r="D2979" i="6" s="1"/>
  <c r="B4038" i="6"/>
  <c r="D4038" i="6" s="1"/>
  <c r="B518" i="6"/>
  <c r="D518" i="6" s="1"/>
  <c r="B3442" i="6"/>
  <c r="D3442" i="6" s="1"/>
  <c r="B454" i="6"/>
  <c r="D454" i="6" s="1"/>
  <c r="B2846" i="6"/>
  <c r="D2846" i="6" s="1"/>
  <c r="B611" i="6"/>
  <c r="D611" i="6" s="1"/>
  <c r="B693" i="6"/>
  <c r="D693" i="6" s="1"/>
  <c r="B1286" i="6"/>
  <c r="D1286" i="6" s="1"/>
  <c r="B3213" i="6"/>
  <c r="D3213" i="6" s="1"/>
  <c r="B3631" i="6"/>
  <c r="D3631" i="6" s="1"/>
  <c r="B2034" i="6"/>
  <c r="D2034" i="6" s="1"/>
  <c r="B1308" i="6"/>
  <c r="D1308" i="6" s="1"/>
  <c r="B3644" i="6"/>
  <c r="D3644" i="6" s="1"/>
  <c r="B2083" i="6"/>
  <c r="D2083" i="6" s="1"/>
  <c r="B1321" i="6"/>
  <c r="D1321" i="6" s="1"/>
  <c r="B4036" i="6"/>
  <c r="D4036" i="6" s="1"/>
  <c r="B2546" i="6"/>
  <c r="D2546" i="6" s="1"/>
  <c r="B2926" i="6"/>
  <c r="D2926" i="6" s="1"/>
  <c r="B2918" i="6"/>
  <c r="D2918" i="6" s="1"/>
  <c r="B2739" i="6"/>
  <c r="D2739" i="6" s="1"/>
  <c r="B2366" i="6"/>
  <c r="D2366" i="6" s="1"/>
  <c r="B1743" i="6"/>
  <c r="D1743" i="6" s="1"/>
  <c r="B1232" i="6"/>
  <c r="D1232" i="6" s="1"/>
  <c r="B899" i="6"/>
  <c r="D899" i="6" s="1"/>
  <c r="B820" i="6"/>
  <c r="D820" i="6" s="1"/>
  <c r="B1359" i="6"/>
  <c r="D1359" i="6" s="1"/>
  <c r="B2636" i="6"/>
  <c r="D2636" i="6" s="1"/>
  <c r="B895" i="6"/>
  <c r="D895" i="6" s="1"/>
  <c r="B1704" i="6"/>
  <c r="D1704" i="6" s="1"/>
  <c r="B2080" i="6"/>
  <c r="D2080" i="6" s="1"/>
  <c r="B1440" i="6"/>
  <c r="D1440" i="6" s="1"/>
  <c r="B908" i="6"/>
  <c r="D908" i="6" s="1"/>
  <c r="B328" i="6"/>
  <c r="D328" i="6" s="1"/>
  <c r="B1238" i="6"/>
  <c r="D1238" i="6" s="1"/>
  <c r="B3289" i="6"/>
  <c r="D3289" i="6" s="1"/>
  <c r="B660" i="6"/>
  <c r="D660" i="6" s="1"/>
  <c r="B320" i="6"/>
  <c r="D320" i="6" s="1"/>
  <c r="B1662" i="6"/>
  <c r="D1662" i="6" s="1"/>
  <c r="B3947" i="6"/>
  <c r="D3947" i="6" s="1"/>
  <c r="B505" i="6"/>
  <c r="D505" i="6" s="1"/>
  <c r="B504" i="6"/>
  <c r="D504" i="6" s="1"/>
  <c r="B4076" i="6"/>
  <c r="D4076" i="6" s="1"/>
  <c r="B384" i="6"/>
  <c r="D384" i="6" s="1"/>
  <c r="B4041" i="6"/>
  <c r="D4041" i="6" s="1"/>
  <c r="B3960" i="6"/>
  <c r="D3960" i="6" s="1"/>
  <c r="B2096" i="6"/>
  <c r="D2096" i="6" s="1"/>
  <c r="B3097" i="6"/>
  <c r="D3097" i="6" s="1"/>
  <c r="B3096" i="6"/>
  <c r="D3096" i="6" s="1"/>
  <c r="B2715" i="6"/>
  <c r="D2715" i="6" s="1"/>
  <c r="B1037" i="6"/>
  <c r="D1037" i="6" s="1"/>
  <c r="B2402" i="6"/>
  <c r="D2402" i="6" s="1"/>
  <c r="B2042" i="6"/>
  <c r="D2042" i="6" s="1"/>
  <c r="B1561" i="6"/>
  <c r="D1561" i="6" s="1"/>
  <c r="B2790" i="6"/>
  <c r="D2790" i="6" s="1"/>
  <c r="B1790" i="6"/>
  <c r="D1790" i="6" s="1"/>
  <c r="B1256" i="6"/>
  <c r="D1256" i="6" s="1"/>
  <c r="B1849" i="6"/>
  <c r="D1849" i="6" s="1"/>
  <c r="B2465" i="6"/>
  <c r="D2465" i="6" s="1"/>
  <c r="B2530" i="6"/>
  <c r="D2530" i="6" s="1"/>
  <c r="B3579" i="6"/>
  <c r="D3579" i="6" s="1"/>
  <c r="B2954" i="6"/>
  <c r="D2954" i="6" s="1"/>
  <c r="B1394" i="6"/>
  <c r="D1394" i="6" s="1"/>
  <c r="B1737" i="6"/>
  <c r="D1737" i="6" s="1"/>
  <c r="B2513" i="6"/>
  <c r="D2513" i="6" s="1"/>
  <c r="B2523" i="6"/>
  <c r="D2523" i="6" s="1"/>
  <c r="B4103" i="6"/>
  <c r="D4103" i="6" s="1"/>
  <c r="B3854" i="6"/>
  <c r="D3854" i="6" s="1"/>
  <c r="B438" i="6"/>
  <c r="D438" i="6" s="1"/>
  <c r="B259" i="6"/>
  <c r="D259" i="6" s="1"/>
  <c r="B229" i="6"/>
  <c r="D229" i="6" s="1"/>
  <c r="B2467" i="6"/>
  <c r="D2467" i="6" s="1"/>
  <c r="B119" i="6"/>
  <c r="D119" i="6" s="1"/>
  <c r="B497" i="6"/>
  <c r="D497" i="6" s="1"/>
  <c r="B1714" i="6"/>
  <c r="D1714" i="6" s="1"/>
  <c r="B214" i="6"/>
  <c r="D214" i="6" s="1"/>
  <c r="B511" i="6"/>
  <c r="D511" i="6" s="1"/>
  <c r="B1868" i="6"/>
  <c r="D1868" i="6" s="1"/>
  <c r="B3629" i="6"/>
  <c r="D3629" i="6" s="1"/>
  <c r="B3228" i="6"/>
  <c r="D3228" i="6" s="1"/>
  <c r="B3227" i="6"/>
  <c r="D3227" i="6" s="1"/>
  <c r="B2249" i="6"/>
  <c r="D2249" i="6" s="1"/>
  <c r="B3021" i="6"/>
  <c r="D3021" i="6" s="1"/>
  <c r="B1185" i="6"/>
  <c r="D1185" i="6" s="1"/>
  <c r="B2174" i="6"/>
  <c r="D2174" i="6" s="1"/>
  <c r="B805" i="6"/>
  <c r="D805" i="6" s="1"/>
  <c r="B3431" i="6"/>
  <c r="D3431" i="6" s="1"/>
  <c r="B3100" i="6"/>
  <c r="D3100" i="6" s="1"/>
  <c r="B2680" i="6"/>
  <c r="D2680" i="6" s="1"/>
  <c r="B2196" i="6"/>
  <c r="D2196" i="6" s="1"/>
  <c r="B1600" i="6"/>
  <c r="D1600" i="6" s="1"/>
  <c r="B3561" i="6"/>
  <c r="D3561" i="6" s="1"/>
  <c r="B3560" i="6"/>
  <c r="D3560" i="6" s="1"/>
  <c r="B3435" i="6"/>
  <c r="D3435" i="6" s="1"/>
  <c r="B3550" i="6"/>
  <c r="D3550" i="6" s="1"/>
  <c r="B3559" i="6"/>
  <c r="D3559" i="6" s="1"/>
  <c r="B3970" i="6"/>
  <c r="D3970" i="6" s="1"/>
  <c r="B2472" i="6"/>
  <c r="D2472" i="6" s="1"/>
  <c r="B2199" i="6"/>
  <c r="D2199" i="6" s="1"/>
  <c r="B1529" i="6"/>
  <c r="D1529" i="6" s="1"/>
  <c r="B2395" i="6"/>
  <c r="D2395" i="6" s="1"/>
  <c r="B2932" i="6"/>
  <c r="D2932" i="6" s="1"/>
  <c r="B2041" i="6"/>
  <c r="D2041" i="6" s="1"/>
  <c r="B250" i="6"/>
  <c r="D250" i="6" s="1"/>
  <c r="B429" i="6"/>
  <c r="D429" i="6" s="1"/>
  <c r="B1183" i="6"/>
  <c r="D1183" i="6" s="1"/>
  <c r="B847" i="6"/>
  <c r="D847" i="6" s="1"/>
  <c r="B2291" i="6"/>
  <c r="D2291" i="6" s="1"/>
  <c r="B2290" i="6"/>
  <c r="D2290" i="6" s="1"/>
  <c r="B2165" i="6"/>
  <c r="D2165" i="6" s="1"/>
  <c r="B2570" i="6"/>
  <c r="D2570" i="6" s="1"/>
  <c r="B750" i="6"/>
  <c r="D750" i="6" s="1"/>
  <c r="B1478" i="6"/>
  <c r="D1478" i="6" s="1"/>
  <c r="B1676" i="6"/>
  <c r="D1676" i="6" s="1"/>
  <c r="B2026" i="6"/>
  <c r="D2026" i="6" s="1"/>
  <c r="B1065" i="6"/>
  <c r="D1065" i="6" s="1"/>
  <c r="B1553" i="6"/>
  <c r="D1553" i="6" s="1"/>
  <c r="B896" i="6"/>
  <c r="D896" i="6" s="1"/>
  <c r="B1389" i="6"/>
  <c r="D1389" i="6" s="1"/>
  <c r="B285" i="6"/>
  <c r="D285" i="6" s="1"/>
  <c r="B2614" i="6"/>
  <c r="D2614" i="6" s="1"/>
  <c r="B1401" i="6"/>
  <c r="D1401" i="6" s="1"/>
  <c r="B2996" i="6"/>
  <c r="D2996" i="6" s="1"/>
  <c r="B2387" i="6"/>
  <c r="D2387" i="6" s="1"/>
  <c r="B556" i="6"/>
  <c r="D556" i="6" s="1"/>
  <c r="B3589" i="6"/>
  <c r="D3589" i="6" s="1"/>
  <c r="B414" i="6"/>
  <c r="D414" i="6" s="1"/>
  <c r="B1929" i="6"/>
  <c r="D1929" i="6" s="1"/>
  <c r="B508" i="6"/>
  <c r="D508" i="6" s="1"/>
  <c r="B2137" i="6"/>
  <c r="D2137" i="6" s="1"/>
  <c r="B459" i="6"/>
  <c r="D459" i="6" s="1"/>
  <c r="B1524" i="6"/>
  <c r="D1524" i="6" s="1"/>
  <c r="B62" i="6"/>
  <c r="D62" i="6" s="1"/>
  <c r="B31" i="6"/>
  <c r="D31" i="6" s="1"/>
  <c r="B70" i="6"/>
  <c r="D70" i="6" s="1"/>
  <c r="B3885" i="6"/>
  <c r="D3885" i="6" s="1"/>
  <c r="B2643" i="6"/>
  <c r="D2643" i="6" s="1"/>
  <c r="B862" i="6"/>
  <c r="D862" i="6" s="1"/>
  <c r="B2273" i="6"/>
  <c r="D2273" i="6" s="1"/>
  <c r="B978" i="6"/>
  <c r="D978" i="6" s="1"/>
  <c r="B118" i="6"/>
  <c r="D118" i="6" s="1"/>
  <c r="B1351" i="6"/>
  <c r="D1351" i="6" s="1"/>
  <c r="B1355" i="6"/>
  <c r="D1355" i="6" s="1"/>
  <c r="B397" i="6"/>
  <c r="D397" i="6" s="1"/>
  <c r="B2850" i="6"/>
  <c r="D2850" i="6" s="1"/>
  <c r="B494" i="6"/>
  <c r="D494" i="6" s="1"/>
  <c r="B3465" i="6"/>
  <c r="D3465" i="6" s="1"/>
  <c r="B3052" i="6"/>
  <c r="D3052" i="6" s="1"/>
  <c r="B4052" i="6"/>
  <c r="D4052" i="6" s="1"/>
  <c r="B3963" i="6"/>
  <c r="D3963" i="6" s="1"/>
  <c r="B1392" i="6"/>
  <c r="D1392" i="6" s="1"/>
  <c r="B3028" i="6"/>
  <c r="D3028" i="6" s="1"/>
  <c r="B1107" i="6"/>
  <c r="D1107" i="6" s="1"/>
  <c r="B770" i="6"/>
  <c r="D770" i="6" s="1"/>
  <c r="B1310" i="6"/>
  <c r="D1310" i="6" s="1"/>
  <c r="B3382" i="6"/>
  <c r="D3382" i="6" s="1"/>
  <c r="B215" i="6"/>
  <c r="D215" i="6" s="1"/>
  <c r="B380" i="6"/>
  <c r="D380" i="6" s="1"/>
  <c r="B2449" i="6"/>
  <c r="D2449" i="6" s="1"/>
  <c r="B1247" i="6"/>
  <c r="D1247" i="6" s="1"/>
  <c r="B3398" i="6"/>
  <c r="D3398" i="6" s="1"/>
  <c r="B822" i="6"/>
  <c r="D822" i="6" s="1"/>
  <c r="B2745" i="6"/>
  <c r="D2745" i="6" s="1"/>
  <c r="B2203" i="6"/>
  <c r="D2203" i="6" s="1"/>
  <c r="B1607" i="6"/>
  <c r="D1607" i="6" s="1"/>
  <c r="B1977" i="6"/>
  <c r="D1977" i="6" s="1"/>
  <c r="B2390" i="6"/>
  <c r="D2390" i="6" s="1"/>
  <c r="B2777" i="6"/>
  <c r="D2777" i="6" s="1"/>
  <c r="B2727" i="6"/>
  <c r="D2727" i="6" s="1"/>
  <c r="B947" i="6"/>
  <c r="D947" i="6" s="1"/>
  <c r="B3457" i="6"/>
  <c r="D3457" i="6" s="1"/>
  <c r="B1755" i="6"/>
  <c r="D1755" i="6" s="1"/>
  <c r="B2011" i="6"/>
  <c r="D2011" i="6" s="1"/>
  <c r="B1429" i="6"/>
  <c r="D1429" i="6" s="1"/>
  <c r="B1722" i="6"/>
  <c r="D1722" i="6" s="1"/>
  <c r="B90" i="6"/>
  <c r="D90" i="6" s="1"/>
  <c r="B85" i="6"/>
  <c r="D85" i="6" s="1"/>
  <c r="B126" i="6"/>
  <c r="D126" i="6" s="1"/>
  <c r="B57" i="6"/>
  <c r="D57" i="6" s="1"/>
  <c r="B49" i="6"/>
  <c r="D49" i="6" s="1"/>
  <c r="B1435" i="6"/>
  <c r="D1435" i="6" s="1"/>
  <c r="B25" i="6"/>
  <c r="D25" i="6" s="1"/>
  <c r="B35" i="6"/>
  <c r="D35" i="6" s="1"/>
  <c r="B3333" i="6"/>
  <c r="D3333" i="6" s="1"/>
  <c r="B3162" i="6"/>
  <c r="D3162" i="6" s="1"/>
  <c r="B2473" i="6"/>
  <c r="D2473" i="6" s="1"/>
  <c r="B1734" i="6"/>
  <c r="D1734" i="6" s="1"/>
  <c r="B999" i="6"/>
  <c r="D999" i="6" s="1"/>
  <c r="B1881" i="6"/>
  <c r="D1881" i="6" s="1"/>
  <c r="B514" i="6"/>
  <c r="D514" i="6" s="1"/>
  <c r="B3238" i="6"/>
  <c r="D3238" i="6" s="1"/>
  <c r="B1207" i="6"/>
  <c r="D1207" i="6" s="1"/>
  <c r="B3303" i="6"/>
  <c r="D3303" i="6" s="1"/>
  <c r="B2185" i="6"/>
  <c r="D2185" i="6" s="1"/>
  <c r="B537" i="6"/>
  <c r="D537" i="6" s="1"/>
  <c r="B407" i="6"/>
  <c r="D407" i="6" s="1"/>
  <c r="B261" i="6"/>
  <c r="D261" i="6" s="1"/>
  <c r="B364" i="6"/>
  <c r="D364" i="6" s="1"/>
  <c r="B418" i="6"/>
  <c r="D418" i="6" s="1"/>
  <c r="B1928" i="6"/>
  <c r="D1928" i="6" s="1"/>
  <c r="B1268" i="6"/>
  <c r="D1268" i="6" s="1"/>
  <c r="B2206" i="6"/>
  <c r="D2206" i="6" s="1"/>
  <c r="B1867" i="6"/>
  <c r="D1867" i="6" s="1"/>
  <c r="B3680" i="6"/>
  <c r="D3680" i="6" s="1"/>
  <c r="B3434" i="6"/>
  <c r="D3434" i="6" s="1"/>
  <c r="B3988" i="6"/>
  <c r="D3988" i="6" s="1"/>
  <c r="B1989" i="6"/>
  <c r="D1989" i="6" s="1"/>
  <c r="B2743" i="6"/>
  <c r="D2743" i="6" s="1"/>
  <c r="B613" i="6"/>
  <c r="D613" i="6" s="1"/>
  <c r="B391" i="6"/>
  <c r="D391" i="6" s="1"/>
  <c r="B598" i="6"/>
  <c r="D598" i="6" s="1"/>
  <c r="B974" i="6"/>
  <c r="D974" i="6" s="1"/>
  <c r="B197" i="6"/>
  <c r="D197" i="6" s="1"/>
  <c r="B433" i="6"/>
  <c r="D433" i="6" s="1"/>
  <c r="B592" i="6"/>
  <c r="D592" i="6" s="1"/>
  <c r="B926" i="6"/>
  <c r="D926" i="6" s="1"/>
  <c r="B435" i="6"/>
  <c r="D435" i="6" s="1"/>
  <c r="B1586" i="6"/>
  <c r="D1586" i="6" s="1"/>
  <c r="B1585" i="6"/>
  <c r="D1585" i="6" s="1"/>
  <c r="B400" i="6"/>
  <c r="D400" i="6" s="1"/>
  <c r="B86" i="6"/>
  <c r="D86" i="6" s="1"/>
  <c r="B169" i="6"/>
  <c r="D169" i="6" s="1"/>
  <c r="B325" i="6"/>
  <c r="D325" i="6" s="1"/>
  <c r="B1757" i="6"/>
  <c r="D1757" i="6" s="1"/>
  <c r="B2197" i="6"/>
  <c r="D2197" i="6" s="1"/>
  <c r="B2229" i="6"/>
  <c r="D2229" i="6" s="1"/>
  <c r="B3000" i="6"/>
  <c r="D3000" i="6" s="1"/>
  <c r="B3243" i="6"/>
  <c r="D3243" i="6" s="1"/>
  <c r="B436" i="6"/>
  <c r="D436" i="6" s="1"/>
  <c r="B1043" i="6"/>
  <c r="D1043" i="6" s="1"/>
  <c r="B411" i="6"/>
  <c r="D411" i="6" s="1"/>
  <c r="B956" i="6"/>
  <c r="D956" i="6" s="1"/>
  <c r="B710" i="6"/>
  <c r="D710" i="6" s="1"/>
  <c r="B1408" i="6"/>
  <c r="D1408" i="6" s="1"/>
  <c r="B2674" i="6"/>
  <c r="D2674" i="6" s="1"/>
  <c r="B3222" i="6"/>
  <c r="D3222" i="6" s="1"/>
  <c r="B304" i="6"/>
  <c r="D304" i="6" s="1"/>
  <c r="B1927" i="6"/>
  <c r="D1927" i="6" s="1"/>
  <c r="B27" i="6"/>
  <c r="D27" i="6" s="1"/>
  <c r="B92" i="6"/>
  <c r="D92" i="6" s="1"/>
  <c r="B2160" i="6"/>
  <c r="D2160" i="6" s="1"/>
  <c r="B2794" i="6"/>
  <c r="D2794" i="6" s="1"/>
  <c r="B297" i="6"/>
  <c r="D297" i="6" s="1"/>
  <c r="B1531" i="6"/>
  <c r="D1531" i="6" s="1"/>
  <c r="B3599" i="6"/>
  <c r="D3599" i="6" s="1"/>
  <c r="B1322" i="6"/>
  <c r="D1322" i="6" s="1"/>
  <c r="B3004" i="6"/>
  <c r="D3004" i="6" s="1"/>
  <c r="B3918" i="6"/>
  <c r="D3918" i="6" s="1"/>
  <c r="B247" i="6"/>
  <c r="D247" i="6" s="1"/>
  <c r="B420" i="6"/>
  <c r="D420" i="6" s="1"/>
  <c r="B1197" i="6"/>
  <c r="D1197" i="6" s="1"/>
  <c r="B905" i="6"/>
  <c r="D905" i="6" s="1"/>
  <c r="B963" i="6"/>
  <c r="D963" i="6" s="1"/>
  <c r="B1550" i="6"/>
  <c r="D1550" i="6" s="1"/>
  <c r="B503" i="6"/>
  <c r="D503" i="6" s="1"/>
  <c r="B3370" i="6"/>
  <c r="D3370" i="6" s="1"/>
  <c r="B1292" i="6"/>
  <c r="D1292" i="6" s="1"/>
  <c r="B3897" i="6"/>
  <c r="D3897" i="6" s="1"/>
  <c r="B3244" i="6"/>
  <c r="D3244" i="6" s="1"/>
  <c r="B1721" i="6"/>
  <c r="D1721" i="6" s="1"/>
  <c r="B309" i="6"/>
  <c r="D309" i="6" s="1"/>
  <c r="B884" i="6"/>
  <c r="D884" i="6" s="1"/>
  <c r="B272" i="6"/>
  <c r="D272" i="6" s="1"/>
  <c r="B440" i="6"/>
  <c r="D440" i="6" s="1"/>
  <c r="B696" i="6"/>
  <c r="D696" i="6" s="1"/>
  <c r="B609" i="6"/>
  <c r="D609" i="6" s="1"/>
  <c r="B4089" i="6"/>
  <c r="D4089" i="6" s="1"/>
  <c r="B4079" i="6"/>
  <c r="D4079" i="6" s="1"/>
  <c r="B2793" i="6"/>
  <c r="D2793" i="6" s="1"/>
  <c r="B1724" i="6"/>
  <c r="D1724" i="6" s="1"/>
  <c r="B193" i="6"/>
  <c r="D193" i="6" s="1"/>
  <c r="B501" i="6"/>
  <c r="D501" i="6" s="1"/>
  <c r="B3248" i="6"/>
  <c r="D3248" i="6" s="1"/>
  <c r="B3754" i="6"/>
  <c r="D3754" i="6" s="1"/>
  <c r="B783" i="6"/>
  <c r="D783" i="6" s="1"/>
  <c r="B1125" i="6"/>
  <c r="D1125" i="6" s="1"/>
  <c r="B1076" i="6"/>
  <c r="D1076" i="6" s="1"/>
  <c r="B632" i="6"/>
  <c r="D632" i="6" s="1"/>
  <c r="B390" i="6"/>
  <c r="D390" i="6" s="1"/>
  <c r="B276" i="6"/>
  <c r="D276" i="6" s="1"/>
  <c r="B460" i="6"/>
  <c r="D460" i="6" s="1"/>
  <c r="B3713" i="6"/>
  <c r="D3713" i="6" s="1"/>
  <c r="B3724" i="6"/>
  <c r="D3724" i="6" s="1"/>
  <c r="B3031" i="6"/>
  <c r="D3031" i="6" s="1"/>
  <c r="B3636" i="6"/>
  <c r="D3636" i="6" s="1"/>
  <c r="B3915" i="6"/>
  <c r="D3915" i="6" s="1"/>
  <c r="B904" i="6"/>
  <c r="D904" i="6" s="1"/>
  <c r="B2454" i="6"/>
  <c r="D2454" i="6" s="1"/>
  <c r="B2633" i="6"/>
  <c r="D2633" i="6" s="1"/>
  <c r="B2774" i="6"/>
  <c r="D2774" i="6" s="1"/>
  <c r="B1493" i="6"/>
  <c r="D1493" i="6" s="1"/>
  <c r="B1804" i="6"/>
  <c r="D1804" i="6" s="1"/>
  <c r="B441" i="6"/>
  <c r="D441" i="6" s="1"/>
  <c r="B2354" i="6"/>
  <c r="D2354" i="6" s="1"/>
  <c r="B698" i="6"/>
  <c r="D698" i="6" s="1"/>
  <c r="B1780" i="6"/>
  <c r="D1780" i="6" s="1"/>
  <c r="B843" i="6"/>
  <c r="D843" i="6" s="1"/>
  <c r="B2234" i="6"/>
  <c r="D2234" i="6" s="1"/>
  <c r="B3202" i="6"/>
  <c r="D3202" i="6" s="1"/>
  <c r="B2161" i="6"/>
  <c r="D2161" i="6" s="1"/>
  <c r="B2711" i="6"/>
  <c r="D2711" i="6" s="1"/>
  <c r="B1318" i="6"/>
  <c r="D1318" i="6" s="1"/>
  <c r="B4040" i="6"/>
  <c r="D4040" i="6" s="1"/>
  <c r="B3743" i="6"/>
  <c r="D3743" i="6" s="1"/>
  <c r="B957" i="6"/>
  <c r="D957" i="6" s="1"/>
  <c r="B3285" i="6"/>
  <c r="D3285" i="6" s="1"/>
  <c r="B1461" i="6"/>
  <c r="D1461" i="6" s="1"/>
  <c r="B4046" i="6"/>
  <c r="D4046" i="6" s="1"/>
  <c r="B3663" i="6"/>
  <c r="D3663" i="6" s="1"/>
  <c r="B174" i="6"/>
  <c r="D174" i="6" s="1"/>
  <c r="B3090" i="6"/>
  <c r="D3090" i="6" s="1"/>
  <c r="B1281" i="6"/>
  <c r="D1281" i="6" s="1"/>
  <c r="B1994" i="6"/>
  <c r="D1994" i="6" s="1"/>
  <c r="B2063" i="6"/>
  <c r="D2063" i="6" s="1"/>
  <c r="B2841" i="6"/>
  <c r="D2841" i="6" s="1"/>
  <c r="B3484" i="6"/>
  <c r="D3484" i="6" s="1"/>
  <c r="B2613" i="6"/>
  <c r="D2613" i="6" s="1"/>
  <c r="B2944" i="6"/>
  <c r="D2944" i="6" s="1"/>
  <c r="B1082" i="6"/>
  <c r="D1082" i="6" s="1"/>
  <c r="B2533" i="6"/>
  <c r="D2533" i="6" s="1"/>
  <c r="B369" i="6"/>
  <c r="D369" i="6" s="1"/>
  <c r="B806" i="6"/>
  <c r="D806" i="6" s="1"/>
  <c r="B2321" i="6"/>
  <c r="D2321" i="6" s="1"/>
  <c r="B343" i="6"/>
  <c r="D343" i="6" s="1"/>
  <c r="B1905" i="6"/>
  <c r="D1905" i="6" s="1"/>
  <c r="B1656" i="6"/>
  <c r="D1656" i="6" s="1"/>
  <c r="B301" i="6"/>
  <c r="D301" i="6" s="1"/>
  <c r="B3187" i="6"/>
  <c r="D3187" i="6" s="1"/>
  <c r="B1062" i="6"/>
  <c r="D1062" i="6" s="1"/>
  <c r="B889" i="6"/>
  <c r="D889" i="6" s="1"/>
  <c r="B890" i="6"/>
  <c r="D890" i="6" s="1"/>
  <c r="B3622" i="6"/>
  <c r="D3622" i="6" s="1"/>
  <c r="B3796" i="6"/>
  <c r="D3796" i="6" s="1"/>
  <c r="B2413" i="6"/>
  <c r="D2413" i="6" s="1"/>
  <c r="B3518" i="6"/>
  <c r="D3518" i="6" s="1"/>
  <c r="B2573" i="6"/>
  <c r="D2573" i="6" s="1"/>
  <c r="B2040" i="6"/>
  <c r="D2040" i="6" s="1"/>
  <c r="B2279" i="6"/>
  <c r="D2279" i="6" s="1"/>
  <c r="B2278" i="6"/>
  <c r="D2278" i="6" s="1"/>
  <c r="B2357" i="6"/>
  <c r="D2357" i="6" s="1"/>
  <c r="B2549" i="6"/>
  <c r="D2549" i="6" s="1"/>
  <c r="B3781" i="6"/>
  <c r="D3781" i="6" s="1"/>
  <c r="B3633" i="6"/>
  <c r="D3633" i="6" s="1"/>
  <c r="B3583" i="6"/>
  <c r="D3583" i="6" s="1"/>
  <c r="B3387" i="6"/>
  <c r="D3387" i="6" s="1"/>
  <c r="B2324" i="6"/>
  <c r="D2324" i="6" s="1"/>
  <c r="B1208" i="6"/>
  <c r="D1208" i="6" s="1"/>
  <c r="B1664" i="6"/>
  <c r="D1664" i="6" s="1"/>
  <c r="B2677" i="6"/>
  <c r="D2677" i="6" s="1"/>
  <c r="B3861" i="6"/>
  <c r="D3861" i="6" s="1"/>
  <c r="B500" i="6"/>
  <c r="D500" i="6" s="1"/>
  <c r="B1071" i="6"/>
  <c r="D1071" i="6" s="1"/>
  <c r="B1143" i="6"/>
  <c r="D1143" i="6" s="1"/>
  <c r="B1142" i="6"/>
  <c r="D1142" i="6" s="1"/>
  <c r="B3687" i="6"/>
  <c r="D3687" i="6" s="1"/>
  <c r="B2818" i="6"/>
  <c r="D2818" i="6" s="1"/>
  <c r="B3536" i="6"/>
  <c r="D3536" i="6" s="1"/>
  <c r="B741" i="6"/>
  <c r="D741" i="6" s="1"/>
  <c r="B3122" i="6"/>
  <c r="D3122" i="6" s="1"/>
  <c r="B2945" i="6"/>
  <c r="D2945" i="6" s="1"/>
  <c r="B2875" i="6"/>
  <c r="D2875" i="6" s="1"/>
  <c r="B2087" i="6"/>
  <c r="D2087" i="6" s="1"/>
  <c r="B2928" i="6"/>
  <c r="D2928" i="6" s="1"/>
  <c r="B3127" i="6"/>
  <c r="D3127" i="6" s="1"/>
  <c r="B3098" i="6"/>
  <c r="D3098" i="6" s="1"/>
  <c r="B3528" i="6"/>
  <c r="D3528" i="6" s="1"/>
  <c r="B1326" i="6"/>
  <c r="D1326" i="6" s="1"/>
  <c r="B2458" i="6"/>
  <c r="D2458" i="6" s="1"/>
  <c r="B3385" i="6"/>
  <c r="D3385" i="6" s="1"/>
  <c r="B53" i="6"/>
  <c r="D53" i="6" s="1"/>
  <c r="B3855" i="6"/>
  <c r="D3855" i="6" s="1"/>
  <c r="B3605" i="6"/>
  <c r="D3605" i="6" s="1"/>
  <c r="B2698" i="6"/>
  <c r="D2698" i="6" s="1"/>
  <c r="B3686" i="6"/>
  <c r="D3686" i="6" s="1"/>
  <c r="B3645" i="6"/>
  <c r="D3645" i="6" s="1"/>
  <c r="B3726" i="6"/>
  <c r="D3726" i="6" s="1"/>
  <c r="B3273" i="6"/>
  <c r="D3273" i="6" s="1"/>
  <c r="B2297" i="6"/>
  <c r="D2297" i="6" s="1"/>
  <c r="B1998" i="6"/>
  <c r="D1998" i="6" s="1"/>
  <c r="B2414" i="6"/>
  <c r="D2414" i="6" s="1"/>
  <c r="B2106" i="6"/>
  <c r="D2106" i="6" s="1"/>
  <c r="B2014" i="6"/>
  <c r="D2014" i="6" s="1"/>
  <c r="B1906" i="6"/>
  <c r="D1906" i="6" s="1"/>
  <c r="B4107" i="6"/>
  <c r="D4107" i="6" s="1"/>
  <c r="B2370" i="6"/>
  <c r="D2370" i="6" s="1"/>
  <c r="B526" i="6"/>
  <c r="D526" i="6" s="1"/>
  <c r="B984" i="6"/>
  <c r="D984" i="6" s="1"/>
  <c r="B387" i="6"/>
  <c r="D387" i="6" s="1"/>
  <c r="B1356" i="6"/>
  <c r="D1356" i="6" s="1"/>
  <c r="B116" i="6"/>
  <c r="D116" i="6" s="1"/>
  <c r="B176" i="6"/>
  <c r="D176" i="6" s="1"/>
  <c r="B366" i="6"/>
  <c r="D366" i="6" s="1"/>
  <c r="B496" i="6"/>
  <c r="D496" i="6" s="1"/>
  <c r="B1560" i="6"/>
  <c r="D1560" i="6" s="1"/>
  <c r="B1336" i="6"/>
  <c r="D1336" i="6" s="1"/>
  <c r="B2817" i="6"/>
  <c r="D2817" i="6" s="1"/>
  <c r="B2972" i="6"/>
  <c r="D2972" i="6" s="1"/>
  <c r="B1396" i="6"/>
  <c r="D1396" i="6" s="1"/>
  <c r="B2013" i="6"/>
  <c r="D2013" i="6" s="1"/>
  <c r="B2450" i="6"/>
  <c r="D2450" i="6" s="1"/>
  <c r="B774" i="6"/>
  <c r="D774" i="6" s="1"/>
  <c r="B2600" i="6"/>
  <c r="D2600" i="6" s="1"/>
  <c r="B3018" i="6"/>
  <c r="D3018" i="6" s="1"/>
  <c r="B701" i="6"/>
  <c r="D701" i="6" s="1"/>
  <c r="B2131" i="6"/>
  <c r="D2131" i="6" s="1"/>
  <c r="B1459" i="6"/>
  <c r="D1459" i="6" s="1"/>
  <c r="B3362" i="6"/>
  <c r="D3362" i="6" s="1"/>
  <c r="B553" i="6"/>
  <c r="D553" i="6" s="1"/>
  <c r="B302" i="6"/>
  <c r="D302" i="6" s="1"/>
  <c r="B1851" i="6"/>
  <c r="D1851" i="6" s="1"/>
  <c r="B1794" i="6"/>
  <c r="D1794" i="6" s="1"/>
  <c r="B315" i="6"/>
  <c r="D315" i="6" s="1"/>
  <c r="B1262" i="6"/>
  <c r="D1262" i="6" s="1"/>
  <c r="B2061" i="6"/>
  <c r="D2061" i="6" s="1"/>
  <c r="B1716" i="6"/>
  <c r="D1716" i="6" s="1"/>
  <c r="B1697" i="6"/>
  <c r="D1697" i="6" s="1"/>
  <c r="B2584" i="6"/>
  <c r="D2584" i="6" s="1"/>
  <c r="B161" i="6"/>
  <c r="D161" i="6" s="1"/>
  <c r="B1463" i="6"/>
  <c r="D1463" i="6" s="1"/>
  <c r="B759" i="6"/>
  <c r="D759" i="6" s="1"/>
  <c r="B105" i="6"/>
  <c r="D105" i="6" s="1"/>
  <c r="B1123" i="6"/>
  <c r="D1123" i="6" s="1"/>
  <c r="B2316" i="6"/>
  <c r="D2316" i="6" s="1"/>
  <c r="B375" i="6"/>
  <c r="D375" i="6" s="1"/>
  <c r="B226" i="6"/>
  <c r="D226" i="6" s="1"/>
  <c r="B2495" i="6"/>
  <c r="D2495" i="6" s="1"/>
  <c r="B479" i="6"/>
  <c r="D479" i="6" s="1"/>
  <c r="B989" i="6"/>
  <c r="D989" i="6" s="1"/>
  <c r="B319" i="6"/>
  <c r="D319" i="6" s="1"/>
  <c r="B808" i="6"/>
  <c r="D808" i="6" s="1"/>
  <c r="B2107" i="6"/>
  <c r="D2107" i="6" s="1"/>
  <c r="B2152" i="6"/>
  <c r="D2152" i="6" s="1"/>
  <c r="B985" i="6"/>
  <c r="D985" i="6" s="1"/>
  <c r="B2010" i="6"/>
  <c r="D2010" i="6" s="1"/>
  <c r="B619" i="6"/>
  <c r="D619" i="6" s="1"/>
  <c r="B2666" i="6"/>
  <c r="D2666" i="6" s="1"/>
  <c r="B313" i="6"/>
  <c r="D313" i="6" s="1"/>
  <c r="B2593" i="6"/>
  <c r="D2593" i="6" s="1"/>
  <c r="B2539" i="6"/>
  <c r="D2539" i="6" s="1"/>
  <c r="B626" i="6"/>
  <c r="D626" i="6" s="1"/>
  <c r="B1888" i="6"/>
  <c r="D1888" i="6" s="1"/>
  <c r="B3468" i="6"/>
  <c r="D3468" i="6" s="1"/>
  <c r="B1239" i="6"/>
  <c r="D1239" i="6" s="1"/>
  <c r="B2528" i="6"/>
  <c r="D2528" i="6" s="1"/>
  <c r="B1777" i="6"/>
  <c r="D1777" i="6" s="1"/>
  <c r="B2456" i="6"/>
  <c r="D2456" i="6" s="1"/>
  <c r="B2696" i="6"/>
  <c r="D2696" i="6" s="1"/>
  <c r="B3541" i="6"/>
  <c r="D3541" i="6" s="1"/>
  <c r="B3592" i="6"/>
  <c r="D3592" i="6" s="1"/>
  <c r="B3517" i="6"/>
  <c r="D3517" i="6" s="1"/>
  <c r="B1506" i="6"/>
  <c r="D1506" i="6" s="1"/>
  <c r="B2289" i="6"/>
  <c r="D2289" i="6" s="1"/>
  <c r="B3374" i="6"/>
  <c r="D3374" i="6" s="1"/>
  <c r="B2288" i="6"/>
  <c r="D2288" i="6" s="1"/>
  <c r="B2755" i="6"/>
  <c r="D2755" i="6" s="1"/>
  <c r="B3804" i="6"/>
  <c r="D3804" i="6" s="1"/>
  <c r="B2270" i="6"/>
  <c r="D2270" i="6" s="1"/>
  <c r="B2099" i="6"/>
  <c r="D2099" i="6" s="1"/>
  <c r="B4098" i="6"/>
  <c r="D4098" i="6" s="1"/>
  <c r="B2691" i="6"/>
  <c r="D2691" i="6" s="1"/>
  <c r="B2213" i="6"/>
  <c r="D2213" i="6" s="1"/>
  <c r="B2272" i="6"/>
  <c r="D2272" i="6" s="1"/>
  <c r="B3165" i="6"/>
  <c r="D3165" i="6" s="1"/>
  <c r="B1013" i="6"/>
  <c r="D1013" i="6" s="1"/>
  <c r="B3784" i="6"/>
  <c r="D3784" i="6" s="1"/>
  <c r="B1367" i="6"/>
  <c r="D1367" i="6" s="1"/>
  <c r="B715" i="6"/>
  <c r="D715" i="6" s="1"/>
  <c r="B663" i="6"/>
  <c r="D663" i="6" s="1"/>
  <c r="B744" i="6"/>
  <c r="D744" i="6" s="1"/>
  <c r="B2451" i="6"/>
  <c r="D2451" i="6" s="1"/>
  <c r="B604" i="6"/>
  <c r="D604" i="6" s="1"/>
  <c r="B2694" i="6"/>
  <c r="D2694" i="6" s="1"/>
  <c r="B3964" i="6"/>
  <c r="D3964" i="6" s="1"/>
  <c r="B821" i="6"/>
  <c r="D821" i="6" s="1"/>
  <c r="B1889" i="6"/>
  <c r="D1889" i="6" s="1"/>
  <c r="B2550" i="6"/>
  <c r="D2550" i="6" s="1"/>
  <c r="B2750" i="6"/>
  <c r="D2750" i="6" s="1"/>
  <c r="B1180" i="6"/>
  <c r="D1180" i="6" s="1"/>
  <c r="B2108" i="6"/>
  <c r="D2108" i="6" s="1"/>
  <c r="B1566" i="6"/>
  <c r="D1566" i="6" s="1"/>
  <c r="B476" i="6"/>
  <c r="D476" i="6" s="1"/>
  <c r="B684" i="6"/>
  <c r="D684" i="6" s="1"/>
  <c r="B472" i="6"/>
  <c r="D472" i="6" s="1"/>
  <c r="B1158" i="6"/>
  <c r="D1158" i="6" s="1"/>
  <c r="B1583" i="6"/>
  <c r="D1583" i="6" s="1"/>
  <c r="B2261" i="6"/>
  <c r="D2261" i="6" s="1"/>
  <c r="B2067" i="6"/>
  <c r="D2067" i="6" s="1"/>
  <c r="B2984" i="6"/>
  <c r="D2984" i="6" s="1"/>
  <c r="B1539" i="6"/>
  <c r="D1539" i="6" s="1"/>
  <c r="B2070" i="6"/>
  <c r="D2070" i="6" s="1"/>
  <c r="B1766" i="6"/>
  <c r="D1766" i="6" s="1"/>
  <c r="B368" i="6"/>
  <c r="D368" i="6" s="1"/>
  <c r="B965" i="6"/>
  <c r="D965" i="6" s="1"/>
  <c r="B651" i="6"/>
  <c r="D651" i="6" s="1"/>
  <c r="B657" i="6"/>
  <c r="D657" i="6" s="1"/>
  <c r="B1011" i="6"/>
  <c r="D1011" i="6" s="1"/>
  <c r="B552" i="6"/>
  <c r="D552" i="6" s="1"/>
  <c r="B104" i="6"/>
  <c r="D104" i="6" s="1"/>
  <c r="B3628" i="6"/>
  <c r="D3628" i="6" s="1"/>
  <c r="B3139" i="6"/>
  <c r="D3139" i="6" s="1"/>
  <c r="B724" i="6"/>
  <c r="D724" i="6" s="1"/>
  <c r="B244" i="6"/>
  <c r="D244" i="6" s="1"/>
  <c r="B409" i="6"/>
  <c r="D409" i="6" s="1"/>
  <c r="B329" i="6"/>
  <c r="D329" i="6" s="1"/>
  <c r="B3647" i="6"/>
  <c r="D3647" i="6" s="1"/>
  <c r="B729" i="6"/>
  <c r="D729" i="6" s="1"/>
  <c r="B264" i="6"/>
  <c r="D264" i="6" s="1"/>
  <c r="B568" i="6"/>
  <c r="D568" i="6" s="1"/>
  <c r="B113" i="6"/>
  <c r="D113" i="6" s="1"/>
  <c r="B42" i="6"/>
  <c r="D42" i="6" s="1"/>
  <c r="B1095" i="6"/>
  <c r="D1095" i="6" s="1"/>
  <c r="B434" i="6"/>
  <c r="D434" i="6" s="1"/>
  <c r="B672" i="6"/>
  <c r="D672" i="6" s="1"/>
  <c r="B2833" i="6"/>
  <c r="D2833" i="6" s="1"/>
  <c r="B616" i="6"/>
  <c r="D616" i="6" s="1"/>
  <c r="B138" i="6"/>
  <c r="D138" i="6" s="1"/>
  <c r="B1331" i="6"/>
  <c r="D1331" i="6" s="1"/>
  <c r="B3895" i="6"/>
  <c r="D3895" i="6" s="1"/>
  <c r="B2383" i="6"/>
  <c r="D2383" i="6" s="1"/>
  <c r="B2815" i="6"/>
  <c r="D2815" i="6" s="1"/>
  <c r="B3313" i="6"/>
  <c r="D3313" i="6" s="1"/>
  <c r="B2392" i="6"/>
  <c r="D2392" i="6" s="1"/>
  <c r="B3853" i="6"/>
  <c r="D3853" i="6" s="1"/>
  <c r="B3253" i="6"/>
  <c r="D3253" i="6" s="1"/>
  <c r="B3578" i="6"/>
  <c r="D3578" i="6" s="1"/>
  <c r="B3577" i="6"/>
  <c r="D3577" i="6" s="1"/>
  <c r="B3339" i="6"/>
  <c r="D3339" i="6" s="1"/>
  <c r="B3548" i="6"/>
  <c r="D3548" i="6" s="1"/>
  <c r="B692" i="6"/>
  <c r="D692" i="6" s="1"/>
  <c r="B15" i="6"/>
  <c r="D15" i="6" s="1"/>
  <c r="B3043" i="6"/>
  <c r="D3043" i="6" s="1"/>
  <c r="B3715" i="6"/>
  <c r="D3715" i="6" s="1"/>
  <c r="B2231" i="6"/>
  <c r="D2231" i="6" s="1"/>
  <c r="B942" i="6"/>
  <c r="D942" i="6" s="1"/>
  <c r="B1732" i="6"/>
  <c r="D1732" i="6" s="1"/>
  <c r="B1068" i="6"/>
  <c r="D1068" i="6" s="1"/>
  <c r="B3145" i="6"/>
  <c r="D3145" i="6" s="1"/>
  <c r="B1921" i="6"/>
  <c r="D1921" i="6" s="1"/>
  <c r="B2905" i="6"/>
  <c r="D2905" i="6" s="1"/>
  <c r="B2116" i="6"/>
  <c r="D2116" i="6" s="1"/>
  <c r="B2130" i="6"/>
  <c r="D2130" i="6" s="1"/>
  <c r="B2406" i="6"/>
  <c r="D2406" i="6" s="1"/>
  <c r="B1596" i="6"/>
  <c r="D1596" i="6" s="1"/>
  <c r="B949" i="6"/>
  <c r="D949" i="6" s="1"/>
  <c r="B452" i="6"/>
  <c r="D452" i="6" s="1"/>
  <c r="B1882" i="6"/>
  <c r="D1882" i="6" s="1"/>
  <c r="B3658" i="6"/>
  <c r="D3658" i="6" s="1"/>
  <c r="B394" i="6"/>
  <c r="D394" i="6" s="1"/>
  <c r="B1733" i="6"/>
  <c r="D1733" i="6" s="1"/>
  <c r="B3580" i="6"/>
  <c r="D3580" i="6" s="1"/>
  <c r="B1209" i="6"/>
  <c r="D1209" i="6" s="1"/>
  <c r="B237" i="6"/>
  <c r="D237" i="6" s="1"/>
  <c r="B549" i="6"/>
  <c r="D549" i="6" s="1"/>
  <c r="B848" i="6"/>
  <c r="D848" i="6" s="1"/>
  <c r="B179" i="6"/>
  <c r="D179" i="6" s="1"/>
  <c r="B467" i="6"/>
  <c r="D467" i="6" s="1"/>
  <c r="B54" i="6"/>
  <c r="D54" i="6" s="1"/>
  <c r="B3203" i="6"/>
  <c r="D3203" i="6" s="1"/>
  <c r="B3825" i="6"/>
  <c r="D3825" i="6" s="1"/>
  <c r="B2812" i="6"/>
  <c r="D2812" i="6" s="1"/>
  <c r="B3562" i="6"/>
  <c r="D3562" i="6" s="1"/>
  <c r="B3446" i="6"/>
  <c r="D3446" i="6" s="1"/>
  <c r="B2522" i="6"/>
  <c r="D2522" i="6" s="1"/>
  <c r="B2358" i="6"/>
  <c r="D2358" i="6" s="1"/>
  <c r="B1811" i="6"/>
  <c r="D1811" i="6" s="1"/>
  <c r="B2435" i="6"/>
  <c r="D2435" i="6" s="1"/>
  <c r="B2434" i="6"/>
  <c r="D2434" i="6" s="1"/>
  <c r="B530" i="6"/>
  <c r="D530" i="6" s="1"/>
  <c r="B1601" i="6"/>
  <c r="D1601" i="6" s="1"/>
  <c r="B130" i="6"/>
  <c r="D130" i="6" s="1"/>
  <c r="B348" i="6"/>
  <c r="D348" i="6" s="1"/>
  <c r="B128" i="6"/>
  <c r="D128" i="6" s="1"/>
  <c r="B82" i="6"/>
  <c r="D82" i="6" s="1"/>
  <c r="B2115" i="6"/>
  <c r="D2115" i="6" s="1"/>
  <c r="B1039" i="6"/>
  <c r="D1039" i="6" s="1"/>
  <c r="B225" i="6"/>
  <c r="D225" i="6" s="1"/>
  <c r="B334" i="6"/>
  <c r="D334" i="6" s="1"/>
  <c r="B1330" i="6"/>
  <c r="D1330" i="6" s="1"/>
  <c r="B221" i="6"/>
  <c r="D221" i="6" s="1"/>
  <c r="B2202" i="6"/>
  <c r="D2202" i="6" s="1"/>
  <c r="B2015" i="6"/>
  <c r="D2015" i="6" s="1"/>
  <c r="B2364" i="6"/>
  <c r="D2364" i="6" s="1"/>
  <c r="B911" i="6"/>
  <c r="D911" i="6" s="1"/>
  <c r="B2678" i="6"/>
  <c r="D2678" i="6" s="1"/>
  <c r="B2785" i="6"/>
  <c r="D2785" i="6" s="1"/>
  <c r="B1922" i="6"/>
  <c r="D1922" i="6" s="1"/>
  <c r="B1204" i="6"/>
  <c r="D1204" i="6" s="1"/>
  <c r="B2915" i="6"/>
  <c r="D2915" i="6" s="1"/>
  <c r="B2885" i="6"/>
  <c r="D2885" i="6" s="1"/>
  <c r="B3209" i="6"/>
  <c r="D3209" i="6" s="1"/>
  <c r="B1289" i="6"/>
  <c r="D1289" i="6" s="1"/>
  <c r="B2466" i="6"/>
  <c r="D2466" i="6" s="1"/>
  <c r="B3242" i="6"/>
  <c r="D3242" i="6" s="1"/>
  <c r="B3050" i="6"/>
  <c r="D3050" i="6" s="1"/>
  <c r="B3142" i="6"/>
  <c r="D3142" i="6" s="1"/>
  <c r="B728" i="6"/>
  <c r="D728" i="6" s="1"/>
  <c r="B1815" i="6"/>
  <c r="D1815" i="6" s="1"/>
  <c r="B3346" i="6"/>
  <c r="D3346" i="6" s="1"/>
  <c r="B3345" i="6"/>
  <c r="D3345" i="6" s="1"/>
  <c r="B3380" i="6"/>
  <c r="D3380" i="6" s="1"/>
  <c r="B1920" i="6"/>
  <c r="D1920" i="6" s="1"/>
  <c r="B4013" i="6"/>
  <c r="D4013" i="6" s="1"/>
  <c r="B4094" i="6"/>
  <c r="D4094" i="6" s="1"/>
  <c r="B1390" i="6"/>
  <c r="D1390" i="6" s="1"/>
  <c r="B1647" i="6"/>
  <c r="D1647" i="6" s="1"/>
  <c r="B818" i="6"/>
  <c r="D818" i="6" s="1"/>
  <c r="B3618" i="6"/>
  <c r="D3618" i="6" s="1"/>
  <c r="B266" i="6"/>
  <c r="D266" i="6" s="1"/>
  <c r="B1302" i="6"/>
  <c r="D1302" i="6" s="1"/>
  <c r="B210" i="6"/>
  <c r="D210" i="6" s="1"/>
  <c r="B1765" i="6"/>
  <c r="D1765" i="6" s="1"/>
  <c r="B2891" i="6"/>
  <c r="D2891" i="6" s="1"/>
  <c r="B3234" i="6"/>
  <c r="D3234" i="6" s="1"/>
  <c r="B3297" i="6"/>
  <c r="D3297" i="6" s="1"/>
  <c r="B1288" i="6"/>
  <c r="D1288" i="6" s="1"/>
  <c r="B1828" i="6"/>
  <c r="D1828" i="6" s="1"/>
  <c r="B3089" i="6"/>
  <c r="D3089" i="6" s="1"/>
  <c r="B1933" i="6"/>
  <c r="D1933" i="6" s="1"/>
  <c r="B2732" i="6"/>
  <c r="D2732" i="6" s="1"/>
  <c r="B491" i="6"/>
  <c r="D491" i="6" s="1"/>
  <c r="B2496" i="6"/>
  <c r="D2496" i="6" s="1"/>
  <c r="B3379" i="6"/>
  <c r="D3379" i="6" s="1"/>
  <c r="B3513" i="6"/>
  <c r="D3513" i="6" s="1"/>
  <c r="B748" i="6"/>
  <c r="D748" i="6" s="1"/>
  <c r="B3024" i="6"/>
  <c r="D3024" i="6" s="1"/>
  <c r="B3940" i="6"/>
  <c r="D3940" i="6" s="1"/>
  <c r="B2518" i="6"/>
  <c r="D2518" i="6" s="1"/>
  <c r="B3991" i="6"/>
  <c r="D3991" i="6" s="1"/>
  <c r="B2132" i="6"/>
  <c r="D2132" i="6" s="1"/>
  <c r="B1643" i="6"/>
  <c r="D1643" i="6" s="1"/>
  <c r="B3728" i="6"/>
  <c r="D3728" i="6" s="1"/>
  <c r="B1277" i="6"/>
  <c r="D1277" i="6" s="1"/>
  <c r="B3256" i="6"/>
  <c r="D3256" i="6" s="1"/>
  <c r="B157" i="6"/>
  <c r="D157" i="6" s="1"/>
  <c r="B56" i="6"/>
  <c r="D56" i="6" s="1"/>
  <c r="B533" i="6"/>
  <c r="D533" i="6" s="1"/>
  <c r="B1023" i="6"/>
  <c r="D1023" i="6" s="1"/>
  <c r="B2182" i="6"/>
  <c r="D2182" i="6" s="1"/>
  <c r="B2870" i="6"/>
  <c r="D2870" i="6" s="1"/>
  <c r="B367" i="6"/>
  <c r="D367" i="6" s="1"/>
  <c r="B1230" i="6"/>
  <c r="D1230" i="6" s="1"/>
  <c r="B3950" i="6"/>
  <c r="D3950" i="6" s="1"/>
  <c r="B4050" i="6"/>
  <c r="D4050" i="6" s="1"/>
  <c r="B4049" i="6"/>
  <c r="D4049" i="6" s="1"/>
  <c r="B4048" i="6"/>
  <c r="D4048" i="6" s="1"/>
  <c r="B4047" i="6"/>
  <c r="D4047" i="6" s="1"/>
  <c r="B37" i="6"/>
  <c r="D37" i="6" s="1"/>
  <c r="B26" i="6"/>
  <c r="D26" i="6" s="1"/>
  <c r="B108" i="6"/>
  <c r="D108" i="6" s="1"/>
  <c r="B20" i="6"/>
  <c r="D20" i="6" s="1"/>
  <c r="B1706" i="6"/>
  <c r="D1706" i="6" s="1"/>
  <c r="B2360" i="6"/>
  <c r="D2360" i="6" s="1"/>
  <c r="B1485" i="6"/>
  <c r="D1485" i="6" s="1"/>
  <c r="B2475" i="6"/>
  <c r="D2475" i="6" s="1"/>
  <c r="B2754" i="6"/>
  <c r="D2754" i="6" s="1"/>
  <c r="B3088" i="6"/>
  <c r="D3088" i="6" s="1"/>
  <c r="B291" i="6"/>
  <c r="D291" i="6" s="1"/>
  <c r="B236" i="6"/>
  <c r="D236" i="6" s="1"/>
  <c r="B3503" i="6"/>
  <c r="D3503" i="6" s="1"/>
  <c r="B525" i="6"/>
  <c r="D525" i="6" s="1"/>
  <c r="B1963" i="6"/>
  <c r="D1963" i="6" s="1"/>
  <c r="B1827" i="6"/>
  <c r="D1827" i="6" s="1"/>
  <c r="B2189" i="6"/>
  <c r="D2189" i="6" s="1"/>
  <c r="B4082" i="6"/>
  <c r="D4082" i="6" s="1"/>
  <c r="B1937" i="6"/>
  <c r="D1937" i="6" s="1"/>
  <c r="B1382" i="6"/>
  <c r="D1382" i="6" s="1"/>
  <c r="B2616" i="6"/>
  <c r="D2616" i="6" s="1"/>
  <c r="B3009" i="6"/>
  <c r="D3009" i="6" s="1"/>
  <c r="B1026" i="6"/>
  <c r="D1026" i="6" s="1"/>
  <c r="B2759" i="6"/>
  <c r="D2759" i="6" s="1"/>
  <c r="B1556" i="6"/>
  <c r="D1556" i="6" s="1"/>
  <c r="B771" i="6"/>
  <c r="D771" i="6" s="1"/>
  <c r="B1897" i="6"/>
  <c r="D1897" i="6" s="1"/>
  <c r="B827" i="6"/>
  <c r="D827" i="6" s="1"/>
  <c r="B1340" i="6"/>
  <c r="D1340" i="6" s="1"/>
  <c r="B2056" i="6"/>
  <c r="D2056" i="6" s="1"/>
  <c r="B2578" i="6"/>
  <c r="D2578" i="6" s="1"/>
  <c r="B2140" i="6"/>
  <c r="D2140" i="6" s="1"/>
  <c r="B1457" i="6"/>
  <c r="D1457" i="6" s="1"/>
  <c r="B1059" i="6"/>
  <c r="D1059" i="6" s="1"/>
  <c r="B1686" i="6"/>
  <c r="D1686" i="6" s="1"/>
  <c r="B3076" i="6"/>
  <c r="D3076" i="6" s="1"/>
  <c r="B4085" i="6"/>
  <c r="D4085" i="6" s="1"/>
  <c r="B3217" i="6"/>
  <c r="D3217" i="6" s="1"/>
  <c r="B1711" i="6"/>
  <c r="D1711" i="6" s="1"/>
  <c r="B1940" i="6"/>
  <c r="D1940" i="6" s="1"/>
  <c r="B1532" i="6"/>
  <c r="D1532" i="6" s="1"/>
  <c r="B1448" i="6"/>
  <c r="D1448" i="6" s="1"/>
  <c r="B4053" i="6"/>
  <c r="D4053" i="6" s="1"/>
  <c r="B1655" i="6"/>
  <c r="D1655" i="6" s="1"/>
  <c r="B278" i="6"/>
  <c r="D278" i="6" s="1"/>
  <c r="B1187" i="6"/>
  <c r="D1187" i="6" s="1"/>
  <c r="B2917" i="6"/>
  <c r="D2917" i="6" s="1"/>
  <c r="B1439" i="6"/>
  <c r="D1439" i="6" s="1"/>
  <c r="B2811" i="6"/>
  <c r="D2811" i="6" s="1"/>
  <c r="B2313" i="6"/>
  <c r="D2313" i="6" s="1"/>
  <c r="B2373" i="6"/>
  <c r="D2373" i="6" s="1"/>
  <c r="B2432" i="6"/>
  <c r="D2432" i="6" s="1"/>
  <c r="B3138" i="6"/>
  <c r="D3138" i="6" s="1"/>
  <c r="B3161" i="6"/>
  <c r="D3161" i="6" s="1"/>
  <c r="B422" i="6"/>
  <c r="D422" i="6" s="1"/>
  <c r="B442" i="6"/>
  <c r="D442" i="6" s="1"/>
  <c r="B342" i="6"/>
  <c r="D342" i="6" s="1"/>
  <c r="B742" i="6"/>
  <c r="D742" i="6" s="1"/>
  <c r="B125" i="6"/>
  <c r="D125" i="6" s="1"/>
  <c r="B1470" i="6"/>
  <c r="D1470" i="6" s="1"/>
  <c r="B2158" i="6"/>
  <c r="D2158" i="6" s="1"/>
  <c r="B2299" i="6"/>
  <c r="D2299" i="6" s="1"/>
  <c r="B3889" i="6"/>
  <c r="D3889" i="6" s="1"/>
  <c r="B1850" i="6"/>
  <c r="D1850" i="6" s="1"/>
  <c r="B17" i="6"/>
  <c r="D17" i="6" s="1"/>
  <c r="B3229" i="6"/>
  <c r="D3229" i="6" s="1"/>
  <c r="B3714" i="6"/>
  <c r="D3714" i="6" s="1"/>
  <c r="B3992" i="6"/>
  <c r="D3992" i="6" s="1"/>
  <c r="B4035" i="6"/>
  <c r="D4035" i="6" s="1"/>
  <c r="B3755" i="6"/>
  <c r="D3755" i="6" s="1"/>
  <c r="B4081" i="6"/>
  <c r="D4081" i="6" s="1"/>
  <c r="B3703" i="6"/>
  <c r="D3703" i="6" s="1"/>
  <c r="B3078" i="6"/>
  <c r="D3078" i="6" s="1"/>
  <c r="B874" i="6"/>
  <c r="D874" i="6" s="1"/>
  <c r="B206" i="6"/>
  <c r="D206" i="6" s="1"/>
  <c r="B464" i="6"/>
  <c r="D464" i="6" s="1"/>
  <c r="B94" i="6"/>
  <c r="D94" i="6" s="1"/>
  <c r="B685" i="6"/>
  <c r="D685" i="6" s="1"/>
  <c r="B726" i="6"/>
  <c r="D726" i="6" s="1"/>
  <c r="B1421" i="6"/>
  <c r="D1421" i="6" s="1"/>
  <c r="B591" i="6"/>
  <c r="D591" i="6" s="1"/>
  <c r="B324" i="6"/>
  <c r="D324" i="6" s="1"/>
  <c r="B1744" i="6"/>
  <c r="D1744" i="6" s="1"/>
  <c r="B1149" i="6"/>
  <c r="D1149" i="6" s="1"/>
  <c r="B1347" i="6"/>
  <c r="D1347" i="6" s="1"/>
  <c r="B2481" i="6"/>
  <c r="D2481" i="6" s="1"/>
  <c r="B2378" i="6"/>
  <c r="D2378" i="6" s="1"/>
  <c r="B1923" i="6"/>
  <c r="D1923" i="6" s="1"/>
  <c r="B1914" i="6"/>
  <c r="D1914" i="6" s="1"/>
  <c r="B3305" i="6"/>
  <c r="D3305" i="6" s="1"/>
  <c r="B3836" i="6"/>
  <c r="D3836" i="6" s="1"/>
  <c r="B2516" i="6"/>
  <c r="D2516" i="6" s="1"/>
  <c r="B2672" i="6"/>
  <c r="D2672" i="6" s="1"/>
  <c r="B1199" i="6"/>
  <c r="D1199" i="6" s="1"/>
  <c r="B3540" i="6"/>
  <c r="D3540" i="6" s="1"/>
  <c r="B3857" i="6"/>
  <c r="D3857" i="6" s="1"/>
  <c r="B2442" i="6"/>
  <c r="D2442" i="6" s="1"/>
  <c r="B2441" i="6"/>
  <c r="D2441" i="6" s="1"/>
  <c r="B1782" i="6"/>
  <c r="D1782" i="6" s="1"/>
  <c r="B2567" i="6"/>
  <c r="D2567" i="6" s="1"/>
  <c r="B2237" i="6"/>
  <c r="D2237" i="6" s="1"/>
  <c r="B1132" i="6"/>
  <c r="D1132" i="6" s="1"/>
  <c r="B689" i="6"/>
  <c r="D689" i="6" s="1"/>
  <c r="B360" i="6"/>
  <c r="D360" i="6" s="1"/>
  <c r="B567" i="6"/>
  <c r="D567" i="6" s="1"/>
  <c r="B545" i="6"/>
  <c r="D545" i="6" s="1"/>
  <c r="B1941" i="6"/>
  <c r="D1941" i="6" s="1"/>
  <c r="B3829" i="6"/>
  <c r="D3829" i="6" s="1"/>
  <c r="B885" i="6"/>
  <c r="D885" i="6" s="1"/>
  <c r="B1345" i="6"/>
  <c r="D1345" i="6" s="1"/>
  <c r="B2424" i="6"/>
  <c r="D2424" i="6" s="1"/>
  <c r="B2074" i="6"/>
  <c r="D2074" i="6" s="1"/>
  <c r="B2975" i="6"/>
  <c r="D2975" i="6" s="1"/>
  <c r="B2235" i="6"/>
  <c r="D2235" i="6" s="1"/>
  <c r="B3111" i="6"/>
  <c r="D3111" i="6" s="1"/>
  <c r="B2505" i="6"/>
  <c r="D2505" i="6" s="1"/>
  <c r="B3466" i="6"/>
  <c r="D3466" i="6" s="1"/>
  <c r="B3170" i="6"/>
  <c r="D3170" i="6" s="1"/>
  <c r="B1423" i="6"/>
  <c r="D1423" i="6" s="1"/>
  <c r="B4061" i="6"/>
  <c r="D4061" i="6" s="1"/>
  <c r="B3731" i="6"/>
  <c r="D3731" i="6" s="1"/>
  <c r="B792" i="6"/>
  <c r="D792" i="6" s="1"/>
  <c r="B2077" i="6"/>
  <c r="D2077" i="6" s="1"/>
  <c r="B2208" i="6"/>
  <c r="D2208" i="6" s="1"/>
  <c r="B2183" i="6"/>
  <c r="D2183" i="6" s="1"/>
  <c r="B667" i="6"/>
  <c r="D667" i="6" s="1"/>
  <c r="B2948" i="6"/>
  <c r="D2948" i="6" s="1"/>
  <c r="B1335" i="6"/>
  <c r="D1335" i="6" s="1"/>
  <c r="B2227" i="6"/>
  <c r="D2227" i="6" s="1"/>
  <c r="B2332" i="6"/>
  <c r="D2332" i="6" s="1"/>
  <c r="B2627" i="6"/>
  <c r="D2627" i="6" s="1"/>
  <c r="B3167" i="6"/>
  <c r="D3167" i="6" s="1"/>
  <c r="B2491" i="6"/>
  <c r="D2491" i="6" s="1"/>
  <c r="B3423" i="6"/>
  <c r="D3423" i="6" s="1"/>
  <c r="B2572" i="6"/>
  <c r="D2572" i="6" s="1"/>
  <c r="B1992" i="6"/>
  <c r="D1992" i="6" s="1"/>
  <c r="B2665" i="6"/>
  <c r="D2665" i="6" s="1"/>
  <c r="B1599" i="6"/>
  <c r="D1599" i="6" s="1"/>
  <c r="B3104" i="6"/>
  <c r="D3104" i="6" s="1"/>
  <c r="B2219" i="6"/>
  <c r="D2219" i="6" s="1"/>
  <c r="B2997" i="6"/>
  <c r="D2997" i="6" s="1"/>
  <c r="B1387" i="6"/>
  <c r="D1387" i="6" s="1"/>
  <c r="B1386" i="6"/>
  <c r="D1386" i="6" s="1"/>
  <c r="B1165" i="6"/>
  <c r="D1165" i="6" s="1"/>
  <c r="B1145" i="6"/>
  <c r="D1145" i="6" s="1"/>
  <c r="B1147" i="6"/>
  <c r="D1147" i="6" s="1"/>
  <c r="B1146" i="6"/>
  <c r="D1146" i="6" s="1"/>
  <c r="B1130" i="6"/>
  <c r="D1130" i="6" s="1"/>
  <c r="B1144" i="6"/>
  <c r="D1144" i="6" s="1"/>
  <c r="B4020" i="6"/>
  <c r="D4020" i="6" s="1"/>
  <c r="B3948" i="6"/>
  <c r="D3948" i="6" s="1"/>
  <c r="B3769" i="6"/>
  <c r="D3769" i="6" s="1"/>
  <c r="B828" i="6"/>
  <c r="D828" i="6" s="1"/>
  <c r="B2471" i="6"/>
  <c r="D2471" i="6" s="1"/>
  <c r="B3381" i="6"/>
  <c r="D3381" i="6" s="1"/>
  <c r="B3321" i="6"/>
  <c r="D3321" i="6" s="1"/>
  <c r="B2399" i="6"/>
  <c r="D2399" i="6" s="1"/>
  <c r="B1847" i="6"/>
  <c r="D1847" i="6" s="1"/>
  <c r="B1746" i="6"/>
  <c r="D1746" i="6" s="1"/>
  <c r="B1497" i="6"/>
  <c r="D1497" i="6" s="1"/>
  <c r="B2217" i="6"/>
  <c r="D2217" i="6" s="1"/>
  <c r="B3114" i="6"/>
  <c r="D3114" i="6" s="1"/>
  <c r="B2178" i="6"/>
  <c r="D2178" i="6" s="1"/>
  <c r="B1727" i="6"/>
  <c r="D1727" i="6" s="1"/>
  <c r="B3377" i="6"/>
  <c r="D3377" i="6" s="1"/>
  <c r="B2004" i="6"/>
  <c r="D2004" i="6" s="1"/>
  <c r="B2771" i="6"/>
  <c r="D2771" i="6" s="1"/>
  <c r="B1139" i="6"/>
  <c r="D1139" i="6" s="1"/>
  <c r="B1623" i="6"/>
  <c r="D1623" i="6" s="1"/>
  <c r="B2929" i="6"/>
  <c r="D2929" i="6" s="1"/>
  <c r="B2177" i="6"/>
  <c r="D2177" i="6" s="1"/>
  <c r="B1278" i="6"/>
  <c r="D1278" i="6" s="1"/>
  <c r="B2789" i="6"/>
  <c r="D2789" i="6" s="1"/>
  <c r="B2719" i="6"/>
  <c r="D2719" i="6" s="1"/>
  <c r="B2339" i="6"/>
  <c r="D2339" i="6" s="1"/>
  <c r="B2576" i="6"/>
  <c r="D2576" i="6" s="1"/>
  <c r="B2448" i="6"/>
  <c r="D2448" i="6" s="1"/>
  <c r="B719" i="6"/>
  <c r="D719" i="6" s="1"/>
  <c r="B1282" i="6"/>
  <c r="D1282" i="6" s="1"/>
  <c r="B1523" i="6"/>
  <c r="D1523" i="6" s="1"/>
  <c r="B1760" i="6"/>
  <c r="D1760" i="6" s="1"/>
  <c r="B686" i="6"/>
  <c r="D686" i="6" s="1"/>
  <c r="B919" i="6"/>
  <c r="D919" i="6" s="1"/>
  <c r="B1580" i="6"/>
  <c r="D1580" i="6" s="1"/>
  <c r="B2101" i="6"/>
  <c r="D2101" i="6" s="1"/>
  <c r="B1892" i="6"/>
  <c r="D1892" i="6" s="1"/>
  <c r="B2214" i="6"/>
  <c r="D2214" i="6" s="1"/>
  <c r="B2341" i="6"/>
  <c r="D2341" i="6" s="1"/>
  <c r="B2024" i="6"/>
  <c r="D2024" i="6" s="1"/>
  <c r="B2553" i="6"/>
  <c r="D2553" i="6" s="1"/>
  <c r="B1384" i="6"/>
  <c r="D1384" i="6" s="1"/>
  <c r="B4057" i="6"/>
  <c r="D4057" i="6" s="1"/>
  <c r="B3977" i="6"/>
  <c r="D3977" i="6" s="1"/>
  <c r="B959" i="6"/>
  <c r="D959" i="6" s="1"/>
  <c r="B909" i="6"/>
  <c r="D909" i="6" s="1"/>
  <c r="B279" i="6"/>
  <c r="D279" i="6" s="1"/>
  <c r="B153" i="6"/>
  <c r="D153" i="6" s="1"/>
  <c r="B2764" i="6"/>
  <c r="D2764" i="6" s="1"/>
  <c r="B2144" i="6"/>
  <c r="D2144" i="6" s="1"/>
  <c r="B3441" i="6"/>
  <c r="D3441" i="6" s="1"/>
  <c r="B1558" i="6"/>
  <c r="D1558" i="6" s="1"/>
  <c r="B1917" i="6"/>
  <c r="D1917" i="6" s="1"/>
  <c r="B1492" i="6"/>
  <c r="D1492" i="6" s="1"/>
  <c r="B1808" i="6"/>
  <c r="D1808" i="6" s="1"/>
  <c r="B1152" i="6"/>
  <c r="D1152" i="6" s="1"/>
  <c r="B3320" i="6"/>
  <c r="D3320" i="6" s="1"/>
  <c r="B3219" i="6"/>
  <c r="D3219" i="6" s="1"/>
  <c r="B3639" i="6"/>
  <c r="D3639" i="6" s="1"/>
  <c r="B3845" i="6"/>
  <c r="D3845" i="6" s="1"/>
  <c r="B470" i="6"/>
  <c r="D470" i="6" s="1"/>
  <c r="B532" i="6"/>
  <c r="D532" i="6" s="1"/>
  <c r="B2263" i="6"/>
  <c r="D2263" i="6" s="1"/>
  <c r="B1121" i="6"/>
  <c r="D1121" i="6" s="1"/>
  <c r="B2713" i="6"/>
  <c r="D2713" i="6" s="1"/>
  <c r="B2765" i="6"/>
  <c r="D2765" i="6" s="1"/>
  <c r="B385" i="6"/>
  <c r="D385" i="6" s="1"/>
  <c r="B3681" i="6"/>
  <c r="D3681" i="6" s="1"/>
  <c r="B2953" i="6"/>
  <c r="D2953" i="6" s="1"/>
  <c r="B365" i="6"/>
  <c r="D365" i="6" s="1"/>
  <c r="B253" i="6"/>
  <c r="D253" i="6" s="1"/>
  <c r="B1133" i="6"/>
  <c r="D1133" i="6" s="1"/>
  <c r="B3255" i="6"/>
  <c r="D3255" i="6" s="1"/>
  <c r="B3655" i="6"/>
  <c r="D3655" i="6" s="1"/>
  <c r="B1848" i="6"/>
  <c r="D1848" i="6" s="1"/>
  <c r="B2884" i="6"/>
  <c r="D2884" i="6" s="1"/>
  <c r="B1672" i="6"/>
  <c r="D1672" i="6" s="1"/>
  <c r="B2340" i="6"/>
  <c r="D2340" i="6" s="1"/>
  <c r="B856" i="6"/>
  <c r="D856" i="6" s="1"/>
  <c r="B498" i="6"/>
  <c r="D498" i="6" s="1"/>
  <c r="B1428" i="6"/>
  <c r="D1428" i="6" s="1"/>
  <c r="B2499" i="6"/>
  <c r="D2499" i="6" s="1"/>
  <c r="B1295" i="6"/>
  <c r="D1295" i="6" s="1"/>
  <c r="B2708" i="6"/>
  <c r="D2708" i="6" s="1"/>
  <c r="B1327" i="6"/>
  <c r="D1327" i="6" s="1"/>
  <c r="B2911" i="6"/>
  <c r="D2911" i="6" s="1"/>
  <c r="B3185" i="6"/>
  <c r="D3185" i="6" s="1"/>
  <c r="B3666" i="6"/>
  <c r="D3666" i="6" s="1"/>
  <c r="B1344" i="6"/>
  <c r="D1344" i="6" s="1"/>
  <c r="B1557" i="6"/>
  <c r="D1557" i="6" s="1"/>
  <c r="B388" i="6"/>
  <c r="D388" i="6" s="1"/>
  <c r="B1795" i="6"/>
  <c r="D1795" i="6" s="1"/>
  <c r="B1104" i="6"/>
  <c r="D1104" i="6" s="1"/>
  <c r="B1773" i="6"/>
  <c r="D1773" i="6" s="1"/>
  <c r="B1352" i="6"/>
  <c r="D1352" i="6" s="1"/>
  <c r="B1473" i="6"/>
  <c r="D1473" i="6" s="1"/>
  <c r="B3924" i="6"/>
  <c r="D3924" i="6" s="1"/>
  <c r="B1579" i="6"/>
  <c r="D1579" i="6" s="1"/>
  <c r="B3803" i="6"/>
  <c r="D3803" i="6" s="1"/>
  <c r="B3247" i="6"/>
  <c r="D3247" i="6" s="1"/>
  <c r="B393" i="6"/>
  <c r="D393" i="6" s="1"/>
  <c r="B187" i="6"/>
  <c r="D187" i="6" s="1"/>
  <c r="B445" i="6"/>
  <c r="D445" i="6" s="1"/>
  <c r="B812" i="6"/>
  <c r="D812" i="6" s="1"/>
  <c r="B392" i="6"/>
  <c r="D392" i="6" s="1"/>
  <c r="B404" i="6"/>
  <c r="D404" i="6" s="1"/>
  <c r="B1640" i="6"/>
  <c r="D1640" i="6" s="1"/>
  <c r="B3515" i="6"/>
  <c r="D3515" i="6" s="1"/>
  <c r="B1822" i="6"/>
  <c r="D1822" i="6" s="1"/>
  <c r="B2350" i="6"/>
  <c r="D2350" i="6" s="1"/>
  <c r="B1781" i="6"/>
  <c r="D1781" i="6" s="1"/>
  <c r="B3312" i="6"/>
  <c r="D3312" i="6" s="1"/>
  <c r="B465" i="6"/>
  <c r="D465" i="6" s="1"/>
  <c r="B3389" i="6"/>
  <c r="D3389" i="6" s="1"/>
  <c r="B2124" i="6"/>
  <c r="D2124" i="6" s="1"/>
  <c r="B48" i="6"/>
  <c r="D48" i="6" s="1"/>
  <c r="B1225" i="6"/>
  <c r="D1225" i="6" s="1"/>
  <c r="B111" i="6"/>
  <c r="D111" i="6" s="1"/>
  <c r="B788" i="6"/>
  <c r="D788" i="6" s="1"/>
  <c r="B356" i="6"/>
  <c r="D356" i="6" s="1"/>
  <c r="B781" i="6"/>
  <c r="D781" i="6" s="1"/>
  <c r="B114" i="6"/>
  <c r="D114" i="6" s="1"/>
  <c r="B795" i="6"/>
  <c r="D795" i="6" s="1"/>
  <c r="B1357" i="6"/>
  <c r="D1357" i="6" s="1"/>
  <c r="B425" i="6"/>
  <c r="D425" i="6" s="1"/>
  <c r="B764" i="6"/>
  <c r="D764" i="6" s="1"/>
  <c r="B133" i="6"/>
  <c r="D133" i="6" s="1"/>
  <c r="B191" i="6"/>
  <c r="D191" i="6" s="1"/>
  <c r="B30" i="6"/>
  <c r="D30" i="6" s="1"/>
  <c r="B241" i="6"/>
  <c r="D241" i="6" s="1"/>
  <c r="B163" i="6"/>
  <c r="D163" i="6" s="1"/>
  <c r="B860" i="6"/>
  <c r="D860" i="6" s="1"/>
  <c r="B1431" i="6"/>
  <c r="D1431" i="6" s="1"/>
  <c r="B240" i="6"/>
  <c r="D240" i="6" s="1"/>
  <c r="B201" i="6"/>
  <c r="D201" i="6" s="1"/>
  <c r="B597" i="6"/>
  <c r="D597" i="6" s="1"/>
  <c r="B101" i="6"/>
  <c r="D101" i="6" s="1"/>
  <c r="B372" i="6"/>
  <c r="D372" i="6" s="1"/>
  <c r="B610" i="6"/>
  <c r="D610" i="6" s="1"/>
  <c r="B83" i="6"/>
  <c r="D83" i="6" s="1"/>
  <c r="B12" i="6"/>
  <c r="D12" i="6" s="1"/>
  <c r="B1131" i="6"/>
  <c r="D1131" i="6" s="1"/>
  <c r="B2987" i="6"/>
  <c r="D2987" i="6" s="1"/>
  <c r="B2724" i="6"/>
  <c r="D2724" i="6" s="1"/>
  <c r="B3682" i="6"/>
  <c r="D3682" i="6" s="1"/>
  <c r="B3683" i="6"/>
  <c r="D3683" i="6" s="1"/>
  <c r="B799" i="6"/>
  <c r="D799" i="6" s="1"/>
  <c r="B1276" i="6"/>
  <c r="D1276" i="6" s="1"/>
  <c r="B1455" i="6"/>
  <c r="D1455" i="6" s="1"/>
  <c r="B921" i="6"/>
  <c r="D921" i="6" s="1"/>
  <c r="B2344" i="6"/>
  <c r="D2344" i="6" s="1"/>
  <c r="B1466" i="6"/>
  <c r="D1466" i="6" s="1"/>
  <c r="B3025" i="6"/>
  <c r="D3025" i="6" s="1"/>
  <c r="B3867" i="6"/>
  <c r="D3867" i="6" s="1"/>
  <c r="B4063" i="6"/>
  <c r="D4063" i="6" s="1"/>
  <c r="B3317" i="6"/>
  <c r="D3317" i="6" s="1"/>
  <c r="B2328" i="6"/>
  <c r="D2328" i="6" s="1"/>
  <c r="B1945" i="6"/>
  <c r="D1945" i="6" s="1"/>
  <c r="B3318" i="6"/>
  <c r="D3318" i="6" s="1"/>
  <c r="B3363" i="6"/>
  <c r="D3363" i="6" s="1"/>
  <c r="B1880" i="6"/>
  <c r="D1880" i="6" s="1"/>
  <c r="B260" i="6"/>
  <c r="D260" i="6" s="1"/>
  <c r="B674" i="6"/>
  <c r="D674" i="6" s="1"/>
  <c r="B207" i="6"/>
  <c r="D207" i="6" s="1"/>
  <c r="B2156" i="6"/>
  <c r="D2156" i="6" s="1"/>
  <c r="B1042" i="6"/>
  <c r="D1042" i="6" s="1"/>
  <c r="B541" i="6"/>
  <c r="D541" i="6" s="1"/>
  <c r="B898" i="6"/>
  <c r="D898" i="6" s="1"/>
  <c r="B3609" i="6"/>
  <c r="D3609" i="6" s="1"/>
  <c r="B1569" i="6"/>
  <c r="D1569" i="6" s="1"/>
  <c r="B486" i="6"/>
  <c r="D486" i="6" s="1"/>
  <c r="B3705" i="6"/>
  <c r="D3705" i="6" s="1"/>
  <c r="B3034" i="6"/>
  <c r="D3034" i="6" s="1"/>
  <c r="B3123" i="6"/>
  <c r="D3123" i="6" s="1"/>
  <c r="B1644" i="6"/>
  <c r="D1644" i="6" s="1"/>
  <c r="B2427" i="6"/>
  <c r="D2427" i="6" s="1"/>
  <c r="B988" i="6"/>
  <c r="D988" i="6" s="1"/>
  <c r="B706" i="6"/>
  <c r="D706" i="6" s="1"/>
  <c r="B1044" i="6"/>
  <c r="D1044" i="6" s="1"/>
  <c r="B2710" i="6"/>
  <c r="D2710" i="6" s="1"/>
  <c r="B1898" i="6"/>
  <c r="D1898" i="6" s="1"/>
  <c r="B227" i="6"/>
  <c r="D227" i="6" s="1"/>
  <c r="B1807" i="6"/>
  <c r="D1807" i="6" s="1"/>
  <c r="B1047" i="6"/>
  <c r="D1047" i="6" s="1"/>
  <c r="B823" i="6"/>
  <c r="D823" i="6" s="1"/>
  <c r="B2404" i="6"/>
  <c r="D2404" i="6" s="1"/>
  <c r="B3200" i="6"/>
  <c r="D3200" i="6" s="1"/>
  <c r="B3865" i="6"/>
  <c r="D3865" i="6" s="1"/>
  <c r="B1220" i="6"/>
  <c r="D1220" i="6" s="1"/>
  <c r="B3335" i="6"/>
  <c r="D3335" i="6" s="1"/>
  <c r="B1723" i="6"/>
  <c r="D1723" i="6" s="1"/>
  <c r="B1008" i="6"/>
  <c r="D1008" i="6" s="1"/>
  <c r="B2121" i="6"/>
  <c r="D2121" i="6" s="1"/>
  <c r="B2498" i="6"/>
  <c r="D2498" i="6" s="1"/>
  <c r="B1667" i="6"/>
  <c r="D1667" i="6" s="1"/>
  <c r="B2652" i="6"/>
  <c r="D2652" i="6" s="1"/>
  <c r="B2689" i="6"/>
  <c r="D2689" i="6" s="1"/>
  <c r="B2266" i="6"/>
  <c r="D2266" i="6" s="1"/>
  <c r="B2157" i="6"/>
  <c r="D2157" i="6" s="1"/>
  <c r="B1611" i="6"/>
  <c r="D1611" i="6" s="1"/>
  <c r="B2961" i="6"/>
  <c r="D2961" i="6" s="1"/>
  <c r="B1491" i="6"/>
  <c r="D1491" i="6" s="1"/>
  <c r="B2797" i="6"/>
  <c r="D2797" i="6" s="1"/>
  <c r="B2848" i="6"/>
  <c r="D2848" i="6" s="1"/>
  <c r="B1477" i="6"/>
  <c r="D1477" i="6" s="1"/>
  <c r="B3527" i="6"/>
  <c r="D3527" i="6" s="1"/>
  <c r="B1067" i="6"/>
  <c r="D1067" i="6" s="1"/>
  <c r="B3063" i="6"/>
  <c r="D3063" i="6" s="1"/>
  <c r="B3817" i="6"/>
  <c r="D3817" i="6" s="1"/>
  <c r="B1148" i="6"/>
  <c r="D1148" i="6" s="1"/>
  <c r="B1432" i="6"/>
  <c r="D1432" i="6" s="1"/>
  <c r="B2702" i="6"/>
  <c r="D2702" i="6" s="1"/>
  <c r="B2168" i="6"/>
  <c r="D2168" i="6" s="1"/>
  <c r="B3074" i="6"/>
  <c r="D3074" i="6" s="1"/>
  <c r="B941" i="6"/>
  <c r="D941" i="6" s="1"/>
  <c r="B1912" i="6"/>
  <c r="D1912" i="6" s="1"/>
  <c r="B637" i="6"/>
  <c r="D637" i="6" s="1"/>
  <c r="B4016" i="6"/>
  <c r="D4016" i="6" s="1"/>
  <c r="B923" i="6"/>
  <c r="D923" i="6" s="1"/>
  <c r="B850" i="6"/>
  <c r="D850" i="6" s="1"/>
  <c r="B1002" i="6"/>
  <c r="D1002" i="6" s="1"/>
  <c r="B3910" i="6"/>
  <c r="D3910" i="6" s="1"/>
  <c r="B3933" i="6"/>
  <c r="D3933" i="6" s="1"/>
  <c r="B2502" i="6"/>
  <c r="D2502" i="6" s="1"/>
  <c r="B3886" i="6"/>
  <c r="D3886" i="6" s="1"/>
  <c r="B39" i="6"/>
  <c r="D39" i="6" s="1"/>
  <c r="B144" i="6"/>
  <c r="D144" i="6" s="1"/>
  <c r="B768" i="6"/>
  <c r="D768" i="6" s="1"/>
  <c r="B198" i="6"/>
  <c r="D198" i="6" s="1"/>
  <c r="B246" i="6"/>
  <c r="D246" i="6" s="1"/>
  <c r="B1619" i="6"/>
  <c r="D1619" i="6" s="1"/>
  <c r="B962" i="6"/>
  <c r="D962" i="6" s="1"/>
  <c r="B1699" i="6"/>
  <c r="D1699" i="6" s="1"/>
  <c r="B93" i="6"/>
  <c r="D93" i="6" s="1"/>
  <c r="B1211" i="6"/>
  <c r="D1211" i="6" s="1"/>
  <c r="B1141" i="6"/>
  <c r="D1141" i="6" s="1"/>
  <c r="B3092" i="6"/>
  <c r="D3092" i="6" s="1"/>
  <c r="B845" i="6"/>
  <c r="D845" i="6" s="1"/>
  <c r="B2574" i="6"/>
  <c r="D2574" i="6" s="1"/>
  <c r="B3458" i="6"/>
  <c r="D3458" i="6" s="1"/>
  <c r="B3813" i="6"/>
  <c r="D3813" i="6" s="1"/>
  <c r="B502" i="6"/>
  <c r="D502" i="6" s="1"/>
  <c r="B1967" i="6"/>
  <c r="D1967" i="6" s="1"/>
  <c r="B131" i="6"/>
  <c r="D131" i="6" s="1"/>
  <c r="B2479" i="6"/>
  <c r="D2479" i="6" s="1"/>
  <c r="B2425" i="6"/>
  <c r="D2425" i="6" s="1"/>
  <c r="B3189" i="6"/>
  <c r="D3189" i="6" s="1"/>
  <c r="B205" i="6"/>
  <c r="D205" i="6" s="1"/>
  <c r="B267" i="6"/>
  <c r="D267" i="6" s="1"/>
  <c r="B1503" i="6"/>
  <c r="D1503" i="6" s="1"/>
  <c r="B3671" i="6"/>
  <c r="D3671" i="6" s="1"/>
  <c r="B28" i="6"/>
  <c r="D28" i="6" s="1"/>
  <c r="B3356" i="6"/>
  <c r="D3356" i="6" s="1"/>
  <c r="B1573" i="6"/>
  <c r="D1573" i="6" s="1"/>
  <c r="B357" i="6"/>
  <c r="D357" i="6" s="1"/>
  <c r="B639" i="6"/>
  <c r="D639" i="6" s="1"/>
  <c r="B344" i="6"/>
  <c r="D344" i="6" s="1"/>
  <c r="B977" i="6"/>
  <c r="D977" i="6" s="1"/>
  <c r="B630" i="6"/>
  <c r="D630" i="6" s="1"/>
  <c r="B826" i="6"/>
  <c r="D826" i="6" s="1"/>
  <c r="B3046" i="6"/>
  <c r="D3046" i="6" s="1"/>
  <c r="B4051" i="6"/>
  <c r="D4051" i="6" s="1"/>
  <c r="B339" i="6"/>
  <c r="D339" i="6" s="1"/>
  <c r="B1632" i="6"/>
  <c r="D1632" i="6" s="1"/>
  <c r="B2882" i="6"/>
  <c r="D2882" i="6" s="1"/>
  <c r="B798" i="6"/>
  <c r="D798" i="6" s="1"/>
  <c r="B1916" i="6"/>
  <c r="D1916" i="6" s="1"/>
  <c r="B3168" i="6"/>
  <c r="D3168" i="6" s="1"/>
  <c r="B1887" i="6"/>
  <c r="D1887" i="6" s="1"/>
  <c r="B2938" i="6"/>
  <c r="D2938" i="6" s="1"/>
  <c r="B690" i="6"/>
  <c r="D690" i="6" s="1"/>
  <c r="B3124" i="6"/>
  <c r="D3124" i="6" s="1"/>
  <c r="B1684" i="6"/>
  <c r="D1684" i="6" s="1"/>
  <c r="B1884" i="6"/>
  <c r="D1884" i="6" s="1"/>
  <c r="B3141" i="6"/>
  <c r="D3141" i="6" s="1"/>
  <c r="B3254" i="6"/>
  <c r="D3254" i="6" s="1"/>
  <c r="B2508" i="6"/>
  <c r="D2508" i="6" s="1"/>
  <c r="B3573" i="6"/>
  <c r="D3573" i="6" s="1"/>
  <c r="B3164" i="6"/>
  <c r="D3164" i="6" s="1"/>
  <c r="B91" i="6"/>
  <c r="D91" i="6" s="1"/>
  <c r="B574" i="6"/>
  <c r="D574" i="6" s="1"/>
  <c r="B669" i="6"/>
  <c r="D669" i="6" s="1"/>
  <c r="B75" i="6"/>
  <c r="D75" i="6" s="1"/>
  <c r="B831" i="6"/>
  <c r="D831" i="6" s="1"/>
  <c r="B2393" i="6"/>
  <c r="D2393" i="6" s="1"/>
  <c r="B924" i="6"/>
  <c r="D924" i="6" s="1"/>
  <c r="B3776" i="6"/>
  <c r="D3776" i="6" s="1"/>
  <c r="B3342" i="6"/>
  <c r="D3342" i="6" s="1"/>
  <c r="B3177" i="6"/>
  <c r="D3177" i="6" s="1"/>
  <c r="B1713" i="6"/>
  <c r="D1713" i="6" s="1"/>
  <c r="B3402" i="6"/>
  <c r="D3402" i="6" s="1"/>
  <c r="B1124" i="6"/>
  <c r="D1124" i="6" s="1"/>
  <c r="B665" i="6"/>
  <c r="D665" i="6" s="1"/>
  <c r="B1764" i="6"/>
  <c r="D1764" i="6" s="1"/>
  <c r="B2881" i="6"/>
  <c r="D2881" i="6" s="1"/>
  <c r="B2052" i="6"/>
  <c r="D2052" i="6" s="1"/>
  <c r="B2591" i="6"/>
  <c r="D2591" i="6" s="1"/>
  <c r="B1693" i="6"/>
  <c r="D1693" i="6" s="1"/>
  <c r="B2064" i="6"/>
  <c r="D2064" i="6" s="1"/>
  <c r="B2537" i="6"/>
  <c r="D2537" i="6" s="1"/>
  <c r="B1783" i="6"/>
  <c r="D1783" i="6" s="1"/>
  <c r="B283" i="6"/>
  <c r="D283" i="6" s="1"/>
  <c r="B323" i="6"/>
  <c r="D323" i="6" s="1"/>
  <c r="B3704" i="6"/>
  <c r="D3704" i="6" s="1"/>
  <c r="B3711" i="6"/>
  <c r="D3711" i="6" s="1"/>
  <c r="B1411" i="6"/>
  <c r="D1411" i="6" s="1"/>
  <c r="B3103" i="6"/>
  <c r="D3103" i="6" s="1"/>
  <c r="B286" i="6"/>
  <c r="D286" i="6" s="1"/>
  <c r="B2322" i="6"/>
  <c r="D2322" i="6" s="1"/>
  <c r="B3894" i="6"/>
  <c r="D3894" i="6" s="1"/>
  <c r="B3284" i="6"/>
  <c r="D3284" i="6" s="1"/>
  <c r="B579" i="6"/>
  <c r="D579" i="6" s="1"/>
  <c r="B100" i="6"/>
  <c r="D100" i="6" s="1"/>
  <c r="B1918" i="6"/>
  <c r="D1918" i="6" s="1"/>
  <c r="B370" i="6"/>
  <c r="D370" i="6" s="1"/>
  <c r="B337" i="6"/>
  <c r="D337" i="6" s="1"/>
  <c r="B192" i="6"/>
  <c r="D192" i="6" s="1"/>
  <c r="B865" i="6"/>
  <c r="D865" i="6" s="1"/>
  <c r="B2008" i="6"/>
  <c r="D2008" i="6" s="1"/>
  <c r="B3418" i="6"/>
  <c r="D3418" i="6" s="1"/>
  <c r="B2084" i="6"/>
  <c r="D2084" i="6" s="1"/>
  <c r="B2729" i="6"/>
  <c r="D2729" i="6" s="1"/>
  <c r="B751" i="6"/>
  <c r="D751" i="6" s="1"/>
  <c r="B2143" i="6"/>
  <c r="D2143" i="6" s="1"/>
  <c r="B3641" i="6"/>
  <c r="D3641" i="6" s="1"/>
  <c r="B3393" i="6"/>
  <c r="D3393" i="6" s="1"/>
  <c r="B3151" i="6"/>
  <c r="D3151" i="6" s="1"/>
  <c r="B2577" i="6"/>
  <c r="D2577" i="6" s="1"/>
  <c r="B2180" i="6"/>
  <c r="D2180" i="6" s="1"/>
  <c r="B2748" i="6"/>
  <c r="D2748" i="6" s="1"/>
  <c r="B1163" i="6"/>
  <c r="D1163" i="6" s="1"/>
  <c r="B419" i="6"/>
  <c r="D419" i="6" s="1"/>
  <c r="B2664" i="6"/>
  <c r="D2664" i="6" s="1"/>
  <c r="B468" i="6"/>
  <c r="D468" i="6" s="1"/>
  <c r="B1522" i="6"/>
  <c r="D1522" i="6" s="1"/>
  <c r="B1323" i="6"/>
  <c r="D1323" i="6" s="1"/>
  <c r="B2000" i="6"/>
  <c r="D2000" i="6" s="1"/>
  <c r="B3178" i="6"/>
  <c r="D3178" i="6" s="1"/>
  <c r="B3029" i="6"/>
  <c r="D3029" i="6" s="1"/>
  <c r="B4014" i="6"/>
  <c r="D4014" i="6" s="1"/>
  <c r="B3125" i="6"/>
  <c r="D3125" i="6" s="1"/>
  <c r="B3149" i="6"/>
  <c r="D3149" i="6" s="1"/>
  <c r="B3148" i="6"/>
  <c r="D3148" i="6" s="1"/>
  <c r="B975" i="6"/>
  <c r="D975" i="6" s="1"/>
  <c r="B734" i="6"/>
  <c r="D734" i="6" s="1"/>
  <c r="B4005" i="6"/>
  <c r="D4005" i="6" s="1"/>
  <c r="B478" i="6"/>
  <c r="D478" i="6" s="1"/>
  <c r="B716" i="6"/>
  <c r="D716" i="6" s="1"/>
  <c r="B786" i="6"/>
  <c r="D786" i="6" s="1"/>
  <c r="B634" i="6"/>
  <c r="D634" i="6" s="1"/>
  <c r="B2365" i="6"/>
  <c r="D2365" i="6" s="1"/>
  <c r="B2834" i="6"/>
  <c r="D2834" i="6" s="1"/>
  <c r="B269" i="6"/>
  <c r="D269" i="6" s="1"/>
  <c r="B209" i="6"/>
  <c r="D209" i="6" s="1"/>
  <c r="B2709" i="6"/>
  <c r="D2709" i="6" s="1"/>
  <c r="B2187" i="6"/>
  <c r="D2187" i="6" s="1"/>
  <c r="B2517" i="6"/>
  <c r="D2517" i="6" s="1"/>
  <c r="B1243" i="6"/>
  <c r="D1243" i="6" s="1"/>
  <c r="B1797" i="6"/>
  <c r="D1797" i="6" s="1"/>
  <c r="B3668" i="6"/>
  <c r="D3668" i="6" s="1"/>
  <c r="B2821" i="6"/>
  <c r="D2821" i="6" s="1"/>
  <c r="B2820" i="6"/>
  <c r="D2820" i="6" s="1"/>
  <c r="B2048" i="6"/>
  <c r="D2048" i="6" s="1"/>
  <c r="B2147" i="6"/>
  <c r="D2147" i="6" s="1"/>
  <c r="B2624" i="6"/>
  <c r="D2624" i="6" s="1"/>
  <c r="B1231" i="6"/>
  <c r="D1231" i="6" s="1"/>
  <c r="B1622" i="6"/>
  <c r="D1622" i="6" s="1"/>
  <c r="B1066" i="6"/>
  <c r="D1066" i="6" s="1"/>
  <c r="B971" i="6"/>
  <c r="D971" i="6" s="1"/>
  <c r="B1252" i="6"/>
  <c r="D1252" i="6" s="1"/>
  <c r="B647" i="6"/>
  <c r="D647" i="6" s="1"/>
  <c r="B1173" i="6"/>
  <c r="D1173" i="6" s="1"/>
  <c r="B1715" i="6"/>
  <c r="D1715" i="6" s="1"/>
  <c r="B1015" i="6"/>
  <c r="D1015" i="6" s="1"/>
  <c r="B4104" i="6"/>
  <c r="D4104" i="6" s="1"/>
  <c r="B3762" i="6"/>
  <c r="D3762" i="6" s="1"/>
  <c r="B2638" i="6"/>
  <c r="D2638" i="6" s="1"/>
  <c r="B2647" i="6"/>
  <c r="D2647" i="6" s="1"/>
  <c r="B3197" i="6"/>
  <c r="D3197" i="6" s="1"/>
  <c r="B3491" i="6"/>
  <c r="D3491" i="6" s="1"/>
  <c r="B3143" i="6"/>
  <c r="D3143" i="6" s="1"/>
  <c r="B3272" i="6"/>
  <c r="D3272" i="6" s="1"/>
  <c r="B2671" i="6"/>
  <c r="D2671" i="6" s="1"/>
  <c r="B3768" i="6"/>
  <c r="D3768" i="6" s="1"/>
  <c r="B2606" i="6"/>
  <c r="D2606" i="6" s="1"/>
  <c r="B4017" i="6"/>
  <c r="D4017" i="6" s="1"/>
  <c r="B3055" i="6"/>
  <c r="D3055" i="6" s="1"/>
  <c r="B159" i="6"/>
  <c r="D159" i="6" s="1"/>
  <c r="B2210" i="6"/>
  <c r="D2210" i="6" s="1"/>
  <c r="B482" i="6"/>
  <c r="D482" i="6" s="1"/>
  <c r="B2886" i="6"/>
  <c r="D2886" i="6" s="1"/>
  <c r="B3586" i="6"/>
  <c r="D3586" i="6" s="1"/>
  <c r="B1707" i="6"/>
  <c r="D1707" i="6" s="1"/>
  <c r="B1636" i="6"/>
  <c r="D1636" i="6" s="1"/>
  <c r="B3569" i="6"/>
  <c r="D3569" i="6" s="1"/>
  <c r="B3742" i="6"/>
  <c r="D3742" i="6" s="1"/>
  <c r="B3397" i="6"/>
  <c r="D3397" i="6" s="1"/>
  <c r="B1170" i="6"/>
  <c r="D1170" i="6" s="1"/>
  <c r="B3349" i="6"/>
  <c r="D3349" i="6" s="1"/>
  <c r="B2447" i="6"/>
  <c r="D2447" i="6" s="1"/>
  <c r="B2898" i="6"/>
  <c r="D2898" i="6" s="1"/>
  <c r="B3693" i="6"/>
  <c r="D3693" i="6" s="1"/>
  <c r="B3224" i="6"/>
  <c r="D3224" i="6" s="1"/>
  <c r="B2827" i="6"/>
  <c r="D2827" i="6" s="1"/>
  <c r="B2175" i="6"/>
  <c r="D2175" i="6" s="1"/>
  <c r="B682" i="6"/>
  <c r="D682" i="6" s="1"/>
  <c r="B231" i="6"/>
  <c r="D231" i="6" s="1"/>
  <c r="B1316" i="6"/>
  <c r="D1316" i="6" s="1"/>
  <c r="B2253" i="6"/>
  <c r="D2253" i="6" s="1"/>
  <c r="B2592" i="6"/>
  <c r="D2592" i="6" s="1"/>
  <c r="B2866" i="6"/>
  <c r="D2866" i="6" s="1"/>
  <c r="B2705" i="6"/>
  <c r="D2705" i="6" s="1"/>
  <c r="B2721" i="6"/>
  <c r="D2721" i="6" s="1"/>
  <c r="B2082" i="6"/>
  <c r="D2082" i="6" s="1"/>
  <c r="B3634" i="6"/>
  <c r="D3634" i="6" s="1"/>
  <c r="B536" i="6"/>
  <c r="D536" i="6" s="1"/>
  <c r="B980" i="6"/>
  <c r="D980" i="6" s="1"/>
  <c r="B2031" i="6"/>
  <c r="D2031" i="6" s="1"/>
  <c r="B3880" i="6"/>
  <c r="D3880" i="6" s="1"/>
  <c r="B3539" i="6"/>
  <c r="D3539" i="6" s="1"/>
  <c r="B3015" i="6"/>
  <c r="D3015" i="6" s="1"/>
  <c r="B2924" i="6"/>
  <c r="D2924" i="6" s="1"/>
  <c r="B614" i="6"/>
  <c r="D614" i="6" s="1"/>
  <c r="B1590" i="6"/>
  <c r="D1590" i="6" s="1"/>
  <c r="B2359" i="6"/>
  <c r="D2359" i="6" s="1"/>
  <c r="B1803" i="6"/>
  <c r="D1803" i="6" s="1"/>
  <c r="B3508" i="6"/>
  <c r="D3508" i="6" s="1"/>
  <c r="B3475" i="6"/>
  <c r="D3475" i="6" s="1"/>
  <c r="B3121" i="6"/>
  <c r="D3121" i="6" s="1"/>
  <c r="B2149" i="6"/>
  <c r="D2149" i="6" s="1"/>
  <c r="B2255" i="6"/>
  <c r="D2255" i="6" s="1"/>
  <c r="B1083" i="6"/>
  <c r="D1083" i="6" s="1"/>
  <c r="B1235" i="6"/>
  <c r="D1235" i="6" s="1"/>
  <c r="B1398" i="6"/>
  <c r="D1398" i="6" s="1"/>
  <c r="B2440" i="6"/>
  <c r="D2440" i="6" s="1"/>
  <c r="B3574" i="6"/>
  <c r="D3574" i="6" s="1"/>
  <c r="B730" i="6"/>
  <c r="D730" i="6" s="1"/>
  <c r="B548" i="6"/>
  <c r="D548" i="6" s="1"/>
  <c r="B661" i="6"/>
  <c r="D661" i="6" s="1"/>
  <c r="B1597" i="6"/>
  <c r="D1597" i="6" s="1"/>
  <c r="B2032" i="6"/>
  <c r="D2032" i="6" s="1"/>
  <c r="B2331" i="6"/>
  <c r="D2331" i="6" s="1"/>
  <c r="B1108" i="6"/>
  <c r="D1108" i="6" s="1"/>
  <c r="B2565" i="6"/>
  <c r="D2565" i="6" s="1"/>
  <c r="B561" i="6"/>
  <c r="D561" i="6" s="1"/>
  <c r="B540" i="6"/>
  <c r="D540" i="6" s="1"/>
  <c r="B2309" i="6"/>
  <c r="D2309" i="6" s="1"/>
  <c r="B2385" i="6"/>
  <c r="D2385" i="6" s="1"/>
  <c r="B3585" i="6"/>
  <c r="D3585" i="6" s="1"/>
  <c r="B3352" i="6"/>
  <c r="D3352" i="6" s="1"/>
  <c r="B2933" i="6"/>
  <c r="D2933" i="6" s="1"/>
  <c r="B1303" i="6"/>
  <c r="D1303" i="6" s="1"/>
  <c r="B2913" i="6"/>
  <c r="D2913" i="6" s="1"/>
  <c r="B681" i="6"/>
  <c r="D681" i="6" s="1"/>
  <c r="B1160" i="6"/>
  <c r="D1160" i="6" s="1"/>
  <c r="B1096" i="6"/>
  <c r="D1096" i="6" s="1"/>
  <c r="B2478" i="6"/>
  <c r="D2478" i="6" s="1"/>
  <c r="B2942" i="6"/>
  <c r="D2942" i="6" s="1"/>
  <c r="B3372" i="6"/>
  <c r="D3372" i="6" s="1"/>
  <c r="B2171" i="6"/>
  <c r="D2171" i="6" s="1"/>
  <c r="B1688" i="6"/>
  <c r="D1688" i="6" s="1"/>
  <c r="B1214" i="6"/>
  <c r="D1214" i="6" s="1"/>
  <c r="B181" i="6"/>
  <c r="D181" i="6" s="1"/>
  <c r="B3553" i="6"/>
  <c r="D3553" i="6" s="1"/>
  <c r="B3858" i="6"/>
  <c r="D3858" i="6" s="1"/>
  <c r="B1745" i="6"/>
  <c r="D1745" i="6" s="1"/>
  <c r="B2851" i="6"/>
  <c r="D2851" i="6" s="1"/>
  <c r="B1025" i="6"/>
  <c r="D1025" i="6" s="1"/>
  <c r="B1024" i="6"/>
  <c r="D1024" i="6" s="1"/>
  <c r="B150" i="6"/>
  <c r="D150" i="6" s="1"/>
  <c r="B3445" i="6"/>
  <c r="D3445" i="6" s="1"/>
  <c r="B3989" i="6"/>
  <c r="D3989" i="6" s="1"/>
  <c r="B2660" i="6"/>
  <c r="D2660" i="6" s="1"/>
  <c r="B1519" i="6"/>
  <c r="D1519" i="6" s="1"/>
  <c r="B1172" i="6"/>
  <c r="D1172" i="6" s="1"/>
  <c r="B2154" i="6"/>
  <c r="D2154" i="6" s="1"/>
  <c r="B1052" i="6"/>
  <c r="D1052" i="6" s="1"/>
  <c r="B349" i="6"/>
  <c r="D349" i="6" s="1"/>
  <c r="B190" i="6"/>
  <c r="D190" i="6" s="1"/>
  <c r="B220" i="6"/>
  <c r="D220" i="6" s="1"/>
  <c r="B931" i="6"/>
  <c r="D931" i="6" s="1"/>
  <c r="B527" i="6"/>
  <c r="D527" i="6" s="1"/>
  <c r="B1126" i="6"/>
  <c r="D1126" i="6" s="1"/>
  <c r="B2970" i="6"/>
  <c r="D2970" i="6" s="1"/>
  <c r="B2464" i="6"/>
  <c r="D2464" i="6" s="1"/>
  <c r="B2646" i="6"/>
  <c r="D2646" i="6" s="1"/>
  <c r="B2796" i="6"/>
  <c r="D2796" i="6" s="1"/>
  <c r="B2852" i="6"/>
  <c r="D2852" i="6" s="1"/>
  <c r="B1776" i="6"/>
  <c r="D1776" i="6" s="1"/>
  <c r="B2443" i="6"/>
  <c r="D2443" i="6" s="1"/>
  <c r="B3311" i="6"/>
  <c r="D3311" i="6" s="1"/>
  <c r="B2166" i="6"/>
  <c r="D2166" i="6" s="1"/>
  <c r="B2562" i="6"/>
  <c r="D2562" i="6" s="1"/>
  <c r="B3172" i="6"/>
  <c r="D3172" i="6" s="1"/>
  <c r="B2170" i="6"/>
  <c r="D2170" i="6" s="1"/>
  <c r="B2786" i="6"/>
  <c r="D2786" i="6" s="1"/>
  <c r="B3137" i="6"/>
  <c r="D3137" i="6" s="1"/>
  <c r="B3307" i="6"/>
  <c r="D3307" i="6" s="1"/>
  <c r="B3150" i="6"/>
  <c r="D3150" i="6" s="1"/>
  <c r="B1565" i="6"/>
  <c r="D1565" i="6" s="1"/>
  <c r="B2803" i="6"/>
  <c r="D2803" i="6" s="1"/>
  <c r="B2486" i="6"/>
  <c r="D2486" i="6" s="1"/>
  <c r="B2487" i="6"/>
  <c r="D2487" i="6" s="1"/>
  <c r="B2488" i="6"/>
  <c r="D2488" i="6" s="1"/>
  <c r="B2587" i="6"/>
  <c r="D2587" i="6" s="1"/>
  <c r="B1549" i="6"/>
  <c r="D1549" i="6" s="1"/>
  <c r="B4022" i="6"/>
  <c r="D4022" i="6" s="1"/>
  <c r="B43" i="6"/>
  <c r="D43" i="6" s="1"/>
  <c r="B3368" i="6"/>
  <c r="D3368" i="6" s="1"/>
  <c r="B3367" i="6"/>
  <c r="D3367" i="6" s="1"/>
  <c r="B3281" i="6"/>
  <c r="D3281" i="6" s="1"/>
  <c r="B2022" i="6"/>
  <c r="D2022" i="6" s="1"/>
  <c r="B3196" i="6"/>
  <c r="D3196" i="6" s="1"/>
  <c r="B41" i="6"/>
  <c r="D41" i="6" s="1"/>
  <c r="B67" i="6"/>
  <c r="D67" i="6" s="1"/>
  <c r="B507" i="6"/>
  <c r="D507" i="6" s="1"/>
  <c r="B1164" i="6"/>
  <c r="D1164" i="6" s="1"/>
  <c r="B1668" i="6"/>
  <c r="D1668" i="6" s="1"/>
  <c r="B139" i="6"/>
  <c r="D139" i="6" s="1"/>
  <c r="B1087" i="6"/>
  <c r="D1087" i="6" s="1"/>
  <c r="B3990" i="6"/>
  <c r="D3990" i="6" s="1"/>
  <c r="B3411" i="6"/>
  <c r="D3411" i="6" s="1"/>
  <c r="B3721" i="6"/>
  <c r="D3721" i="6" s="1"/>
  <c r="B3691" i="6"/>
  <c r="D3691" i="6" s="1"/>
  <c r="B3675" i="6"/>
  <c r="D3675" i="6" s="1"/>
  <c r="B3635" i="6"/>
  <c r="D3635" i="6" s="1"/>
  <c r="B3210" i="6"/>
  <c r="D3210" i="6" s="1"/>
  <c r="B2510" i="6"/>
  <c r="D2510" i="6" s="1"/>
  <c r="B3545" i="6"/>
  <c r="D3545" i="6" s="1"/>
  <c r="B3852" i="6"/>
  <c r="D3852" i="6" s="1"/>
  <c r="B3662" i="6"/>
  <c r="D3662" i="6" s="1"/>
  <c r="B3483" i="6"/>
  <c r="D3483" i="6" s="1"/>
  <c r="B3657" i="6"/>
  <c r="D3657" i="6" s="1"/>
  <c r="B3968" i="6"/>
  <c r="D3968" i="6" s="1"/>
  <c r="B2749" i="6"/>
  <c r="D2749" i="6" s="1"/>
  <c r="B3971" i="6"/>
  <c r="D3971" i="6" s="1"/>
  <c r="B3786" i="6"/>
  <c r="D3786" i="6" s="1"/>
  <c r="B1817" i="6"/>
  <c r="D1817" i="6" s="1"/>
  <c r="B2438" i="6"/>
  <c r="D2438" i="6" s="1"/>
  <c r="B3810" i="6"/>
  <c r="D3810" i="6" s="1"/>
  <c r="B3694" i="6"/>
  <c r="D3694" i="6" s="1"/>
  <c r="B3870" i="6"/>
  <c r="D3870" i="6" s="1"/>
  <c r="B3428" i="6"/>
  <c r="D3428" i="6" s="1"/>
  <c r="B3770" i="6"/>
  <c r="D3770" i="6" s="1"/>
  <c r="B3692" i="6"/>
  <c r="D3692" i="6" s="1"/>
  <c r="B3565" i="6"/>
  <c r="D3565" i="6" s="1"/>
  <c r="B3067" i="6"/>
  <c r="D3067" i="6" s="1"/>
  <c r="B858" i="6"/>
  <c r="D858" i="6" s="1"/>
  <c r="B3650" i="6"/>
  <c r="D3650" i="6" s="1"/>
  <c r="B3702" i="6"/>
  <c r="D3702" i="6" s="1"/>
  <c r="B2725" i="6"/>
  <c r="D2725" i="6" s="1"/>
  <c r="B3905" i="6"/>
  <c r="D3905" i="6" s="1"/>
  <c r="B3045" i="6"/>
  <c r="D3045" i="6" s="1"/>
  <c r="B3824" i="6"/>
  <c r="D3824" i="6" s="1"/>
  <c r="B4069" i="6"/>
  <c r="D4069" i="6" s="1"/>
  <c r="B3432" i="6"/>
  <c r="D3432" i="6" s="1"/>
  <c r="B3355" i="6"/>
  <c r="D3355" i="6" s="1"/>
  <c r="G2" i="6" s="1"/>
  <c r="G3" i="6" s="1"/>
  <c r="D180" i="1"/>
  <c r="B1751" i="5"/>
  <c r="B725" i="5"/>
  <c r="B1091" i="5"/>
  <c r="B1462" i="5"/>
  <c r="B1677" i="5"/>
  <c r="B493" i="5"/>
  <c r="B895" i="5"/>
  <c r="B814" i="5"/>
  <c r="B1164" i="5"/>
  <c r="B896" i="5"/>
  <c r="B338" i="5"/>
  <c r="B572" i="5"/>
  <c r="B1228" i="5"/>
  <c r="B268" i="5"/>
  <c r="B21" i="5"/>
  <c r="B1027" i="5"/>
  <c r="B1028" i="5"/>
  <c r="B1165" i="5"/>
  <c r="B963" i="5"/>
  <c r="B1730" i="5"/>
  <c r="B414" i="5"/>
  <c r="B1494" i="5"/>
  <c r="B1646" i="5"/>
  <c r="B1541" i="5"/>
  <c r="B494" i="5"/>
  <c r="B1371" i="5"/>
  <c r="B339" i="5"/>
  <c r="B573" i="5"/>
  <c r="B269" i="5"/>
  <c r="B58" i="5"/>
  <c r="B185" i="5"/>
  <c r="B270" i="5"/>
  <c r="B1647" i="5"/>
  <c r="B1092" i="5"/>
  <c r="B78" i="5"/>
  <c r="B79" i="5"/>
  <c r="B574" i="5"/>
  <c r="B575" i="5"/>
  <c r="B1229" i="5"/>
  <c r="B1093" i="5"/>
  <c r="B1755" i="5"/>
  <c r="B186" i="5"/>
  <c r="B1029" i="5"/>
  <c r="B1030" i="5"/>
  <c r="B59" i="5"/>
  <c r="B187" i="5"/>
  <c r="B415" i="5"/>
  <c r="B1230" i="5"/>
  <c r="B271" i="5"/>
  <c r="B1031" i="5"/>
  <c r="B897" i="5"/>
  <c r="B1094" i="5"/>
  <c r="B726" i="5"/>
  <c r="B416" i="5"/>
  <c r="B727" i="5"/>
  <c r="B1032" i="5"/>
  <c r="B340" i="5"/>
  <c r="B1615" i="5"/>
  <c r="B576" i="5"/>
  <c r="B815" i="5"/>
  <c r="B495" i="5"/>
  <c r="B1166" i="5"/>
  <c r="B1095" i="5"/>
  <c r="B1033" i="5"/>
  <c r="B80" i="5"/>
  <c r="B1678" i="5"/>
  <c r="B496" i="5"/>
  <c r="B81" i="5"/>
  <c r="B1419" i="5"/>
  <c r="B1463" i="5"/>
  <c r="B1495" i="5"/>
  <c r="B1096" i="5"/>
  <c r="B1285" i="5"/>
  <c r="B650" i="5"/>
  <c r="B964" i="5"/>
  <c r="B221" i="5"/>
  <c r="B1589" i="5"/>
  <c r="B1372" i="5"/>
  <c r="B417" i="5"/>
  <c r="B272" i="5"/>
  <c r="B41" i="5"/>
  <c r="B1700" i="5"/>
  <c r="B1167" i="5"/>
  <c r="B816" i="5"/>
  <c r="B1496" i="5"/>
  <c r="B1231" i="5"/>
  <c r="B1497" i="5"/>
  <c r="B222" i="5"/>
  <c r="B111" i="5"/>
  <c r="B418" i="5"/>
  <c r="B497" i="5"/>
  <c r="B498" i="5"/>
  <c r="B341" i="5"/>
  <c r="B965" i="5"/>
  <c r="B1325" i="5"/>
  <c r="B1168" i="5"/>
  <c r="B31" i="5"/>
  <c r="B817" i="5"/>
  <c r="B419" i="5"/>
  <c r="B728" i="5"/>
  <c r="B1731" i="5"/>
  <c r="B1724" i="5"/>
  <c r="B729" i="5"/>
  <c r="B8" i="5"/>
  <c r="B577" i="5"/>
  <c r="B499" i="5"/>
  <c r="B651" i="5"/>
  <c r="B420" i="5"/>
  <c r="B1232" i="5"/>
  <c r="B578" i="5"/>
  <c r="B1169" i="5"/>
  <c r="B730" i="5"/>
  <c r="B1542" i="5"/>
  <c r="B731" i="5"/>
  <c r="B818" i="5"/>
  <c r="B819" i="5"/>
  <c r="B112" i="5"/>
  <c r="B1420" i="5"/>
  <c r="B342" i="5"/>
  <c r="B1233" i="5"/>
  <c r="B82" i="5"/>
  <c r="B1563" i="5"/>
  <c r="B273" i="5"/>
  <c r="B966" i="5"/>
  <c r="B898" i="5"/>
  <c r="B421" i="5"/>
  <c r="B500" i="5"/>
  <c r="B223" i="5"/>
  <c r="B1421" i="5"/>
  <c r="B149" i="5"/>
  <c r="B1234" i="5"/>
  <c r="B1590" i="5"/>
  <c r="B32" i="5"/>
  <c r="B1498" i="5"/>
  <c r="B732" i="5"/>
  <c r="B733" i="5"/>
  <c r="B1097" i="5"/>
  <c r="B188" i="5"/>
  <c r="B422" i="5"/>
  <c r="B579" i="5"/>
  <c r="B1564" i="5"/>
  <c r="B501" i="5"/>
  <c r="B652" i="5"/>
  <c r="B33" i="5"/>
  <c r="B1373" i="5"/>
  <c r="B653" i="5"/>
  <c r="B1712" i="5"/>
  <c r="B423" i="5"/>
  <c r="B1632" i="5"/>
  <c r="B1374" i="5"/>
  <c r="B1326" i="5"/>
  <c r="B899" i="5"/>
  <c r="B900" i="5"/>
  <c r="B1732" i="5"/>
  <c r="B1098" i="5"/>
  <c r="B502" i="5"/>
  <c r="B1327" i="5"/>
  <c r="B503" i="5"/>
  <c r="B113" i="5"/>
  <c r="B654" i="5"/>
  <c r="B1464" i="5"/>
  <c r="B1034" i="5"/>
  <c r="B1591" i="5"/>
  <c r="B1375" i="5"/>
  <c r="B1376" i="5"/>
  <c r="B1035" i="5"/>
  <c r="B424" i="5"/>
  <c r="B967" i="5"/>
  <c r="B1422" i="5"/>
  <c r="B820" i="5"/>
  <c r="B343" i="5"/>
  <c r="B504" i="5"/>
  <c r="B655" i="5"/>
  <c r="B901" i="5"/>
  <c r="B656" i="5"/>
  <c r="B83" i="5"/>
  <c r="B344" i="5"/>
  <c r="B968" i="5"/>
  <c r="B1616" i="5"/>
  <c r="B114" i="5"/>
  <c r="B1423" i="5"/>
  <c r="B1684" i="5"/>
  <c r="B1718" i="5"/>
  <c r="B1235" i="5"/>
  <c r="B224" i="5"/>
  <c r="B969" i="5"/>
  <c r="B1617" i="5"/>
  <c r="B1565" i="5"/>
  <c r="B1566" i="5"/>
  <c r="B657" i="5"/>
  <c r="B1170" i="5"/>
  <c r="B1036" i="5"/>
  <c r="B225" i="5"/>
  <c r="B902" i="5"/>
  <c r="B505" i="5"/>
  <c r="B821" i="5"/>
  <c r="B1236" i="5"/>
  <c r="B1237" i="5"/>
  <c r="B580" i="5"/>
  <c r="B1465" i="5"/>
  <c r="B734" i="5"/>
  <c r="B970" i="5"/>
  <c r="B581" i="5"/>
  <c r="B582" i="5"/>
  <c r="B274" i="5"/>
  <c r="B1706" i="5"/>
  <c r="B275" i="5"/>
  <c r="B84" i="5"/>
  <c r="B189" i="5"/>
  <c r="B1238" i="5"/>
  <c r="B583" i="5"/>
  <c r="B1099" i="5"/>
  <c r="B1543" i="5"/>
  <c r="B658" i="5"/>
  <c r="B345" i="5"/>
  <c r="B1100" i="5"/>
  <c r="B115" i="5"/>
  <c r="B2" i="5"/>
  <c r="B42" i="5"/>
  <c r="B1037" i="5"/>
  <c r="B1101" i="5"/>
  <c r="B1740" i="5"/>
  <c r="B1499" i="5"/>
  <c r="B1038" i="5"/>
  <c r="B1377" i="5"/>
  <c r="B1679" i="5"/>
  <c r="B150" i="5"/>
  <c r="B735" i="5"/>
  <c r="B116" i="5"/>
  <c r="B117" i="5"/>
  <c r="B425" i="5"/>
  <c r="B1239" i="5"/>
  <c r="B659" i="5"/>
  <c r="B276" i="5"/>
  <c r="B1604" i="5"/>
  <c r="B1424" i="5"/>
  <c r="B1500" i="5"/>
  <c r="B903" i="5"/>
  <c r="B736" i="5"/>
  <c r="B506" i="5"/>
  <c r="B85" i="5"/>
  <c r="B1688" i="5"/>
  <c r="B1286" i="5"/>
  <c r="B1707" i="5"/>
  <c r="B507" i="5"/>
  <c r="B1102" i="5"/>
  <c r="B822" i="5"/>
  <c r="B60" i="5"/>
  <c r="B1103" i="5"/>
  <c r="B1567" i="5"/>
  <c r="B1618" i="5"/>
  <c r="B660" i="5"/>
  <c r="B508" i="5"/>
  <c r="B43" i="5"/>
  <c r="B737" i="5"/>
  <c r="B971" i="5"/>
  <c r="B1680" i="5"/>
  <c r="B277" i="5"/>
  <c r="B1592" i="5"/>
  <c r="B1739" i="5"/>
  <c r="B426" i="5"/>
  <c r="B9" i="5"/>
  <c r="B823" i="5"/>
  <c r="B584" i="5"/>
  <c r="B1378" i="5"/>
  <c r="B86" i="5"/>
  <c r="B1240" i="5"/>
  <c r="B824" i="5"/>
  <c r="B1544" i="5"/>
  <c r="B1241" i="5"/>
  <c r="B825" i="5"/>
  <c r="B1104" i="5"/>
  <c r="B738" i="5"/>
  <c r="B509" i="5"/>
  <c r="B1501" i="5"/>
  <c r="B427" i="5"/>
  <c r="B972" i="5"/>
  <c r="B278" i="5"/>
  <c r="B428" i="5"/>
  <c r="B826" i="5"/>
  <c r="B1287" i="5"/>
  <c r="B1648" i="5"/>
  <c r="B429" i="5"/>
  <c r="B1619" i="5"/>
  <c r="B827" i="5"/>
  <c r="B585" i="5"/>
  <c r="B279" i="5"/>
  <c r="B1633" i="5"/>
  <c r="B1171" i="5"/>
  <c r="B280" i="5"/>
  <c r="B510" i="5"/>
  <c r="B1502" i="5"/>
  <c r="B1379" i="5"/>
  <c r="B904" i="5"/>
  <c r="B44" i="5"/>
  <c r="B739" i="5"/>
  <c r="B1466" i="5"/>
  <c r="B661" i="5"/>
  <c r="B511" i="5"/>
  <c r="B1649" i="5"/>
  <c r="B905" i="5"/>
  <c r="B3" i="5"/>
  <c r="B1725" i="5"/>
  <c r="B512" i="5"/>
  <c r="B1105" i="5"/>
  <c r="B1242" i="5"/>
  <c r="B346" i="5"/>
  <c r="B45" i="5"/>
  <c r="B226" i="5"/>
  <c r="B1172" i="5"/>
  <c r="B906" i="5"/>
  <c r="B227" i="5"/>
  <c r="B228" i="5"/>
  <c r="B1425" i="5"/>
  <c r="B281" i="5"/>
  <c r="B1173" i="5"/>
  <c r="B740" i="5"/>
  <c r="B1039" i="5"/>
  <c r="B907" i="5"/>
  <c r="B1288" i="5"/>
  <c r="B1380" i="5"/>
  <c r="B190" i="5"/>
  <c r="B1328" i="5"/>
  <c r="B973" i="5"/>
  <c r="B974" i="5"/>
  <c r="B1467" i="5"/>
  <c r="B1634" i="5"/>
  <c r="B1106" i="5"/>
  <c r="B430" i="5"/>
  <c r="B151" i="5"/>
  <c r="B1381" i="5"/>
  <c r="B741" i="5"/>
  <c r="B1426" i="5"/>
  <c r="B1040" i="5"/>
  <c r="B1747" i="5"/>
  <c r="B1107" i="5"/>
  <c r="B513" i="5"/>
  <c r="B1681" i="5"/>
  <c r="B1041" i="5"/>
  <c r="B1289" i="5"/>
  <c r="B431" i="5"/>
  <c r="B828" i="5"/>
  <c r="B1174" i="5"/>
  <c r="B742" i="5"/>
  <c r="B347" i="5"/>
  <c r="B662" i="5"/>
  <c r="B432" i="5"/>
  <c r="B1593" i="5"/>
  <c r="B514" i="5"/>
  <c r="B61" i="5"/>
  <c r="B743" i="5"/>
  <c r="B908" i="5"/>
  <c r="B1545" i="5"/>
  <c r="B744" i="5"/>
  <c r="B1382" i="5"/>
  <c r="B829" i="5"/>
  <c r="B1689" i="5"/>
  <c r="B830" i="5"/>
  <c r="B34" i="5"/>
  <c r="B1383" i="5"/>
  <c r="B118" i="5"/>
  <c r="B348" i="5"/>
  <c r="B1594" i="5"/>
  <c r="B1042" i="5"/>
  <c r="B1468" i="5"/>
  <c r="B975" i="5"/>
  <c r="B1427" i="5"/>
  <c r="B586" i="5"/>
  <c r="B1108" i="5"/>
  <c r="B1428" i="5"/>
  <c r="B1469" i="5"/>
  <c r="B515" i="5"/>
  <c r="B1470" i="5"/>
  <c r="B282" i="5"/>
  <c r="B587" i="5"/>
  <c r="B191" i="5"/>
  <c r="B22" i="5"/>
  <c r="B1043" i="5"/>
  <c r="B831" i="5"/>
  <c r="B663" i="5"/>
  <c r="B1290" i="5"/>
  <c r="B832" i="5"/>
  <c r="B283" i="5"/>
  <c r="B1503" i="5"/>
  <c r="B833" i="5"/>
  <c r="B62" i="5"/>
  <c r="B909" i="5"/>
  <c r="B976" i="5"/>
  <c r="B745" i="5"/>
  <c r="B1650" i="5"/>
  <c r="B284" i="5"/>
  <c r="B1243" i="5"/>
  <c r="B433" i="5"/>
  <c r="B35" i="5"/>
  <c r="B1471" i="5"/>
  <c r="B1329" i="5"/>
  <c r="B746" i="5"/>
  <c r="B87" i="5"/>
  <c r="B152" i="5"/>
  <c r="B1690" i="5"/>
  <c r="B192" i="5"/>
  <c r="B834" i="5"/>
  <c r="B1691" i="5"/>
  <c r="B1504" i="5"/>
  <c r="B153" i="5"/>
  <c r="B1605" i="5"/>
  <c r="B1635" i="5"/>
  <c r="B977" i="5"/>
  <c r="B1568" i="5"/>
  <c r="B1569" i="5"/>
  <c r="B1682" i="5"/>
  <c r="B1044" i="5"/>
  <c r="B1546" i="5"/>
  <c r="B434" i="5"/>
  <c r="B747" i="5"/>
  <c r="B46" i="5"/>
  <c r="B1606" i="5"/>
  <c r="B1733" i="5"/>
  <c r="B1244" i="5"/>
  <c r="B119" i="5"/>
  <c r="B1330" i="5"/>
  <c r="B1472" i="5"/>
  <c r="B349" i="5"/>
  <c r="B1651" i="5"/>
  <c r="B910" i="5"/>
  <c r="B664" i="5"/>
  <c r="B516" i="5"/>
  <c r="B435" i="5"/>
  <c r="B229" i="5"/>
  <c r="B120" i="5"/>
  <c r="B193" i="5"/>
  <c r="B588" i="5"/>
  <c r="B1505" i="5"/>
  <c r="B911" i="5"/>
  <c r="B589" i="5"/>
  <c r="B1245" i="5"/>
  <c r="B1701" i="5"/>
  <c r="B517" i="5"/>
  <c r="B748" i="5"/>
  <c r="B121" i="5"/>
  <c r="B912" i="5"/>
  <c r="B913" i="5"/>
  <c r="B285" i="5"/>
  <c r="B1109" i="5"/>
  <c r="B1331" i="5"/>
  <c r="B1685" i="5"/>
  <c r="B1384" i="5"/>
  <c r="B47" i="5"/>
  <c r="B1175" i="5"/>
  <c r="B1473" i="5"/>
  <c r="B1474" i="5"/>
  <c r="B1332" i="5"/>
  <c r="B665" i="5"/>
  <c r="B436" i="5"/>
  <c r="B914" i="5"/>
  <c r="B1595" i="5"/>
  <c r="B1333" i="5"/>
  <c r="B88" i="5"/>
  <c r="B1547" i="5"/>
  <c r="B1620" i="5"/>
  <c r="B590" i="5"/>
  <c r="B835" i="5"/>
  <c r="B1110" i="5"/>
  <c r="B1176" i="5"/>
  <c r="B915" i="5"/>
  <c r="B1708" i="5"/>
  <c r="B1506" i="5"/>
  <c r="B666" i="5"/>
  <c r="B1429" i="5"/>
  <c r="B1177" i="5"/>
  <c r="B350" i="5"/>
  <c r="B667" i="5"/>
  <c r="B668" i="5"/>
  <c r="B122" i="5"/>
  <c r="B669" i="5"/>
  <c r="B230" i="5"/>
  <c r="B518" i="5"/>
  <c r="B48" i="5"/>
  <c r="B231" i="5"/>
  <c r="B836" i="5"/>
  <c r="B749" i="5"/>
  <c r="B89" i="5"/>
  <c r="B123" i="5"/>
  <c r="B1507" i="5"/>
  <c r="B437" i="5"/>
  <c r="B750" i="5"/>
  <c r="B751" i="5"/>
  <c r="B232" i="5"/>
  <c r="B916" i="5"/>
  <c r="B1246" i="5"/>
  <c r="B1247" i="5"/>
  <c r="B194" i="5"/>
  <c r="B438" i="5"/>
  <c r="B1111" i="5"/>
  <c r="B519" i="5"/>
  <c r="B90" i="5"/>
  <c r="B439" i="5"/>
  <c r="B286" i="5"/>
  <c r="B1112" i="5"/>
  <c r="B36" i="5"/>
  <c r="B670" i="5"/>
  <c r="B917" i="5"/>
  <c r="B837" i="5"/>
  <c r="B918" i="5"/>
  <c r="B919" i="5"/>
  <c r="B1178" i="5"/>
  <c r="B1475" i="5"/>
  <c r="B671" i="5"/>
  <c r="B1709" i="5"/>
  <c r="B1570" i="5"/>
  <c r="B1746" i="5"/>
  <c r="B440" i="5"/>
  <c r="B1045" i="5"/>
  <c r="B1476" i="5"/>
  <c r="B1334" i="5"/>
  <c r="B13" i="5"/>
  <c r="B287" i="5"/>
  <c r="B441" i="5"/>
  <c r="B920" i="5"/>
  <c r="B124" i="5"/>
  <c r="B1179" i="5"/>
  <c r="B591" i="5"/>
  <c r="B1385" i="5"/>
  <c r="B1248" i="5"/>
  <c r="B752" i="5"/>
  <c r="B1291" i="5"/>
  <c r="B978" i="5"/>
  <c r="B838" i="5"/>
  <c r="B1734" i="5"/>
  <c r="B351" i="5"/>
  <c r="B1661" i="5"/>
  <c r="B979" i="5"/>
  <c r="B520" i="5"/>
  <c r="B1113" i="5"/>
  <c r="B195" i="5"/>
  <c r="B521" i="5"/>
  <c r="B442" i="5"/>
  <c r="B1114" i="5"/>
  <c r="B1386" i="5"/>
  <c r="B522" i="5"/>
  <c r="B1477" i="5"/>
  <c r="B1508" i="5"/>
  <c r="B839" i="5"/>
  <c r="B1046" i="5"/>
  <c r="B592" i="5"/>
  <c r="B49" i="5"/>
  <c r="B1180" i="5"/>
  <c r="B980" i="5"/>
  <c r="B1571" i="5"/>
  <c r="B196" i="5"/>
  <c r="B593" i="5"/>
  <c r="B352" i="5"/>
  <c r="B921" i="5"/>
  <c r="B1509" i="5"/>
  <c r="B16" i="5"/>
  <c r="B594" i="5"/>
  <c r="B753" i="5"/>
  <c r="B523" i="5"/>
  <c r="B754" i="5"/>
  <c r="B1181" i="5"/>
  <c r="B755" i="5"/>
  <c r="B154" i="5"/>
  <c r="B443" i="5"/>
  <c r="B353" i="5"/>
  <c r="B63" i="5"/>
  <c r="B1478" i="5"/>
  <c r="B524" i="5"/>
  <c r="B1548" i="5"/>
  <c r="B197" i="5"/>
  <c r="B1549" i="5"/>
  <c r="B444" i="5"/>
  <c r="B595" i="5"/>
  <c r="B1047" i="5"/>
  <c r="B445" i="5"/>
  <c r="B1430" i="5"/>
  <c r="B1182" i="5"/>
  <c r="B354" i="5"/>
  <c r="B1183" i="5"/>
  <c r="B756" i="5"/>
  <c r="B1335" i="5"/>
  <c r="B672" i="5"/>
  <c r="B1510" i="5"/>
  <c r="B757" i="5"/>
  <c r="B1249" i="5"/>
  <c r="B596" i="5"/>
  <c r="B355" i="5"/>
  <c r="B1115" i="5"/>
  <c r="B356" i="5"/>
  <c r="B525" i="5"/>
  <c r="B446" i="5"/>
  <c r="B357" i="5"/>
  <c r="B526" i="5"/>
  <c r="B1726" i="5"/>
  <c r="B198" i="5"/>
  <c r="B358" i="5"/>
  <c r="B233" i="5"/>
  <c r="B1431" i="5"/>
  <c r="B1621" i="5"/>
  <c r="B1387" i="5"/>
  <c r="B1511" i="5"/>
  <c r="B1048" i="5"/>
  <c r="B1728" i="5"/>
  <c r="B758" i="5"/>
  <c r="B981" i="5"/>
  <c r="B1250" i="5"/>
  <c r="B1622" i="5"/>
  <c r="B840" i="5"/>
  <c r="B17" i="5"/>
  <c r="B922" i="5"/>
  <c r="B64" i="5"/>
  <c r="B288" i="5"/>
  <c r="B1388" i="5"/>
  <c r="B1292" i="5"/>
  <c r="B597" i="5"/>
  <c r="B1049" i="5"/>
  <c r="B841" i="5"/>
  <c r="B982" i="5"/>
  <c r="B923" i="5"/>
  <c r="B1116" i="5"/>
  <c r="B1184" i="5"/>
  <c r="B842" i="5"/>
  <c r="B1572" i="5"/>
  <c r="B924" i="5"/>
  <c r="B1652" i="5"/>
  <c r="B1293" i="5"/>
  <c r="B925" i="5"/>
  <c r="B1550" i="5"/>
  <c r="B1294" i="5"/>
  <c r="B759" i="5"/>
  <c r="B1719" i="5"/>
  <c r="B760" i="5"/>
  <c r="B1389" i="5"/>
  <c r="B1251" i="5"/>
  <c r="B1050" i="5"/>
  <c r="B155" i="5"/>
  <c r="B843" i="5"/>
  <c r="B125" i="5"/>
  <c r="B359" i="5"/>
  <c r="B1117" i="5"/>
  <c r="B1551" i="5"/>
  <c r="B126" i="5"/>
  <c r="B1336" i="5"/>
  <c r="B447" i="5"/>
  <c r="B156" i="5"/>
  <c r="B1512" i="5"/>
  <c r="B1479" i="5"/>
  <c r="B234" i="5"/>
  <c r="B50" i="5"/>
  <c r="B157" i="5"/>
  <c r="B1118" i="5"/>
  <c r="B1252" i="5"/>
  <c r="B598" i="5"/>
  <c r="B289" i="5"/>
  <c r="B158" i="5"/>
  <c r="B673" i="5"/>
  <c r="B761" i="5"/>
  <c r="B1390" i="5"/>
  <c r="B51" i="5"/>
  <c r="B1051" i="5"/>
  <c r="B1052" i="5"/>
  <c r="B1119" i="5"/>
  <c r="B1053" i="5"/>
  <c r="B844" i="5"/>
  <c r="B599" i="5"/>
  <c r="B600" i="5"/>
  <c r="B360" i="5"/>
  <c r="B1668" i="5"/>
  <c r="B361" i="5"/>
  <c r="B845" i="5"/>
  <c r="B1669" i="5"/>
  <c r="B362" i="5"/>
  <c r="B65" i="5"/>
  <c r="B1120" i="5"/>
  <c r="B674" i="5"/>
  <c r="B675" i="5"/>
  <c r="B363" i="5"/>
  <c r="B1513" i="5"/>
  <c r="B290" i="5"/>
  <c r="B762" i="5"/>
  <c r="B1514" i="5"/>
  <c r="B846" i="5"/>
  <c r="B1573" i="5"/>
  <c r="B1185" i="5"/>
  <c r="B1432" i="5"/>
  <c r="B763" i="5"/>
  <c r="B1623" i="5"/>
  <c r="B1054" i="5"/>
  <c r="B676" i="5"/>
  <c r="B677" i="5"/>
  <c r="B1121" i="5"/>
  <c r="B1753" i="5"/>
  <c r="B291" i="5"/>
  <c r="B364" i="5"/>
  <c r="B1624" i="5"/>
  <c r="B678" i="5"/>
  <c r="B764" i="5"/>
  <c r="B1186" i="5"/>
  <c r="B926" i="5"/>
  <c r="B448" i="5"/>
  <c r="B847" i="5"/>
  <c r="B679" i="5"/>
  <c r="B983" i="5"/>
  <c r="B235" i="5"/>
  <c r="B848" i="5"/>
  <c r="B159" i="5"/>
  <c r="B984" i="5"/>
  <c r="B849" i="5"/>
  <c r="B449" i="5"/>
  <c r="B236" i="5"/>
  <c r="B765" i="5"/>
  <c r="B527" i="5"/>
  <c r="B1253" i="5"/>
  <c r="B1295" i="5"/>
  <c r="B1055" i="5"/>
  <c r="B1433" i="5"/>
  <c r="B1552" i="5"/>
  <c r="B292" i="5"/>
  <c r="B766" i="5"/>
  <c r="B528" i="5"/>
  <c r="B927" i="5"/>
  <c r="B1692" i="5"/>
  <c r="B23" i="5"/>
  <c r="B1187" i="5"/>
  <c r="B850" i="5"/>
  <c r="B237" i="5"/>
  <c r="B985" i="5"/>
  <c r="B601" i="5"/>
  <c r="B365" i="5"/>
  <c r="B127" i="5"/>
  <c r="B1596" i="5"/>
  <c r="B680" i="5"/>
  <c r="B928" i="5"/>
  <c r="B1188" i="5"/>
  <c r="B1189" i="5"/>
  <c r="B1662" i="5"/>
  <c r="B681" i="5"/>
  <c r="B1670" i="5"/>
  <c r="B1122" i="5"/>
  <c r="B602" i="5"/>
  <c r="B66" i="5"/>
  <c r="B1515" i="5"/>
  <c r="B929" i="5"/>
  <c r="B1434" i="5"/>
  <c r="B1744" i="5"/>
  <c r="B450" i="5"/>
  <c r="B851" i="5"/>
  <c r="B1190" i="5"/>
  <c r="B1636" i="5"/>
  <c r="B1516" i="5"/>
  <c r="B199" i="5"/>
  <c r="B1435" i="5"/>
  <c r="B852" i="5"/>
  <c r="B682" i="5"/>
  <c r="B1296" i="5"/>
  <c r="B1702" i="5"/>
  <c r="B1123" i="5"/>
  <c r="B529" i="5"/>
  <c r="B1607" i="5"/>
  <c r="B1517" i="5"/>
  <c r="B767" i="5"/>
  <c r="B986" i="5"/>
  <c r="B987" i="5"/>
  <c r="B1337" i="5"/>
  <c r="B988" i="5"/>
  <c r="B1436" i="5"/>
  <c r="B1254" i="5"/>
  <c r="B530" i="5"/>
  <c r="B200" i="5"/>
  <c r="B366" i="5"/>
  <c r="B1338" i="5"/>
  <c r="B930" i="5"/>
  <c r="B1437" i="5"/>
  <c r="B1056" i="5"/>
  <c r="B1191" i="5"/>
  <c r="B367" i="5"/>
  <c r="B1637" i="5"/>
  <c r="B1339" i="5"/>
  <c r="B1255" i="5"/>
  <c r="B368" i="5"/>
  <c r="B1518" i="5"/>
  <c r="B91" i="5"/>
  <c r="B683" i="5"/>
  <c r="B1438" i="5"/>
  <c r="B160" i="5"/>
  <c r="B853" i="5"/>
  <c r="B603" i="5"/>
  <c r="B1297" i="5"/>
  <c r="B1391" i="5"/>
  <c r="B989" i="5"/>
  <c r="B1057" i="5"/>
  <c r="B1124" i="5"/>
  <c r="B1125" i="5"/>
  <c r="B92" i="5"/>
  <c r="B531" i="5"/>
  <c r="B768" i="5"/>
  <c r="B1519" i="5"/>
  <c r="B604" i="5"/>
  <c r="B931" i="5"/>
  <c r="B1192" i="5"/>
  <c r="B451" i="5"/>
  <c r="B1574" i="5"/>
  <c r="B1340" i="5"/>
  <c r="B452" i="5"/>
  <c r="B201" i="5"/>
  <c r="B369" i="5"/>
  <c r="B1439" i="5"/>
  <c r="B605" i="5"/>
  <c r="B370" i="5"/>
  <c r="B854" i="5"/>
  <c r="B769" i="5"/>
  <c r="B238" i="5"/>
  <c r="B990" i="5"/>
  <c r="B1298" i="5"/>
  <c r="B1693" i="5"/>
  <c r="B1392" i="5"/>
  <c r="B161" i="5"/>
  <c r="B1440" i="5"/>
  <c r="B1441" i="5"/>
  <c r="B1653" i="5"/>
  <c r="B532" i="5"/>
  <c r="B1058" i="5"/>
  <c r="B1480" i="5"/>
  <c r="B991" i="5"/>
  <c r="B1481" i="5"/>
  <c r="B606" i="5"/>
  <c r="B992" i="5"/>
  <c r="B453" i="5"/>
  <c r="B1608" i="5"/>
  <c r="B855" i="5"/>
  <c r="B239" i="5"/>
  <c r="B1393" i="5"/>
  <c r="B1059" i="5"/>
  <c r="B1193" i="5"/>
  <c r="B454" i="5"/>
  <c r="B1194" i="5"/>
  <c r="B1575" i="5"/>
  <c r="B684" i="5"/>
  <c r="B856" i="5"/>
  <c r="B993" i="5"/>
  <c r="B1520" i="5"/>
  <c r="B455" i="5"/>
  <c r="B456" i="5"/>
  <c r="B770" i="5"/>
  <c r="B857" i="5"/>
  <c r="B858" i="5"/>
  <c r="B1394" i="5"/>
  <c r="B293" i="5"/>
  <c r="B52" i="5"/>
  <c r="B371" i="5"/>
  <c r="B1256" i="5"/>
  <c r="B771" i="5"/>
  <c r="B859" i="5"/>
  <c r="B932" i="5"/>
  <c r="B1060" i="5"/>
  <c r="B607" i="5"/>
  <c r="B1341" i="5"/>
  <c r="B685" i="5"/>
  <c r="B772" i="5"/>
  <c r="B1482" i="5"/>
  <c r="B372" i="5"/>
  <c r="B457" i="5"/>
  <c r="B1126" i="5"/>
  <c r="B240" i="5"/>
  <c r="B93" i="5"/>
  <c r="B1442" i="5"/>
  <c r="B1720" i="5"/>
  <c r="B294" i="5"/>
  <c r="B458" i="5"/>
  <c r="B608" i="5"/>
  <c r="B773" i="5"/>
  <c r="B1609" i="5"/>
  <c r="B533" i="5"/>
  <c r="B459" i="5"/>
  <c r="B1395" i="5"/>
  <c r="B1748" i="5"/>
  <c r="B1396" i="5"/>
  <c r="B67" i="5"/>
  <c r="B1061" i="5"/>
  <c r="B1483" i="5"/>
  <c r="B1342" i="5"/>
  <c r="B162" i="5"/>
  <c r="B1127" i="5"/>
  <c r="B18" i="5"/>
  <c r="B1343" i="5"/>
  <c r="B128" i="5"/>
  <c r="B53" i="5"/>
  <c r="B460" i="5"/>
  <c r="B163" i="5"/>
  <c r="B774" i="5"/>
  <c r="B373" i="5"/>
  <c r="B164" i="5"/>
  <c r="B1397" i="5"/>
  <c r="B686" i="5"/>
  <c r="B1257" i="5"/>
  <c r="B994" i="5"/>
  <c r="B534" i="5"/>
  <c r="B165" i="5"/>
  <c r="B374" i="5"/>
  <c r="B609" i="5"/>
  <c r="B1398" i="5"/>
  <c r="B1399" i="5"/>
  <c r="B461" i="5"/>
  <c r="B687" i="5"/>
  <c r="B1400" i="5"/>
  <c r="B1128" i="5"/>
  <c r="B535" i="5"/>
  <c r="B1521" i="5"/>
  <c r="B1258" i="5"/>
  <c r="B1344" i="5"/>
  <c r="B1299" i="5"/>
  <c r="B1259" i="5"/>
  <c r="B1638" i="5"/>
  <c r="B295" i="5"/>
  <c r="B166" i="5"/>
  <c r="B1654" i="5"/>
  <c r="B129" i="5"/>
  <c r="B1553" i="5"/>
  <c r="B1401" i="5"/>
  <c r="B462" i="5"/>
  <c r="B1300" i="5"/>
  <c r="B610" i="5"/>
  <c r="B1062" i="5"/>
  <c r="B1260" i="5"/>
  <c r="B375" i="5"/>
  <c r="B1749" i="5"/>
  <c r="B376" i="5"/>
  <c r="B1345" i="5"/>
  <c r="B1301" i="5"/>
  <c r="B1129" i="5"/>
  <c r="B1484" i="5"/>
  <c r="B1195" i="5"/>
  <c r="B995" i="5"/>
  <c r="B296" i="5"/>
  <c r="B1522" i="5"/>
  <c r="B1302" i="5"/>
  <c r="B1523" i="5"/>
  <c r="B130" i="5"/>
  <c r="B1196" i="5"/>
  <c r="B131" i="5"/>
  <c r="B1346" i="5"/>
  <c r="B688" i="5"/>
  <c r="B1347" i="5"/>
  <c r="B775" i="5"/>
  <c r="B933" i="5"/>
  <c r="B1554" i="5"/>
  <c r="B1348" i="5"/>
  <c r="B1063" i="5"/>
  <c r="B167" i="5"/>
  <c r="B611" i="5"/>
  <c r="B689" i="5"/>
  <c r="B377" i="5"/>
  <c r="B1197" i="5"/>
  <c r="B1261" i="5"/>
  <c r="B776" i="5"/>
  <c r="B1130" i="5"/>
  <c r="B168" i="5"/>
  <c r="B202" i="5"/>
  <c r="B1735" i="5"/>
  <c r="B1610" i="5"/>
  <c r="B1064" i="5"/>
  <c r="B1131" i="5"/>
  <c r="B1198" i="5"/>
  <c r="B934" i="5"/>
  <c r="B378" i="5"/>
  <c r="B536" i="5"/>
  <c r="B1065" i="5"/>
  <c r="B690" i="5"/>
  <c r="B463" i="5"/>
  <c r="B860" i="5"/>
  <c r="B464" i="5"/>
  <c r="B169" i="5"/>
  <c r="B379" i="5"/>
  <c r="B241" i="5"/>
  <c r="B777" i="5"/>
  <c r="B1717" i="5"/>
  <c r="B996" i="5"/>
  <c r="B537" i="5"/>
  <c r="B242" i="5"/>
  <c r="B1132" i="5"/>
  <c r="B465" i="5"/>
  <c r="B14" i="5"/>
  <c r="B1133" i="5"/>
  <c r="B466" i="5"/>
  <c r="B997" i="5"/>
  <c r="B15" i="5"/>
  <c r="B1262" i="5"/>
  <c r="B778" i="5"/>
  <c r="B1443" i="5"/>
  <c r="B380" i="5"/>
  <c r="B1524" i="5"/>
  <c r="B1349" i="5"/>
  <c r="B612" i="5"/>
  <c r="B1199" i="5"/>
  <c r="B1200" i="5"/>
  <c r="B381" i="5"/>
  <c r="B691" i="5"/>
  <c r="B94" i="5"/>
  <c r="B1066" i="5"/>
  <c r="B297" i="5"/>
  <c r="B692" i="5"/>
  <c r="B1555" i="5"/>
  <c r="B693" i="5"/>
  <c r="B1721" i="5"/>
  <c r="B779" i="5"/>
  <c r="B132" i="5"/>
  <c r="B467" i="5"/>
  <c r="B538" i="5"/>
  <c r="B694" i="5"/>
  <c r="B695" i="5"/>
  <c r="B1597" i="5"/>
  <c r="B1263" i="5"/>
  <c r="B613" i="5"/>
  <c r="B1201" i="5"/>
  <c r="B696" i="5"/>
  <c r="B382" i="5"/>
  <c r="B1202" i="5"/>
  <c r="B1611" i="5"/>
  <c r="B1303" i="5"/>
  <c r="B243" i="5"/>
  <c r="B4" i="5"/>
  <c r="B1304" i="5"/>
  <c r="B1264" i="5"/>
  <c r="B935" i="5"/>
  <c r="B468" i="5"/>
  <c r="B1671" i="5"/>
  <c r="B1067" i="5"/>
  <c r="B298" i="5"/>
  <c r="B1305" i="5"/>
  <c r="B299" i="5"/>
  <c r="B1203" i="5"/>
  <c r="B383" i="5"/>
  <c r="B170" i="5"/>
  <c r="B1713" i="5"/>
  <c r="B1694" i="5"/>
  <c r="B1134" i="5"/>
  <c r="B1306" i="5"/>
  <c r="B861" i="5"/>
  <c r="B539" i="5"/>
  <c r="B1598" i="5"/>
  <c r="B10" i="5"/>
  <c r="B1556" i="5"/>
  <c r="B300" i="5"/>
  <c r="B1557" i="5"/>
  <c r="B1307" i="5"/>
  <c r="B697" i="5"/>
  <c r="B1402" i="5"/>
  <c r="B203" i="5"/>
  <c r="B998" i="5"/>
  <c r="B999" i="5"/>
  <c r="B1204" i="5"/>
  <c r="B1403" i="5"/>
  <c r="B95" i="5"/>
  <c r="B540" i="5"/>
  <c r="B1576" i="5"/>
  <c r="B469" i="5"/>
  <c r="B1350" i="5"/>
  <c r="B541" i="5"/>
  <c r="B68" i="5"/>
  <c r="B1135" i="5"/>
  <c r="B1525" i="5"/>
  <c r="B1404" i="5"/>
  <c r="B1000" i="5"/>
  <c r="B470" i="5"/>
  <c r="B1136" i="5"/>
  <c r="B780" i="5"/>
  <c r="B384" i="5"/>
  <c r="B1405" i="5"/>
  <c r="B133" i="5"/>
  <c r="B96" i="5"/>
  <c r="B1577" i="5"/>
  <c r="B134" i="5"/>
  <c r="B1406" i="5"/>
  <c r="B1578" i="5"/>
  <c r="B1558" i="5"/>
  <c r="B1351" i="5"/>
  <c r="B1703" i="5"/>
  <c r="B1205" i="5"/>
  <c r="B542" i="5"/>
  <c r="B1444" i="5"/>
  <c r="B698" i="5"/>
  <c r="B614" i="5"/>
  <c r="B699" i="5"/>
  <c r="B781" i="5"/>
  <c r="B700" i="5"/>
  <c r="B97" i="5"/>
  <c r="B1068" i="5"/>
  <c r="B1599" i="5"/>
  <c r="B301" i="5"/>
  <c r="B244" i="5"/>
  <c r="B1137" i="5"/>
  <c r="B1138" i="5"/>
  <c r="B1686" i="5"/>
  <c r="B302" i="5"/>
  <c r="B69" i="5"/>
  <c r="B1069" i="5"/>
  <c r="B1445" i="5"/>
  <c r="B1265" i="5"/>
  <c r="B615" i="5"/>
  <c r="B1695" i="5"/>
  <c r="B616" i="5"/>
  <c r="B862" i="5"/>
  <c r="B782" i="5"/>
  <c r="B1266" i="5"/>
  <c r="B1526" i="5"/>
  <c r="B171" i="5"/>
  <c r="B701" i="5"/>
  <c r="B936" i="5"/>
  <c r="B1206" i="5"/>
  <c r="B385" i="5"/>
  <c r="B1352" i="5"/>
  <c r="B1407" i="5"/>
  <c r="B1070" i="5"/>
  <c r="B543" i="5"/>
  <c r="B1207" i="5"/>
  <c r="B204" i="5"/>
  <c r="B1353" i="5"/>
  <c r="B544" i="5"/>
  <c r="B1600" i="5"/>
  <c r="B783" i="5"/>
  <c r="B1408" i="5"/>
  <c r="B1267" i="5"/>
  <c r="B386" i="5"/>
  <c r="B1710" i="5"/>
  <c r="B863" i="5"/>
  <c r="B1208" i="5"/>
  <c r="B135" i="5"/>
  <c r="B1446" i="5"/>
  <c r="B245" i="5"/>
  <c r="B545" i="5"/>
  <c r="B864" i="5"/>
  <c r="B1683" i="5"/>
  <c r="B1308" i="5"/>
  <c r="B1209" i="5"/>
  <c r="B617" i="5"/>
  <c r="B1354" i="5"/>
  <c r="B24" i="5"/>
  <c r="B1355" i="5"/>
  <c r="B618" i="5"/>
  <c r="B865" i="5"/>
  <c r="B619" i="5"/>
  <c r="B1672" i="5"/>
  <c r="B1268" i="5"/>
  <c r="B25" i="5"/>
  <c r="B866" i="5"/>
  <c r="B546" i="5"/>
  <c r="B37" i="5"/>
  <c r="B303" i="5"/>
  <c r="B205" i="5"/>
  <c r="B1309" i="5"/>
  <c r="B1714" i="5"/>
  <c r="B937" i="5"/>
  <c r="B1001" i="5"/>
  <c r="B867" i="5"/>
  <c r="B1310" i="5"/>
  <c r="B1655" i="5"/>
  <c r="B471" i="5"/>
  <c r="B1696" i="5"/>
  <c r="B304" i="5"/>
  <c r="B1625" i="5"/>
  <c r="B868" i="5"/>
  <c r="B1071" i="5"/>
  <c r="B784" i="5"/>
  <c r="B547" i="5"/>
  <c r="B206" i="5"/>
  <c r="B1269" i="5"/>
  <c r="B869" i="5"/>
  <c r="B548" i="5"/>
  <c r="B1356" i="5"/>
  <c r="B1072" i="5"/>
  <c r="B620" i="5"/>
  <c r="B702" i="5"/>
  <c r="B70" i="5"/>
  <c r="B26" i="5"/>
  <c r="B938" i="5"/>
  <c r="B703" i="5"/>
  <c r="B207" i="5"/>
  <c r="B870" i="5"/>
  <c r="B387" i="5"/>
  <c r="B305" i="5"/>
  <c r="B939" i="5"/>
  <c r="B208" i="5"/>
  <c r="B1210" i="5"/>
  <c r="B1612" i="5"/>
  <c r="B54" i="5"/>
  <c r="B1527" i="5"/>
  <c r="B306" i="5"/>
  <c r="B307" i="5"/>
  <c r="B621" i="5"/>
  <c r="B1663" i="5"/>
  <c r="B1002" i="5"/>
  <c r="B209" i="5"/>
  <c r="B71" i="5"/>
  <c r="B1528" i="5"/>
  <c r="B472" i="5"/>
  <c r="B622" i="5"/>
  <c r="B785" i="5"/>
  <c r="B871" i="5"/>
  <c r="B308" i="5"/>
  <c r="B1003" i="5"/>
  <c r="B1626" i="5"/>
  <c r="B623" i="5"/>
  <c r="B246" i="5"/>
  <c r="B872" i="5"/>
  <c r="B786" i="5"/>
  <c r="B172" i="5"/>
  <c r="B940" i="5"/>
  <c r="B388" i="5"/>
  <c r="B1409" i="5"/>
  <c r="B1627" i="5"/>
  <c r="B1559" i="5"/>
  <c r="B1447" i="5"/>
  <c r="B624" i="5"/>
  <c r="B549" i="5"/>
  <c r="B704" i="5"/>
  <c r="B873" i="5"/>
  <c r="B550" i="5"/>
  <c r="B210" i="5"/>
  <c r="B705" i="5"/>
  <c r="B941" i="5"/>
  <c r="B1745" i="5"/>
  <c r="B473" i="5"/>
  <c r="B1073" i="5"/>
  <c r="B1074" i="5"/>
  <c r="B942" i="5"/>
  <c r="B1075" i="5"/>
  <c r="B173" i="5"/>
  <c r="B706" i="5"/>
  <c r="B551" i="5"/>
  <c r="B1270" i="5"/>
  <c r="B1271" i="5"/>
  <c r="B247" i="5"/>
  <c r="B1560" i="5"/>
  <c r="B389" i="5"/>
  <c r="B874" i="5"/>
  <c r="B474" i="5"/>
  <c r="B390" i="5"/>
  <c r="B1076" i="5"/>
  <c r="B309" i="5"/>
  <c r="B1529" i="5"/>
  <c r="B98" i="5"/>
  <c r="B1004" i="5"/>
  <c r="B248" i="5"/>
  <c r="B1139" i="5"/>
  <c r="B99" i="5"/>
  <c r="B1311" i="5"/>
  <c r="B707" i="5"/>
  <c r="B249" i="5"/>
  <c r="B708" i="5"/>
  <c r="B475" i="5"/>
  <c r="B709" i="5"/>
  <c r="B710" i="5"/>
  <c r="B1140" i="5"/>
  <c r="B1485" i="5"/>
  <c r="B1410" i="5"/>
  <c r="B1077" i="5"/>
  <c r="B787" i="5"/>
  <c r="B250" i="5"/>
  <c r="B1312" i="5"/>
  <c r="B1664" i="5"/>
  <c r="B1357" i="5"/>
  <c r="B251" i="5"/>
  <c r="B1211" i="5"/>
  <c r="B136" i="5"/>
  <c r="B1005" i="5"/>
  <c r="B174" i="5"/>
  <c r="B1448" i="5"/>
  <c r="B310" i="5"/>
  <c r="B1272" i="5"/>
  <c r="B552" i="5"/>
  <c r="B788" i="5"/>
  <c r="B1358" i="5"/>
  <c r="B175" i="5"/>
  <c r="B1212" i="5"/>
  <c r="B789" i="5"/>
  <c r="B1213" i="5"/>
  <c r="B1313" i="5"/>
  <c r="B1214" i="5"/>
  <c r="B391" i="5"/>
  <c r="B476" i="5"/>
  <c r="B625" i="5"/>
  <c r="B1736" i="5"/>
  <c r="B19" i="5"/>
  <c r="B875" i="5"/>
  <c r="B553" i="5"/>
  <c r="B943" i="5"/>
  <c r="B711" i="5"/>
  <c r="B1449" i="5"/>
  <c r="B392" i="5"/>
  <c r="B790" i="5"/>
  <c r="B1314" i="5"/>
  <c r="B876" i="5"/>
  <c r="B252" i="5"/>
  <c r="B1704" i="5"/>
  <c r="B554" i="5"/>
  <c r="B1530" i="5"/>
  <c r="B393" i="5"/>
  <c r="B1078" i="5"/>
  <c r="B1450" i="5"/>
  <c r="B55" i="5"/>
  <c r="B877" i="5"/>
  <c r="B311" i="5"/>
  <c r="B394" i="5"/>
  <c r="B1315" i="5"/>
  <c r="B555" i="5"/>
  <c r="B1673" i="5"/>
  <c r="B1359" i="5"/>
  <c r="B791" i="5"/>
  <c r="B626" i="5"/>
  <c r="B253" i="5"/>
  <c r="B1079" i="5"/>
  <c r="B627" i="5"/>
  <c r="B628" i="5"/>
  <c r="B792" i="5"/>
  <c r="B100" i="5"/>
  <c r="B137" i="5"/>
  <c r="B878" i="5"/>
  <c r="B944" i="5"/>
  <c r="B1316" i="5"/>
  <c r="B254" i="5"/>
  <c r="B1628" i="5"/>
  <c r="B1006" i="5"/>
  <c r="B101" i="5"/>
  <c r="B102" i="5"/>
  <c r="B629" i="5"/>
  <c r="B945" i="5"/>
  <c r="B138" i="5"/>
  <c r="B556" i="5"/>
  <c r="B1737" i="5"/>
  <c r="B712" i="5"/>
  <c r="B395" i="5"/>
  <c r="B1697" i="5"/>
  <c r="B1317" i="5"/>
  <c r="B20" i="5"/>
  <c r="B312" i="5"/>
  <c r="B630" i="5"/>
  <c r="B1007" i="5"/>
  <c r="B1579" i="5"/>
  <c r="B1080" i="5"/>
  <c r="B1613" i="5"/>
  <c r="B72" i="5"/>
  <c r="B946" i="5"/>
  <c r="B1531" i="5"/>
  <c r="B879" i="5"/>
  <c r="B477" i="5"/>
  <c r="B793" i="5"/>
  <c r="B631" i="5"/>
  <c r="B1580" i="5"/>
  <c r="B947" i="5"/>
  <c r="B211" i="5"/>
  <c r="B713" i="5"/>
  <c r="B396" i="5"/>
  <c r="B1532" i="5"/>
  <c r="B1360" i="5"/>
  <c r="B313" i="5"/>
  <c r="B880" i="5"/>
  <c r="B1411" i="5"/>
  <c r="B881" i="5"/>
  <c r="B73" i="5"/>
  <c r="B139" i="5"/>
  <c r="B1639" i="5"/>
  <c r="B140" i="5"/>
  <c r="B632" i="5"/>
  <c r="B314" i="5"/>
  <c r="B557" i="5"/>
  <c r="B255" i="5"/>
  <c r="B948" i="5"/>
  <c r="B256" i="5"/>
  <c r="B949" i="5"/>
  <c r="B315" i="5"/>
  <c r="B714" i="5"/>
  <c r="B794" i="5"/>
  <c r="B257" i="5"/>
  <c r="B882" i="5"/>
  <c r="B11" i="5"/>
  <c r="B1215" i="5"/>
  <c r="B795" i="5"/>
  <c r="B316" i="5"/>
  <c r="B1361" i="5"/>
  <c r="B1752" i="5"/>
  <c r="B950" i="5"/>
  <c r="B1533" i="5"/>
  <c r="B1698" i="5"/>
  <c r="B103" i="5"/>
  <c r="B951" i="5"/>
  <c r="B397" i="5"/>
  <c r="B1486" i="5"/>
  <c r="B1273" i="5"/>
  <c r="B74" i="5"/>
  <c r="B1141" i="5"/>
  <c r="B1412" i="5"/>
  <c r="B1665" i="5"/>
  <c r="B1274" i="5"/>
  <c r="B796" i="5"/>
  <c r="B633" i="5"/>
  <c r="B1275" i="5"/>
  <c r="B1656" i="5"/>
  <c r="B478" i="5"/>
  <c r="B1142" i="5"/>
  <c r="B1362" i="5"/>
  <c r="B1581" i="5"/>
  <c r="B634" i="5"/>
  <c r="B883" i="5"/>
  <c r="B1276" i="5"/>
  <c r="B1640" i="5"/>
  <c r="B884" i="5"/>
  <c r="B317" i="5"/>
  <c r="B635" i="5"/>
  <c r="B318" i="5"/>
  <c r="B1561" i="5"/>
  <c r="B1674" i="5"/>
  <c r="B1008" i="5"/>
  <c r="B1216" i="5"/>
  <c r="B1727" i="5"/>
  <c r="B952" i="5"/>
  <c r="B636" i="5"/>
  <c r="B1363" i="5"/>
  <c r="B953" i="5"/>
  <c r="B75" i="5"/>
  <c r="B479" i="5"/>
  <c r="B319" i="5"/>
  <c r="B480" i="5"/>
  <c r="B320" i="5"/>
  <c r="B258" i="5"/>
  <c r="B1318" i="5"/>
  <c r="B259" i="5"/>
  <c r="B797" i="5"/>
  <c r="B1081" i="5"/>
  <c r="B798" i="5"/>
  <c r="B481" i="5"/>
  <c r="B212" i="5"/>
  <c r="B799" i="5"/>
  <c r="B1754" i="5"/>
  <c r="B637" i="5"/>
  <c r="B1534" i="5"/>
  <c r="B715" i="5"/>
  <c r="B482" i="5"/>
  <c r="B1009" i="5"/>
  <c r="B1082" i="5"/>
  <c r="B1451" i="5"/>
  <c r="B213" i="5"/>
  <c r="B214" i="5"/>
  <c r="B5" i="5"/>
  <c r="B558" i="5"/>
  <c r="B483" i="5"/>
  <c r="B1277" i="5"/>
  <c r="B1452" i="5"/>
  <c r="B559" i="5"/>
  <c r="B1453" i="5"/>
  <c r="B1217" i="5"/>
  <c r="B800" i="5"/>
  <c r="B1454" i="5"/>
  <c r="B1562" i="5"/>
  <c r="B638" i="5"/>
  <c r="B1629" i="5"/>
  <c r="B1143" i="5"/>
  <c r="B1083" i="5"/>
  <c r="B639" i="5"/>
  <c r="B1084" i="5"/>
  <c r="B398" i="5"/>
  <c r="B560" i="5"/>
  <c r="B1010" i="5"/>
  <c r="B1144" i="5"/>
  <c r="B141" i="5"/>
  <c r="B321" i="5"/>
  <c r="B640" i="5"/>
  <c r="B1218" i="5"/>
  <c r="B1145" i="5"/>
  <c r="B1487" i="5"/>
  <c r="B1641" i="5"/>
  <c r="B12" i="5"/>
  <c r="B1364" i="5"/>
  <c r="B561" i="5"/>
  <c r="B641" i="5"/>
  <c r="B1146" i="5"/>
  <c r="B1642" i="5"/>
  <c r="B176" i="5"/>
  <c r="B1319" i="5"/>
  <c r="B215" i="5"/>
  <c r="B484" i="5"/>
  <c r="B1365" i="5"/>
  <c r="B1455" i="5"/>
  <c r="B399" i="5"/>
  <c r="B1657" i="5"/>
  <c r="B400" i="5"/>
  <c r="B562" i="5"/>
  <c r="B1366" i="5"/>
  <c r="B485" i="5"/>
  <c r="B1011" i="5"/>
  <c r="B885" i="5"/>
  <c r="B642" i="5"/>
  <c r="B1413" i="5"/>
  <c r="B1643" i="5"/>
  <c r="B886" i="5"/>
  <c r="B1456" i="5"/>
  <c r="B887" i="5"/>
  <c r="B801" i="5"/>
  <c r="B1147" i="5"/>
  <c r="B888" i="5"/>
  <c r="B177" i="5"/>
  <c r="B1012" i="5"/>
  <c r="B6" i="5"/>
  <c r="B1148" i="5"/>
  <c r="B889" i="5"/>
  <c r="B954" i="5"/>
  <c r="B401" i="5"/>
  <c r="B216" i="5"/>
  <c r="B486" i="5"/>
  <c r="B1582" i="5"/>
  <c r="B104" i="5"/>
  <c r="B716" i="5"/>
  <c r="B717" i="5"/>
  <c r="B1149" i="5"/>
  <c r="B487" i="5"/>
  <c r="B1150" i="5"/>
  <c r="B563" i="5"/>
  <c r="B1488" i="5"/>
  <c r="B217" i="5"/>
  <c r="B1722" i="5"/>
  <c r="B322" i="5"/>
  <c r="B323" i="5"/>
  <c r="B1367" i="5"/>
  <c r="B1219" i="5"/>
  <c r="B1414" i="5"/>
  <c r="B1013" i="5"/>
  <c r="B564" i="5"/>
  <c r="B890" i="5"/>
  <c r="B402" i="5"/>
  <c r="B142" i="5"/>
  <c r="B802" i="5"/>
  <c r="B38" i="5"/>
  <c r="B27" i="5"/>
  <c r="B718" i="5"/>
  <c r="B1415" i="5"/>
  <c r="B803" i="5"/>
  <c r="B1583" i="5"/>
  <c r="B1320" i="5"/>
  <c r="B56" i="5"/>
  <c r="B1711" i="5"/>
  <c r="B39" i="5"/>
  <c r="B324" i="5"/>
  <c r="B218" i="5"/>
  <c r="B403" i="5"/>
  <c r="B1220" i="5"/>
  <c r="B1151" i="5"/>
  <c r="B488" i="5"/>
  <c r="B1221" i="5"/>
  <c r="B260" i="5"/>
  <c r="B1601" i="5"/>
  <c r="B1222" i="5"/>
  <c r="B891" i="5"/>
  <c r="B1152" i="5"/>
  <c r="B804" i="5"/>
  <c r="B955" i="5"/>
  <c r="B1535" i="5"/>
  <c r="B1457" i="5"/>
  <c r="B1014" i="5"/>
  <c r="B178" i="5"/>
  <c r="B1705" i="5"/>
  <c r="B565" i="5"/>
  <c r="B1489" i="5"/>
  <c r="B1015" i="5"/>
  <c r="B1750" i="5"/>
  <c r="B1085" i="5"/>
  <c r="B143" i="5"/>
  <c r="B566" i="5"/>
  <c r="B105" i="5"/>
  <c r="B1321" i="5"/>
  <c r="B1086" i="5"/>
  <c r="B1278" i="5"/>
  <c r="B1536" i="5"/>
  <c r="B1223" i="5"/>
  <c r="B1490" i="5"/>
  <c r="B1368" i="5"/>
  <c r="B1715" i="5"/>
  <c r="B1279" i="5"/>
  <c r="B1016" i="5"/>
  <c r="B1675" i="5"/>
  <c r="B643" i="5"/>
  <c r="B719" i="5"/>
  <c r="B179" i="5"/>
  <c r="B956" i="5"/>
  <c r="B1584" i="5"/>
  <c r="B1658" i="5"/>
  <c r="B1153" i="5"/>
  <c r="B1676" i="5"/>
  <c r="B957" i="5"/>
  <c r="B1585" i="5"/>
  <c r="B1630" i="5"/>
  <c r="B1154" i="5"/>
  <c r="B1644" i="5"/>
  <c r="B892" i="5"/>
  <c r="B958" i="5"/>
  <c r="B1017" i="5"/>
  <c r="B325" i="5"/>
  <c r="B805" i="5"/>
  <c r="B76" i="5"/>
  <c r="B1322" i="5"/>
  <c r="B567" i="5"/>
  <c r="B1716" i="5"/>
  <c r="B1224" i="5"/>
  <c r="B1458" i="5"/>
  <c r="B326" i="5"/>
  <c r="B568" i="5"/>
  <c r="B1602" i="5"/>
  <c r="B1155" i="5"/>
  <c r="B180" i="5"/>
  <c r="B569" i="5"/>
  <c r="B144" i="5"/>
  <c r="B720" i="5"/>
  <c r="B404" i="5"/>
  <c r="B1156" i="5"/>
  <c r="B261" i="5"/>
  <c r="B28" i="5"/>
  <c r="B262" i="5"/>
  <c r="B263" i="5"/>
  <c r="B721" i="5"/>
  <c r="B145" i="5"/>
  <c r="B264" i="5"/>
  <c r="B219" i="5"/>
  <c r="B1157" i="5"/>
  <c r="B722" i="5"/>
  <c r="B106" i="5"/>
  <c r="B1323" i="5"/>
  <c r="B1225" i="5"/>
  <c r="B1087" i="5"/>
  <c r="B806" i="5"/>
  <c r="B405" i="5"/>
  <c r="B893" i="5"/>
  <c r="B1537" i="5"/>
  <c r="B1491" i="5"/>
  <c r="B406" i="5"/>
  <c r="B644" i="5"/>
  <c r="B327" i="5"/>
  <c r="B29" i="5"/>
  <c r="B265" i="5"/>
  <c r="B1158" i="5"/>
  <c r="B1324" i="5"/>
  <c r="B181" i="5"/>
  <c r="B959" i="5"/>
  <c r="B1538" i="5"/>
  <c r="B960" i="5"/>
  <c r="B1369" i="5"/>
  <c r="B146" i="5"/>
  <c r="B1159" i="5"/>
  <c r="B407" i="5"/>
  <c r="B1699" i="5"/>
  <c r="B723" i="5"/>
  <c r="B266" i="5"/>
  <c r="B1018" i="5"/>
  <c r="B1738" i="5"/>
  <c r="B1459" i="5"/>
  <c r="B147" i="5"/>
  <c r="B1160" i="5"/>
  <c r="B1666" i="5"/>
  <c r="B894" i="5"/>
  <c r="B1161" i="5"/>
  <c r="B107" i="5"/>
  <c r="B1280" i="5"/>
  <c r="B57" i="5"/>
  <c r="B267" i="5"/>
  <c r="B1281" i="5"/>
  <c r="B182" i="5"/>
  <c r="B328" i="5"/>
  <c r="B1539" i="5"/>
  <c r="B1019" i="5"/>
  <c r="B329" i="5"/>
  <c r="B1020" i="5"/>
  <c r="B408" i="5"/>
  <c r="B108" i="5"/>
  <c r="B409" i="5"/>
  <c r="B1659" i="5"/>
  <c r="B1162" i="5"/>
  <c r="B1021" i="5"/>
  <c r="B183" i="5"/>
  <c r="B807" i="5"/>
  <c r="B724" i="5"/>
  <c r="B961" i="5"/>
  <c r="B1088" i="5"/>
  <c r="B7" i="5"/>
  <c r="B1089" i="5"/>
  <c r="B962" i="5"/>
  <c r="B645" i="5"/>
  <c r="B1687" i="5"/>
  <c r="B1741" i="5"/>
  <c r="B410" i="5"/>
  <c r="B411" i="5"/>
  <c r="B1729" i="5"/>
  <c r="B1416" i="5"/>
  <c r="B1282" i="5"/>
  <c r="B1614" i="5"/>
  <c r="B330" i="5"/>
  <c r="B646" i="5"/>
  <c r="B808" i="5"/>
  <c r="B1022" i="5"/>
  <c r="B1742" i="5"/>
  <c r="B489" i="5"/>
  <c r="B1743" i="5"/>
  <c r="B1090" i="5"/>
  <c r="B1540" i="5"/>
  <c r="B77" i="5"/>
  <c r="B331" i="5"/>
  <c r="B1023" i="5"/>
  <c r="B1024" i="5"/>
  <c r="B40" i="5"/>
  <c r="B490" i="5"/>
  <c r="B412" i="5"/>
  <c r="B809" i="5"/>
  <c r="B1631" i="5"/>
  <c r="B1756" i="5"/>
  <c r="B1492" i="5"/>
  <c r="B1025" i="5"/>
  <c r="B1370" i="5"/>
  <c r="B1283" i="5"/>
  <c r="B810" i="5"/>
  <c r="B647" i="5"/>
  <c r="B1645" i="5"/>
  <c r="B1284" i="5"/>
  <c r="B332" i="5"/>
  <c r="B1226" i="5"/>
  <c r="B491" i="5"/>
  <c r="B148" i="5"/>
  <c r="B811" i="5"/>
  <c r="B1227" i="5"/>
  <c r="B812" i="5"/>
  <c r="B1417" i="5"/>
  <c r="B1460" i="5"/>
  <c r="B1026" i="5"/>
  <c r="B1660" i="5"/>
  <c r="B1603" i="5"/>
  <c r="B1586" i="5"/>
  <c r="B1587" i="5"/>
  <c r="B109" i="5"/>
  <c r="B1418" i="5"/>
  <c r="B570" i="5"/>
  <c r="B184" i="5"/>
  <c r="B1667" i="5"/>
  <c r="B1493" i="5"/>
  <c r="B30" i="5"/>
  <c r="B333" i="5"/>
  <c r="B110" i="5"/>
  <c r="B571" i="5"/>
  <c r="B492" i="5"/>
  <c r="B1723" i="5"/>
  <c r="B334" i="5"/>
  <c r="B1163" i="5"/>
  <c r="B648" i="5"/>
  <c r="B220" i="5"/>
  <c r="B335" i="5"/>
  <c r="B1461" i="5"/>
  <c r="B336" i="5"/>
  <c r="B1588" i="5"/>
  <c r="B413" i="5"/>
  <c r="B813" i="5"/>
  <c r="B649" i="5"/>
  <c r="B337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2" i="4"/>
  <c r="E2" i="3"/>
  <c r="E3" i="3"/>
  <c r="E7" i="3"/>
  <c r="E10" i="3"/>
  <c r="E4" i="3"/>
  <c r="E14" i="3"/>
  <c r="E5" i="3"/>
  <c r="E9" i="3"/>
  <c r="E6" i="3"/>
  <c r="E23" i="3"/>
  <c r="E15" i="3"/>
  <c r="E12" i="3"/>
  <c r="E21" i="3"/>
  <c r="E22" i="3"/>
  <c r="E8" i="3"/>
  <c r="E13" i="3"/>
  <c r="E11" i="3"/>
  <c r="E20" i="3"/>
  <c r="E17" i="3"/>
  <c r="E16" i="3"/>
  <c r="E19" i="3"/>
  <c r="E18" i="3"/>
  <c r="E24" i="3"/>
  <c r="B3" i="2"/>
  <c r="B8" i="2"/>
  <c r="B15" i="2"/>
  <c r="B9" i="2"/>
  <c r="B10" i="2"/>
  <c r="B61" i="2"/>
  <c r="B19" i="2"/>
  <c r="B35" i="2"/>
  <c r="B2" i="2"/>
  <c r="B6" i="2"/>
  <c r="B21" i="2"/>
  <c r="B29" i="2"/>
  <c r="B12" i="2"/>
  <c r="B13" i="2"/>
  <c r="B33" i="2"/>
  <c r="B7" i="2"/>
  <c r="B22" i="2"/>
  <c r="B45" i="2"/>
  <c r="B16" i="2"/>
  <c r="B11" i="2"/>
  <c r="B4" i="2"/>
  <c r="B20" i="2"/>
  <c r="B14" i="2"/>
  <c r="B30" i="2"/>
  <c r="B17" i="2"/>
  <c r="B23" i="2"/>
  <c r="B24" i="2"/>
  <c r="B18" i="2"/>
  <c r="B25" i="2"/>
  <c r="B26" i="2"/>
  <c r="B31" i="2"/>
  <c r="B27" i="2"/>
  <c r="B32" i="2"/>
  <c r="B28" i="2"/>
  <c r="B34" i="2"/>
  <c r="B37" i="2"/>
  <c r="B36" i="2"/>
  <c r="B38" i="2"/>
  <c r="B39" i="2"/>
  <c r="B40" i="2"/>
  <c r="B46" i="2"/>
  <c r="B41" i="2"/>
  <c r="B42" i="2"/>
  <c r="B43" i="2"/>
  <c r="B47" i="2"/>
  <c r="B44" i="2"/>
  <c r="B52" i="2"/>
  <c r="B51" i="2"/>
  <c r="B48" i="2"/>
  <c r="B53" i="2"/>
  <c r="B49" i="2"/>
  <c r="B50" i="2"/>
  <c r="B54" i="2"/>
  <c r="B55" i="2"/>
  <c r="B56" i="2"/>
  <c r="B59" i="2"/>
  <c r="B62" i="2"/>
  <c r="B60" i="2"/>
  <c r="B58" i="2"/>
  <c r="B63" i="2"/>
  <c r="B67" i="2"/>
  <c r="B64" i="2"/>
  <c r="B68" i="2"/>
  <c r="B65" i="2"/>
  <c r="B72" i="2"/>
  <c r="B69" i="2"/>
  <c r="B66" i="2"/>
  <c r="B73" i="2"/>
  <c r="B71" i="2"/>
  <c r="B74" i="2"/>
  <c r="B76" i="2"/>
  <c r="B5" i="2"/>
  <c r="B75" i="2"/>
  <c r="B70" i="2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78" i="1"/>
  <c r="M77" i="1"/>
  <c r="M76" i="1"/>
  <c r="M75" i="1"/>
  <c r="M74" i="1"/>
  <c r="M73" i="1"/>
  <c r="M118" i="1"/>
  <c r="M117" i="1"/>
  <c r="M4070" i="1"/>
  <c r="M4069" i="1"/>
  <c r="M4068" i="1"/>
  <c r="M17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135" i="1"/>
  <c r="M4044" i="1"/>
  <c r="M4043" i="1"/>
  <c r="M4042" i="1"/>
  <c r="M4041" i="1"/>
  <c r="M4040" i="1"/>
  <c r="M4039" i="1"/>
  <c r="M134" i="1"/>
  <c r="M4105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4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116" i="1"/>
  <c r="M3964" i="1"/>
  <c r="M3963" i="1"/>
  <c r="M3962" i="1"/>
  <c r="M3961" i="1"/>
  <c r="M3960" i="1"/>
  <c r="M177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133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6" i="1"/>
  <c r="M3900" i="1"/>
  <c r="M3899" i="1"/>
  <c r="M3898" i="1"/>
  <c r="M3897" i="1"/>
  <c r="M3896" i="1"/>
  <c r="M3895" i="1"/>
  <c r="M3894" i="1"/>
  <c r="M56" i="1"/>
  <c r="M3893" i="1"/>
  <c r="M3892" i="1"/>
  <c r="M3891" i="1"/>
  <c r="M3890" i="1"/>
  <c r="M3889" i="1"/>
  <c r="M3888" i="1"/>
  <c r="M3887" i="1"/>
  <c r="M3886" i="1"/>
  <c r="M3885" i="1"/>
  <c r="M3884" i="1"/>
  <c r="M132" i="1"/>
  <c r="M131" i="1"/>
  <c r="M3883" i="1"/>
  <c r="M3882" i="1"/>
  <c r="M3881" i="1"/>
  <c r="M3880" i="1"/>
  <c r="M3879" i="1"/>
  <c r="M3878" i="1"/>
  <c r="M3877" i="1"/>
  <c r="M3876" i="1"/>
  <c r="M3875" i="1"/>
  <c r="M3874" i="1"/>
  <c r="M3873" i="1"/>
  <c r="M40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41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4094" i="1"/>
  <c r="M4093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72" i="1"/>
  <c r="M4104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95" i="1"/>
  <c r="M3731" i="1"/>
  <c r="M3730" i="1"/>
  <c r="M3729" i="1"/>
  <c r="M3728" i="1"/>
  <c r="M3727" i="1"/>
  <c r="M176" i="1"/>
  <c r="M3726" i="1"/>
  <c r="M3725" i="1"/>
  <c r="M3724" i="1"/>
  <c r="M3723" i="1"/>
  <c r="M4110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103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47" i="1"/>
  <c r="M3573" i="1"/>
  <c r="M3572" i="1"/>
  <c r="M3571" i="1"/>
  <c r="M4103" i="1"/>
  <c r="M4102" i="1"/>
  <c r="M4101" i="1"/>
  <c r="M3570" i="1"/>
  <c r="M3569" i="1"/>
  <c r="M175" i="1"/>
  <c r="M3568" i="1"/>
  <c r="M3567" i="1"/>
  <c r="M3566" i="1"/>
  <c r="M3565" i="1"/>
  <c r="M130" i="1"/>
  <c r="M3564" i="1"/>
  <c r="M3563" i="1"/>
  <c r="M4100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4091" i="1"/>
  <c r="M11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102" i="1"/>
  <c r="M101" i="1"/>
  <c r="M3467" i="1"/>
  <c r="M3466" i="1"/>
  <c r="M59" i="1"/>
  <c r="M83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9" i="1"/>
  <c r="M3398" i="1"/>
  <c r="M3397" i="1"/>
  <c r="M3396" i="1"/>
  <c r="M7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5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114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7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6" i="1"/>
  <c r="M3027" i="1"/>
  <c r="M3026" i="1"/>
  <c r="M3025" i="1"/>
  <c r="M3024" i="1"/>
  <c r="M113" i="1"/>
  <c r="M3023" i="1"/>
  <c r="M3022" i="1"/>
  <c r="M3021" i="1"/>
  <c r="M3020" i="1"/>
  <c r="M3019" i="1"/>
  <c r="M3018" i="1"/>
  <c r="M3017" i="1"/>
  <c r="M3016" i="1"/>
  <c r="M3015" i="1"/>
  <c r="M3014" i="1"/>
  <c r="M3013" i="1"/>
  <c r="M5" i="1"/>
  <c r="M3012" i="1"/>
  <c r="M3011" i="1"/>
  <c r="M174" i="1"/>
  <c r="M3010" i="1"/>
  <c r="M3009" i="1"/>
  <c r="M3008" i="1"/>
  <c r="M3007" i="1"/>
  <c r="M3006" i="1"/>
  <c r="M3005" i="1"/>
  <c r="M3004" i="1"/>
  <c r="M4109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55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71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49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4089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35" i="1"/>
  <c r="M2818" i="1"/>
  <c r="M2817" i="1"/>
  <c r="M2816" i="1"/>
  <c r="M2815" i="1"/>
  <c r="M173" i="1"/>
  <c r="M2814" i="1"/>
  <c r="M172" i="1"/>
  <c r="M100" i="1"/>
  <c r="M2813" i="1"/>
  <c r="M2812" i="1"/>
  <c r="M112" i="1"/>
  <c r="M2811" i="1"/>
  <c r="M2810" i="1"/>
  <c r="M2809" i="1"/>
  <c r="M2808" i="1"/>
  <c r="M2807" i="1"/>
  <c r="M2806" i="1"/>
  <c r="M2805" i="1"/>
  <c r="M2804" i="1"/>
  <c r="M171" i="1"/>
  <c r="M170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129" i="1"/>
  <c r="M2785" i="1"/>
  <c r="M2784" i="1"/>
  <c r="M4092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4108" i="1"/>
  <c r="M34" i="1"/>
  <c r="M2688" i="1"/>
  <c r="M54" i="1"/>
  <c r="M2687" i="1"/>
  <c r="M2686" i="1"/>
  <c r="M2685" i="1"/>
  <c r="M2684" i="1"/>
  <c r="M2683" i="1"/>
  <c r="M2682" i="1"/>
  <c r="M2681" i="1"/>
  <c r="M2680" i="1"/>
  <c r="M121" i="1"/>
  <c r="M2679" i="1"/>
  <c r="M2678" i="1"/>
  <c r="M2677" i="1"/>
  <c r="M111" i="1"/>
  <c r="M2676" i="1"/>
  <c r="M2675" i="1"/>
  <c r="M2674" i="1"/>
  <c r="M2673" i="1"/>
  <c r="M2672" i="1"/>
  <c r="M2671" i="1"/>
  <c r="M2670" i="1"/>
  <c r="M2669" i="1"/>
  <c r="M2668" i="1"/>
  <c r="M2667" i="1"/>
  <c r="M4088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169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168" i="1"/>
  <c r="M2537" i="1"/>
  <c r="M128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4107" i="1"/>
  <c r="M60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127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3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4087" i="1"/>
  <c r="M2428" i="1"/>
  <c r="M2427" i="1"/>
  <c r="M2426" i="1"/>
  <c r="M2425" i="1"/>
  <c r="M2424" i="1"/>
  <c r="M32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126" i="1"/>
  <c r="M2364" i="1"/>
  <c r="M2363" i="1"/>
  <c r="M2362" i="1"/>
  <c r="M2361" i="1"/>
  <c r="M2360" i="1"/>
  <c r="M2359" i="1"/>
  <c r="M2358" i="1"/>
  <c r="M2357" i="1"/>
  <c r="M2356" i="1"/>
  <c r="M2355" i="1"/>
  <c r="M2354" i="1"/>
  <c r="M4090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52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31" i="1"/>
  <c r="M2312" i="1"/>
  <c r="M99" i="1"/>
  <c r="M98" i="1"/>
  <c r="M167" i="1"/>
  <c r="M166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70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165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107" i="1"/>
  <c r="M2221" i="1"/>
  <c r="M2220" i="1"/>
  <c r="M2219" i="1"/>
  <c r="M2218" i="1"/>
  <c r="M2217" i="1"/>
  <c r="M2216" i="1"/>
  <c r="M2215" i="1"/>
  <c r="M2214" i="1"/>
  <c r="M9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4086" i="1"/>
  <c r="M110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9" i="1"/>
  <c r="M2118" i="1"/>
  <c r="M93" i="1"/>
  <c r="M92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4099" i="1"/>
  <c r="M69" i="1"/>
  <c r="M46" i="1"/>
  <c r="M2104" i="1"/>
  <c r="M2103" i="1"/>
  <c r="M2102" i="1"/>
  <c r="M109" i="1"/>
  <c r="M108" i="1"/>
  <c r="M68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164" i="1"/>
  <c r="M2083" i="1"/>
  <c r="M2082" i="1"/>
  <c r="M2081" i="1"/>
  <c r="M2080" i="1"/>
  <c r="M2079" i="1"/>
  <c r="M2078" i="1"/>
  <c r="M30" i="1"/>
  <c r="M29" i="1"/>
  <c r="M2077" i="1"/>
  <c r="M2076" i="1"/>
  <c r="M2075" i="1"/>
  <c r="M2074" i="1"/>
  <c r="M2073" i="1"/>
  <c r="M2072" i="1"/>
  <c r="M105" i="1"/>
  <c r="M2071" i="1"/>
  <c r="M28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45" i="1"/>
  <c r="M2052" i="1"/>
  <c r="M2051" i="1"/>
  <c r="M2050" i="1"/>
  <c r="M125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4098" i="1"/>
  <c r="M67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79" i="1"/>
  <c r="M6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4095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82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81" i="1"/>
  <c r="M1699" i="1"/>
  <c r="M1698" i="1"/>
  <c r="M1697" i="1"/>
  <c r="M1696" i="1"/>
  <c r="M163" i="1"/>
  <c r="M162" i="1"/>
  <c r="M161" i="1"/>
  <c r="M1695" i="1"/>
  <c r="M160" i="1"/>
  <c r="M159" i="1"/>
  <c r="M1694" i="1"/>
  <c r="M1693" i="1"/>
  <c r="M158" i="1"/>
  <c r="M157" i="1"/>
  <c r="M1692" i="1"/>
  <c r="M1691" i="1"/>
  <c r="M1690" i="1"/>
  <c r="M1689" i="1"/>
  <c r="M1688" i="1"/>
  <c r="M57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27" i="1"/>
  <c r="M26" i="1"/>
  <c r="M25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51" i="1"/>
  <c r="M1539" i="1"/>
  <c r="M156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24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65" i="1"/>
  <c r="M1488" i="1"/>
  <c r="M1487" i="1"/>
  <c r="M1486" i="1"/>
  <c r="M1485" i="1"/>
  <c r="M1484" i="1"/>
  <c r="M1483" i="1"/>
  <c r="M91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90" i="1"/>
  <c r="M89" i="1"/>
  <c r="M88" i="1"/>
  <c r="M87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3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23" i="1"/>
  <c r="M1419" i="1"/>
  <c r="M1418" i="1"/>
  <c r="M1417" i="1"/>
  <c r="M1416" i="1"/>
  <c r="M155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54" i="1"/>
  <c r="M1373" i="1"/>
  <c r="M1372" i="1"/>
  <c r="M1371" i="1"/>
  <c r="M1370" i="1"/>
  <c r="M153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2" i="1"/>
  <c r="M1310" i="1"/>
  <c r="M1309" i="1"/>
  <c r="M1308" i="1"/>
  <c r="M152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04" i="1"/>
  <c r="M1273" i="1"/>
  <c r="M97" i="1"/>
  <c r="M1272" i="1"/>
  <c r="M1271" i="1"/>
  <c r="M1270" i="1"/>
  <c r="M1269" i="1"/>
  <c r="M124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51" i="1"/>
  <c r="M1228" i="1"/>
  <c r="M150" i="1"/>
  <c r="M149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3" i="1"/>
  <c r="M1206" i="1"/>
  <c r="M1205" i="1"/>
  <c r="M1204" i="1"/>
  <c r="M1203" i="1"/>
  <c r="M1202" i="1"/>
  <c r="M44" i="1"/>
  <c r="M1201" i="1"/>
  <c r="M1200" i="1"/>
  <c r="M22" i="1"/>
  <c r="M1199" i="1"/>
  <c r="M1198" i="1"/>
  <c r="M1197" i="1"/>
  <c r="M122" i="1"/>
  <c r="M21" i="1"/>
  <c r="M1196" i="1"/>
  <c r="M1195" i="1"/>
  <c r="M1194" i="1"/>
  <c r="M1193" i="1"/>
  <c r="M1192" i="1"/>
  <c r="M1191" i="1"/>
  <c r="M1190" i="1"/>
  <c r="M1189" i="1"/>
  <c r="M120" i="1"/>
  <c r="M1188" i="1"/>
  <c r="M1187" i="1"/>
  <c r="M20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48" i="1"/>
  <c r="M1048" i="1"/>
  <c r="M1047" i="1"/>
  <c r="M1046" i="1"/>
  <c r="M1045" i="1"/>
  <c r="M1044" i="1"/>
  <c r="M1043" i="1"/>
  <c r="M1042" i="1"/>
  <c r="M1041" i="1"/>
  <c r="M1040" i="1"/>
  <c r="M1039" i="1"/>
  <c r="M4096" i="1"/>
  <c r="M1038" i="1"/>
  <c r="M1037" i="1"/>
  <c r="M1036" i="1"/>
  <c r="M147" i="1"/>
  <c r="M1035" i="1"/>
  <c r="M1034" i="1"/>
  <c r="M1033" i="1"/>
  <c r="M1032" i="1"/>
  <c r="M1031" i="1"/>
  <c r="M1030" i="1"/>
  <c r="M19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64" i="1"/>
  <c r="M63" i="1"/>
  <c r="M8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42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86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18" i="1"/>
  <c r="M772" i="1"/>
  <c r="M146" i="1"/>
  <c r="M145" i="1"/>
  <c r="M144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62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143" i="1"/>
  <c r="M733" i="1"/>
  <c r="M732" i="1"/>
  <c r="M731" i="1"/>
  <c r="M730" i="1"/>
  <c r="M729" i="1"/>
  <c r="M728" i="1"/>
  <c r="M142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4097" i="1"/>
  <c r="M4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80" i="1"/>
  <c r="M79" i="1"/>
  <c r="M668" i="1"/>
  <c r="M667" i="1"/>
  <c r="M141" i="1"/>
  <c r="M140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17" i="1"/>
  <c r="M650" i="1"/>
  <c r="M649" i="1"/>
  <c r="M648" i="1"/>
  <c r="M647" i="1"/>
  <c r="M16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15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139" i="1"/>
  <c r="M470" i="1"/>
  <c r="M469" i="1"/>
  <c r="M468" i="1"/>
  <c r="M467" i="1"/>
  <c r="M466" i="1"/>
  <c r="M465" i="1"/>
  <c r="M96" i="1"/>
  <c r="M464" i="1"/>
  <c r="M463" i="1"/>
  <c r="M462" i="1"/>
  <c r="M461" i="1"/>
  <c r="M460" i="1"/>
  <c r="M459" i="1"/>
  <c r="M458" i="1"/>
  <c r="M106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50" i="1"/>
  <c r="M395" i="1"/>
  <c r="M394" i="1"/>
  <c r="M393" i="1"/>
  <c r="M392" i="1"/>
  <c r="M391" i="1"/>
  <c r="M390" i="1"/>
  <c r="M389" i="1"/>
  <c r="M11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138" i="1"/>
  <c r="M361" i="1"/>
  <c r="M360" i="1"/>
  <c r="M359" i="1"/>
  <c r="M358" i="1"/>
  <c r="M357" i="1"/>
  <c r="M356" i="1"/>
  <c r="M43" i="1"/>
  <c r="M355" i="1"/>
  <c r="M354" i="1"/>
  <c r="M4106" i="1"/>
  <c r="M353" i="1"/>
  <c r="M352" i="1"/>
  <c r="M351" i="1"/>
  <c r="M350" i="1"/>
  <c r="M349" i="1"/>
  <c r="M61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53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14" i="1"/>
  <c r="M266" i="1"/>
  <c r="M265" i="1"/>
  <c r="M264" i="1"/>
  <c r="M137" i="1"/>
  <c r="M263" i="1"/>
  <c r="M262" i="1"/>
  <c r="M261" i="1"/>
  <c r="M260" i="1"/>
  <c r="M259" i="1"/>
  <c r="M258" i="1"/>
  <c r="M257" i="1"/>
  <c r="M256" i="1"/>
  <c r="M255" i="1"/>
  <c r="M254" i="1"/>
  <c r="M253" i="1"/>
  <c r="M1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12" i="1"/>
  <c r="M236" i="1"/>
  <c r="M235" i="1"/>
  <c r="M234" i="1"/>
  <c r="M11" i="1"/>
  <c r="M233" i="1"/>
  <c r="M10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85" i="1"/>
  <c r="M84" i="1"/>
  <c r="M136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D181" i="1"/>
  <c r="D1986" i="1"/>
  <c r="D1128" i="1"/>
  <c r="D38" i="1"/>
  <c r="D2720" i="1"/>
  <c r="D3480" i="1"/>
  <c r="D94" i="1"/>
  <c r="D51" i="1"/>
  <c r="D171" i="1"/>
  <c r="D1957" i="1"/>
  <c r="D888" i="1"/>
  <c r="D1671" i="1"/>
  <c r="D247" i="1"/>
  <c r="D3133" i="1"/>
  <c r="D2713" i="1"/>
  <c r="D1551" i="1"/>
  <c r="D2191" i="1"/>
  <c r="D456" i="1"/>
  <c r="D2626" i="1"/>
  <c r="D2451" i="1"/>
  <c r="D2164" i="1"/>
  <c r="D945" i="1"/>
  <c r="D2274" i="1"/>
  <c r="D1127" i="1"/>
  <c r="D2633" i="1"/>
  <c r="D1790" i="1"/>
  <c r="D545" i="1"/>
  <c r="D2685" i="1"/>
  <c r="D2688" i="1"/>
  <c r="D879" i="1"/>
  <c r="D1115" i="1"/>
  <c r="D2230" i="1"/>
  <c r="D2923" i="1"/>
  <c r="D3267" i="1"/>
  <c r="D1468" i="1"/>
  <c r="D965" i="1"/>
  <c r="D3918" i="1"/>
  <c r="D246" i="1"/>
  <c r="D2322" i="1"/>
  <c r="D4085" i="1"/>
  <c r="D2568" i="1"/>
  <c r="D3431" i="1"/>
  <c r="D1033" i="1"/>
  <c r="D2607" i="1"/>
  <c r="D3285" i="1"/>
  <c r="D1832" i="1"/>
  <c r="D1306" i="1"/>
  <c r="D2495" i="1"/>
  <c r="D2628" i="1"/>
  <c r="D3554" i="1"/>
  <c r="D311" i="1"/>
  <c r="D52" i="1"/>
  <c r="D3151" i="1"/>
  <c r="D1670" i="1"/>
  <c r="D1172" i="1"/>
  <c r="D194" i="1"/>
  <c r="D2094" i="1"/>
  <c r="D3504" i="1"/>
  <c r="D132" i="1"/>
  <c r="D405" i="1"/>
  <c r="D936" i="1"/>
  <c r="D2478" i="1"/>
  <c r="D102" i="1"/>
  <c r="D1096" i="1"/>
  <c r="D1354" i="1"/>
  <c r="D1186" i="1"/>
  <c r="D1999" i="1"/>
  <c r="D3872" i="1"/>
  <c r="D2749" i="1"/>
  <c r="D2203" i="1"/>
  <c r="D1481" i="1"/>
  <c r="D1708" i="1"/>
  <c r="D2864" i="1"/>
  <c r="D280" i="1"/>
  <c r="D1102" i="1"/>
  <c r="D1400" i="1"/>
  <c r="D479" i="1"/>
  <c r="D1154" i="1"/>
  <c r="D3964" i="1"/>
  <c r="D3012" i="1"/>
  <c r="D2615" i="1"/>
  <c r="D2369" i="1"/>
  <c r="D2100" i="1"/>
  <c r="D2754" i="1"/>
  <c r="D2190" i="1"/>
  <c r="D818" i="1"/>
  <c r="D610" i="1"/>
  <c r="D1120" i="1"/>
  <c r="D1736" i="1"/>
  <c r="D2583" i="1"/>
  <c r="D2812" i="1"/>
  <c r="D2128" i="1"/>
  <c r="D2127" i="1"/>
  <c r="D2928" i="1"/>
  <c r="D141" i="1"/>
  <c r="D1412" i="1"/>
  <c r="D1315" i="1"/>
  <c r="D3511" i="1"/>
  <c r="D3400" i="1"/>
  <c r="D1471" i="1"/>
  <c r="D121" i="1"/>
  <c r="D1226" i="1"/>
  <c r="D3424" i="1"/>
  <c r="D1465" i="1"/>
  <c r="D3314" i="1"/>
  <c r="D3584" i="1"/>
  <c r="D3885" i="1"/>
  <c r="D99" i="1"/>
  <c r="D3049" i="1"/>
  <c r="D2011" i="1"/>
  <c r="D3717" i="1"/>
  <c r="D37" i="1"/>
  <c r="D3768" i="1"/>
  <c r="D2809" i="1"/>
  <c r="D1724" i="1"/>
  <c r="D1642" i="1"/>
  <c r="D9" i="1"/>
  <c r="D4012" i="1"/>
  <c r="D2295" i="1"/>
  <c r="D2296" i="1"/>
  <c r="D1445" i="1"/>
  <c r="D2846" i="1"/>
  <c r="D2476" i="1"/>
  <c r="D2539" i="1"/>
  <c r="D658" i="1"/>
  <c r="D885" i="1"/>
  <c r="D317" i="1"/>
  <c r="D2355" i="1"/>
  <c r="D240" i="1"/>
  <c r="D3533" i="1"/>
  <c r="D1273" i="1"/>
  <c r="D253" i="1"/>
  <c r="D631" i="1"/>
  <c r="D3015" i="1"/>
  <c r="D2099" i="1"/>
  <c r="D2373" i="1"/>
  <c r="D85" i="1"/>
  <c r="D2679" i="1"/>
  <c r="D1789" i="1"/>
  <c r="D3622" i="1"/>
  <c r="D2698" i="1"/>
  <c r="D1169" i="1"/>
  <c r="D2681" i="1"/>
  <c r="D1538" i="1"/>
  <c r="D2577" i="1"/>
  <c r="D2217" i="1"/>
  <c r="D1399" i="1"/>
  <c r="D2054" i="1"/>
  <c r="D4091" i="1"/>
  <c r="D2216" i="1"/>
  <c r="D437" i="1"/>
  <c r="D562" i="1"/>
  <c r="D3869" i="1"/>
  <c r="D1826" i="1"/>
  <c r="D703" i="1"/>
  <c r="D1765" i="1"/>
  <c r="D112" i="1"/>
  <c r="D245" i="1"/>
  <c r="D3937" i="1"/>
  <c r="D3122" i="1"/>
  <c r="D3456" i="1"/>
  <c r="D1317" i="1"/>
  <c r="D1985" i="1"/>
  <c r="D1886" i="1"/>
  <c r="D2596" i="1"/>
  <c r="D852" i="1"/>
  <c r="D2406" i="1"/>
  <c r="D755" i="1"/>
  <c r="D1719" i="1"/>
  <c r="D3389" i="1"/>
  <c r="D2530" i="1"/>
  <c r="D3631" i="1"/>
  <c r="D2031" i="1"/>
  <c r="D2784" i="1"/>
  <c r="D2702" i="1"/>
  <c r="D96" i="1"/>
  <c r="D3785" i="1"/>
  <c r="D455" i="1"/>
  <c r="D2286" i="1"/>
  <c r="D799" i="1"/>
  <c r="D2462" i="1"/>
  <c r="D1346" i="1"/>
  <c r="D3390" i="1"/>
  <c r="D56" i="1"/>
  <c r="D3481" i="1"/>
  <c r="D3290" i="1"/>
  <c r="D2972" i="1"/>
  <c r="D3954" i="1"/>
  <c r="D3851" i="1"/>
  <c r="D50" i="1"/>
  <c r="D2744" i="1"/>
  <c r="D3075" i="1"/>
  <c r="D2268" i="1"/>
  <c r="D1630" i="1"/>
  <c r="D630" i="1"/>
  <c r="D675" i="1"/>
  <c r="D1550" i="1"/>
  <c r="D3035" i="1"/>
  <c r="D3388" i="1"/>
  <c r="D1627" i="1"/>
  <c r="D1001" i="1"/>
  <c r="D42" i="1"/>
  <c r="D2111" i="1"/>
  <c r="D1145" i="1"/>
  <c r="D1256" i="1"/>
  <c r="D602" i="1"/>
  <c r="D887" i="1"/>
  <c r="D1443" i="1"/>
  <c r="D459" i="1"/>
  <c r="D1168" i="1"/>
  <c r="D815" i="1"/>
  <c r="D1874" i="1"/>
  <c r="D2745" i="1"/>
  <c r="D3784" i="1"/>
  <c r="D116" i="1"/>
  <c r="D1970" i="1"/>
  <c r="D2197" i="1"/>
  <c r="D369" i="1"/>
  <c r="D1414" i="1"/>
  <c r="D2835" i="1"/>
  <c r="D243" i="1"/>
  <c r="D105" i="1"/>
  <c r="D1137" i="1"/>
  <c r="D2627" i="1"/>
  <c r="D1386" i="1"/>
  <c r="D2051" i="1"/>
  <c r="D2103" i="1"/>
  <c r="D1203" i="1"/>
  <c r="D944" i="1"/>
  <c r="D3922" i="1"/>
  <c r="D110" i="1"/>
  <c r="D3099" i="1"/>
  <c r="D2359" i="1"/>
  <c r="D1074" i="1"/>
  <c r="D1397" i="1"/>
  <c r="D711" i="1"/>
  <c r="D2753" i="1"/>
  <c r="D1612" i="1"/>
  <c r="D2682" i="1"/>
  <c r="D804" i="1"/>
  <c r="D527" i="1"/>
  <c r="D306" i="1"/>
  <c r="D449" i="1"/>
  <c r="D1142" i="1"/>
  <c r="D2450" i="1"/>
  <c r="D1021" i="1"/>
  <c r="D3379" i="1"/>
  <c r="D4024" i="1"/>
  <c r="D1109" i="1"/>
  <c r="D1053" i="1"/>
  <c r="D95" i="1"/>
  <c r="D1716" i="1"/>
  <c r="D1456" i="1"/>
  <c r="D793" i="1"/>
  <c r="D543" i="1"/>
  <c r="D3756" i="1"/>
  <c r="D1778" i="1"/>
  <c r="D2449" i="1"/>
  <c r="D2288" i="1"/>
  <c r="D3905" i="1"/>
  <c r="D1863" i="1"/>
  <c r="D104" i="1"/>
  <c r="D2813" i="1"/>
  <c r="D1435" i="1"/>
  <c r="D1700" i="1"/>
  <c r="D3484" i="1"/>
  <c r="D3193" i="1"/>
  <c r="D3174" i="1"/>
  <c r="D40" i="1"/>
  <c r="D1566" i="1"/>
  <c r="D2259" i="1"/>
  <c r="D2218" i="1"/>
  <c r="D3650" i="1"/>
  <c r="D43" i="1"/>
  <c r="D101" i="1"/>
  <c r="D3023" i="1"/>
  <c r="D906" i="1"/>
  <c r="D1626" i="1"/>
  <c r="D274" i="1"/>
  <c r="D2144" i="1"/>
  <c r="D111" i="1"/>
  <c r="D18" i="1"/>
  <c r="D1667" i="1"/>
  <c r="D1619" i="1"/>
  <c r="D3677" i="1"/>
  <c r="D3553" i="1"/>
  <c r="D4072" i="1"/>
  <c r="D492" i="1"/>
  <c r="D3640" i="1"/>
  <c r="D273" i="1"/>
  <c r="D393" i="1"/>
  <c r="D2027" i="1"/>
  <c r="D522" i="1"/>
  <c r="D3076" i="1"/>
  <c r="D3" i="1"/>
  <c r="D3621" i="1"/>
  <c r="D4094" i="1"/>
  <c r="D1442" i="1"/>
  <c r="D4083" i="1"/>
  <c r="D31" i="1"/>
  <c r="D4025" i="1"/>
  <c r="D3215" i="1"/>
  <c r="D1609" i="1"/>
  <c r="D614" i="1"/>
  <c r="D1936" i="1"/>
  <c r="D1508" i="1"/>
  <c r="D183" i="1"/>
  <c r="D2377" i="1"/>
  <c r="D609" i="1"/>
  <c r="D2903" i="1"/>
  <c r="D669" i="1"/>
  <c r="D1702" i="1"/>
  <c r="D526" i="1"/>
  <c r="D943" i="1"/>
  <c r="D1472" i="1"/>
  <c r="D3299" i="1"/>
  <c r="D2335" i="1"/>
  <c r="D3052" i="1"/>
  <c r="D21" i="1"/>
  <c r="D1618" i="1"/>
  <c r="D3959" i="1"/>
  <c r="D402" i="1"/>
  <c r="D272" i="1"/>
  <c r="D1954" i="1"/>
  <c r="D674" i="1"/>
  <c r="D2768" i="1"/>
  <c r="D2237" i="1"/>
  <c r="D2723" i="1"/>
  <c r="D207" i="1"/>
  <c r="D184" i="1"/>
  <c r="D151" i="1"/>
  <c r="D1220" i="1"/>
  <c r="D120" i="1"/>
  <c r="D4108" i="1"/>
  <c r="D893" i="1"/>
  <c r="D3398" i="1"/>
  <c r="D114" i="1"/>
  <c r="D2893" i="1"/>
  <c r="D2385" i="1"/>
  <c r="D3659" i="1"/>
  <c r="D3835" i="1"/>
  <c r="D35" i="1"/>
  <c r="D2312" i="1"/>
  <c r="D131" i="1"/>
  <c r="D4086" i="1"/>
  <c r="D2684" i="1"/>
  <c r="D2336" i="1"/>
  <c r="D458" i="1"/>
  <c r="D16" i="1"/>
  <c r="D3562" i="1"/>
  <c r="D1144" i="1"/>
  <c r="D3426" i="1"/>
  <c r="D854" i="1"/>
  <c r="D1547" i="1"/>
  <c r="D1603" i="1"/>
  <c r="D172" i="1"/>
  <c r="D3293" i="1"/>
  <c r="D2576" i="1"/>
  <c r="D3809" i="1"/>
  <c r="D2567" i="1"/>
  <c r="D3121" i="1"/>
  <c r="D1565" i="1"/>
  <c r="D2834" i="1"/>
  <c r="D2009" i="1"/>
  <c r="D1564" i="1"/>
  <c r="D2810" i="1"/>
  <c r="D4066" i="1"/>
  <c r="D3034" i="1"/>
  <c r="D664" i="1"/>
  <c r="D1621" i="1"/>
  <c r="D2250" i="1"/>
  <c r="D1498" i="1"/>
  <c r="D2769" i="1"/>
  <c r="D3117" i="1"/>
  <c r="D3326" i="1"/>
  <c r="D1490" i="1"/>
  <c r="D2535" i="1"/>
  <c r="D2229" i="1"/>
  <c r="D919" i="1"/>
  <c r="D166" i="1"/>
  <c r="D1489" i="1"/>
  <c r="D1743" i="1"/>
  <c r="D1199" i="1"/>
  <c r="D2126" i="1"/>
  <c r="D998" i="1"/>
  <c r="D2370" i="1"/>
  <c r="D672" i="1"/>
  <c r="D1294" i="1"/>
  <c r="D119" i="1"/>
  <c r="D1829" i="1"/>
  <c r="D2196" i="1"/>
  <c r="D3676" i="1"/>
  <c r="D1727" i="1"/>
  <c r="D901" i="1"/>
  <c r="D2479" i="1"/>
  <c r="D671" i="1"/>
  <c r="D2677" i="1"/>
  <c r="D2169" i="1"/>
  <c r="D1031" i="1"/>
  <c r="D1143" i="1"/>
  <c r="D663" i="1"/>
  <c r="D12" i="1"/>
  <c r="D3132" i="1"/>
  <c r="D3486" i="1"/>
  <c r="D700" i="1"/>
  <c r="D176" i="1"/>
  <c r="D244" i="1"/>
  <c r="D123" i="1"/>
  <c r="D702" i="1"/>
  <c r="D2200" i="1"/>
  <c r="D4097" i="1"/>
  <c r="D1353" i="1"/>
  <c r="D4065" i="1"/>
  <c r="D991" i="1"/>
  <c r="D4064" i="1"/>
  <c r="D2538" i="1"/>
  <c r="D3755" i="1"/>
  <c r="D2816" i="1"/>
  <c r="D27" i="1"/>
  <c r="D3226" i="1"/>
  <c r="D55" i="1"/>
  <c r="D2236" i="1"/>
  <c r="D4038" i="1"/>
  <c r="D1984" i="1"/>
  <c r="D2545" i="1"/>
  <c r="D871" i="1"/>
  <c r="D3639" i="1"/>
  <c r="D1549" i="1"/>
  <c r="D2372" i="1"/>
  <c r="D1364" i="1"/>
  <c r="D3813" i="1"/>
  <c r="D651" i="1"/>
  <c r="D1363" i="1"/>
  <c r="D3483" i="1"/>
  <c r="D2638" i="1"/>
  <c r="D3216" i="1"/>
  <c r="D3552" i="1"/>
  <c r="D1581" i="1"/>
  <c r="D13" i="1"/>
  <c r="D130" i="1"/>
  <c r="D1570" i="1"/>
  <c r="D3053" i="1"/>
  <c r="D2531" i="1"/>
  <c r="D3787" i="1"/>
  <c r="D2073" i="1"/>
  <c r="D2235" i="1"/>
  <c r="D3041" i="1"/>
  <c r="D1610" i="1"/>
  <c r="D1515" i="1"/>
  <c r="D1546" i="1"/>
  <c r="D275" i="1"/>
  <c r="D3131" i="1"/>
  <c r="D4074" i="1"/>
  <c r="D1429" i="1"/>
  <c r="D2285" i="1"/>
  <c r="D3890" i="1"/>
  <c r="D3861" i="1"/>
  <c r="D1061" i="1"/>
  <c r="D2593" i="1"/>
  <c r="D34" i="1"/>
  <c r="D1255" i="1"/>
  <c r="D1589" i="1"/>
  <c r="D49" i="1"/>
  <c r="D2064" i="1"/>
  <c r="D2492" i="1"/>
  <c r="D3952" i="1"/>
  <c r="D656" i="1"/>
  <c r="D3953" i="1"/>
  <c r="D1328" i="1"/>
  <c r="D2491" i="1"/>
  <c r="D3951" i="1"/>
  <c r="D1830" i="1"/>
  <c r="D491" i="1"/>
  <c r="D809" i="1"/>
  <c r="D137" i="1"/>
  <c r="D1470" i="1"/>
  <c r="D2575" i="1"/>
  <c r="D3718" i="1"/>
  <c r="D48" i="1"/>
  <c r="D4071" i="1"/>
  <c r="D1825" i="1"/>
  <c r="D1209" i="1"/>
  <c r="D4069" i="1"/>
  <c r="D1643" i="1"/>
  <c r="D1051" i="1"/>
  <c r="D2113" i="1"/>
  <c r="D126" i="1"/>
  <c r="D3803" i="1"/>
  <c r="D2287" i="1"/>
  <c r="D4011" i="1"/>
  <c r="D2544" i="1"/>
  <c r="D1155" i="1"/>
  <c r="D1645" i="1"/>
  <c r="D972" i="1"/>
  <c r="D80" i="1"/>
  <c r="D2189" i="1"/>
  <c r="D1338" i="1"/>
  <c r="D3850" i="1"/>
  <c r="D2" i="1"/>
  <c r="D2767" i="1"/>
  <c r="D2084" i="1"/>
  <c r="D886" i="1"/>
  <c r="D1742" i="1"/>
  <c r="D3760" i="1"/>
  <c r="D3873" i="1"/>
  <c r="D365" i="1"/>
  <c r="D2752" i="1"/>
  <c r="D2676" i="1"/>
  <c r="D2958" i="1"/>
  <c r="D836" i="1"/>
  <c r="D2815" i="1"/>
  <c r="D2588" i="1"/>
  <c r="D1073" i="1"/>
  <c r="D743" i="1"/>
  <c r="D3130" i="1"/>
  <c r="D2765" i="1"/>
  <c r="D990" i="1"/>
  <c r="D3556" i="1"/>
  <c r="D462" i="1"/>
  <c r="D2587" i="1"/>
  <c r="D2605" i="1"/>
  <c r="D271" i="1"/>
  <c r="D185" i="1"/>
  <c r="D490" i="1"/>
  <c r="D270" i="1"/>
  <c r="D2827" i="1"/>
  <c r="D958" i="1"/>
  <c r="D3871" i="1"/>
  <c r="D678" i="1"/>
  <c r="D989" i="1"/>
  <c r="D3442" i="1"/>
  <c r="D1569" i="1"/>
  <c r="D1588" i="1"/>
  <c r="D1537" i="1"/>
  <c r="D78" i="1"/>
  <c r="D2566" i="1"/>
  <c r="D2211" i="1"/>
  <c r="D3833" i="1"/>
  <c r="D3551" i="1"/>
  <c r="D862" i="1"/>
  <c r="D1434" i="1"/>
  <c r="D1885" i="1"/>
  <c r="D2647" i="1"/>
  <c r="D28" i="1"/>
  <c r="D3334" i="1"/>
  <c r="D1170" i="1"/>
  <c r="D2389" i="1"/>
  <c r="D238" i="1"/>
  <c r="D503" i="1"/>
  <c r="D4093" i="1"/>
  <c r="D2102" i="1"/>
  <c r="D2095" i="1"/>
  <c r="D44" i="1"/>
  <c r="D834" i="1"/>
  <c r="D769" i="1"/>
  <c r="D1531" i="1"/>
  <c r="D167" i="1"/>
  <c r="D2490" i="1"/>
  <c r="D3944" i="1"/>
  <c r="D670" i="1"/>
  <c r="D3981" i="1"/>
  <c r="D351" i="1"/>
  <c r="D192" i="1"/>
  <c r="D3223" i="1"/>
  <c r="D53" i="1"/>
  <c r="D39" i="1"/>
  <c r="D2300" i="1"/>
  <c r="D3423" i="1"/>
  <c r="D30" i="1"/>
  <c r="D475" i="1"/>
  <c r="D1126" i="1"/>
  <c r="D2557" i="1"/>
  <c r="D3225" i="1"/>
  <c r="D269" i="1"/>
  <c r="D3413" i="1"/>
  <c r="D2536" i="1"/>
  <c r="D228" i="1"/>
  <c r="D1196" i="1"/>
  <c r="D1744" i="1"/>
  <c r="D2918" i="1"/>
  <c r="D1939" i="1"/>
  <c r="D2727" i="1"/>
  <c r="D830" i="1"/>
  <c r="D3961" i="1"/>
  <c r="D2973" i="1"/>
  <c r="D1362" i="1"/>
  <c r="D3412" i="1"/>
  <c r="D3138" i="1"/>
  <c r="D3950" i="1"/>
  <c r="D3510" i="1"/>
  <c r="D717" i="1"/>
  <c r="D2986" i="1"/>
  <c r="D1125" i="1"/>
  <c r="D3370" i="1"/>
  <c r="D46" i="1"/>
  <c r="D3605" i="1"/>
  <c r="D1751" i="1"/>
  <c r="D22" i="1"/>
  <c r="D362" i="1"/>
  <c r="D3409" i="1"/>
  <c r="D428" i="1"/>
  <c r="D996" i="1"/>
  <c r="D125" i="1"/>
  <c r="D2153" i="1"/>
  <c r="D3232" i="1"/>
  <c r="D3071" i="1"/>
  <c r="D3565" i="1"/>
  <c r="D942" i="1"/>
  <c r="D2631" i="1"/>
  <c r="D2417" i="1"/>
  <c r="D3374" i="1"/>
  <c r="D58" i="1"/>
  <c r="D892" i="1"/>
  <c r="D2188" i="1"/>
  <c r="D2646" i="1"/>
  <c r="D1848" i="1"/>
  <c r="D1701" i="1"/>
  <c r="D741" i="1"/>
  <c r="D2803" i="1"/>
  <c r="D3144" i="1"/>
  <c r="D3662" i="1"/>
  <c r="D279" i="1"/>
  <c r="D506" i="1"/>
  <c r="D268" i="1"/>
  <c r="D3298" i="1"/>
  <c r="D2592" i="1"/>
  <c r="D24" i="1"/>
  <c r="D2829" i="1"/>
  <c r="D3984" i="1"/>
  <c r="D1064" i="1"/>
  <c r="D1063" i="1"/>
  <c r="D4063" i="1"/>
  <c r="D3129" i="1"/>
  <c r="D1117" i="1"/>
  <c r="D1842" i="1"/>
  <c r="D2293" i="1"/>
  <c r="D653" i="1"/>
  <c r="D3183" i="1"/>
  <c r="D489" i="1"/>
  <c r="D2630" i="1"/>
  <c r="D1473" i="1"/>
  <c r="D2354" i="1"/>
  <c r="D666" i="1"/>
  <c r="D4062" i="1"/>
  <c r="D3532" i="1"/>
  <c r="D1327" i="1"/>
  <c r="D1326" i="1"/>
  <c r="D502" i="1"/>
  <c r="D2710" i="1"/>
  <c r="D41" i="1"/>
  <c r="D3112" i="1"/>
  <c r="D2149" i="1"/>
  <c r="D113" i="1"/>
  <c r="D2760" i="1"/>
  <c r="D8" i="1"/>
  <c r="D2024" i="1"/>
  <c r="D2743" i="1"/>
  <c r="D1176" i="1"/>
  <c r="D2489" i="1"/>
  <c r="D2669" i="1"/>
  <c r="D209" i="1"/>
  <c r="D4098" i="1"/>
  <c r="D429" i="1"/>
  <c r="D79" i="1"/>
  <c r="D3849" i="1"/>
  <c r="D2008" i="1"/>
  <c r="D4088" i="1"/>
  <c r="D3110" i="1"/>
  <c r="D305" i="1"/>
  <c r="D2802" i="1"/>
  <c r="D17" i="1"/>
  <c r="D878" i="1"/>
  <c r="D2227" i="1"/>
  <c r="D3550" i="1"/>
  <c r="D284" i="1"/>
  <c r="D2660" i="1"/>
  <c r="D3039" i="1"/>
  <c r="D1497" i="1"/>
  <c r="D3867" i="1"/>
  <c r="D169" i="1"/>
  <c r="D2748" i="1"/>
  <c r="D3411" i="1"/>
  <c r="D3832" i="1"/>
  <c r="D1239" i="1"/>
  <c r="D1707" i="1"/>
  <c r="D2601" i="1"/>
  <c r="D1141" i="1"/>
  <c r="D486" i="1"/>
  <c r="D122" i="1"/>
  <c r="D4095" i="1"/>
  <c r="D2187" i="1"/>
  <c r="D2942" i="1"/>
  <c r="D2863" i="1"/>
  <c r="D1161" i="1"/>
  <c r="D4034" i="1"/>
  <c r="D3594" i="1"/>
  <c r="D26" i="1"/>
  <c r="D2808" i="1"/>
  <c r="D2214" i="1"/>
  <c r="D575" i="1"/>
  <c r="D2333" i="1"/>
  <c r="D2680" i="1"/>
  <c r="D2724" i="1"/>
  <c r="D2193" i="1"/>
  <c r="D3998" i="1"/>
  <c r="D1593" i="1"/>
  <c r="D1723" i="1"/>
  <c r="D1198" i="1"/>
  <c r="D1828" i="1"/>
  <c r="D2529" i="1"/>
  <c r="D2862" i="1"/>
  <c r="D525" i="1"/>
  <c r="D1543" i="1"/>
  <c r="D843" i="1"/>
  <c r="D2574" i="1"/>
  <c r="D2951" i="1"/>
  <c r="D3040" i="1"/>
  <c r="D178" i="1"/>
  <c r="D401" i="1"/>
  <c r="D3360" i="1"/>
  <c r="D3451" i="1"/>
  <c r="D1108" i="1"/>
  <c r="D1983" i="1"/>
  <c r="D3467" i="1"/>
  <c r="D3736" i="1"/>
  <c r="D1672" i="1"/>
  <c r="D1433" i="1"/>
  <c r="D1536" i="1"/>
  <c r="D3120" i="1"/>
  <c r="D148" i="1"/>
  <c r="D563" i="1"/>
  <c r="D2344" i="1"/>
  <c r="D484" i="1"/>
  <c r="D476" i="1"/>
  <c r="D2591" i="1"/>
  <c r="D2202" i="1"/>
  <c r="D1072" i="1"/>
  <c r="D1854" i="1"/>
  <c r="D733" i="1"/>
  <c r="D1385" i="1"/>
  <c r="D3627" i="1"/>
  <c r="D427" i="1"/>
  <c r="D1264" i="1"/>
  <c r="D1112" i="1"/>
  <c r="D1935" i="1"/>
  <c r="D2610" i="1"/>
  <c r="D1124" i="1"/>
  <c r="D14" i="1"/>
  <c r="D1769" i="1"/>
  <c r="D1451" i="1"/>
  <c r="D1817" i="1"/>
  <c r="D3184" i="1"/>
  <c r="D3107" i="1"/>
  <c r="D2110" i="1"/>
  <c r="D15" i="1"/>
  <c r="D1853" i="1"/>
  <c r="D1505" i="1"/>
  <c r="D3601" i="1"/>
  <c r="D1735" i="1"/>
  <c r="D3224" i="1"/>
  <c r="D2477" i="1"/>
  <c r="D1352" i="1"/>
  <c r="D1341" i="1"/>
  <c r="D2696" i="1"/>
  <c r="D3574" i="1"/>
  <c r="D2186" i="1"/>
  <c r="D2632" i="1"/>
  <c r="D754" i="1"/>
  <c r="D937" i="1"/>
  <c r="D1691" i="1"/>
  <c r="D964" i="1"/>
  <c r="D742" i="1"/>
  <c r="D3106" i="1"/>
  <c r="D2831" i="1"/>
  <c r="D3027" i="1"/>
  <c r="D495" i="1"/>
  <c r="D1477" i="1"/>
  <c r="D1476" i="1"/>
  <c r="D20" i="1"/>
  <c r="D764" i="1"/>
  <c r="D3710" i="1"/>
  <c r="D1475" i="1"/>
  <c r="D921" i="1"/>
  <c r="D1713" i="1"/>
  <c r="D845" i="1"/>
  <c r="D884" i="1"/>
  <c r="D1617" i="1"/>
  <c r="D1694" i="1"/>
  <c r="D2561" i="1"/>
  <c r="D54" i="1"/>
  <c r="D3482" i="1"/>
  <c r="D1009" i="1"/>
  <c r="D1359" i="1"/>
  <c r="D91" i="1"/>
  <c r="D152" i="1"/>
  <c r="D136" i="1"/>
  <c r="D1611" i="1"/>
  <c r="D3549" i="1"/>
  <c r="D1563" i="1"/>
  <c r="D1152" i="1"/>
  <c r="D143" i="1"/>
  <c r="D3102" i="1"/>
  <c r="D3770" i="1"/>
  <c r="D792" i="1"/>
  <c r="D2055" i="1"/>
  <c r="D3448" i="1"/>
  <c r="D880" i="1"/>
  <c r="D1492" i="1"/>
  <c r="D1361" i="1"/>
  <c r="D3708" i="1"/>
  <c r="D25" i="1"/>
  <c r="D3014" i="1"/>
  <c r="D1934" i="1"/>
  <c r="D1422" i="1"/>
  <c r="D5" i="1"/>
  <c r="D1861" i="1"/>
  <c r="D4087" i="1"/>
  <c r="D2112" i="1"/>
  <c r="D140" i="1"/>
  <c r="D914" i="1"/>
  <c r="D3564" i="1"/>
  <c r="D3902" i="1"/>
  <c r="D3395" i="1"/>
  <c r="D2917" i="1"/>
  <c r="D1818" i="1"/>
  <c r="D3989" i="1"/>
  <c r="D3476" i="1"/>
  <c r="D145" i="1"/>
  <c r="D3143" i="1"/>
  <c r="D3731" i="1"/>
  <c r="D2324" i="1"/>
  <c r="D2030" i="1"/>
  <c r="D3410" i="1"/>
  <c r="D2828" i="1"/>
  <c r="D895" i="1"/>
  <c r="D488" i="1"/>
  <c r="D3503" i="1"/>
  <c r="D1827" i="1"/>
  <c r="D2409" i="1"/>
  <c r="D4073" i="1"/>
  <c r="D4075" i="1"/>
  <c r="D2384" i="1"/>
  <c r="D3531" i="1"/>
  <c r="D1030" i="1"/>
  <c r="D1915" i="1"/>
  <c r="D3051" i="1"/>
  <c r="D33" i="1"/>
  <c r="D584" i="1"/>
  <c r="D3170" i="1"/>
  <c r="D1119" i="1"/>
  <c r="D1688" i="1"/>
  <c r="D3128" i="1"/>
  <c r="D1068" i="1"/>
  <c r="D2168" i="1"/>
  <c r="D3386" i="1"/>
  <c r="D2936" i="1"/>
  <c r="D1088" i="1"/>
  <c r="D740" i="1"/>
  <c r="D1262" i="1"/>
  <c r="D3548" i="1"/>
  <c r="D1841" i="1"/>
  <c r="D739" i="1"/>
  <c r="D2201" i="1"/>
  <c r="D877" i="1"/>
  <c r="D3971" i="1"/>
  <c r="D3600" i="1"/>
  <c r="D624" i="1"/>
  <c r="D3148" i="1"/>
  <c r="D1292" i="1"/>
  <c r="D1464" i="1"/>
  <c r="D1725" i="1"/>
  <c r="D3245" i="1"/>
  <c r="D3264" i="1"/>
  <c r="D1360" i="1"/>
  <c r="D2565" i="1"/>
  <c r="D2801" i="1"/>
  <c r="D3038" i="1"/>
  <c r="D2185" i="1"/>
  <c r="D3866" i="1"/>
  <c r="D134" i="1"/>
  <c r="D1562" i="1"/>
  <c r="D384" i="1"/>
  <c r="D2807" i="1"/>
  <c r="D1446" i="1"/>
  <c r="D2559" i="1"/>
  <c r="D4084" i="1"/>
  <c r="D3613" i="1"/>
  <c r="D2474" i="1"/>
  <c r="D3635" i="1"/>
  <c r="D654" i="1"/>
  <c r="D2307" i="1"/>
  <c r="D3270" i="1"/>
  <c r="D2751" i="1"/>
  <c r="D1095" i="1"/>
  <c r="D3612" i="1"/>
  <c r="D574" i="1"/>
  <c r="D2317" i="1"/>
  <c r="D1949" i="1"/>
  <c r="D3025" i="1"/>
  <c r="D1932" i="1"/>
  <c r="D45" i="1"/>
  <c r="D97" i="1"/>
  <c r="D147" i="1"/>
  <c r="D2410" i="1"/>
  <c r="D833" i="1"/>
  <c r="D390" i="1"/>
  <c r="D127" i="1"/>
  <c r="D2148" i="1"/>
  <c r="D3127" i="1"/>
  <c r="D791" i="1"/>
  <c r="D1219" i="1"/>
  <c r="D3924" i="1"/>
  <c r="D3100" i="1"/>
  <c r="D3606" i="1"/>
  <c r="D3485" i="1"/>
  <c r="D2971" i="1"/>
  <c r="D3771" i="1"/>
  <c r="D1428" i="1"/>
  <c r="D3141" i="1"/>
  <c r="D3534" i="1"/>
  <c r="D254" i="1"/>
  <c r="D3530" i="1"/>
  <c r="D158" i="1"/>
  <c r="D1060" i="1"/>
  <c r="D3295" i="1"/>
  <c r="D824" i="1"/>
  <c r="D3802" i="1"/>
  <c r="D2323" i="1"/>
  <c r="D1340" i="1"/>
  <c r="D2861" i="1"/>
  <c r="D2156" i="1"/>
  <c r="D1669" i="1"/>
  <c r="D967" i="1"/>
  <c r="D118" i="1"/>
  <c r="D2678" i="1"/>
  <c r="D3903" i="1"/>
  <c r="D1078" i="1"/>
  <c r="D4109" i="1"/>
  <c r="D1421" i="1"/>
  <c r="D2527" i="1"/>
  <c r="D2448" i="1"/>
  <c r="D3857" i="1"/>
  <c r="D1378" i="1"/>
  <c r="D3638" i="1"/>
  <c r="D1184" i="1"/>
  <c r="D3214" i="1"/>
  <c r="D2585" i="1"/>
  <c r="D3147" i="1"/>
  <c r="D3213" i="1"/>
  <c r="D981" i="1"/>
  <c r="D2460" i="1"/>
  <c r="D2716" i="1"/>
  <c r="D817" i="1"/>
  <c r="D1432" i="1"/>
  <c r="D2499" i="1"/>
  <c r="D3257" i="1"/>
  <c r="D461" i="1"/>
  <c r="D1335" i="1"/>
  <c r="D3397" i="1"/>
  <c r="D1683" i="1"/>
  <c r="D1431" i="1"/>
  <c r="D2036" i="1"/>
  <c r="D3675" i="1"/>
  <c r="D1638" i="1"/>
  <c r="D2363" i="1"/>
  <c r="D206" i="1"/>
  <c r="D1218" i="1"/>
  <c r="D1430" i="1"/>
  <c r="D1175" i="1"/>
  <c r="D1655" i="1"/>
  <c r="D3239" i="1"/>
  <c r="D847" i="1"/>
  <c r="D2747" i="1"/>
  <c r="D1777" i="1"/>
  <c r="D177" i="1"/>
  <c r="D115" i="1"/>
  <c r="D3294" i="1"/>
  <c r="D2600" i="1"/>
  <c r="D146" i="1"/>
  <c r="D2234" i="1"/>
  <c r="D2637" i="1"/>
  <c r="D3381" i="1"/>
  <c r="D679" i="1"/>
  <c r="D2848" i="1"/>
  <c r="D1768" i="1"/>
  <c r="D3904" i="1"/>
  <c r="D287" i="1"/>
  <c r="D2298" i="1"/>
  <c r="D1140" i="1"/>
  <c r="D1654" i="1"/>
  <c r="D4100" i="1"/>
  <c r="D1369" i="1"/>
  <c r="D608" i="1"/>
  <c r="D1010" i="1"/>
  <c r="D1228" i="1"/>
  <c r="D607" i="1"/>
  <c r="D2781" i="1"/>
  <c r="D4096" i="1"/>
  <c r="D1876" i="1"/>
  <c r="D93" i="1"/>
  <c r="D772" i="1"/>
  <c r="D3780" i="1"/>
  <c r="D3240" i="1"/>
  <c r="D2360" i="1"/>
  <c r="D2040" i="1"/>
  <c r="D321" i="1"/>
  <c r="D297" i="1"/>
  <c r="D960" i="1"/>
  <c r="D2123" i="1"/>
  <c r="D2526" i="1"/>
  <c r="D948" i="1"/>
  <c r="D1831" i="1"/>
  <c r="D3887" i="1"/>
  <c r="D3630" i="1"/>
  <c r="D286" i="1"/>
  <c r="D2757" i="1"/>
  <c r="D355" i="1"/>
  <c r="D918" i="1"/>
  <c r="D2388" i="1"/>
  <c r="D150" i="1"/>
  <c r="D2643" i="1"/>
  <c r="D1105" i="1"/>
  <c r="D1587" i="1"/>
  <c r="D1202" i="1"/>
  <c r="D3649" i="1"/>
  <c r="D2466" i="1"/>
  <c r="D1785" i="1"/>
  <c r="D1114" i="1"/>
  <c r="D2475" i="1"/>
  <c r="D4018" i="1"/>
  <c r="D2750" i="1"/>
  <c r="D1586" i="1"/>
  <c r="D3923" i="1"/>
  <c r="D2614" i="1"/>
  <c r="D2453" i="1"/>
  <c r="D2010" i="1"/>
  <c r="D3738" i="1"/>
  <c r="D1942" i="1"/>
  <c r="D4010" i="1"/>
  <c r="D2961" i="1"/>
  <c r="D2141" i="1"/>
  <c r="D3858" i="1"/>
  <c r="D2457" i="1"/>
  <c r="D2029" i="1"/>
  <c r="D2429" i="1"/>
  <c r="D3146" i="1"/>
  <c r="D1080" i="1"/>
  <c r="D716" i="1"/>
  <c r="D861" i="1"/>
  <c r="D3210" i="1"/>
  <c r="D2012" i="1"/>
  <c r="D3350" i="1"/>
  <c r="D3269" i="1"/>
  <c r="D1666" i="1"/>
  <c r="D840" i="1"/>
  <c r="D3022" i="1"/>
  <c r="D883" i="1"/>
  <c r="D1933" i="1"/>
  <c r="D1530" i="1"/>
  <c r="D109" i="1"/>
  <c r="D1637" i="1"/>
  <c r="D3965" i="1"/>
  <c r="D389" i="1"/>
  <c r="D2675" i="1"/>
  <c r="D259" i="1"/>
  <c r="D920" i="1"/>
  <c r="D2405" i="1"/>
  <c r="D3438" i="1"/>
  <c r="D1815" i="1"/>
  <c r="D1138" i="1"/>
  <c r="D1759" i="1"/>
  <c r="D2924" i="1"/>
  <c r="D2486" i="1"/>
  <c r="D4092" i="1"/>
  <c r="D2916" i="1"/>
  <c r="D2348" i="1"/>
  <c r="D2642" i="1"/>
  <c r="D872" i="1"/>
  <c r="D4" i="1"/>
  <c r="D2195" i="1"/>
  <c r="D3840" i="1"/>
  <c r="D310" i="1"/>
  <c r="D439" i="1"/>
  <c r="D1020" i="1"/>
  <c r="D3707" i="1"/>
  <c r="D2570" i="1"/>
  <c r="D1469" i="1"/>
  <c r="D628" i="1"/>
  <c r="D746" i="1"/>
  <c r="D3735" i="1"/>
  <c r="D2140" i="1"/>
  <c r="D1381" i="1"/>
  <c r="D1884" i="1"/>
  <c r="D457" i="1"/>
  <c r="D3289" i="1"/>
  <c r="D869" i="1"/>
  <c r="D2215" i="1"/>
  <c r="D1568" i="1"/>
  <c r="D2564" i="1"/>
  <c r="D3863" i="1"/>
  <c r="D2343" i="1"/>
  <c r="D1195" i="1"/>
  <c r="D2057" i="1"/>
  <c r="D3754" i="1"/>
  <c r="D2780" i="1"/>
  <c r="D1205" i="1"/>
  <c r="D3831" i="1"/>
  <c r="D3168" i="1"/>
  <c r="D117" i="1"/>
  <c r="D2240" i="1"/>
  <c r="D388" i="1"/>
  <c r="D947" i="1"/>
  <c r="D3136" i="1"/>
  <c r="D1641" i="1"/>
  <c r="D3555" i="1"/>
  <c r="D1298" i="1"/>
  <c r="D168" i="1"/>
  <c r="D2291" i="1"/>
  <c r="D3626" i="1"/>
  <c r="D336" i="1"/>
  <c r="D1403" i="1"/>
  <c r="D1098" i="1"/>
  <c r="D81" i="1"/>
  <c r="D1420" i="1"/>
  <c r="D106" i="1"/>
  <c r="D2860" i="1"/>
  <c r="D2825" i="1"/>
  <c r="D2525" i="1"/>
  <c r="D241" i="1"/>
  <c r="D3450" i="1"/>
  <c r="D4027" i="1"/>
  <c r="D2114" i="1"/>
  <c r="D2090" i="1"/>
  <c r="D2562" i="1"/>
  <c r="D394" i="1"/>
  <c r="D2580" i="1"/>
  <c r="D36" i="1"/>
  <c r="D1698" i="1"/>
  <c r="D216" i="1"/>
  <c r="D3716" i="1"/>
  <c r="D757" i="1"/>
  <c r="D2494" i="1"/>
  <c r="D841" i="1"/>
  <c r="D2000" i="1"/>
  <c r="D144" i="1"/>
  <c r="D3958" i="1"/>
  <c r="D4103" i="1"/>
  <c r="D2072" i="1"/>
  <c r="D1441" i="1"/>
  <c r="D2105" i="1"/>
  <c r="D505" i="1"/>
  <c r="D3111" i="1"/>
  <c r="D1054" i="1"/>
  <c r="D4033" i="1"/>
  <c r="D1956" i="1"/>
  <c r="D392" i="1"/>
  <c r="D1101" i="1"/>
  <c r="D1156" i="1"/>
  <c r="D913" i="1"/>
  <c r="D725" i="1"/>
  <c r="D2766" i="1"/>
  <c r="D1259" i="1"/>
  <c r="D1656" i="1"/>
  <c r="D3547" i="1"/>
  <c r="D3853" i="1"/>
  <c r="D3957" i="1"/>
  <c r="D1450" i="1"/>
  <c r="D3752" i="1"/>
  <c r="D2851" i="1"/>
  <c r="D3674" i="1"/>
  <c r="D2960" i="1"/>
  <c r="D1930" i="1"/>
  <c r="D98" i="1"/>
  <c r="D1668" i="1"/>
  <c r="D839" i="1"/>
  <c r="D3991" i="1"/>
  <c r="D1160" i="1"/>
  <c r="D2625" i="1"/>
  <c r="D995" i="1"/>
  <c r="D1644" i="1"/>
  <c r="D3449" i="1"/>
  <c r="D963" i="1"/>
  <c r="D149" i="1"/>
  <c r="D3823" i="1"/>
  <c r="D2367" i="1"/>
  <c r="D3901" i="1"/>
  <c r="D2613" i="1"/>
  <c r="D2299" i="1"/>
  <c r="D1704" i="1"/>
  <c r="D1149" i="1"/>
  <c r="D3583" i="1"/>
  <c r="D2050" i="1"/>
  <c r="D573" i="1"/>
  <c r="D1784" i="1"/>
  <c r="D2912" i="1"/>
  <c r="D3801" i="1"/>
  <c r="D2571" i="1"/>
  <c r="D2636" i="1"/>
  <c r="D3892" i="1"/>
  <c r="D1750" i="1"/>
  <c r="D1801" i="1"/>
  <c r="D3774" i="1"/>
  <c r="D3140" i="1"/>
  <c r="D3513" i="1"/>
  <c r="D3927" i="1"/>
  <c r="D2683" i="1"/>
  <c r="D3221" i="1"/>
  <c r="D1706" i="1"/>
  <c r="D1574" i="1"/>
  <c r="D3975" i="1"/>
  <c r="D3211" i="1"/>
  <c r="D3359" i="1"/>
  <c r="D3644" i="1"/>
  <c r="D3546" i="1"/>
  <c r="D2404" i="1"/>
  <c r="D2819" i="1"/>
  <c r="D1902" i="1"/>
  <c r="D797" i="1"/>
  <c r="D3997" i="1"/>
  <c r="D2342" i="1"/>
  <c r="D2063" i="1"/>
  <c r="D2276" i="1"/>
  <c r="D3219" i="1"/>
  <c r="D2782" i="1"/>
  <c r="D1629" i="1"/>
  <c r="D3396" i="1"/>
  <c r="D766" i="1"/>
  <c r="D912" i="1"/>
  <c r="D1217" i="1"/>
  <c r="D1467" i="1"/>
  <c r="D1398" i="1"/>
  <c r="D1929" i="1"/>
  <c r="D2122" i="1"/>
  <c r="D3368" i="1"/>
  <c r="D1776" i="1"/>
  <c r="D504" i="1"/>
  <c r="D2184" i="1"/>
  <c r="D2970" i="1"/>
  <c r="D552" i="1"/>
  <c r="D2586" i="1"/>
  <c r="D2270" i="1"/>
  <c r="D2368" i="1"/>
  <c r="D1852" i="1"/>
  <c r="D4023" i="1"/>
  <c r="D2387" i="1"/>
  <c r="D1351" i="1"/>
  <c r="D765" i="1"/>
  <c r="D1901" i="1"/>
  <c r="D652" i="1"/>
  <c r="D3593" i="1"/>
  <c r="D3956" i="1"/>
  <c r="D1047" i="1"/>
  <c r="D3733" i="1"/>
  <c r="D3592" i="1"/>
  <c r="D2447" i="1"/>
  <c r="D3936" i="1"/>
  <c r="D1322" i="1"/>
  <c r="D882" i="1"/>
  <c r="D3231" i="1"/>
  <c r="D1567" i="1"/>
  <c r="D2983" i="1"/>
  <c r="D1524" i="1"/>
  <c r="D881" i="1"/>
  <c r="D1427" i="1"/>
  <c r="D19" i="1"/>
  <c r="D736" i="1"/>
  <c r="D1207" i="1"/>
  <c r="D2258" i="1"/>
  <c r="D1990" i="1"/>
  <c r="D3703" i="1"/>
  <c r="D3561" i="1"/>
  <c r="D1657" i="1"/>
  <c r="D3369" i="1"/>
  <c r="D2789" i="1"/>
  <c r="D108" i="1"/>
  <c r="D3050" i="1"/>
  <c r="D946" i="1"/>
  <c r="D3366" i="1"/>
  <c r="D208" i="1"/>
  <c r="D4021" i="1"/>
  <c r="D3786" i="1"/>
  <c r="D1183" i="1"/>
  <c r="D2674" i="1"/>
  <c r="D832" i="1"/>
  <c r="D2641" i="1"/>
  <c r="D2995" i="1"/>
  <c r="D2249" i="1"/>
  <c r="D1056" i="1"/>
  <c r="D3422" i="1"/>
  <c r="D474" i="1"/>
  <c r="D3512" i="1"/>
  <c r="D478" i="1"/>
  <c r="D1411" i="1"/>
  <c r="D1110" i="1"/>
  <c r="D3056" i="1"/>
  <c r="D550" i="1"/>
  <c r="D3560" i="1"/>
  <c r="D1844" i="1"/>
  <c r="D3830" i="1"/>
  <c r="D2779" i="1"/>
  <c r="D572" i="1"/>
  <c r="D3199" i="1"/>
  <c r="D1377" i="1"/>
  <c r="D2488" i="1"/>
  <c r="D2162" i="1"/>
  <c r="D3310" i="1"/>
  <c r="D3816" i="1"/>
  <c r="D202" i="1"/>
  <c r="D1814" i="1"/>
  <c r="D2788" i="1"/>
  <c r="D994" i="1"/>
  <c r="D601" i="1"/>
  <c r="D3024" i="1"/>
  <c r="D2039" i="1"/>
  <c r="D1712" i="1"/>
  <c r="D980" i="1"/>
  <c r="D2147" i="1"/>
  <c r="D47" i="1"/>
  <c r="D957" i="1"/>
  <c r="D842" i="1"/>
  <c r="D1345" i="1"/>
  <c r="D1775" i="1"/>
  <c r="D84" i="1"/>
  <c r="D2455" i="1"/>
  <c r="D1440" i="1"/>
  <c r="D3045" i="1"/>
  <c r="D3824" i="1"/>
  <c r="D756" i="1"/>
  <c r="D3070" i="1"/>
  <c r="D62" i="1"/>
  <c r="D3963" i="1"/>
  <c r="D77" i="1"/>
  <c r="D221" i="1"/>
  <c r="D107" i="1"/>
  <c r="D2364" i="1"/>
  <c r="D2257" i="1"/>
  <c r="D3946" i="1"/>
  <c r="D3509" i="1"/>
  <c r="D373" i="1"/>
  <c r="D3734" i="1"/>
  <c r="D2709" i="1"/>
  <c r="D655" i="1"/>
  <c r="D1507" i="1"/>
  <c r="D4099" i="1"/>
  <c r="D668" i="1"/>
  <c r="D2914" i="1"/>
  <c r="D100" i="1"/>
  <c r="D1998" i="1"/>
  <c r="D385" i="1"/>
  <c r="D3318" i="1"/>
  <c r="D1263" i="1"/>
  <c r="D1578" i="1"/>
  <c r="D1636" i="1"/>
  <c r="D3545" i="1"/>
  <c r="D3230" i="1"/>
  <c r="D3392" i="1"/>
  <c r="D4061" i="1"/>
  <c r="D738" i="1"/>
  <c r="D3715" i="1"/>
  <c r="D3435" i="1"/>
  <c r="D873" i="1"/>
  <c r="D1025" i="1"/>
  <c r="D2728" i="1"/>
  <c r="D76" i="1"/>
  <c r="D3087" i="1"/>
  <c r="D3966" i="1"/>
  <c r="D135" i="1"/>
  <c r="D2975" i="1"/>
  <c r="D508" i="1"/>
  <c r="D2017" i="1"/>
  <c r="D3116" i="1"/>
  <c r="D2395" i="1"/>
  <c r="D1653" i="1"/>
  <c r="D3808" i="1"/>
  <c r="D1174" i="1"/>
  <c r="D258" i="1"/>
  <c r="D1545" i="1"/>
  <c r="D1147" i="1"/>
  <c r="D1258" i="1"/>
  <c r="D2624" i="1"/>
  <c r="D3582" i="1"/>
  <c r="D954" i="1"/>
  <c r="D1860" i="1"/>
  <c r="D715" i="1"/>
  <c r="D1847" i="1"/>
  <c r="D2065" i="1"/>
  <c r="D838" i="1"/>
  <c r="D2089" i="1"/>
  <c r="D583" i="1"/>
  <c r="D1734" i="1"/>
  <c r="D737" i="1"/>
  <c r="D971" i="1"/>
  <c r="D1851" i="1"/>
  <c r="D2402" i="1"/>
  <c r="D1257" i="1"/>
  <c r="D2761" i="1"/>
  <c r="D3737" i="1"/>
  <c r="D3767" i="1"/>
  <c r="D414" i="1"/>
  <c r="D2070" i="1"/>
  <c r="D1989" i="1"/>
  <c r="D3021" i="1"/>
  <c r="D2635" i="1"/>
  <c r="D361" i="1"/>
  <c r="D2645" i="1"/>
  <c r="D2979" i="1"/>
  <c r="D1821" i="1"/>
  <c r="D3880" i="1"/>
  <c r="D2730" i="1"/>
  <c r="D3822" i="1"/>
  <c r="D3821" i="1"/>
  <c r="D2582" i="1"/>
  <c r="D175" i="1"/>
  <c r="D2892" i="1"/>
  <c r="D3702" i="1"/>
  <c r="D4032" i="1"/>
  <c r="D4026" i="1"/>
  <c r="D82" i="1"/>
  <c r="D1071" i="1"/>
  <c r="D1339" i="1"/>
  <c r="D1185" i="1"/>
  <c r="D586" i="1"/>
  <c r="D182" i="1"/>
  <c r="D1375" i="1"/>
  <c r="D2239" i="1"/>
  <c r="D2383" i="1"/>
  <c r="D813" i="1"/>
  <c r="D3706" i="1"/>
  <c r="D2859" i="1"/>
  <c r="D2599" i="1"/>
  <c r="D1573" i="1"/>
  <c r="D3917" i="1"/>
  <c r="D2542" i="1"/>
  <c r="D1050" i="1"/>
  <c r="D57" i="1"/>
  <c r="D1384" i="1"/>
  <c r="D1950" i="1"/>
  <c r="D1871" i="1"/>
  <c r="D524" i="1"/>
  <c r="D4106" i="1"/>
  <c r="D1771" i="1"/>
  <c r="D2394" i="1"/>
  <c r="D2598" i="1"/>
  <c r="D1100" i="1"/>
  <c r="D1987" i="1"/>
  <c r="D3570" i="1"/>
  <c r="D3508" i="1"/>
  <c r="D2854" i="1"/>
  <c r="D400" i="1"/>
  <c r="D173" i="1"/>
  <c r="D2891" i="1"/>
  <c r="D3288" i="1"/>
  <c r="D170" i="1"/>
  <c r="D1992" i="1"/>
  <c r="D1741" i="1"/>
  <c r="D493" i="1"/>
  <c r="D2378" i="1"/>
  <c r="D807" i="1"/>
  <c r="D309" i="1"/>
  <c r="D1955" i="1"/>
  <c r="D509" i="1"/>
  <c r="D2275" i="1"/>
  <c r="D831" i="1"/>
  <c r="D2573" i="1"/>
  <c r="D86" i="1"/>
  <c r="D1953" i="1"/>
  <c r="D891" i="1"/>
  <c r="D2376" i="1"/>
  <c r="D3538" i="1"/>
  <c r="D242" i="1"/>
  <c r="D1238" i="1"/>
  <c r="D3408" i="1"/>
  <c r="D1881" i="1"/>
  <c r="D604" i="1"/>
  <c r="D2212" i="1"/>
  <c r="D501" i="1"/>
  <c r="D3013" i="1"/>
  <c r="D705" i="1"/>
  <c r="D1157" i="1"/>
  <c r="D1663" i="1"/>
  <c r="D1316" i="1"/>
  <c r="D1116" i="1"/>
  <c r="D1371" i="1"/>
  <c r="D3647" i="1"/>
  <c r="D3773" i="1"/>
  <c r="D735" i="1"/>
  <c r="D868" i="1"/>
  <c r="D2818" i="1"/>
  <c r="D3069" i="1"/>
  <c r="D3779" i="1"/>
  <c r="D1216" i="1"/>
  <c r="D876" i="1"/>
  <c r="D1997" i="1"/>
  <c r="D1500" i="1"/>
  <c r="D426" i="1"/>
  <c r="D2023" i="1"/>
  <c r="D10" i="1"/>
  <c r="D129" i="1"/>
  <c r="D2109" i="1"/>
  <c r="D2431" i="1"/>
  <c r="D2994" i="1"/>
  <c r="D3646" i="1"/>
  <c r="D3839" i="1"/>
  <c r="D283" i="1"/>
  <c r="D349" i="1"/>
  <c r="D3209" i="1"/>
  <c r="D2143" i="1"/>
  <c r="D2701" i="1"/>
  <c r="D803" i="1"/>
  <c r="D2640" i="1"/>
  <c r="D1571" i="1"/>
  <c r="D3568" i="1"/>
  <c r="D1585" i="1"/>
  <c r="D3569" i="1"/>
  <c r="D3003" i="1"/>
  <c r="D3900" i="1"/>
  <c r="D1019" i="1"/>
  <c r="D3834" i="1"/>
  <c r="D164" i="1"/>
  <c r="D2068" i="1"/>
  <c r="D2416" i="1"/>
  <c r="D1153" i="1"/>
  <c r="D1582" i="1"/>
  <c r="D714" i="1"/>
  <c r="D3544" i="1"/>
  <c r="D2446" i="1"/>
  <c r="D3862" i="1"/>
  <c r="D1227" i="1"/>
  <c r="D213" i="1"/>
  <c r="D3145" i="1"/>
  <c r="D1006" i="1"/>
  <c r="D1018" i="1"/>
  <c r="D806" i="1"/>
  <c r="D1824" i="1"/>
  <c r="D4009" i="1"/>
  <c r="D2155" i="1"/>
  <c r="D1948" i="1"/>
  <c r="D2653" i="1"/>
  <c r="D3005" i="1"/>
  <c r="D613" i="1"/>
  <c r="D3037" i="1"/>
  <c r="D3935" i="1"/>
  <c r="D1628" i="1"/>
  <c r="D2290" i="1"/>
  <c r="D3728" i="1"/>
  <c r="D2824" i="1"/>
  <c r="D2007" i="1"/>
  <c r="D2800" i="1"/>
  <c r="D1843" i="1"/>
  <c r="D1281" i="1"/>
  <c r="D205" i="1"/>
  <c r="D860" i="1"/>
  <c r="D2238" i="1"/>
  <c r="D790" i="1"/>
  <c r="D154" i="1"/>
  <c r="D443" i="1"/>
  <c r="D1409" i="1"/>
  <c r="D1463" i="1"/>
  <c r="D1544" i="1"/>
  <c r="D3563" i="1"/>
  <c r="D1062" i="1"/>
  <c r="D3393" i="1"/>
  <c r="D3385" i="1"/>
  <c r="D2715" i="1"/>
  <c r="D6" i="1"/>
  <c r="D1405" i="1"/>
  <c r="D65" i="1"/>
  <c r="D1290" i="1"/>
  <c r="D174" i="1"/>
  <c r="D124" i="1"/>
  <c r="D399" i="1"/>
  <c r="D2537" i="1"/>
  <c r="D386" i="1"/>
  <c r="D2522" i="1"/>
  <c r="D523" i="1"/>
  <c r="D2401" i="1"/>
  <c r="D4060" i="1"/>
  <c r="D962" i="1"/>
  <c r="D3291" i="1"/>
  <c r="D3479" i="1"/>
  <c r="D2952" i="1"/>
  <c r="D3889" i="1"/>
  <c r="D2454" i="1"/>
  <c r="D4059" i="1"/>
  <c r="D1426" i="1"/>
  <c r="D3949" i="1"/>
  <c r="D2915" i="1"/>
  <c r="D3827" i="1"/>
  <c r="D2430" i="1"/>
  <c r="D4013" i="1"/>
  <c r="D2787" i="1"/>
  <c r="D2686" i="1"/>
  <c r="D988" i="1"/>
  <c r="D2597" i="1"/>
  <c r="D3356" i="1"/>
  <c r="D808" i="1"/>
  <c r="D1800" i="1"/>
  <c r="D3462" i="1"/>
  <c r="D3766" i="1"/>
  <c r="D2400" i="1"/>
  <c r="D1029" i="1"/>
  <c r="D3394" i="1"/>
  <c r="D3628" i="1"/>
  <c r="D4058" i="1"/>
  <c r="D1514" i="1"/>
  <c r="D225" i="1"/>
  <c r="D1572" i="1"/>
  <c r="D585" i="1"/>
  <c r="D1103" i="1"/>
  <c r="D2297" i="1"/>
  <c r="D616" i="1"/>
  <c r="D1097" i="1"/>
  <c r="D2652" i="1"/>
  <c r="D3859" i="1"/>
  <c r="D383" i="1"/>
  <c r="D303" i="1"/>
  <c r="D2386" i="1"/>
  <c r="D2117" i="1"/>
  <c r="D3567" i="1"/>
  <c r="D3307" i="1"/>
  <c r="D1052" i="1"/>
  <c r="D973" i="1"/>
  <c r="D3475" i="1"/>
  <c r="D2906" i="1"/>
  <c r="D1822" i="1"/>
  <c r="D1682" i="1"/>
  <c r="D1923" i="1"/>
  <c r="D2452" i="1"/>
  <c r="D2558" i="1"/>
  <c r="D3228" i="1"/>
  <c r="D2870" i="1"/>
  <c r="D1584" i="1"/>
  <c r="D1146" i="1"/>
  <c r="D4057" i="1"/>
  <c r="D308" i="1"/>
  <c r="D1764" i="1"/>
  <c r="D2991" i="1"/>
  <c r="D1330" i="1"/>
  <c r="D1376" i="1"/>
  <c r="D3988" i="1"/>
  <c r="D3778" i="1"/>
  <c r="D2077" i="1"/>
  <c r="D2726" i="1"/>
  <c r="D3432" i="1"/>
  <c r="D2746" i="1"/>
  <c r="D1049" i="1"/>
  <c r="D3208" i="1"/>
  <c r="D3150" i="1"/>
  <c r="D768" i="1"/>
  <c r="D1048" i="1"/>
  <c r="D1690" i="1"/>
  <c r="D3212" i="1"/>
  <c r="D956" i="1"/>
  <c r="D2467" i="1"/>
  <c r="D1964" i="1"/>
  <c r="D1602" i="1"/>
  <c r="D3182" i="1"/>
  <c r="D900" i="1"/>
  <c r="D1802" i="1"/>
  <c r="D1601" i="1"/>
  <c r="D577" i="1"/>
  <c r="D3256" i="1"/>
  <c r="D2533" i="1"/>
  <c r="D3074" i="1"/>
  <c r="D1745" i="1"/>
  <c r="D425" i="1"/>
  <c r="D2524" i="1"/>
  <c r="D3498" i="1"/>
  <c r="D3523" i="1"/>
  <c r="D1620" i="1"/>
  <c r="D1374" i="1"/>
  <c r="D3934" i="1"/>
  <c r="D3800" i="1"/>
  <c r="D3581" i="1"/>
  <c r="D1711" i="1"/>
  <c r="D1462" i="1"/>
  <c r="D289" i="1"/>
  <c r="D3783" i="1"/>
  <c r="D2505" i="1"/>
  <c r="D1487" i="1"/>
  <c r="D2687" i="1"/>
  <c r="D3701" i="1"/>
  <c r="D3938" i="1"/>
  <c r="D1523" i="1"/>
  <c r="D3865" i="1"/>
  <c r="D3407" i="1"/>
  <c r="D61" i="1"/>
  <c r="D3916" i="1"/>
  <c r="D3726" i="1"/>
  <c r="D2279" i="1"/>
  <c r="D699" i="1"/>
  <c r="D2421" i="1"/>
  <c r="D1580" i="1"/>
  <c r="D153" i="1"/>
  <c r="D3982" i="1"/>
  <c r="D398" i="1"/>
  <c r="D1737" i="1"/>
  <c r="D3888" i="1"/>
  <c r="D2248" i="1"/>
  <c r="D282" i="1"/>
  <c r="D1307" i="1"/>
  <c r="D3948" i="1"/>
  <c r="D1740" i="1"/>
  <c r="D859" i="1"/>
  <c r="D1583" i="1"/>
  <c r="D1577" i="1"/>
  <c r="D2142" i="1"/>
  <c r="D3722" i="1"/>
  <c r="D3384" i="1"/>
  <c r="D193" i="1"/>
  <c r="D4056" i="1"/>
  <c r="D615" i="1"/>
  <c r="D2053" i="1"/>
  <c r="D2016" i="1"/>
  <c r="D3084" i="1"/>
  <c r="D767" i="1"/>
  <c r="D277" i="1"/>
  <c r="D4055" i="1"/>
  <c r="D2740" i="1"/>
  <c r="D2107" i="1"/>
  <c r="D2953" i="1"/>
  <c r="D3229" i="1"/>
  <c r="D4054" i="1"/>
  <c r="D1058" i="1"/>
  <c r="D1123" i="1"/>
  <c r="D3502" i="1"/>
  <c r="D1038" i="1"/>
  <c r="D731" i="1"/>
  <c r="D1947" i="1"/>
  <c r="D1963" i="1"/>
  <c r="D23" i="1"/>
  <c r="D2899" i="1"/>
  <c r="D825" i="1"/>
  <c r="D2035" i="1"/>
  <c r="D3996" i="1"/>
  <c r="D993" i="1"/>
  <c r="D2606" i="1"/>
  <c r="D599" i="1"/>
  <c r="D3848" i="1"/>
  <c r="D3507" i="1"/>
  <c r="D3207" i="1"/>
  <c r="D2925" i="1"/>
  <c r="D2978" i="1"/>
  <c r="D3945" i="1"/>
  <c r="D1783" i="1"/>
  <c r="D2083" i="1"/>
  <c r="D348" i="1"/>
  <c r="D2799" i="1"/>
  <c r="D3661" i="1"/>
  <c r="D1486" i="1"/>
  <c r="D3841" i="1"/>
  <c r="D3109" i="1"/>
  <c r="D288" i="1"/>
  <c r="D1813" i="1"/>
  <c r="D2771" i="1"/>
  <c r="D2700" i="1"/>
  <c r="D1749" i="1"/>
  <c r="D3367" i="1"/>
  <c r="D3983" i="1"/>
  <c r="D3505" i="1"/>
  <c r="D2890" i="1"/>
  <c r="D1087" i="1"/>
  <c r="D1197" i="1"/>
  <c r="D381" i="1"/>
  <c r="D1291" i="1"/>
  <c r="D3919" i="1"/>
  <c r="D3227" i="1"/>
  <c r="D3421" i="1"/>
  <c r="D2595" i="1"/>
  <c r="D1650" i="1"/>
  <c r="D2759" i="1"/>
  <c r="D3430" i="1"/>
  <c r="D263" i="1"/>
  <c r="D849" i="1"/>
  <c r="D1855" i="1"/>
  <c r="D2548" i="1"/>
  <c r="D2161" i="1"/>
  <c r="D1767" i="1"/>
  <c r="D2341" i="1"/>
  <c r="D1880" i="1"/>
  <c r="D1840" i="1"/>
  <c r="D1665" i="1"/>
  <c r="D257" i="1"/>
  <c r="D2321" i="1"/>
  <c r="D1748" i="1"/>
  <c r="D1336" i="1"/>
  <c r="D1561" i="1"/>
  <c r="D232" i="1"/>
  <c r="D2461" i="1"/>
  <c r="D2108" i="1"/>
  <c r="D4068" i="1"/>
  <c r="D3761" i="1"/>
  <c r="D801" i="1"/>
  <c r="D1996" i="1"/>
  <c r="D3933" i="1"/>
  <c r="D1402" i="1"/>
  <c r="D3292" i="1"/>
  <c r="D3105" i="1"/>
  <c r="D732" i="1"/>
  <c r="D763" i="1"/>
  <c r="D1325" i="1"/>
  <c r="D2228" i="1"/>
  <c r="D1404" i="1"/>
  <c r="D2764" i="1"/>
  <c r="D829" i="1"/>
  <c r="D2644" i="1"/>
  <c r="D128" i="1"/>
  <c r="D2046" i="1"/>
  <c r="D4053" i="1"/>
  <c r="D1705" i="1"/>
  <c r="D606" i="1"/>
  <c r="D2139" i="1"/>
  <c r="D1444" i="1"/>
  <c r="D1439" i="1"/>
  <c r="D59" i="1"/>
  <c r="D1652" i="1"/>
  <c r="D3799" i="1"/>
  <c r="D2541" i="1"/>
  <c r="D2470" i="1"/>
  <c r="D204" i="1"/>
  <c r="D1516" i="1"/>
  <c r="D1703" i="1"/>
  <c r="D3206" i="1"/>
  <c r="D347" i="1"/>
  <c r="D805" i="1"/>
  <c r="D571" i="1"/>
  <c r="D1823" i="1"/>
  <c r="D4020" i="1"/>
  <c r="D2612" i="1"/>
  <c r="D698" i="1"/>
  <c r="D858" i="1"/>
  <c r="D1513" i="1"/>
  <c r="D438" i="1"/>
  <c r="D1739" i="1"/>
  <c r="D2725" i="1"/>
  <c r="D4052" i="1"/>
  <c r="D857" i="1"/>
  <c r="D2194" i="1"/>
  <c r="D424" i="1"/>
  <c r="D544" i="1"/>
  <c r="D2445" i="1"/>
  <c r="D3104" i="1"/>
  <c r="D1763" i="1"/>
  <c r="D2666" i="1"/>
  <c r="D3461" i="1"/>
  <c r="D1839" i="1"/>
  <c r="D3149" i="1"/>
  <c r="D483" i="1"/>
  <c r="D2845" i="1"/>
  <c r="D4051" i="1"/>
  <c r="D236" i="1"/>
  <c r="D1215" i="1"/>
  <c r="D3218" i="1"/>
  <c r="D403" i="1"/>
  <c r="D2415" i="1"/>
  <c r="D2722" i="1"/>
  <c r="D2668" i="1"/>
  <c r="D1914" i="1"/>
  <c r="D905" i="1"/>
  <c r="D2210" i="1"/>
  <c r="D1680" i="1"/>
  <c r="D3769" i="1"/>
  <c r="D2179" i="1"/>
  <c r="D3776" i="1"/>
  <c r="D3947" i="1"/>
  <c r="D2651" i="1"/>
  <c r="D3441" i="1"/>
  <c r="D2278" i="1"/>
  <c r="D3238" i="1"/>
  <c r="D2233" i="1"/>
  <c r="D2898" i="1"/>
  <c r="D762" i="1"/>
  <c r="D2735" i="1"/>
  <c r="D3152" i="1"/>
  <c r="D3765" i="1"/>
  <c r="D1324" i="1"/>
  <c r="D3537" i="1"/>
  <c r="D304" i="1"/>
  <c r="D3217" i="1"/>
  <c r="D1151" i="1"/>
  <c r="D848" i="1"/>
  <c r="D2534" i="1"/>
  <c r="D285" i="1"/>
  <c r="D3460" i="1"/>
  <c r="D593" i="1"/>
  <c r="D3306" i="1"/>
  <c r="D90" i="1"/>
  <c r="D548" i="1"/>
  <c r="D603" i="1"/>
  <c r="D2266" i="1"/>
  <c r="D3497" i="1"/>
  <c r="D2067" i="1"/>
  <c r="D3932" i="1"/>
  <c r="D4036" i="1"/>
  <c r="D3283" i="1"/>
  <c r="D3559" i="1"/>
  <c r="D3616" i="1"/>
  <c r="D4008" i="1"/>
  <c r="D2403" i="1"/>
  <c r="D1455" i="1"/>
  <c r="D1542" i="1"/>
  <c r="D2159" i="1"/>
  <c r="D133" i="1"/>
  <c r="D66" i="1"/>
  <c r="D1608" i="1"/>
  <c r="D64" i="1"/>
  <c r="D231" i="1"/>
  <c r="D2088" i="1"/>
  <c r="D846" i="1"/>
  <c r="D2171" i="1"/>
  <c r="D157" i="1"/>
  <c r="D4102" i="1"/>
  <c r="D2176" i="1"/>
  <c r="D894" i="1"/>
  <c r="D92" i="1"/>
  <c r="D353" i="1"/>
  <c r="D2468" i="1"/>
  <c r="D1576" i="1"/>
  <c r="D3317" i="1"/>
  <c r="D2220" i="1"/>
  <c r="D3083" i="1"/>
  <c r="D354" i="1"/>
  <c r="D1879" i="1"/>
  <c r="D2694" i="1"/>
  <c r="D160" i="1"/>
  <c r="D89" i="1"/>
  <c r="D685" i="1"/>
  <c r="D3073" i="1"/>
  <c r="D2334" i="1"/>
  <c r="D3838" i="1"/>
  <c r="D2346" i="1"/>
  <c r="D2847" i="1"/>
  <c r="D1529" i="1"/>
  <c r="D2022" i="1"/>
  <c r="D3837" i="1"/>
  <c r="D3943" i="1"/>
  <c r="D2504" i="1"/>
  <c r="D3126" i="1"/>
  <c r="D911" i="1"/>
  <c r="D237" i="1"/>
  <c r="D2639" i="1"/>
  <c r="D1266" i="1"/>
  <c r="D1380" i="1"/>
  <c r="D3255" i="1"/>
  <c r="D1017" i="1"/>
  <c r="D463" i="1"/>
  <c r="D889" i="1"/>
  <c r="D2869" i="1"/>
  <c r="D2550" i="1"/>
  <c r="D2284" i="1"/>
  <c r="D2283" i="1"/>
  <c r="D500" i="1"/>
  <c r="D2209" i="1"/>
  <c r="D1616" i="1"/>
  <c r="D4050" i="1"/>
  <c r="D2708" i="1"/>
  <c r="D1959" i="1"/>
  <c r="D837" i="1"/>
  <c r="D4049" i="1"/>
  <c r="D1878" i="1"/>
  <c r="D3580" i="1"/>
  <c r="D2604" i="1"/>
  <c r="D684" i="1"/>
  <c r="D2465" i="1"/>
  <c r="D3068" i="1"/>
  <c r="D953" i="1"/>
  <c r="D3974" i="1"/>
  <c r="D1394" i="1"/>
  <c r="D3002" i="1"/>
  <c r="D2569" i="1"/>
  <c r="D4048" i="1"/>
  <c r="D2393" i="1"/>
  <c r="D423" i="1"/>
  <c r="D1604" i="1"/>
  <c r="D2390" i="1"/>
  <c r="D1974" i="1"/>
  <c r="D2763" i="1"/>
  <c r="D1649" i="1"/>
  <c r="D487" i="1"/>
  <c r="D1365" i="1"/>
  <c r="D2563" i="1"/>
  <c r="D281" i="1"/>
  <c r="D704" i="1"/>
  <c r="D2832" i="1"/>
  <c r="D235" i="1"/>
  <c r="D4090" i="1"/>
  <c r="D2926" i="1"/>
  <c r="D4101" i="1"/>
  <c r="D1762" i="1"/>
  <c r="D1247" i="1"/>
  <c r="D3254" i="1"/>
  <c r="D2543" i="1"/>
  <c r="D3847" i="1"/>
  <c r="D3464" i="1"/>
  <c r="D2623" i="1"/>
  <c r="D2408" i="1"/>
  <c r="D3098" i="1"/>
  <c r="D3648" i="1"/>
  <c r="D1280" i="1"/>
  <c r="D3474" i="1"/>
  <c r="D1485" i="1"/>
  <c r="D267" i="1"/>
  <c r="D1838" i="1"/>
  <c r="D1118" i="1"/>
  <c r="D1474" i="1"/>
  <c r="D1425" i="1"/>
  <c r="D3253" i="1"/>
  <c r="D3067" i="1"/>
  <c r="D363" i="1"/>
  <c r="D3527" i="1"/>
  <c r="D4022" i="1"/>
  <c r="D3775" i="1"/>
  <c r="D1746" i="1"/>
  <c r="D2589" i="1"/>
  <c r="D307" i="1"/>
  <c r="D1122" i="1"/>
  <c r="D899" i="1"/>
  <c r="D335" i="1"/>
  <c r="D2603" i="1"/>
  <c r="D3305" i="1"/>
  <c r="D1938" i="1"/>
  <c r="D1171" i="1"/>
  <c r="D3579" i="1"/>
  <c r="D1900" i="1"/>
  <c r="D2721" i="1"/>
  <c r="D1904" i="1"/>
  <c r="D3852" i="1"/>
  <c r="D3615" i="1"/>
  <c r="D2175" i="1"/>
  <c r="D1424" i="1"/>
  <c r="D2340" i="1"/>
  <c r="D1973" i="1"/>
  <c r="D1897" i="1"/>
  <c r="D3921" i="1"/>
  <c r="D1927" i="1"/>
  <c r="D3496" i="1"/>
  <c r="D234" i="1"/>
  <c r="D1648" i="1"/>
  <c r="D1410" i="1"/>
  <c r="D382" i="1"/>
  <c r="D422" i="1"/>
  <c r="D2932" i="1"/>
  <c r="D2178" i="1"/>
  <c r="D3732" i="1"/>
  <c r="D2712" i="1"/>
  <c r="D3868" i="1"/>
  <c r="D1647" i="1"/>
  <c r="D499" i="1"/>
  <c r="D1662" i="1"/>
  <c r="D2091" i="1"/>
  <c r="D2496" i="1"/>
  <c r="D3604" i="1"/>
  <c r="D3651" i="1"/>
  <c r="D404" i="1"/>
  <c r="D3284" i="1"/>
  <c r="D1991" i="1"/>
  <c r="D4031" i="1"/>
  <c r="D3931" i="1"/>
  <c r="D3772" i="1"/>
  <c r="D3798" i="1"/>
  <c r="D3930" i="1"/>
  <c r="D683" i="1"/>
  <c r="D3634" i="1"/>
  <c r="D2086" i="1"/>
  <c r="D301" i="1"/>
  <c r="D256" i="1"/>
  <c r="D2121" i="1"/>
  <c r="D2885" i="1"/>
  <c r="D3125" i="1"/>
  <c r="D448" i="1"/>
  <c r="D592" i="1"/>
  <c r="D1615" i="1"/>
  <c r="D3033" i="1"/>
  <c r="D1693" i="1"/>
  <c r="D1710" i="1"/>
  <c r="D2894" i="1"/>
  <c r="D2015" i="1"/>
  <c r="D201" i="1"/>
  <c r="D3915" i="1"/>
  <c r="D1755" i="1"/>
  <c r="D3700" i="1"/>
  <c r="D697" i="1"/>
  <c r="D3699" i="1"/>
  <c r="D910" i="1"/>
  <c r="D795" i="1"/>
  <c r="D1761" i="1"/>
  <c r="D1849" i="1"/>
  <c r="D3886" i="1"/>
  <c r="D542" i="1"/>
  <c r="D2071" i="1"/>
  <c r="D3406" i="1"/>
  <c r="D2118" i="1"/>
  <c r="D1715" i="1"/>
  <c r="D2306" i="1"/>
  <c r="D3929" i="1"/>
  <c r="D3115" i="1"/>
  <c r="D979" i="1"/>
  <c r="D598" i="1"/>
  <c r="D3714" i="1"/>
  <c r="D1254" i="1"/>
  <c r="D3920" i="1"/>
  <c r="D789" i="1"/>
  <c r="D4047" i="1"/>
  <c r="D29" i="1"/>
  <c r="D2399" i="1"/>
  <c r="D2969" i="1"/>
  <c r="D3898" i="1"/>
  <c r="D3437" i="1"/>
  <c r="D165" i="1"/>
  <c r="D1845" i="1"/>
  <c r="D4030" i="1"/>
  <c r="D3365" i="1"/>
  <c r="D634" i="1"/>
  <c r="D982" i="1"/>
  <c r="D142" i="1"/>
  <c r="D4089" i="1"/>
  <c r="D642" i="1"/>
  <c r="D1496" i="1"/>
  <c r="D494" i="1"/>
  <c r="D600" i="1"/>
  <c r="D1260" i="1"/>
  <c r="D978" i="1"/>
  <c r="D3939" i="1"/>
  <c r="D1289" i="1"/>
  <c r="D1466" i="1"/>
  <c r="D1182" i="1"/>
  <c r="D853" i="1"/>
  <c r="D2183" i="1"/>
  <c r="D3543" i="1"/>
  <c r="D904" i="1"/>
  <c r="D1046" i="1"/>
  <c r="D3721" i="1"/>
  <c r="D2134" i="1"/>
  <c r="D2622" i="1"/>
  <c r="D3081" i="1"/>
  <c r="D3673" i="1"/>
  <c r="D2620" i="1"/>
  <c r="D2273" i="1"/>
  <c r="D758" i="1"/>
  <c r="D1738" i="1"/>
  <c r="D1512" i="1"/>
  <c r="D2247" i="1"/>
  <c r="D3080" i="1"/>
  <c r="D2320" i="1"/>
  <c r="D788" i="1"/>
  <c r="D334" i="1"/>
  <c r="D1895" i="1"/>
  <c r="D1926" i="1"/>
  <c r="D520" i="1"/>
  <c r="D1731" i="1"/>
  <c r="D3380" i="1"/>
  <c r="D2487" i="1"/>
  <c r="D2619" i="1"/>
  <c r="D72" i="1"/>
  <c r="D2673" i="1"/>
  <c r="D3578" i="1"/>
  <c r="D138" i="1"/>
  <c r="D2850" i="1"/>
  <c r="D3526" i="1"/>
  <c r="D2707" i="1"/>
  <c r="D1261" i="1"/>
  <c r="D1728" i="1"/>
  <c r="D2062" i="1"/>
  <c r="D3672" i="1"/>
  <c r="D2532" i="1"/>
  <c r="D3987" i="1"/>
  <c r="D2045" i="1"/>
  <c r="D1846" i="1"/>
  <c r="D3536" i="1"/>
  <c r="D3899" i="1"/>
  <c r="D1005" i="1"/>
  <c r="D1334" i="1"/>
  <c r="D1625" i="1"/>
  <c r="D1016" i="1"/>
  <c r="D2517" i="1"/>
  <c r="D1510" i="1"/>
  <c r="D1234" i="1"/>
  <c r="D3373" i="1"/>
  <c r="D88" i="1"/>
  <c r="D1368" i="1"/>
  <c r="D2456" i="1"/>
  <c r="D3142" i="1"/>
  <c r="D3620" i="1"/>
  <c r="D2192" i="1"/>
  <c r="D262" i="1"/>
  <c r="D1099" i="1"/>
  <c r="D3355" i="1"/>
  <c r="D597" i="1"/>
  <c r="D3506" i="1"/>
  <c r="D3807" i="1"/>
  <c r="D3237" i="1"/>
  <c r="D1600" i="1"/>
  <c r="D1337" i="1"/>
  <c r="D1396" i="1"/>
  <c r="D2711" i="1"/>
  <c r="D2182" i="1"/>
  <c r="D521" i="1"/>
  <c r="D864" i="1"/>
  <c r="D3764" i="1"/>
  <c r="D3846" i="1"/>
  <c r="D1480" i="1"/>
  <c r="D2038" i="1"/>
  <c r="D3820" i="1"/>
  <c r="D1314" i="1"/>
  <c r="D4007" i="1"/>
  <c r="D3730" i="1"/>
  <c r="D2277" i="1"/>
  <c r="D3977" i="1"/>
  <c r="D3577" i="1"/>
  <c r="D2371" i="1"/>
  <c r="D4104" i="1"/>
  <c r="D3167" i="1"/>
  <c r="D3750" i="1"/>
  <c r="D155" i="1"/>
  <c r="D3990" i="1"/>
  <c r="D1379" i="1"/>
  <c r="D3124" i="1"/>
  <c r="D3266" i="1"/>
  <c r="D294" i="1"/>
  <c r="D397" i="1"/>
  <c r="D3333" i="1"/>
  <c r="D3942" i="1"/>
  <c r="D1201" i="1"/>
  <c r="D1717" i="1"/>
  <c r="D3026" i="1"/>
  <c r="D3304" i="1"/>
  <c r="D1528" i="1"/>
  <c r="D2366" i="1"/>
  <c r="D1877" i="1"/>
  <c r="D816" i="1"/>
  <c r="D2246" i="1"/>
  <c r="D3287" i="1"/>
  <c r="D3082" i="1"/>
  <c r="D2783" i="1"/>
  <c r="D2026" i="1"/>
  <c r="D3586" i="1"/>
  <c r="D2199" i="1"/>
  <c r="D3352" i="1"/>
  <c r="D2706" i="1"/>
  <c r="D1313" i="1"/>
  <c r="D1837" i="1"/>
  <c r="D2817" i="1"/>
  <c r="D662" i="1"/>
  <c r="D3244" i="1"/>
  <c r="D3829" i="1"/>
  <c r="D1522" i="1"/>
  <c r="D219" i="1"/>
  <c r="D987" i="1"/>
  <c r="D212" i="1"/>
  <c r="D582" i="1"/>
  <c r="D612" i="1"/>
  <c r="D3169" i="1"/>
  <c r="D2319" i="1"/>
  <c r="D4006" i="1"/>
  <c r="D1937" i="1"/>
  <c r="D657" i="1"/>
  <c r="D3108" i="1"/>
  <c r="D477" i="1"/>
  <c r="D103" i="1"/>
  <c r="D1555" i="1"/>
  <c r="D2839" i="1"/>
  <c r="D1077" i="1"/>
  <c r="D1709" i="1"/>
  <c r="D2868" i="1"/>
  <c r="D2992" i="1"/>
  <c r="D3926" i="1"/>
  <c r="D3727" i="1"/>
  <c r="D2245" i="1"/>
  <c r="D1722" i="1"/>
  <c r="D3542" i="1"/>
  <c r="D1057" i="1"/>
  <c r="D2756" i="1"/>
  <c r="D1958" i="1"/>
  <c r="D3378" i="1"/>
  <c r="D519" i="1"/>
  <c r="D3525" i="1"/>
  <c r="D1237" i="1"/>
  <c r="D835" i="1"/>
  <c r="D941" i="1"/>
  <c r="D510" i="1"/>
  <c r="D3103" i="1"/>
  <c r="D3364" i="1"/>
  <c r="D3501" i="1"/>
  <c r="D2213" i="1"/>
  <c r="D1415" i="1"/>
  <c r="D1111" i="1"/>
  <c r="D3617" i="1"/>
  <c r="D333" i="1"/>
  <c r="D3573" i="1"/>
  <c r="D328" i="1"/>
  <c r="D2382" i="1"/>
  <c r="D3955" i="1"/>
  <c r="D1037" i="1"/>
  <c r="D3001" i="1"/>
  <c r="D812" i="1"/>
  <c r="D482" i="1"/>
  <c r="D1265" i="1"/>
  <c r="D708" i="1"/>
  <c r="D2132" i="1"/>
  <c r="D2339" i="1"/>
  <c r="D1850" i="1"/>
  <c r="D665" i="1"/>
  <c r="D2867" i="1"/>
  <c r="D561" i="1"/>
  <c r="D409" i="1"/>
  <c r="D464" i="1"/>
  <c r="D3643" i="1"/>
  <c r="D570" i="1"/>
  <c r="D2208" i="1"/>
  <c r="D1448" i="1"/>
  <c r="D2444" i="1"/>
  <c r="D191" i="1"/>
  <c r="D1928" i="1"/>
  <c r="D1766" i="1"/>
  <c r="D3928" i="1"/>
  <c r="D2353" i="1"/>
  <c r="D1269" i="1"/>
  <c r="D3447" i="1"/>
  <c r="D1624" i="1"/>
  <c r="D3097" i="1"/>
  <c r="D327" i="1"/>
  <c r="D1358" i="1"/>
  <c r="D1521" i="1"/>
  <c r="D332" i="1"/>
  <c r="D673" i="1"/>
  <c r="D2244" i="1"/>
  <c r="D3487" i="1"/>
  <c r="D3819" i="1"/>
  <c r="D1181" i="1"/>
  <c r="D569" i="1"/>
  <c r="D2578" i="1"/>
  <c r="D2464" i="1"/>
  <c r="D1820" i="1"/>
  <c r="D3363" i="1"/>
  <c r="D3032" i="1"/>
  <c r="D473" i="1"/>
  <c r="D3744" i="1"/>
  <c r="D3698" i="1"/>
  <c r="D2609" i="1"/>
  <c r="D2540" i="1"/>
  <c r="D3010" i="1"/>
  <c r="D2798" i="1"/>
  <c r="D787" i="1"/>
  <c r="D421" i="1"/>
  <c r="D696" i="1"/>
  <c r="D4107" i="1"/>
  <c r="D1200" i="1"/>
  <c r="D3742" i="1"/>
  <c r="D222" i="1"/>
  <c r="D977" i="1"/>
  <c r="D4046" i="1"/>
  <c r="D507" i="1"/>
  <c r="D312" i="1"/>
  <c r="D1086" i="1"/>
  <c r="D1607" i="1"/>
  <c r="D2528" i="1"/>
  <c r="D1279" i="1"/>
  <c r="D2152" i="1"/>
  <c r="D1754" i="1"/>
  <c r="D2256" i="1"/>
  <c r="D2021" i="1"/>
  <c r="D2889" i="1"/>
  <c r="D2516" i="1"/>
  <c r="D3454" i="1"/>
  <c r="D1799" i="1"/>
  <c r="D986" i="1"/>
  <c r="D4005" i="1"/>
  <c r="D3079" i="1"/>
  <c r="D1812" i="1"/>
  <c r="D2158" i="1"/>
  <c r="D342" i="1"/>
  <c r="D940" i="1"/>
  <c r="D1520" i="1"/>
  <c r="D3443" i="1"/>
  <c r="D1899" i="1"/>
  <c r="D2082" i="1"/>
  <c r="D2414" i="1"/>
  <c r="D3625" i="1"/>
  <c r="D2138" i="1"/>
  <c r="D2778" i="1"/>
  <c r="D420" i="1"/>
  <c r="D3066" i="1"/>
  <c r="D1811" i="1"/>
  <c r="D3362" i="1"/>
  <c r="D1760" i="1"/>
  <c r="D3252" i="1"/>
  <c r="D2497" i="1"/>
  <c r="D1113" i="1"/>
  <c r="D727" i="1"/>
  <c r="D3123" i="1"/>
  <c r="D3434" i="1"/>
  <c r="D252" i="1"/>
  <c r="D4044" i="1"/>
  <c r="D3325" i="1"/>
  <c r="D2993" i="1"/>
  <c r="D2857" i="1"/>
  <c r="D3637" i="1"/>
  <c r="D724" i="1"/>
  <c r="D3836" i="1"/>
  <c r="D1883" i="1"/>
  <c r="D1288" i="1"/>
  <c r="D633" i="1"/>
  <c r="D2729" i="1"/>
  <c r="D1310" i="1"/>
  <c r="D3101" i="1"/>
  <c r="D955" i="1"/>
  <c r="D2338" i="1"/>
  <c r="D2739" i="1"/>
  <c r="D2081" i="1"/>
  <c r="D1869" i="1"/>
  <c r="D641" i="1"/>
  <c r="D1714" i="1"/>
  <c r="D3220" i="1"/>
  <c r="D2443" i="1"/>
  <c r="D627" i="1"/>
  <c r="D939" i="1"/>
  <c r="D1836" i="1"/>
  <c r="D2581" i="1"/>
  <c r="D591" i="1"/>
  <c r="D1679" i="1"/>
  <c r="D1085" i="1"/>
  <c r="D1539" i="1"/>
  <c r="D1639" i="1"/>
  <c r="D1575" i="1"/>
  <c r="D2485" i="1"/>
  <c r="D2521" i="1"/>
  <c r="D3166" i="1"/>
  <c r="D1796" i="1"/>
  <c r="D2611" i="1"/>
  <c r="D2823" i="1"/>
  <c r="D3372" i="1"/>
  <c r="D2473" i="1"/>
  <c r="D3446" i="1"/>
  <c r="D2146" i="1"/>
  <c r="D2243" i="1"/>
  <c r="D454" i="1"/>
  <c r="D2941" i="1"/>
  <c r="D2922" i="1"/>
  <c r="D1868" i="1"/>
  <c r="D2006" i="1"/>
  <c r="D1599" i="1"/>
  <c r="D3995" i="1"/>
  <c r="D200" i="1"/>
  <c r="D4082" i="1"/>
  <c r="D1312" i="1"/>
  <c r="D346" i="1"/>
  <c r="D190" i="1"/>
  <c r="D1008" i="1"/>
  <c r="D1913" i="1"/>
  <c r="D3251" i="1"/>
  <c r="D3576" i="1"/>
  <c r="D2265" i="1"/>
  <c r="D1506" i="1"/>
  <c r="D3697" i="1"/>
  <c r="D1194" i="1"/>
  <c r="D3337" i="1"/>
  <c r="D1903" i="1"/>
  <c r="D1076" i="1"/>
  <c r="D2255" i="1"/>
  <c r="D3078" i="1"/>
  <c r="D447" i="1"/>
  <c r="D3055" i="1"/>
  <c r="D1333" i="1"/>
  <c r="D3349" i="1"/>
  <c r="D2931" i="1"/>
  <c r="D1129" i="1"/>
  <c r="D1598" i="1"/>
  <c r="D1148" i="1"/>
  <c r="D481" i="1"/>
  <c r="D2352" i="1"/>
  <c r="D3522" i="1"/>
  <c r="D70" i="1"/>
  <c r="D302" i="1"/>
  <c r="D800" i="1"/>
  <c r="D68" i="1"/>
  <c r="D710" i="1"/>
  <c r="D3619" i="1"/>
  <c r="D2705" i="1"/>
  <c r="D2579" i="1"/>
  <c r="D2755" i="1"/>
  <c r="D3466" i="1"/>
  <c r="D1136" i="1"/>
  <c r="D2935" i="1"/>
  <c r="D535" i="1"/>
  <c r="D3763" i="1"/>
  <c r="D2242" i="1"/>
  <c r="D2629" i="1"/>
  <c r="D329" i="1"/>
  <c r="D2741" i="1"/>
  <c r="D1699" i="1"/>
  <c r="D1623" i="1"/>
  <c r="D2704" i="1"/>
  <c r="D712" i="1"/>
  <c r="D3759" i="1"/>
  <c r="D811" i="1"/>
  <c r="D2856" i="1"/>
  <c r="D3205" i="1"/>
  <c r="D611" i="1"/>
  <c r="D1311" i="1"/>
  <c r="D4019" i="1"/>
  <c r="D3962" i="1"/>
  <c r="D1484" i="1"/>
  <c r="D2758" i="1"/>
  <c r="D1977" i="1"/>
  <c r="D1135" i="1"/>
  <c r="D1150" i="1"/>
  <c r="D2163" i="1"/>
  <c r="D380" i="1"/>
  <c r="D1684" i="1"/>
  <c r="D2219" i="1"/>
  <c r="D2849" i="1"/>
  <c r="D682" i="1"/>
  <c r="D2734" i="1"/>
  <c r="D2742" i="1"/>
  <c r="D276" i="1"/>
  <c r="D3440" i="1"/>
  <c r="D1519" i="1"/>
  <c r="D551" i="1"/>
  <c r="D645" i="1"/>
  <c r="D3743" i="1"/>
  <c r="D3980" i="1"/>
  <c r="D3925" i="1"/>
  <c r="D3602" i="1"/>
  <c r="D3671" i="1"/>
  <c r="D3477" i="1"/>
  <c r="D3429" i="1"/>
  <c r="D2985" i="1"/>
  <c r="D2294" i="1"/>
  <c r="D2198" i="1"/>
  <c r="D3860" i="1"/>
  <c r="D1931" i="1"/>
  <c r="D1795" i="1"/>
  <c r="D1253" i="1"/>
  <c r="D2858" i="1"/>
  <c r="D2420" i="1"/>
  <c r="D1646" i="1"/>
  <c r="D1104" i="1"/>
  <c r="D1000" i="1"/>
  <c r="D2351" i="1"/>
  <c r="D1952" i="1"/>
  <c r="D1995" i="1"/>
  <c r="D3812" i="1"/>
  <c r="D2267" i="1"/>
  <c r="D3420" i="1"/>
  <c r="D379" i="1"/>
  <c r="D1035" i="1"/>
  <c r="D3797" i="1"/>
  <c r="D518" i="1"/>
  <c r="D3165" i="1"/>
  <c r="D1305" i="1"/>
  <c r="D1794" i="1"/>
  <c r="D1268" i="1"/>
  <c r="D3114" i="1"/>
  <c r="D3618" i="1"/>
  <c r="D1867" i="1"/>
  <c r="D2968" i="1"/>
  <c r="D1941" i="1"/>
  <c r="D4037" i="1"/>
  <c r="D2316" i="1"/>
  <c r="D3751" i="1"/>
  <c r="D2955" i="1"/>
  <c r="D4045" i="1"/>
  <c r="D1304" i="1"/>
  <c r="D3655" i="1"/>
  <c r="D1303" i="1"/>
  <c r="D1208" i="1"/>
  <c r="D2560" i="1"/>
  <c r="D1946" i="1"/>
  <c r="D2733" i="1"/>
  <c r="D935" i="1"/>
  <c r="D709" i="1"/>
  <c r="D723" i="1"/>
  <c r="D3072" i="1"/>
  <c r="D2028" i="1"/>
  <c r="D255" i="1"/>
  <c r="D1651" i="1"/>
  <c r="D1134" i="1"/>
  <c r="D413" i="1"/>
  <c r="D3709" i="1"/>
  <c r="D2921" i="1"/>
  <c r="D360" i="1"/>
  <c r="D2738" i="1"/>
  <c r="D1461" i="1"/>
  <c r="D786" i="1"/>
  <c r="D785" i="1"/>
  <c r="D3595" i="1"/>
  <c r="D2719" i="1"/>
  <c r="D931" i="1"/>
  <c r="D1495" i="1"/>
  <c r="D1278" i="1"/>
  <c r="D3642" i="1"/>
  <c r="D436" i="1"/>
  <c r="D3048" i="1"/>
  <c r="D2261" i="1"/>
  <c r="D1912" i="1"/>
  <c r="D498" i="1"/>
  <c r="D3884" i="1"/>
  <c r="D2590" i="1"/>
  <c r="D1635" i="1"/>
  <c r="D1891" i="1"/>
  <c r="D1527" i="1"/>
  <c r="D1045" i="1"/>
  <c r="D3192" i="1"/>
  <c r="D435" i="1"/>
  <c r="D1856" i="1"/>
  <c r="D1408" i="1"/>
  <c r="D1243" i="1"/>
  <c r="D3445" i="1"/>
  <c r="D3994" i="1"/>
  <c r="D2289" i="1"/>
  <c r="D3282" i="1"/>
  <c r="D3725" i="1"/>
  <c r="D391" i="1"/>
  <c r="D3591" i="1"/>
  <c r="D2695" i="1"/>
  <c r="D1214" i="1"/>
  <c r="D3670" i="1"/>
  <c r="D3815" i="1"/>
  <c r="D2381" i="1"/>
  <c r="D1079" i="1"/>
  <c r="D2777" i="1"/>
  <c r="D1499" i="1"/>
  <c r="D2616" i="1"/>
  <c r="D2442" i="1"/>
  <c r="D2934" i="1"/>
  <c r="D3419" i="1"/>
  <c r="D2305" i="1"/>
  <c r="D909" i="1"/>
  <c r="D1864" i="1"/>
  <c r="D3696" i="1"/>
  <c r="D1696" i="1"/>
  <c r="D1810" i="1"/>
  <c r="D1242" i="1"/>
  <c r="D1107" i="1"/>
  <c r="D1962" i="1"/>
  <c r="D2101" i="1"/>
  <c r="D1896" i="1"/>
  <c r="D1367" i="1"/>
  <c r="D3376" i="1"/>
  <c r="D1188" i="1"/>
  <c r="D2838" i="1"/>
  <c r="D1640" i="1"/>
  <c r="D3096" i="1"/>
  <c r="D590" i="1"/>
  <c r="D2005" i="1"/>
  <c r="D1982" i="1"/>
  <c r="D1007" i="1"/>
  <c r="D3572" i="1"/>
  <c r="D2714" i="1"/>
  <c r="D3137" i="1"/>
  <c r="D2659" i="1"/>
  <c r="D497" i="1"/>
  <c r="D863" i="1"/>
  <c r="D2025" i="1"/>
  <c r="D1770" i="1"/>
  <c r="D985" i="1"/>
  <c r="D3452" i="1"/>
  <c r="D701" i="1"/>
  <c r="D1721" i="1"/>
  <c r="D3031" i="1"/>
  <c r="D326" i="1"/>
  <c r="D3204" i="1"/>
  <c r="D3979" i="1"/>
  <c r="D2093" i="1"/>
  <c r="D1272" i="1"/>
  <c r="D1491" i="1"/>
  <c r="D3036" i="1"/>
  <c r="D1366" i="1"/>
  <c r="D87" i="1"/>
  <c r="D3521" i="1"/>
  <c r="D1493" i="1"/>
  <c r="D875" i="1"/>
  <c r="D2441" i="1"/>
  <c r="D2133" i="1"/>
  <c r="D4000" i="1"/>
  <c r="D11" i="1"/>
  <c r="D345" i="1"/>
  <c r="D159" i="1"/>
  <c r="D568" i="1"/>
  <c r="D480" i="1"/>
  <c r="D3749" i="1"/>
  <c r="D3095" i="1"/>
  <c r="D3164" i="1"/>
  <c r="D3361" i="1"/>
  <c r="D3281" i="1"/>
  <c r="D2930" i="1"/>
  <c r="D2292" i="1"/>
  <c r="D581" i="1"/>
  <c r="D898" i="1"/>
  <c r="D1449" i="1"/>
  <c r="D3758" i="1"/>
  <c r="D1067" i="1"/>
  <c r="D1689" i="1"/>
  <c r="D2282" i="1"/>
  <c r="D2241" i="1"/>
  <c r="D1541" i="1"/>
  <c r="D1918" i="1"/>
  <c r="D3243" i="1"/>
  <c r="D3309" i="1"/>
  <c r="D3135" i="1"/>
  <c r="D3748" i="1"/>
  <c r="D3500" i="1"/>
  <c r="D359" i="1"/>
  <c r="D952" i="1"/>
  <c r="D4004" i="1"/>
  <c r="D278" i="1"/>
  <c r="D814" i="1"/>
  <c r="D823" i="1"/>
  <c r="D1283" i="1"/>
  <c r="D1945" i="1"/>
  <c r="D2954" i="1"/>
  <c r="D3891" i="1"/>
  <c r="D688" i="1"/>
  <c r="D867" i="1"/>
  <c r="D3720" i="1"/>
  <c r="D784" i="1"/>
  <c r="D3181" i="1"/>
  <c r="D2181" i="1"/>
  <c r="D1494" i="1"/>
  <c r="D1407" i="1"/>
  <c r="D3599" i="1"/>
  <c r="D2584" i="1"/>
  <c r="D261" i="1"/>
  <c r="D783" i="1"/>
  <c r="D2665" i="1"/>
  <c r="D1661" i="1"/>
  <c r="D661" i="1"/>
  <c r="D3332" i="1"/>
  <c r="D3656" i="1"/>
  <c r="D1370" i="1"/>
  <c r="D2318" i="1"/>
  <c r="D220" i="1"/>
  <c r="D316" i="1"/>
  <c r="D1922" i="1"/>
  <c r="D1180" i="1"/>
  <c r="D3828" i="1"/>
  <c r="D2884" i="1"/>
  <c r="D2658" i="1"/>
  <c r="D1284" i="1"/>
  <c r="D1044" i="1"/>
  <c r="D2131" i="1"/>
  <c r="D2830" i="1"/>
  <c r="D3970" i="1"/>
  <c r="D2080" i="1"/>
  <c r="D3541" i="1"/>
  <c r="D1894" i="1"/>
  <c r="D2732" i="1"/>
  <c r="D4017" i="1"/>
  <c r="D2594" i="1"/>
  <c r="D2170" i="1"/>
  <c r="D3044" i="1"/>
  <c r="D3043" i="1"/>
  <c r="D3741" i="1"/>
  <c r="D4003" i="1"/>
  <c r="D3303" i="1"/>
  <c r="D1252" i="1"/>
  <c r="D2650" i="1"/>
  <c r="D822" i="1"/>
  <c r="D368" i="1"/>
  <c r="D2177" i="1"/>
  <c r="D2079" i="1"/>
  <c r="D3236" i="1"/>
  <c r="D2440" i="1"/>
  <c r="D3470" i="1"/>
  <c r="D3268" i="1"/>
  <c r="D934" i="1"/>
  <c r="D1179" i="1"/>
  <c r="D3469" i="1"/>
  <c r="D3250" i="1"/>
  <c r="D1893" i="1"/>
  <c r="D3094" i="1"/>
  <c r="D3328" i="1"/>
  <c r="D3796" i="1"/>
  <c r="D1678" i="1"/>
  <c r="D4105" i="1"/>
  <c r="D3845" i="1"/>
  <c r="D713" i="1"/>
  <c r="D2206" i="1"/>
  <c r="D296" i="1"/>
  <c r="D315" i="1"/>
  <c r="D2618" i="1"/>
  <c r="D3444" i="1"/>
  <c r="D3203" i="1"/>
  <c r="D640" i="1"/>
  <c r="D1193" i="1"/>
  <c r="D1859" i="1"/>
  <c r="D677" i="1"/>
  <c r="D3645" i="1"/>
  <c r="D1509" i="1"/>
  <c r="D2044" i="1"/>
  <c r="D3047" i="1"/>
  <c r="D2281" i="1"/>
  <c r="D2737" i="1"/>
  <c r="D660" i="1"/>
  <c r="D676" i="1"/>
  <c r="D728" i="1"/>
  <c r="D2180" i="1"/>
  <c r="D2866" i="1"/>
  <c r="D3348" i="1"/>
  <c r="D1718" i="1"/>
  <c r="D1178" i="1"/>
  <c r="D2207" i="1"/>
  <c r="D446" i="1"/>
  <c r="D3387" i="1"/>
  <c r="D1525" i="1"/>
  <c r="D1287" i="1"/>
  <c r="D959" i="1"/>
  <c r="D2865" i="1"/>
  <c r="D1373" i="1"/>
  <c r="D3636" i="1"/>
  <c r="D1697" i="1"/>
  <c r="D1004" i="1"/>
  <c r="D1835" i="1"/>
  <c r="D3163" i="1"/>
  <c r="D2260" i="1"/>
  <c r="D3590" i="1"/>
  <c r="D2503" i="1"/>
  <c r="D3331" i="1"/>
  <c r="D1925" i="1"/>
  <c r="D2315" i="1"/>
  <c r="D331" i="1"/>
  <c r="D970" i="1"/>
  <c r="D2502" i="1"/>
  <c r="D2776" i="1"/>
  <c r="D1225" i="1"/>
  <c r="D69" i="1"/>
  <c r="D907" i="1"/>
  <c r="D3249" i="1"/>
  <c r="D2037" i="1"/>
  <c r="D3235" i="1"/>
  <c r="D341" i="1"/>
  <c r="D67" i="1"/>
  <c r="D2967" i="1"/>
  <c r="D3119" i="1"/>
  <c r="D680" i="1"/>
  <c r="D2076" i="1"/>
  <c r="D3795" i="1"/>
  <c r="D2547" i="1"/>
  <c r="D3263" i="1"/>
  <c r="D7" i="1"/>
  <c r="D251" i="1"/>
  <c r="D139" i="1"/>
  <c r="D2047" i="1"/>
  <c r="D83" i="1"/>
  <c r="D71" i="1"/>
  <c r="D1798" i="1"/>
  <c r="D3139" i="1"/>
  <c r="D1504" i="1"/>
  <c r="D828" i="1"/>
  <c r="D1321" i="1"/>
  <c r="D3009" i="1"/>
  <c r="D2347" i="1"/>
  <c r="D596" i="1"/>
  <c r="D856" i="1"/>
  <c r="D1692" i="1"/>
  <c r="D730" i="1"/>
  <c r="D1286" i="1"/>
  <c r="D726" i="1"/>
  <c r="D2498" i="1"/>
  <c r="D1726" i="1"/>
  <c r="D2337" i="1"/>
  <c r="D866" i="1"/>
  <c r="D2888" i="1"/>
  <c r="D4035" i="1"/>
  <c r="D3940" i="1"/>
  <c r="D2130" i="1"/>
  <c r="D681" i="1"/>
  <c r="D1036" i="1"/>
  <c r="D163" i="1"/>
  <c r="D1834" i="1"/>
  <c r="D3589" i="1"/>
  <c r="D3993" i="1"/>
  <c r="D1139" i="1"/>
  <c r="D1526" i="1"/>
  <c r="D3603" i="1"/>
  <c r="D411" i="1"/>
  <c r="D3529" i="1"/>
  <c r="D2875" i="1"/>
  <c r="D1454" i="1"/>
  <c r="D2056" i="1"/>
  <c r="D1511" i="1"/>
  <c r="D2520" i="1"/>
  <c r="D1267" i="1"/>
  <c r="D2806" i="1"/>
  <c r="D2897" i="1"/>
  <c r="D2439" i="1"/>
  <c r="D3598" i="1"/>
  <c r="D2814" i="1"/>
  <c r="D2092" i="1"/>
  <c r="D2940" i="1"/>
  <c r="D1858" i="1"/>
  <c r="D3428" i="1"/>
  <c r="D761" i="1"/>
  <c r="D695" i="1"/>
  <c r="D729" i="1"/>
  <c r="D1753" i="1"/>
  <c r="D3313" i="1"/>
  <c r="D3571" i="1"/>
  <c r="D3383" i="1"/>
  <c r="D3473" i="1"/>
  <c r="D3654" i="1"/>
  <c r="D517" i="1"/>
  <c r="D2672" i="1"/>
  <c r="D2125" i="1"/>
  <c r="D3658" i="1"/>
  <c r="D1059" i="1"/>
  <c r="D1540" i="1"/>
  <c r="D2797" i="1"/>
  <c r="D1809" i="1"/>
  <c r="D4002" i="1"/>
  <c r="D358" i="1"/>
  <c r="D1401" i="1"/>
  <c r="D2358" i="1"/>
  <c r="D1758" i="1"/>
  <c r="D1084" i="1"/>
  <c r="D796" i="1"/>
  <c r="D1911" i="1"/>
  <c r="D3695" i="1"/>
  <c r="D2459" i="1"/>
  <c r="D1213" i="1"/>
  <c r="D782" i="1"/>
  <c r="D2886" i="1"/>
  <c r="D2927" i="1"/>
  <c r="D1503" i="1"/>
  <c r="D229" i="1"/>
  <c r="D951" i="1"/>
  <c r="D1518" i="1"/>
  <c r="D2762" i="1"/>
  <c r="D1866" i="1"/>
  <c r="D60" i="1"/>
  <c r="D632" i="1"/>
  <c r="D3459" i="1"/>
  <c r="D753" i="1"/>
  <c r="D1660" i="1"/>
  <c r="D534" i="1"/>
  <c r="D2174" i="1"/>
  <c r="D2374" i="1"/>
  <c r="D1774" i="1"/>
  <c r="D2920" i="1"/>
  <c r="D2731" i="1"/>
  <c r="D1921" i="1"/>
  <c r="D3694" i="1"/>
  <c r="D984" i="1"/>
  <c r="D2736" i="1"/>
  <c r="D626" i="1"/>
  <c r="D1393" i="1"/>
  <c r="D1961" i="1"/>
  <c r="D2796" i="1"/>
  <c r="D516" i="1"/>
  <c r="D1873" i="1"/>
  <c r="D2905" i="1"/>
  <c r="D1246" i="1"/>
  <c r="D3747" i="1"/>
  <c r="D2556" i="1"/>
  <c r="D3818" i="1"/>
  <c r="D2693" i="1"/>
  <c r="D1241" i="1"/>
  <c r="D515" i="1"/>
  <c r="D367" i="1"/>
  <c r="D580" i="1"/>
  <c r="D2774" i="1"/>
  <c r="D1212" i="1"/>
  <c r="D1177" i="1"/>
  <c r="D3280" i="1"/>
  <c r="D4001" i="1"/>
  <c r="D1015" i="1"/>
  <c r="D2129" i="1"/>
  <c r="D930" i="1"/>
  <c r="D1614" i="1"/>
  <c r="D2896" i="1"/>
  <c r="D2911" i="1"/>
  <c r="D3495" i="1"/>
  <c r="D1808" i="1"/>
  <c r="D3248" i="1"/>
  <c r="D3425" i="1"/>
  <c r="D2311" i="1"/>
  <c r="D3279" i="1"/>
  <c r="D605" i="1"/>
  <c r="D357" i="1"/>
  <c r="D976" i="1"/>
  <c r="D1862" i="1"/>
  <c r="D933" i="1"/>
  <c r="D395" i="1"/>
  <c r="D2332" i="1"/>
  <c r="D1387" i="1"/>
  <c r="D579" i="1"/>
  <c r="D821" i="1"/>
  <c r="D162" i="1"/>
  <c r="D3528" i="1"/>
  <c r="D1187" i="1"/>
  <c r="D2085" i="1"/>
  <c r="D75" i="1"/>
  <c r="D314" i="1"/>
  <c r="D356" i="1"/>
  <c r="D1875" i="1"/>
  <c r="D659" i="1"/>
  <c r="D1865" i="1"/>
  <c r="D2232" i="1"/>
  <c r="D2398" i="1"/>
  <c r="D412" i="1"/>
  <c r="D644" i="1"/>
  <c r="D1233" i="1"/>
  <c r="D2060" i="1"/>
  <c r="D2837" i="1"/>
  <c r="D3054" i="1"/>
  <c r="D1872" i="1"/>
  <c r="D2957" i="1"/>
  <c r="D3312" i="1"/>
  <c r="D2990" i="1"/>
  <c r="D3520" i="1"/>
  <c r="D625" i="1"/>
  <c r="D3724" i="1"/>
  <c r="D3308" i="1"/>
  <c r="D2304" i="1"/>
  <c r="D468" i="1"/>
  <c r="D1423" i="1"/>
  <c r="D2855" i="1"/>
  <c r="D2272" i="1"/>
  <c r="D2523" i="1"/>
  <c r="D2775" i="1"/>
  <c r="D576" i="1"/>
  <c r="D1357" i="1"/>
  <c r="D419" i="1"/>
  <c r="D340" i="1"/>
  <c r="D300" i="1"/>
  <c r="D445" i="1"/>
  <c r="D2786" i="1"/>
  <c r="D1356" i="1"/>
  <c r="D2657" i="1"/>
  <c r="D434" i="1"/>
  <c r="D870" i="1"/>
  <c r="D74" i="1"/>
  <c r="D3540" i="1"/>
  <c r="D3611" i="1"/>
  <c r="D3330" i="1"/>
  <c r="D2795" i="1"/>
  <c r="D485" i="1"/>
  <c r="D3524" i="1"/>
  <c r="D3719" i="1"/>
  <c r="D3463" i="1"/>
  <c r="D1940" i="1"/>
  <c r="D1460" i="1"/>
  <c r="D1870" i="1"/>
  <c r="D2458" i="1"/>
  <c r="D3093" i="1"/>
  <c r="D3405" i="1"/>
  <c r="D2087" i="1"/>
  <c r="D961" i="1"/>
  <c r="D1819" i="1"/>
  <c r="D2933" i="1"/>
  <c r="D983" i="1"/>
  <c r="D2794" i="1"/>
  <c r="D1251" i="1"/>
  <c r="D820" i="1"/>
  <c r="D3986" i="1"/>
  <c r="D1232" i="1"/>
  <c r="D3382" i="1"/>
  <c r="D1816" i="1"/>
  <c r="D1282" i="1"/>
  <c r="D1733" i="1"/>
  <c r="D3354" i="1"/>
  <c r="D2314" i="1"/>
  <c r="D227" i="1"/>
  <c r="D1890" i="1"/>
  <c r="D3086" i="1"/>
  <c r="D969" i="1"/>
  <c r="D2313" i="1"/>
  <c r="D3311" i="1"/>
  <c r="D3777" i="1"/>
  <c r="D3608" i="1"/>
  <c r="D1554" i="1"/>
  <c r="D2120" i="1"/>
  <c r="D1028" i="1"/>
  <c r="D378" i="1"/>
  <c r="D1034" i="1"/>
  <c r="D3234" i="1"/>
  <c r="D3000" i="1"/>
  <c r="D3202" i="1"/>
  <c r="D1807" i="1"/>
  <c r="D215" i="1"/>
  <c r="D1277" i="1"/>
  <c r="D1159" i="1"/>
  <c r="D1083" i="1"/>
  <c r="D1014" i="1"/>
  <c r="D2805" i="1"/>
  <c r="D589" i="1"/>
  <c r="D3753" i="1"/>
  <c r="D533" i="1"/>
  <c r="D3879" i="1"/>
  <c r="D1133" i="1"/>
  <c r="D1757" i="1"/>
  <c r="D2020" i="1"/>
  <c r="D752" i="1"/>
  <c r="D1788" i="1"/>
  <c r="D2811" i="1"/>
  <c r="D3575" i="1"/>
  <c r="D2833" i="1"/>
  <c r="D2895" i="1"/>
  <c r="D1910" i="1"/>
  <c r="D3978" i="1"/>
  <c r="D453" i="1"/>
  <c r="D3669" i="1"/>
  <c r="D2804" i="1"/>
  <c r="D1597" i="1"/>
  <c r="D1211" i="1"/>
  <c r="D1459" i="1"/>
  <c r="D1596" i="1"/>
  <c r="D1502" i="1"/>
  <c r="D1730" i="1"/>
  <c r="D851" i="1"/>
  <c r="D975" i="1"/>
  <c r="D929" i="1"/>
  <c r="D2999" i="1"/>
  <c r="D2718" i="1"/>
  <c r="D1793" i="1"/>
  <c r="D3693" i="1"/>
  <c r="D3668" i="1"/>
  <c r="D3085" i="1"/>
  <c r="D3065" i="1"/>
  <c r="D1622" i="1"/>
  <c r="D325" i="1"/>
  <c r="D2822" i="1"/>
  <c r="D2664" i="1"/>
  <c r="D1329" i="1"/>
  <c r="D452" i="1"/>
  <c r="D865" i="1"/>
  <c r="D3113" i="1"/>
  <c r="D2392" i="1"/>
  <c r="D4029" i="1"/>
  <c r="D3914" i="1"/>
  <c r="D1094" i="1"/>
  <c r="D3327" i="1"/>
  <c r="D2826" i="1"/>
  <c r="D802" i="1"/>
  <c r="D1752" i="1"/>
  <c r="D938" i="1"/>
  <c r="D2310" i="1"/>
  <c r="D1951" i="1"/>
  <c r="D908" i="1"/>
  <c r="D1659" i="1"/>
  <c r="D3588" i="1"/>
  <c r="D218" i="1"/>
  <c r="D1297" i="1"/>
  <c r="D3992" i="1"/>
  <c r="D532" i="1"/>
  <c r="D1833" i="1"/>
  <c r="D3883" i="1"/>
  <c r="D781" i="1"/>
  <c r="D1909" i="1"/>
  <c r="D313" i="1"/>
  <c r="D3201" i="1"/>
  <c r="D2974" i="1"/>
  <c r="D3092" i="1"/>
  <c r="D410" i="1"/>
  <c r="D780" i="1"/>
  <c r="D3856" i="1"/>
  <c r="D295" i="1"/>
  <c r="D3418" i="1"/>
  <c r="D1606" i="1"/>
  <c r="D1276" i="1"/>
  <c r="D855" i="1"/>
  <c r="D3247" i="1"/>
  <c r="D3660" i="1"/>
  <c r="D643" i="1"/>
  <c r="D444" i="1"/>
  <c r="D260" i="1"/>
  <c r="D2671" i="1"/>
  <c r="D917" i="1"/>
  <c r="D1773" i="1"/>
  <c r="D1882" i="1"/>
  <c r="D3657" i="1"/>
  <c r="D1192" i="1"/>
  <c r="D1988" i="1"/>
  <c r="D1483" i="1"/>
  <c r="D734" i="1"/>
  <c r="D928" i="1"/>
  <c r="D3162" i="1"/>
  <c r="D779" i="1"/>
  <c r="D3134" i="1"/>
  <c r="D2049" i="1"/>
  <c r="D2515" i="1"/>
  <c r="D3585" i="1"/>
  <c r="D827" i="1"/>
  <c r="D203" i="1"/>
  <c r="D3893" i="1"/>
  <c r="D1285" i="1"/>
  <c r="D350" i="1"/>
  <c r="D2469" i="1"/>
  <c r="D916" i="1"/>
  <c r="D1605" i="1"/>
  <c r="D330" i="1"/>
  <c r="D1658" i="1"/>
  <c r="D4043" i="1"/>
  <c r="D460" i="1"/>
  <c r="D1787" i="1"/>
  <c r="D2929" i="1"/>
  <c r="D1383" i="1"/>
  <c r="D3855" i="1"/>
  <c r="D250" i="1"/>
  <c r="D639" i="1"/>
  <c r="D1240" i="1"/>
  <c r="D578" i="1"/>
  <c r="D3539" i="1"/>
  <c r="D3191" i="1"/>
  <c r="D3458" i="1"/>
  <c r="D694" i="1"/>
  <c r="D3046" i="1"/>
  <c r="D2982" i="1"/>
  <c r="D2703" i="1"/>
  <c r="D2989" i="1"/>
  <c r="D1082" i="1"/>
  <c r="D3667" i="1"/>
  <c r="D1535" i="1"/>
  <c r="D3653" i="1"/>
  <c r="D189" i="1"/>
  <c r="D3878" i="1"/>
  <c r="D1592" i="1"/>
  <c r="D3472" i="1"/>
  <c r="D638" i="1"/>
  <c r="D2173" i="1"/>
  <c r="D1355" i="1"/>
  <c r="D293" i="1"/>
  <c r="D722" i="1"/>
  <c r="D1960" i="1"/>
  <c r="D3641" i="1"/>
  <c r="D514" i="1"/>
  <c r="D2852" i="1"/>
  <c r="D3008" i="1"/>
  <c r="D2438" i="1"/>
  <c r="D2667" i="1"/>
  <c r="D915" i="1"/>
  <c r="D3757" i="1"/>
  <c r="D1664" i="1"/>
  <c r="D1275" i="1"/>
  <c r="D3004" i="1"/>
  <c r="D2981" i="1"/>
  <c r="D2116" i="1"/>
  <c r="D3692" i="1"/>
  <c r="D819" i="1"/>
  <c r="D2014" i="1"/>
  <c r="D3246" i="1"/>
  <c r="D1191" i="1"/>
  <c r="D778" i="1"/>
  <c r="D3436" i="1"/>
  <c r="D1453" i="1"/>
  <c r="D442" i="1"/>
  <c r="D1070" i="1"/>
  <c r="D1944" i="1"/>
  <c r="D3705" i="1"/>
  <c r="D2419" i="1"/>
  <c r="D3118" i="1"/>
  <c r="D372" i="1"/>
  <c r="D637" i="1"/>
  <c r="D1210" i="1"/>
  <c r="D3973" i="1"/>
  <c r="D1271" i="1"/>
  <c r="D1419" i="1"/>
  <c r="D1747" i="1"/>
  <c r="D3558" i="1"/>
  <c r="D161" i="1"/>
  <c r="D3614" i="1"/>
  <c r="D2019" i="1"/>
  <c r="D1553" i="1"/>
  <c r="D2104" i="1"/>
  <c r="D3222" i="1"/>
  <c r="D3351" i="1"/>
  <c r="D2106" i="1"/>
  <c r="D3499" i="1"/>
  <c r="D1806" i="1"/>
  <c r="D3913" i="1"/>
  <c r="D299" i="1"/>
  <c r="D777" i="1"/>
  <c r="D2956" i="1"/>
  <c r="D2150" i="1"/>
  <c r="D513" i="1"/>
  <c r="D2004" i="1"/>
  <c r="D4028" i="1"/>
  <c r="D211" i="1"/>
  <c r="D2853" i="1"/>
  <c r="D3597" i="1"/>
  <c r="D1857" i="1"/>
  <c r="D217" i="1"/>
  <c r="D927" i="1"/>
  <c r="D1756" i="1"/>
  <c r="D3198" i="1"/>
  <c r="D2413" i="1"/>
  <c r="D3712" i="1"/>
  <c r="D3854" i="1"/>
  <c r="D3278" i="1"/>
  <c r="D323" i="1"/>
  <c r="D3020" i="1"/>
  <c r="D1250" i="1"/>
  <c r="D3019" i="1"/>
  <c r="D541" i="1"/>
  <c r="D418" i="1"/>
  <c r="D3262" i="1"/>
  <c r="D1270" i="1"/>
  <c r="D3912" i="1"/>
  <c r="D3985" i="1"/>
  <c r="D377" i="1"/>
  <c r="D540" i="1"/>
  <c r="D3494" i="1"/>
  <c r="D2844" i="1"/>
  <c r="D1732" i="1"/>
  <c r="D3427" i="1"/>
  <c r="D339" i="1"/>
  <c r="D3877" i="1"/>
  <c r="D3091" i="1"/>
  <c r="D2634" i="1"/>
  <c r="D1677" i="1"/>
  <c r="D3806" i="1"/>
  <c r="D3277" i="1"/>
  <c r="D2154" i="1"/>
  <c r="D199" i="1"/>
  <c r="D1898" i="1"/>
  <c r="D2391" i="1"/>
  <c r="D560" i="1"/>
  <c r="D3180" i="1"/>
  <c r="D3457" i="1"/>
  <c r="D3746" i="1"/>
  <c r="D364" i="1"/>
  <c r="D2883" i="1"/>
  <c r="D3493" i="1"/>
  <c r="D2357" i="1"/>
  <c r="D1332" i="1"/>
  <c r="D2959" i="1"/>
  <c r="D588" i="1"/>
  <c r="D2412" i="1"/>
  <c r="D3187" i="1"/>
  <c r="D776" i="1"/>
  <c r="D3587" i="1"/>
  <c r="D3814" i="1"/>
  <c r="D179" i="1"/>
  <c r="D2428" i="1"/>
  <c r="D3941" i="1"/>
  <c r="D950" i="1"/>
  <c r="D1245" i="1"/>
  <c r="D1501" i="1"/>
  <c r="D3347" i="1"/>
  <c r="D3976" i="1"/>
  <c r="D595" i="1"/>
  <c r="D1447" i="1"/>
  <c r="D210" i="1"/>
  <c r="D3972" i="1"/>
  <c r="D3286" i="1"/>
  <c r="D3895" i="1"/>
  <c r="D567" i="1"/>
  <c r="D3876" i="1"/>
  <c r="D2882" i="1"/>
  <c r="D2820" i="1"/>
  <c r="D3453" i="1"/>
  <c r="D2264" i="1"/>
  <c r="D3805" i="1"/>
  <c r="D636" i="1"/>
  <c r="D3242" i="1"/>
  <c r="D1792" i="1"/>
  <c r="D1452" i="1"/>
  <c r="D1976" i="1"/>
  <c r="D1458" i="1"/>
  <c r="D2939" i="1"/>
  <c r="D2427" i="1"/>
  <c r="D1797" i="1"/>
  <c r="D3711" i="1"/>
  <c r="D2048" i="1"/>
  <c r="D771" i="1"/>
  <c r="D1081" i="1"/>
  <c r="D3897" i="1"/>
  <c r="D2167" i="1"/>
  <c r="D775" i="1"/>
  <c r="D1457" i="1"/>
  <c r="D3371" i="1"/>
  <c r="D3173" i="1"/>
  <c r="D1924" i="1"/>
  <c r="D2988" i="1"/>
  <c r="D1413" i="1"/>
  <c r="D1395" i="1"/>
  <c r="D376" i="1"/>
  <c r="D1695" i="1"/>
  <c r="D406" i="1"/>
  <c r="D974" i="1"/>
  <c r="D2137" i="1"/>
  <c r="D1320" i="1"/>
  <c r="D2160" i="1"/>
  <c r="D3399" i="1"/>
  <c r="D1975" i="1"/>
  <c r="D1969" i="1"/>
  <c r="D2519" i="1"/>
  <c r="D687" i="1"/>
  <c r="D3704" i="1"/>
  <c r="D1418" i="1"/>
  <c r="D587" i="1"/>
  <c r="D3844" i="1"/>
  <c r="D594" i="1"/>
  <c r="D3911" i="1"/>
  <c r="D2331" i="1"/>
  <c r="D1479" i="1"/>
  <c r="D968" i="1"/>
  <c r="D3666" i="1"/>
  <c r="D2145" i="1"/>
  <c r="D3064" i="1"/>
  <c r="D745" i="1"/>
  <c r="D1681" i="1"/>
  <c r="D760" i="1"/>
  <c r="D2555" i="1"/>
  <c r="D3241" i="1"/>
  <c r="D2793" i="1"/>
  <c r="D3261" i="1"/>
  <c r="D559" i="1"/>
  <c r="D3391" i="1"/>
  <c r="D3999" i="1"/>
  <c r="D198" i="1"/>
  <c r="D3910" i="1"/>
  <c r="D2913" i="1"/>
  <c r="D1166" i="1"/>
  <c r="D2356" i="1"/>
  <c r="D1190" i="1"/>
  <c r="D2252" i="1"/>
  <c r="D408" i="1"/>
  <c r="D3624" i="1"/>
  <c r="D549" i="1"/>
  <c r="D2977" i="1"/>
  <c r="D3519" i="1"/>
  <c r="D2426" i="1"/>
  <c r="D1093" i="1"/>
  <c r="D926" i="1"/>
  <c r="D2380" i="1"/>
  <c r="D3969" i="1"/>
  <c r="D1236" i="1"/>
  <c r="D932" i="1"/>
  <c r="D1676" i="1"/>
  <c r="D4081" i="1"/>
  <c r="D3804" i="1"/>
  <c r="D2066" i="1"/>
  <c r="D3018" i="1"/>
  <c r="D1032" i="1"/>
  <c r="D2365" i="1"/>
  <c r="D3200" i="1"/>
  <c r="D2043" i="1"/>
  <c r="D2119" i="1"/>
  <c r="D63" i="1"/>
  <c r="D2998" i="1"/>
  <c r="D2254" i="1"/>
  <c r="D3691" i="1"/>
  <c r="D903" i="1"/>
  <c r="D1675" i="1"/>
  <c r="D3882" i="1"/>
  <c r="D407" i="1"/>
  <c r="D3723" i="1"/>
  <c r="D1244" i="1"/>
  <c r="D3172" i="1"/>
  <c r="D3329" i="1"/>
  <c r="D3713" i="1"/>
  <c r="D2773" i="1"/>
  <c r="D2546" i="1"/>
  <c r="D2484" i="1"/>
  <c r="D925" i="1"/>
  <c r="D1981" i="1"/>
  <c r="D3745" i="1"/>
  <c r="D3063" i="1"/>
  <c r="D2881" i="1"/>
  <c r="D2880" i="1"/>
  <c r="D2663" i="1"/>
  <c r="D1917" i="1"/>
  <c r="D992" i="1"/>
  <c r="D2483" i="1"/>
  <c r="D1382" i="1"/>
  <c r="D4016" i="1"/>
  <c r="D3557" i="1"/>
  <c r="D2231" i="1"/>
  <c r="D2656" i="1"/>
  <c r="D2792" i="1"/>
  <c r="D2003" i="1"/>
  <c r="D1968" i="1"/>
  <c r="D3062" i="1"/>
  <c r="D774" i="1"/>
  <c r="D352" i="1"/>
  <c r="D3843" i="1"/>
  <c r="D2425" i="1"/>
  <c r="D188" i="1"/>
  <c r="D2772" i="1"/>
  <c r="D3864" i="1"/>
  <c r="D2549" i="1"/>
  <c r="D3346" i="1"/>
  <c r="D2226" i="1"/>
  <c r="D3690" i="1"/>
  <c r="D2253" i="1"/>
  <c r="D720" i="1"/>
  <c r="D2692" i="1"/>
  <c r="D3455" i="1"/>
  <c r="D3689" i="1"/>
  <c r="D1089" i="1"/>
  <c r="D3171" i="1"/>
  <c r="D1972" i="1"/>
  <c r="D3826" i="1"/>
  <c r="D1674" i="1"/>
  <c r="D3161" i="1"/>
  <c r="D810" i="1"/>
  <c r="D2554" i="1"/>
  <c r="D512" i="1"/>
  <c r="D2204" i="1"/>
  <c r="D230" i="1"/>
  <c r="D3471" i="1"/>
  <c r="D2061" i="1"/>
  <c r="D3007" i="1"/>
  <c r="D1249" i="1"/>
  <c r="D999" i="1"/>
  <c r="D2984" i="1"/>
  <c r="D3061" i="1"/>
  <c r="D2617" i="1"/>
  <c r="D2518" i="1"/>
  <c r="D2151" i="1"/>
  <c r="D2553" i="1"/>
  <c r="D4015" i="1"/>
  <c r="D511" i="1"/>
  <c r="D2621" i="1"/>
  <c r="D4067" i="1"/>
  <c r="D1908" i="1"/>
  <c r="D1293" i="1"/>
  <c r="D1406" i="1"/>
  <c r="D197" i="1"/>
  <c r="D2345" i="1"/>
  <c r="D467" i="1"/>
  <c r="D324" i="1"/>
  <c r="D1805" i="1"/>
  <c r="D3345" i="1"/>
  <c r="D1687" i="1"/>
  <c r="D2472" i="1"/>
  <c r="D1132" i="1"/>
  <c r="D1299" i="1"/>
  <c r="D2791" i="1"/>
  <c r="D1560" i="1"/>
  <c r="D1331" i="1"/>
  <c r="D3688" i="1"/>
  <c r="D2662" i="1"/>
  <c r="D3794" i="1"/>
  <c r="D2034" i="1"/>
  <c r="D2018" i="1"/>
  <c r="D375" i="1"/>
  <c r="D3042" i="1"/>
  <c r="D466" i="1"/>
  <c r="D2879" i="1"/>
  <c r="D2330" i="1"/>
  <c r="D635" i="1"/>
  <c r="D770" i="1"/>
  <c r="D3060" i="1"/>
  <c r="D3687" i="1"/>
  <c r="D3017" i="1"/>
  <c r="D3344" i="1"/>
  <c r="D2871" i="1"/>
  <c r="D3179" i="1"/>
  <c r="D1274" i="1"/>
  <c r="D1889" i="1"/>
  <c r="D292" i="1"/>
  <c r="D2329" i="1"/>
  <c r="D465" i="1"/>
  <c r="D2328" i="1"/>
  <c r="D1686" i="1"/>
  <c r="D3059" i="1"/>
  <c r="D1235" i="1"/>
  <c r="D997" i="1"/>
  <c r="D3404" i="1"/>
  <c r="D2493" i="1"/>
  <c r="D3623" i="1"/>
  <c r="D187" i="1"/>
  <c r="D2910" i="1"/>
  <c r="D2078" i="1"/>
  <c r="D338" i="1"/>
  <c r="D773" i="1"/>
  <c r="D417" i="1"/>
  <c r="D566" i="1"/>
  <c r="D4080" i="1"/>
  <c r="D2221" i="1"/>
  <c r="D2327" i="1"/>
  <c r="D1920" i="1"/>
  <c r="D1478" i="1"/>
  <c r="D2878" i="1"/>
  <c r="D3353" i="1"/>
  <c r="D1069" i="1"/>
  <c r="D1204" i="1"/>
  <c r="D3740" i="1"/>
  <c r="D337" i="1"/>
  <c r="D1729" i="1"/>
  <c r="D416" i="1"/>
  <c r="D1372" i="1"/>
  <c r="D1591" i="1"/>
  <c r="D1438" i="1"/>
  <c r="D3233" i="1"/>
  <c r="D374" i="1"/>
  <c r="D3686" i="1"/>
  <c r="D1189" i="1"/>
  <c r="D472" i="1"/>
  <c r="D470" i="1"/>
  <c r="D2661" i="1"/>
  <c r="D2424" i="1"/>
  <c r="D3782" i="1"/>
  <c r="D3685" i="1"/>
  <c r="D1043" i="1"/>
  <c r="D2303" i="1"/>
  <c r="D949" i="1"/>
  <c r="D3058" i="1"/>
  <c r="D196" i="1"/>
  <c r="D2966" i="1"/>
  <c r="D650" i="1"/>
  <c r="D2514" i="1"/>
  <c r="D3825" i="1"/>
  <c r="D623" i="1"/>
  <c r="D266" i="1"/>
  <c r="D1165" i="1"/>
  <c r="D3684" i="1"/>
  <c r="D3324" i="1"/>
  <c r="D3006" i="1"/>
  <c r="D3607" i="1"/>
  <c r="D4070" i="1"/>
  <c r="D1055" i="1"/>
  <c r="D2785" i="1"/>
  <c r="D2397" i="1"/>
  <c r="D1943" i="1"/>
  <c r="D1042" i="1"/>
  <c r="D1782" i="1"/>
  <c r="D558" i="1"/>
  <c r="D794" i="1"/>
  <c r="D538" i="1"/>
  <c r="D3297" i="1"/>
  <c r="D3343" i="1"/>
  <c r="D2877" i="1"/>
  <c r="D2938" i="1"/>
  <c r="D156" i="1"/>
  <c r="D2309" i="1"/>
  <c r="D387" i="1"/>
  <c r="D547" i="1"/>
  <c r="D1350" i="1"/>
  <c r="D2157" i="1"/>
  <c r="D3090" i="1"/>
  <c r="D3190" i="1"/>
  <c r="D1772" i="1"/>
  <c r="D3300" i="1"/>
  <c r="D415" i="1"/>
  <c r="D3178" i="1"/>
  <c r="D3302" i="1"/>
  <c r="D2042" i="1"/>
  <c r="D2263" i="1"/>
  <c r="D3793" i="1"/>
  <c r="D3762" i="1"/>
  <c r="D3652" i="1"/>
  <c r="D3960" i="1"/>
  <c r="D32" i="1"/>
  <c r="D1066" i="1"/>
  <c r="D3358" i="1"/>
  <c r="D3515" i="1"/>
  <c r="D1548" i="1"/>
  <c r="D1319" i="1"/>
  <c r="D2013" i="1"/>
  <c r="D3596" i="1"/>
  <c r="D1231" i="1"/>
  <c r="D2124" i="1"/>
  <c r="D1158" i="1"/>
  <c r="D1517" i="1"/>
  <c r="D897" i="1"/>
  <c r="D3089" i="1"/>
  <c r="D3439" i="1"/>
  <c r="D3492" i="1"/>
  <c r="D1786" i="1"/>
  <c r="D1634" i="1"/>
  <c r="D2280" i="1"/>
  <c r="D226" i="1"/>
  <c r="D366" i="1"/>
  <c r="D826" i="1"/>
  <c r="D3518" i="1"/>
  <c r="D1041" i="1"/>
  <c r="D3403" i="1"/>
  <c r="D195" i="1"/>
  <c r="D1967" i="1"/>
  <c r="D719" i="1"/>
  <c r="D3468" i="1"/>
  <c r="D2437" i="1"/>
  <c r="D2691" i="1"/>
  <c r="D2965" i="1"/>
  <c r="D1040" i="1"/>
  <c r="D2649" i="1"/>
  <c r="D2964" i="1"/>
  <c r="D1027" i="1"/>
  <c r="D2670" i="1"/>
  <c r="D1302" i="1"/>
  <c r="D1024" i="1"/>
  <c r="D3811" i="1"/>
  <c r="D3792" i="1"/>
  <c r="D3842" i="1"/>
  <c r="D1296" i="1"/>
  <c r="D565" i="1"/>
  <c r="D3729" i="1"/>
  <c r="D3875" i="1"/>
  <c r="D3316" i="1"/>
  <c r="D924" i="1"/>
  <c r="D1417" i="1"/>
  <c r="D1092" i="1"/>
  <c r="D537" i="1"/>
  <c r="D1323" i="1"/>
  <c r="D1230" i="1"/>
  <c r="D2904" i="1"/>
  <c r="D3030" i="1"/>
  <c r="D2963" i="1"/>
  <c r="D1971" i="1"/>
  <c r="D1121" i="1"/>
  <c r="D3739" i="1"/>
  <c r="D298" i="1"/>
  <c r="D2418" i="1"/>
  <c r="D3433" i="1"/>
  <c r="D2098" i="1"/>
  <c r="D3189" i="1"/>
  <c r="D1907" i="1"/>
  <c r="D2909" i="1"/>
  <c r="D1685" i="1"/>
  <c r="D2699" i="1"/>
  <c r="D3296" i="1"/>
  <c r="D3665" i="1"/>
  <c r="D2690" i="1"/>
  <c r="D3909" i="1"/>
  <c r="D2689" i="1"/>
  <c r="D557" i="1"/>
  <c r="D2166" i="1"/>
  <c r="D850" i="1"/>
  <c r="D2165" i="1"/>
  <c r="D1318" i="1"/>
  <c r="D2876" i="1"/>
  <c r="D3664" i="1"/>
  <c r="D4042" i="1"/>
  <c r="D2843" i="1"/>
  <c r="D1349" i="1"/>
  <c r="D3276" i="1"/>
  <c r="D1633" i="1"/>
  <c r="D1295" i="1"/>
  <c r="D322" i="1"/>
  <c r="D3342" i="1"/>
  <c r="D1916" i="1"/>
  <c r="D2115" i="1"/>
  <c r="D214" i="1"/>
  <c r="D2608" i="1"/>
  <c r="D693" i="1"/>
  <c r="D649" i="1"/>
  <c r="D564" i="1"/>
  <c r="D3908" i="1"/>
  <c r="D2997" i="1"/>
  <c r="D1994" i="1"/>
  <c r="D1632" i="1"/>
  <c r="D3781" i="1"/>
  <c r="D4110" i="1"/>
  <c r="D2874" i="1"/>
  <c r="D3275" i="1"/>
  <c r="D3197" i="1"/>
  <c r="D3683" i="1"/>
  <c r="D692" i="1"/>
  <c r="D1039" i="1"/>
  <c r="D622" i="1"/>
  <c r="D3968" i="1"/>
  <c r="D1301" i="1"/>
  <c r="D1437" i="1"/>
  <c r="D1906" i="1"/>
  <c r="D923" i="1"/>
  <c r="D451" i="1"/>
  <c r="D3894" i="1"/>
  <c r="D2436" i="1"/>
  <c r="D2482" i="1"/>
  <c r="D450" i="1"/>
  <c r="D648" i="1"/>
  <c r="D2987" i="1"/>
  <c r="D3274" i="1"/>
  <c r="D556" i="1"/>
  <c r="D3907" i="1"/>
  <c r="D1888" i="1"/>
  <c r="D433" i="1"/>
  <c r="D691" i="1"/>
  <c r="D3057" i="1"/>
  <c r="D531" i="1"/>
  <c r="D1892" i="1"/>
  <c r="D1919" i="1"/>
  <c r="D2411" i="1"/>
  <c r="D3377" i="1"/>
  <c r="D1781" i="1"/>
  <c r="D3967" i="1"/>
  <c r="D3517" i="1"/>
  <c r="D3465" i="1"/>
  <c r="D2950" i="1"/>
  <c r="D2949" i="1"/>
  <c r="D320" i="1"/>
  <c r="D2948" i="1"/>
  <c r="D2136" i="1"/>
  <c r="D3633" i="1"/>
  <c r="D469" i="1"/>
  <c r="D2572" i="1"/>
  <c r="D2308" i="1"/>
  <c r="D1673" i="1"/>
  <c r="D3160" i="1"/>
  <c r="D1248" i="1"/>
  <c r="D396" i="1"/>
  <c r="D73" i="1"/>
  <c r="D2435" i="1"/>
  <c r="D3610" i="1"/>
  <c r="D966" i="1"/>
  <c r="D3632" i="1"/>
  <c r="D2842" i="1"/>
  <c r="D3357" i="1"/>
  <c r="D3341" i="1"/>
  <c r="D2251" i="1"/>
  <c r="D1173" i="1"/>
  <c r="D2821" i="1"/>
  <c r="D539" i="1"/>
  <c r="D3336" i="1"/>
  <c r="D555" i="1"/>
  <c r="D3011" i="1"/>
  <c r="D4079" i="1"/>
  <c r="D3881" i="1"/>
  <c r="D2873" i="1"/>
  <c r="D1804" i="1"/>
  <c r="D2434" i="1"/>
  <c r="D1131" i="1"/>
  <c r="D2937" i="1"/>
  <c r="D1206" i="1"/>
  <c r="D718" i="1"/>
  <c r="D3535" i="1"/>
  <c r="D3566" i="1"/>
  <c r="D2002" i="1"/>
  <c r="D3516" i="1"/>
  <c r="D2379" i="1"/>
  <c r="D1300" i="1"/>
  <c r="D3016" i="1"/>
  <c r="D759" i="1"/>
  <c r="D186" i="1"/>
  <c r="D2887" i="1"/>
  <c r="D3906" i="1"/>
  <c r="D1559" i="1"/>
  <c r="D3159" i="1"/>
  <c r="D2552" i="1"/>
  <c r="D1558" i="1"/>
  <c r="D3791" i="1"/>
  <c r="D2423" i="1"/>
  <c r="D690" i="1"/>
  <c r="D3682" i="1"/>
  <c r="D3158" i="1"/>
  <c r="D1065" i="1"/>
  <c r="D2919" i="1"/>
  <c r="D2513" i="1"/>
  <c r="D3157" i="1"/>
  <c r="D3335" i="1"/>
  <c r="D3196" i="1"/>
  <c r="D3156" i="1"/>
  <c r="D249" i="1"/>
  <c r="D496" i="1"/>
  <c r="D2551" i="1"/>
  <c r="D1229" i="1"/>
  <c r="D2947" i="1"/>
  <c r="D2271" i="1"/>
  <c r="D1309" i="1"/>
  <c r="D1631" i="1"/>
  <c r="D3029" i="1"/>
  <c r="D3491" i="1"/>
  <c r="D3260" i="1"/>
  <c r="D4014" i="1"/>
  <c r="D3028" i="1"/>
  <c r="D2770" i="1"/>
  <c r="D2602" i="1"/>
  <c r="D3186" i="1"/>
  <c r="D2433" i="1"/>
  <c r="D3259" i="1"/>
  <c r="D1091" i="1"/>
  <c r="D3663" i="1"/>
  <c r="D3323" i="1"/>
  <c r="D3315" i="1"/>
  <c r="D536" i="1"/>
  <c r="D3490" i="1"/>
  <c r="D2069" i="1"/>
  <c r="D890" i="1"/>
  <c r="D3301" i="1"/>
  <c r="D265" i="1"/>
  <c r="D2033" i="1"/>
  <c r="D667" i="1"/>
  <c r="D1966" i="1"/>
  <c r="D2205" i="1"/>
  <c r="D1344" i="1"/>
  <c r="D1595" i="1"/>
  <c r="D2902" i="1"/>
  <c r="D1343" i="1"/>
  <c r="D1342" i="1"/>
  <c r="D2059" i="1"/>
  <c r="D1594" i="1"/>
  <c r="D1590" i="1"/>
  <c r="D2225" i="1"/>
  <c r="D2052" i="1"/>
  <c r="D1003" i="1"/>
  <c r="D2717" i="1"/>
  <c r="D3195" i="1"/>
  <c r="D3155" i="1"/>
  <c r="D2481" i="1"/>
  <c r="D2841" i="1"/>
  <c r="D2407" i="1"/>
  <c r="D344" i="1"/>
  <c r="D3817" i="1"/>
  <c r="D4041" i="1"/>
  <c r="D1965" i="1"/>
  <c r="D3322" i="1"/>
  <c r="D3340" i="1"/>
  <c r="D1803" i="1"/>
  <c r="D3896" i="1"/>
  <c r="D1905" i="1"/>
  <c r="D2872" i="1"/>
  <c r="D2302" i="1"/>
  <c r="D1436" i="1"/>
  <c r="D2097" i="1"/>
  <c r="D621" i="1"/>
  <c r="D647" i="1"/>
  <c r="D3339" i="1"/>
  <c r="D1224" i="1"/>
  <c r="D1392" i="1"/>
  <c r="D3258" i="1"/>
  <c r="D689" i="1"/>
  <c r="D3870" i="1"/>
  <c r="D3489" i="1"/>
  <c r="D1167" i="1"/>
  <c r="D2326" i="1"/>
  <c r="D441" i="1"/>
  <c r="D264" i="1"/>
  <c r="D3681" i="1"/>
  <c r="D874" i="1"/>
  <c r="D2996" i="1"/>
  <c r="D707" i="1"/>
  <c r="D2512" i="1"/>
  <c r="D3680" i="1"/>
  <c r="D3810" i="1"/>
  <c r="D1223" i="1"/>
  <c r="D2980" i="1"/>
  <c r="D2396" i="1"/>
  <c r="D2840" i="1"/>
  <c r="D1164" i="1"/>
  <c r="D1391" i="1"/>
  <c r="D1002" i="1"/>
  <c r="D233" i="1"/>
  <c r="D3679" i="1"/>
  <c r="D2301" i="1"/>
  <c r="D1348" i="1"/>
  <c r="D471" i="1"/>
  <c r="D2976" i="1"/>
  <c r="D2501" i="1"/>
  <c r="D1780" i="1"/>
  <c r="D1482" i="1"/>
  <c r="D546" i="1"/>
  <c r="D1993" i="1"/>
  <c r="D343" i="1"/>
  <c r="D3088" i="1"/>
  <c r="D4078" i="1"/>
  <c r="D3177" i="1"/>
  <c r="D248" i="1"/>
  <c r="D1023" i="1"/>
  <c r="D3417" i="1"/>
  <c r="D1534" i="1"/>
  <c r="D3154" i="1"/>
  <c r="D1130" i="1"/>
  <c r="D1026" i="1"/>
  <c r="D2962" i="1"/>
  <c r="D530" i="1"/>
  <c r="D239" i="1"/>
  <c r="D3273" i="1"/>
  <c r="D432" i="1"/>
  <c r="D2511" i="1"/>
  <c r="D2836" i="1"/>
  <c r="D2262" i="1"/>
  <c r="D1163" i="1"/>
  <c r="D4040" i="1"/>
  <c r="D3194" i="1"/>
  <c r="D1791" i="1"/>
  <c r="D902" i="1"/>
  <c r="D3514" i="1"/>
  <c r="D3321" i="1"/>
  <c r="D1533" i="1"/>
  <c r="D2325" i="1"/>
  <c r="D1720" i="1"/>
  <c r="D3629" i="1"/>
  <c r="D1779" i="1"/>
  <c r="D744" i="1"/>
  <c r="D3790" i="1"/>
  <c r="D2032" i="1"/>
  <c r="D1488" i="1"/>
  <c r="D629" i="1"/>
  <c r="D2135" i="1"/>
  <c r="D3338" i="1"/>
  <c r="D1347" i="1"/>
  <c r="D224" i="1"/>
  <c r="D2224" i="1"/>
  <c r="D686" i="1"/>
  <c r="D2223" i="1"/>
  <c r="D1308" i="1"/>
  <c r="D3488" i="1"/>
  <c r="D1162" i="1"/>
  <c r="D751" i="1"/>
  <c r="D529" i="1"/>
  <c r="D3789" i="1"/>
  <c r="D1222" i="1"/>
  <c r="D2908" i="1"/>
  <c r="D2655" i="1"/>
  <c r="D1013" i="1"/>
  <c r="D2790" i="1"/>
  <c r="D2510" i="1"/>
  <c r="D2509" i="1"/>
  <c r="D2500" i="1"/>
  <c r="D223" i="1"/>
  <c r="D1106" i="1"/>
  <c r="D706" i="1"/>
  <c r="D1552" i="1"/>
  <c r="D4039" i="1"/>
  <c r="D2001" i="1"/>
  <c r="D1221" i="1"/>
  <c r="D2471" i="1"/>
  <c r="D922" i="1"/>
  <c r="D3176" i="1"/>
  <c r="D2946" i="1"/>
  <c r="D750" i="1"/>
  <c r="D749" i="1"/>
  <c r="D1579" i="1"/>
  <c r="D2041" i="1"/>
  <c r="D1022" i="1"/>
  <c r="D3320" i="1"/>
  <c r="D3272" i="1"/>
  <c r="D3077" i="1"/>
  <c r="D1075" i="1"/>
  <c r="D528" i="1"/>
  <c r="D2648" i="1"/>
  <c r="D371" i="1"/>
  <c r="D646" i="1"/>
  <c r="D2463" i="1"/>
  <c r="D3265" i="1"/>
  <c r="D3375" i="1"/>
  <c r="D1980" i="1"/>
  <c r="D1979" i="1"/>
  <c r="D2901" i="1"/>
  <c r="D3609" i="1"/>
  <c r="D2172" i="1"/>
  <c r="D1090" i="1"/>
  <c r="D3874" i="1"/>
  <c r="D896" i="1"/>
  <c r="D3175" i="1"/>
  <c r="D431" i="1"/>
  <c r="D2432" i="1"/>
  <c r="D1978" i="1"/>
  <c r="D3185" i="1"/>
  <c r="D2900" i="1"/>
  <c r="D748" i="1"/>
  <c r="D620" i="1"/>
  <c r="D291" i="1"/>
  <c r="D1012" i="1"/>
  <c r="D2222" i="1"/>
  <c r="D3271" i="1"/>
  <c r="D3319" i="1"/>
  <c r="D554" i="1"/>
  <c r="D319" i="1"/>
  <c r="D2096" i="1"/>
  <c r="D2375" i="1"/>
  <c r="D3678" i="1"/>
  <c r="D2508" i="1"/>
  <c r="D1416" i="1"/>
  <c r="D2654" i="1"/>
  <c r="D440" i="1"/>
  <c r="D619" i="1"/>
  <c r="D1532" i="1"/>
  <c r="D618" i="1"/>
  <c r="D2350" i="1"/>
  <c r="D1613" i="1"/>
  <c r="D2480" i="1"/>
  <c r="D2269" i="1"/>
  <c r="D2422" i="1"/>
  <c r="D1887" i="1"/>
  <c r="D2058" i="1"/>
  <c r="D2362" i="1"/>
  <c r="D3416" i="1"/>
  <c r="D2507" i="1"/>
  <c r="D2506" i="1"/>
  <c r="D844" i="1"/>
  <c r="D553" i="1"/>
  <c r="D3788" i="1"/>
  <c r="D3478" i="1"/>
  <c r="D3415" i="1"/>
  <c r="D3402" i="1"/>
  <c r="D798" i="1"/>
  <c r="D2907" i="1"/>
  <c r="D370" i="1"/>
  <c r="D1557" i="1"/>
  <c r="D2945" i="1"/>
  <c r="D721" i="1"/>
  <c r="D2944" i="1"/>
  <c r="D3153" i="1"/>
  <c r="D2361" i="1"/>
  <c r="D2943" i="1"/>
  <c r="D430" i="1"/>
  <c r="D3188" i="1"/>
  <c r="D2075" i="1"/>
  <c r="D290" i="1"/>
  <c r="D4077" i="1"/>
  <c r="D1390" i="1"/>
  <c r="D1389" i="1"/>
  <c r="D2349" i="1"/>
  <c r="D617" i="1"/>
  <c r="D4076" i="1"/>
  <c r="D1011" i="1"/>
  <c r="D2074" i="1"/>
  <c r="D747" i="1"/>
  <c r="D318" i="1"/>
  <c r="D3414" i="1"/>
  <c r="D2697" i="1"/>
  <c r="D1556" i="1"/>
  <c r="D1388" i="1"/>
  <c r="D3401" i="1"/>
  <c r="E22" i="5" l="1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" i="5"/>
  <c r="G1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<sst xmlns="http://schemas.openxmlformats.org/spreadsheetml/2006/main" count="36044" uniqueCount="6806">
  <si>
    <t>director_name</t>
  </si>
  <si>
    <t>duration</t>
  </si>
  <si>
    <t>gross</t>
  </si>
  <si>
    <t>est_gross</t>
  </si>
  <si>
    <t>genres</t>
  </si>
  <si>
    <t>movie_title</t>
  </si>
  <si>
    <t>num_voted_users</t>
  </si>
  <si>
    <t>num_reviews</t>
  </si>
  <si>
    <t>num_critics</t>
  </si>
  <si>
    <t>language</t>
  </si>
  <si>
    <t>country</t>
  </si>
  <si>
    <t>budget</t>
  </si>
  <si>
    <t>est_budget</t>
  </si>
  <si>
    <t>imdb_score</t>
  </si>
  <si>
    <t>Gavin Hood</t>
  </si>
  <si>
    <t>Crime|Drama</t>
  </si>
  <si>
    <t>Tsotsi </t>
  </si>
  <si>
    <t>Zulu</t>
  </si>
  <si>
    <t>UK</t>
  </si>
  <si>
    <t>Ham Tran</t>
  </si>
  <si>
    <t>Drama</t>
  </si>
  <si>
    <t>Journey from the Fall </t>
  </si>
  <si>
    <t>Vietnamese</t>
  </si>
  <si>
    <t>USA</t>
  </si>
  <si>
    <t>Chatrichalerm Yukol</t>
  </si>
  <si>
    <t>Action|Adventure|Drama|History|War</t>
  </si>
  <si>
    <t>The Legend of Suriyothai </t>
  </si>
  <si>
    <t>Thai</t>
  </si>
  <si>
    <t>Thailand</t>
  </si>
  <si>
    <t>Prachya Pinkaew</t>
  </si>
  <si>
    <t>Action|Crime|Drama|Thriller</t>
  </si>
  <si>
    <t>The Protector </t>
  </si>
  <si>
    <t>Tony Jaa</t>
  </si>
  <si>
    <t>Action</t>
  </si>
  <si>
    <t>Ong-bak 2 </t>
  </si>
  <si>
    <t>S.S. Rajamouli</t>
  </si>
  <si>
    <t>Action|Adventure|Drama|Fantasy|War</t>
  </si>
  <si>
    <t>Baahubali: The Beginning </t>
  </si>
  <si>
    <t>Telugu</t>
  </si>
  <si>
    <t>India</t>
  </si>
  <si>
    <t>Daniel Espinosa</t>
  </si>
  <si>
    <t>Easy Money </t>
  </si>
  <si>
    <t>Swedish</t>
  </si>
  <si>
    <t>Sweden</t>
  </si>
  <si>
    <t>Kay Pollak</t>
  </si>
  <si>
    <t>Comedy|Drama|Music|Romance</t>
  </si>
  <si>
    <t>As It Is in Heaven </t>
  </si>
  <si>
    <t>Alejandro Amenábar</t>
  </si>
  <si>
    <t>Biography|Drama|Romance</t>
  </si>
  <si>
    <t>The Sea Inside </t>
  </si>
  <si>
    <t>Spanish</t>
  </si>
  <si>
    <t>Spain</t>
  </si>
  <si>
    <t>Alejandro G. Iñárritu</t>
  </si>
  <si>
    <t>Biutiful </t>
  </si>
  <si>
    <t>Mexico</t>
  </si>
  <si>
    <t>Drama|Thriller</t>
  </si>
  <si>
    <t>Amores Perros </t>
  </si>
  <si>
    <t>Alex Rivera</t>
  </si>
  <si>
    <t>Drama|Romance|Sci-Fi|Thriller</t>
  </si>
  <si>
    <t>Sleep Dealer </t>
  </si>
  <si>
    <t>Alfonso Cuarón</t>
  </si>
  <si>
    <t>Adventure|Comedy|Drama|Romance</t>
  </si>
  <si>
    <t>Y Tu Mamá También </t>
  </si>
  <si>
    <t>Bille Woodruff</t>
  </si>
  <si>
    <t>Addicted </t>
  </si>
  <si>
    <t>Carlos Carrera</t>
  </si>
  <si>
    <t>Drama|Romance</t>
  </si>
  <si>
    <t>El crimen del padre Amaro </t>
  </si>
  <si>
    <t>Carlos Saura</t>
  </si>
  <si>
    <t>Drama|Musical</t>
  </si>
  <si>
    <t>Tango </t>
  </si>
  <si>
    <t>Claudia Sainte-Luce</t>
  </si>
  <si>
    <t>Comedy|Drama</t>
  </si>
  <si>
    <t>The Amazing Catfish </t>
  </si>
  <si>
    <t>Dean Wright</t>
  </si>
  <si>
    <t>Drama|History|War</t>
  </si>
  <si>
    <t>For Greater Glory: The True Story of Cristiada </t>
  </si>
  <si>
    <t>Eugenio Derbez</t>
  </si>
  <si>
    <t>Instructions Not Included </t>
  </si>
  <si>
    <t>Fabián Bielinsky</t>
  </si>
  <si>
    <t>Crime|Drama|Thriller</t>
  </si>
  <si>
    <t>Nine Queens </t>
  </si>
  <si>
    <t>Argentina</t>
  </si>
  <si>
    <t>Fernando León de Aranoa</t>
  </si>
  <si>
    <t>Mondays in the Sun </t>
  </si>
  <si>
    <t>Guillermo del Toro</t>
  </si>
  <si>
    <t>Drama|Fantasy|War</t>
  </si>
  <si>
    <t>Pan's Labyrinth </t>
  </si>
  <si>
    <t>J.A. Bayona</t>
  </si>
  <si>
    <t>Drama|Mystery|Thriller</t>
  </si>
  <si>
    <t>The Orphanage </t>
  </si>
  <si>
    <t>Jaume Balagueró</t>
  </si>
  <si>
    <t>Horror</t>
  </si>
  <si>
    <t>[Rec] 2 </t>
  </si>
  <si>
    <t>Drama|Horror|Thriller</t>
  </si>
  <si>
    <t>Sleep Tight </t>
  </si>
  <si>
    <t>[Rec] </t>
  </si>
  <si>
    <t>Joshua Marston</t>
  </si>
  <si>
    <t>Maria Full of Grace </t>
  </si>
  <si>
    <t>Colombia</t>
  </si>
  <si>
    <t>Juan José Campanella</t>
  </si>
  <si>
    <t>Adventure|Animation|Family|Sport</t>
  </si>
  <si>
    <t>Underdogs </t>
  </si>
  <si>
    <t>The Secret in Their Eyes </t>
  </si>
  <si>
    <t>Lucrecia Martel</t>
  </si>
  <si>
    <t>The Holy Girl </t>
  </si>
  <si>
    <t>Martin Campbell</t>
  </si>
  <si>
    <t>Action|Adventure|Western</t>
  </si>
  <si>
    <t>The Legend of Zorro </t>
  </si>
  <si>
    <t>Matt Piedmont</t>
  </si>
  <si>
    <t>Comedy|Western</t>
  </si>
  <si>
    <t>Casa de mi Padre </t>
  </si>
  <si>
    <t>Nacho Vigalondo</t>
  </si>
  <si>
    <t>Horror|Mystery|Sci-Fi|Thriller</t>
  </si>
  <si>
    <t>Timecrimes </t>
  </si>
  <si>
    <t>Patricia Riggen</t>
  </si>
  <si>
    <t>Adventure|Drama</t>
  </si>
  <si>
    <t>Under the Same Moon </t>
  </si>
  <si>
    <t>Rafa Lara</t>
  </si>
  <si>
    <t>Cinco de Mayo, La Batalla </t>
  </si>
  <si>
    <t>Richard Glatzer</t>
  </si>
  <si>
    <t>Quinceañera </t>
  </si>
  <si>
    <t>Robert Rodriguez</t>
  </si>
  <si>
    <t>Action|Crime|Drama|Romance|Thriller</t>
  </si>
  <si>
    <t>El Mariachi </t>
  </si>
  <si>
    <t>Salvador Carrasco</t>
  </si>
  <si>
    <t>Drama|History</t>
  </si>
  <si>
    <t>La otra conquista </t>
  </si>
  <si>
    <t>Tom Sanchez</t>
  </si>
  <si>
    <t>The Knife of Don Juan </t>
  </si>
  <si>
    <t>Timur Bekmambetov</t>
  </si>
  <si>
    <t>Fantasy|Thriller</t>
  </si>
  <si>
    <t>Night Watch </t>
  </si>
  <si>
    <t>Russian</t>
  </si>
  <si>
    <t>Russia</t>
  </si>
  <si>
    <t>Cristian Mungiu</t>
  </si>
  <si>
    <t>4 Months, 3 Weeks and 2 Days </t>
  </si>
  <si>
    <t>Romanian</t>
  </si>
  <si>
    <t>Romania</t>
  </si>
  <si>
    <t>Anna Muylaert</t>
  </si>
  <si>
    <t>The Second Mother </t>
  </si>
  <si>
    <t>Portuguese</t>
  </si>
  <si>
    <t>Brazil</t>
  </si>
  <si>
    <t>Fernando Meirelles</t>
  </si>
  <si>
    <t>City of God </t>
  </si>
  <si>
    <t>José Padilha</t>
  </si>
  <si>
    <t>Elite Squad </t>
  </si>
  <si>
    <t>Karim Aïnouz</t>
  </si>
  <si>
    <t>Futuro Beach </t>
  </si>
  <si>
    <t>Stephen Daldry</t>
  </si>
  <si>
    <t>Adventure|Crime|Drama|Mystery|Thriller</t>
  </si>
  <si>
    <t>Trash </t>
  </si>
  <si>
    <t>Walter Salles</t>
  </si>
  <si>
    <t>Central Station </t>
  </si>
  <si>
    <t>Pawel Pawlikowski</t>
  </si>
  <si>
    <t>Ida </t>
  </si>
  <si>
    <t>Polish</t>
  </si>
  <si>
    <t>Poland</t>
  </si>
  <si>
    <t>Asghar Farhadi</t>
  </si>
  <si>
    <t>Drama|Mystery</t>
  </si>
  <si>
    <t>A Separation </t>
  </si>
  <si>
    <t>Persian</t>
  </si>
  <si>
    <t>Iran</t>
  </si>
  <si>
    <t>Jafar Panahi</t>
  </si>
  <si>
    <t>The Circle </t>
  </si>
  <si>
    <t>Majid Majidi</t>
  </si>
  <si>
    <t>Drama|Family</t>
  </si>
  <si>
    <t>Children of Heaven </t>
  </si>
  <si>
    <t>André Øvredal</t>
  </si>
  <si>
    <t>Comedy|Drama|Fantasy|Horror</t>
  </si>
  <si>
    <t>Trollhunter </t>
  </si>
  <si>
    <t>Norwegian</t>
  </si>
  <si>
    <t>Norway</t>
  </si>
  <si>
    <t>Morten Tyldum</t>
  </si>
  <si>
    <t>Headhunters </t>
  </si>
  <si>
    <t>Petter Næss</t>
  </si>
  <si>
    <t>Elling </t>
  </si>
  <si>
    <t>Tommy Wirkola</t>
  </si>
  <si>
    <t>Comedy|Horror</t>
  </si>
  <si>
    <t>Dead Snow </t>
  </si>
  <si>
    <t>Jean-Jacques Annaud</t>
  </si>
  <si>
    <t>Adventure|Drama|History</t>
  </si>
  <si>
    <t>Quest for Fire </t>
  </si>
  <si>
    <t>None</t>
  </si>
  <si>
    <t>Canada</t>
  </si>
  <si>
    <t>Ron Fricke</t>
  </si>
  <si>
    <t>Documentary|Music</t>
  </si>
  <si>
    <t>Samsara </t>
  </si>
  <si>
    <t>Sergey Bodrov</t>
  </si>
  <si>
    <t>Adventure|Biography|Drama|History|War</t>
  </si>
  <si>
    <t>Mongol: The Rise of Genghis Khan </t>
  </si>
  <si>
    <t>Mongolian</t>
  </si>
  <si>
    <t>Mel Gibson</t>
  </si>
  <si>
    <t>Action|Adventure|Drama|Thriller</t>
  </si>
  <si>
    <t>Apocalypto </t>
  </si>
  <si>
    <t>Maya</t>
  </si>
  <si>
    <t>Ang Lee</t>
  </si>
  <si>
    <t>Action|Drama|Romance</t>
  </si>
  <si>
    <t>Crouching Tiger, Hidden Dragon </t>
  </si>
  <si>
    <t>Mandarin</t>
  </si>
  <si>
    <t>Taiwan</t>
  </si>
  <si>
    <t>Chuan Lu</t>
  </si>
  <si>
    <t>City of Life and Death </t>
  </si>
  <si>
    <t>China</t>
  </si>
  <si>
    <t>Daniel Lee</t>
  </si>
  <si>
    <t>Action|Adventure|Drama|History</t>
  </si>
  <si>
    <t>Dragon Blade </t>
  </si>
  <si>
    <t>Action|Drama|History|War</t>
  </si>
  <si>
    <t>Three Kingdoms: Resurrection of the Dragon </t>
  </si>
  <si>
    <t>Hsiao-Hsien Hou</t>
  </si>
  <si>
    <t>Action|Drama</t>
  </si>
  <si>
    <t>The Assassin </t>
  </si>
  <si>
    <t>John Curran</t>
  </si>
  <si>
    <t>The Painted Veil </t>
  </si>
  <si>
    <t>John Woo</t>
  </si>
  <si>
    <t>Red Cliff </t>
  </si>
  <si>
    <t>Kaige Chen</t>
  </si>
  <si>
    <t>Action|Drama|Fantasy</t>
  </si>
  <si>
    <t>The Promise </t>
  </si>
  <si>
    <t>Kar-Wai Wong</t>
  </si>
  <si>
    <t>Action|Biography|Drama</t>
  </si>
  <si>
    <t>The Grandmaster </t>
  </si>
  <si>
    <t>Hong Kong</t>
  </si>
  <si>
    <t>Li Zhang</t>
  </si>
  <si>
    <t>1911 </t>
  </si>
  <si>
    <t>Peter Ho-Sun Chan</t>
  </si>
  <si>
    <t>Action|Drama|History|Romance|War</t>
  </si>
  <si>
    <t>The Warlords </t>
  </si>
  <si>
    <t>Teddy Chan</t>
  </si>
  <si>
    <t>Action|Drama|History</t>
  </si>
  <si>
    <t>Bodyguards and Assassins </t>
  </si>
  <si>
    <t>Yimou Zhang</t>
  </si>
  <si>
    <t>Drama|History|Romance|War</t>
  </si>
  <si>
    <t>The Flowers of War </t>
  </si>
  <si>
    <t>Curse of the Golden Flower </t>
  </si>
  <si>
    <t>Action|Adventure|History</t>
  </si>
  <si>
    <t>Hero </t>
  </si>
  <si>
    <t>Action|Adventure|Drama|Romance</t>
  </si>
  <si>
    <t>House of Flying Daggers </t>
  </si>
  <si>
    <t>A Woman, a Gun and a Noodle Shop </t>
  </si>
  <si>
    <t>Coming Home </t>
  </si>
  <si>
    <t>Chan-wook Park</t>
  </si>
  <si>
    <t>Lady Vengeance </t>
  </si>
  <si>
    <t>Korean</t>
  </si>
  <si>
    <t>South Korea</t>
  </si>
  <si>
    <t>Oldboy </t>
  </si>
  <si>
    <t>Jee-woon Kim</t>
  </si>
  <si>
    <t>Action|Adventure|Comedy|Western</t>
  </si>
  <si>
    <t>The Good, the Bad, the Weird </t>
  </si>
  <si>
    <t>Je-kyu Kang</t>
  </si>
  <si>
    <t>Action|Drama|War</t>
  </si>
  <si>
    <t>Tae Guk Gi: The Brotherhood of War </t>
  </si>
  <si>
    <t>Nomad: The Warrior </t>
  </si>
  <si>
    <t>Kazakh</t>
  </si>
  <si>
    <t>France</t>
  </si>
  <si>
    <t>Akira Kurosawa</t>
  </si>
  <si>
    <t>Madadayo </t>
  </si>
  <si>
    <t>Japanese</t>
  </si>
  <si>
    <t>Japan</t>
  </si>
  <si>
    <t>Action|Adventure|Drama</t>
  </si>
  <si>
    <t>Seven Samurai </t>
  </si>
  <si>
    <t>Clint Eastwood</t>
  </si>
  <si>
    <t>Letters from Iwo Jima </t>
  </si>
  <si>
    <t>Hayao Miyazaki</t>
  </si>
  <si>
    <t>Adventure|Animation|Family|Fantasy</t>
  </si>
  <si>
    <t>Ponyo </t>
  </si>
  <si>
    <t>Howl's Moving Castle </t>
  </si>
  <si>
    <t>Adventure|Animation|Fantasy</t>
  </si>
  <si>
    <t>Princess Mononoke </t>
  </si>
  <si>
    <t>Spirited Away </t>
  </si>
  <si>
    <t>Hitoshi Matsumoto</t>
  </si>
  <si>
    <t>R100 </t>
  </si>
  <si>
    <t>Katsuhiro Ôtomo</t>
  </si>
  <si>
    <t>Action|Adventure|Animation|Family|Sci-Fi|Thriller</t>
  </si>
  <si>
    <t>Steamboy </t>
  </si>
  <si>
    <t>Action|Animation|Sci-Fi</t>
  </si>
  <si>
    <t>Akira </t>
  </si>
  <si>
    <t>Kiyoshi Kurosawa</t>
  </si>
  <si>
    <t>Crime|Horror|Mystery|Thriller</t>
  </si>
  <si>
    <t>The Cure </t>
  </si>
  <si>
    <t>Takao Okawara</t>
  </si>
  <si>
    <t>Action|Adventure|Drama|Sci-Fi|Thriller</t>
  </si>
  <si>
    <t>Godzilla 2000 </t>
  </si>
  <si>
    <t>Bernardo Bertolucci</t>
  </si>
  <si>
    <t>The Conformist </t>
  </si>
  <si>
    <t>Italian</t>
  </si>
  <si>
    <t>Italy</t>
  </si>
  <si>
    <t>Gabriele Muccino</t>
  </si>
  <si>
    <t>Comedy|Drama|Romance</t>
  </si>
  <si>
    <t>Remember Me, My Love </t>
  </si>
  <si>
    <t>Luca Guadagnino</t>
  </si>
  <si>
    <t>I Am Love </t>
  </si>
  <si>
    <t>Lucio Fulci</t>
  </si>
  <si>
    <t>The Beyond </t>
  </si>
  <si>
    <t>Paolo Sorrentino</t>
  </si>
  <si>
    <t>The Great Beauty </t>
  </si>
  <si>
    <t>Sergio Leone</t>
  </si>
  <si>
    <t>Western</t>
  </si>
  <si>
    <t>The Good, the Bad and the Ugly </t>
  </si>
  <si>
    <t>Action|Drama|Western</t>
  </si>
  <si>
    <t>A Fistful of Dollars </t>
  </si>
  <si>
    <t>Steve Barron</t>
  </si>
  <si>
    <t>Adventure|Family|Fantasy|Musical</t>
  </si>
  <si>
    <t>The Adventures of Pinocchio </t>
  </si>
  <si>
    <t>Gareth Evans</t>
  </si>
  <si>
    <t>Action|Crime|Thriller</t>
  </si>
  <si>
    <t>The Raid: Redemption </t>
  </si>
  <si>
    <t>Indonesian</t>
  </si>
  <si>
    <t>Indonesia</t>
  </si>
  <si>
    <t>Joshua Oppenheimer</t>
  </si>
  <si>
    <t>Biography|Crime|Documentary|History</t>
  </si>
  <si>
    <t>The Act of Killing </t>
  </si>
  <si>
    <t>Benedikt Erlingsson</t>
  </si>
  <si>
    <t>Of Horses and Men </t>
  </si>
  <si>
    <t>Icelandic</t>
  </si>
  <si>
    <t>Iceland</t>
  </si>
  <si>
    <t>Lajos Koltai</t>
  </si>
  <si>
    <t>Drama|Romance|War</t>
  </si>
  <si>
    <t>Fateless </t>
  </si>
  <si>
    <t>Hungarian</t>
  </si>
  <si>
    <t>Hungary</t>
  </si>
  <si>
    <t>Karan Johar</t>
  </si>
  <si>
    <t>Kabhi Alvida Naa Kehna </t>
  </si>
  <si>
    <t>Hindi</t>
  </si>
  <si>
    <t>Adventure|Drama|Thriller</t>
  </si>
  <si>
    <t>My Name Is Khan </t>
  </si>
  <si>
    <t>Khalid Mohamed</t>
  </si>
  <si>
    <t>Fiza </t>
  </si>
  <si>
    <t>Mira Nair</t>
  </si>
  <si>
    <t>Monsoon Wedding </t>
  </si>
  <si>
    <t>Pan Nalin</t>
  </si>
  <si>
    <t>Biography|Documentary|Drama</t>
  </si>
  <si>
    <t>Faith Connections </t>
  </si>
  <si>
    <t>R. Balki</t>
  </si>
  <si>
    <t>Paa </t>
  </si>
  <si>
    <t>Ritesh Batra</t>
  </si>
  <si>
    <t>The Lunchbox </t>
  </si>
  <si>
    <t>Siddharth Anand</t>
  </si>
  <si>
    <t>Comedy|Family|Romance</t>
  </si>
  <si>
    <t>Ta Ra Rum Pum </t>
  </si>
  <si>
    <t>Vivek Agnihotri</t>
  </si>
  <si>
    <t>Thriller</t>
  </si>
  <si>
    <t>Chocolate: Deep Dark Secrets </t>
  </si>
  <si>
    <t>Yash Chopra</t>
  </si>
  <si>
    <t>Jab Tak Hai Jaan </t>
  </si>
  <si>
    <t>Drama|Musical|Romance</t>
  </si>
  <si>
    <t>Veer-Zaara </t>
  </si>
  <si>
    <t>Ari Folman</t>
  </si>
  <si>
    <t>Animation|Biography|Documentary|Drama|History|War</t>
  </si>
  <si>
    <t>Waltz with Bashir </t>
  </si>
  <si>
    <t>Hebrew</t>
  </si>
  <si>
    <t>Israel</t>
  </si>
  <si>
    <t>Eytan Fox</t>
  </si>
  <si>
    <t>The Bubble </t>
  </si>
  <si>
    <t>Mor Loushy</t>
  </si>
  <si>
    <t>Documentary|History</t>
  </si>
  <si>
    <t>Censored Voices </t>
  </si>
  <si>
    <t>Fatih Akin</t>
  </si>
  <si>
    <t>Soul Kitchen </t>
  </si>
  <si>
    <t>German</t>
  </si>
  <si>
    <t>Germany</t>
  </si>
  <si>
    <t>Florian Henckel von Donnersmarck</t>
  </si>
  <si>
    <t>The Lives of Others </t>
  </si>
  <si>
    <t>Fritz Lang</t>
  </si>
  <si>
    <t>Drama|Sci-Fi</t>
  </si>
  <si>
    <t>Metropolis </t>
  </si>
  <si>
    <t>Jorge Ramírez Suárez</t>
  </si>
  <si>
    <t>Buen Día, Ramón </t>
  </si>
  <si>
    <t>Marco Kreuzpaintner</t>
  </si>
  <si>
    <t>Comedy|Drama|Romance|Sport</t>
  </si>
  <si>
    <t>Summer Storm </t>
  </si>
  <si>
    <t>Max Färberböck</t>
  </si>
  <si>
    <t>Biography|Drama|Romance|War</t>
  </si>
  <si>
    <t>Aimee &amp; Jaguar </t>
  </si>
  <si>
    <t>Michael Haneke</t>
  </si>
  <si>
    <t>The White Ribbon </t>
  </si>
  <si>
    <t>Oliver Hirschbiegel</t>
  </si>
  <si>
    <t>Biography|Drama|History|War</t>
  </si>
  <si>
    <t>Downfall </t>
  </si>
  <si>
    <t>Stefan Ruzowitzky</t>
  </si>
  <si>
    <t>Horror|Thriller</t>
  </si>
  <si>
    <t>Anatomy </t>
  </si>
  <si>
    <t>Tom Tykwer</t>
  </si>
  <si>
    <t>Run Lola Run </t>
  </si>
  <si>
    <t>3 </t>
  </si>
  <si>
    <t>Uli Edel</t>
  </si>
  <si>
    <t>Action|Biography|Crime|Drama</t>
  </si>
  <si>
    <t>The Baader Meinhof Complex </t>
  </si>
  <si>
    <t>Wolfgang Becker</t>
  </si>
  <si>
    <t>Good Bye Lenin! </t>
  </si>
  <si>
    <t>Wolfgang Petersen</t>
  </si>
  <si>
    <t>Adventure|Drama|Thriller|War</t>
  </si>
  <si>
    <t>Das Boot </t>
  </si>
  <si>
    <t>West Germany</t>
  </si>
  <si>
    <t>Aki Kaurismäki</t>
  </si>
  <si>
    <t>Le Havre </t>
  </si>
  <si>
    <t>French</t>
  </si>
  <si>
    <t>Finland</t>
  </si>
  <si>
    <t>Alexandre Aja</t>
  </si>
  <si>
    <t>High Tension </t>
  </si>
  <si>
    <t>Anne Fontaine</t>
  </si>
  <si>
    <t>Biography|Drama</t>
  </si>
  <si>
    <t>Coco Before Chanel </t>
  </si>
  <si>
    <t>Bibo Bergeron</t>
  </si>
  <si>
    <t>Adventure|Animation|Comedy|Fantasy|Music|Romance</t>
  </si>
  <si>
    <t>A Monster in Paris </t>
  </si>
  <si>
    <t>Cédric Klapisch</t>
  </si>
  <si>
    <t>L'auberge espagnole </t>
  </si>
  <si>
    <t>Comedy|Romance</t>
  </si>
  <si>
    <t>When the Cat's Away </t>
  </si>
  <si>
    <t>Christian Carion</t>
  </si>
  <si>
    <t>Drama|History|Music|Romance|War</t>
  </si>
  <si>
    <t>Joyeux Noel </t>
  </si>
  <si>
    <t>Christophe Barratier</t>
  </si>
  <si>
    <t>Drama|Music</t>
  </si>
  <si>
    <t>The Chorus </t>
  </si>
  <si>
    <t>Claude Chabrol</t>
  </si>
  <si>
    <t>Comedy|Crime|Thriller</t>
  </si>
  <si>
    <t>The Swindle </t>
  </si>
  <si>
    <t>The Flower of Evil </t>
  </si>
  <si>
    <t>Claude Miller</t>
  </si>
  <si>
    <t>Comedy|Crime|Drama|Romance|Thriller</t>
  </si>
  <si>
    <t>Alias Betty </t>
  </si>
  <si>
    <t>Denis Villeneuve</t>
  </si>
  <si>
    <t>Drama|Mystery|War</t>
  </si>
  <si>
    <t>Incendies </t>
  </si>
  <si>
    <t>Denys Arcand</t>
  </si>
  <si>
    <t>Comedy|Crime|Drama|Mystery|Romance</t>
  </si>
  <si>
    <t>The Barbarian Invasions </t>
  </si>
  <si>
    <t>François Girard</t>
  </si>
  <si>
    <t>Drama|Music|Mystery|Romance</t>
  </si>
  <si>
    <t>The Red Violin </t>
  </si>
  <si>
    <t>François Ozon</t>
  </si>
  <si>
    <t>Comedy|Crime|Musical|Romance</t>
  </si>
  <si>
    <t>8 Women </t>
  </si>
  <si>
    <t>François Truffaut</t>
  </si>
  <si>
    <t>Crime|Drama|Romance</t>
  </si>
  <si>
    <t>Mississippi Mermaid </t>
  </si>
  <si>
    <t>Gaspar Noé</t>
  </si>
  <si>
    <t>Crime|Drama|Mystery|Thriller</t>
  </si>
  <si>
    <t>Irreversible </t>
  </si>
  <si>
    <t>Gérard Krawczyk</t>
  </si>
  <si>
    <t>Action|Comedy|Crime|Drama|Thriller</t>
  </si>
  <si>
    <t>Wasabi </t>
  </si>
  <si>
    <t>Gilles Paquet-Brenner</t>
  </si>
  <si>
    <t>Drama|War</t>
  </si>
  <si>
    <t>Sarah's Key </t>
  </si>
  <si>
    <t>Guillaume Canet</t>
  </si>
  <si>
    <t>Little White Lies </t>
  </si>
  <si>
    <t>Jacques Perrin</t>
  </si>
  <si>
    <t>Documentary|Drama</t>
  </si>
  <si>
    <t>Oceans </t>
  </si>
  <si>
    <t>Jean-Marie Poiré</t>
  </si>
  <si>
    <t>Comedy|Family|Fantasy|Sci-Fi</t>
  </si>
  <si>
    <t>Les couloirs du temps: Les visiteurs II </t>
  </si>
  <si>
    <t>Comedy|Fantasy|Sci-Fi</t>
  </si>
  <si>
    <t>Les visiteurs </t>
  </si>
  <si>
    <t>Jean-Paul Rappeneau</t>
  </si>
  <si>
    <t>Adventure|Drama|Romance|War</t>
  </si>
  <si>
    <t>The Horseman on the Roof </t>
  </si>
  <si>
    <t>Comedy|Drama|Mystery|Romance|Thriller|War</t>
  </si>
  <si>
    <t>Bon voyage </t>
  </si>
  <si>
    <t>Jean-Pierre Jeunet</t>
  </si>
  <si>
    <t>Drama|Mystery|Romance|War</t>
  </si>
  <si>
    <t>A Very Long Engagement </t>
  </si>
  <si>
    <t>Action|Comedy|Crime</t>
  </si>
  <si>
    <t>Micmacs </t>
  </si>
  <si>
    <t>Amélie </t>
  </si>
  <si>
    <t>Julian Schnabel</t>
  </si>
  <si>
    <t>The Diving Bell and the Butterfly </t>
  </si>
  <si>
    <t>Laurent Tirard</t>
  </si>
  <si>
    <t>Comedy|History</t>
  </si>
  <si>
    <t>Molière </t>
  </si>
  <si>
    <t>Luc Besson</t>
  </si>
  <si>
    <t>Comedy|Drama|Thriller</t>
  </si>
  <si>
    <t>Subway </t>
  </si>
  <si>
    <t>Luc Jacquet</t>
  </si>
  <si>
    <t>Documentary</t>
  </si>
  <si>
    <t>March of the Penguins </t>
  </si>
  <si>
    <t>Amour </t>
  </si>
  <si>
    <t>Michel Leclerc</t>
  </si>
  <si>
    <t>The Names of Love </t>
  </si>
  <si>
    <t>Olivier Assayas</t>
  </si>
  <si>
    <t>Paris, je t'aime </t>
  </si>
  <si>
    <t>Drama|Music|Romance</t>
  </si>
  <si>
    <t>Clean </t>
  </si>
  <si>
    <t>Pascal Arnold</t>
  </si>
  <si>
    <t>One to Another </t>
  </si>
  <si>
    <t>Patrice Leconte</t>
  </si>
  <si>
    <t>The Widow of Saint-Pierre </t>
  </si>
  <si>
    <t>Pierre Morel</t>
  </si>
  <si>
    <t>District B13 </t>
  </si>
  <si>
    <t>Stéphane Aubier</t>
  </si>
  <si>
    <t>Animation|Comedy|Crime|Drama|Family</t>
  </si>
  <si>
    <t>Ernest &amp; Celestine </t>
  </si>
  <si>
    <t>Sylvain Chomet</t>
  </si>
  <si>
    <t>Animation|Comedy|Drama</t>
  </si>
  <si>
    <t>The Triplets of Belleville </t>
  </si>
  <si>
    <t>Vincent Paronnaud</t>
  </si>
  <si>
    <t>Animation|Biography|Drama|War</t>
  </si>
  <si>
    <t>Persepolis </t>
  </si>
  <si>
    <t>Xavier Beauvois</t>
  </si>
  <si>
    <t>Of Gods and Men </t>
  </si>
  <si>
    <t>John Dahl</t>
  </si>
  <si>
    <t>The Great Raid </t>
  </si>
  <si>
    <t>Filipino</t>
  </si>
  <si>
    <t>Aaron Schneider</t>
  </si>
  <si>
    <t>Get Low </t>
  </si>
  <si>
    <t>English</t>
  </si>
  <si>
    <t>Aaron Seltzer</t>
  </si>
  <si>
    <t>Date Movie </t>
  </si>
  <si>
    <t>Abel Ferrara</t>
  </si>
  <si>
    <t>The Funeral </t>
  </si>
  <si>
    <t>Adam Carolla</t>
  </si>
  <si>
    <t>Comedy</t>
  </si>
  <si>
    <t>Road Hard </t>
  </si>
  <si>
    <t>Adam Goldberg</t>
  </si>
  <si>
    <t>I Love Your Work </t>
  </si>
  <si>
    <t>Adam Marcus</t>
  </si>
  <si>
    <t>Fantasy|Horror|Thriller</t>
  </si>
  <si>
    <t>Jason Goes to Hell: The Final Friday </t>
  </si>
  <si>
    <t>Adam McKay</t>
  </si>
  <si>
    <t>The Other Guys </t>
  </si>
  <si>
    <t>Action|Comedy|Sport</t>
  </si>
  <si>
    <t>Talladega Nights: The Ballad of Ricky Bobby </t>
  </si>
  <si>
    <t>Step Brothers </t>
  </si>
  <si>
    <t>Anchorman 2: The Legend Continues </t>
  </si>
  <si>
    <t>Biography|Comedy|Drama|History</t>
  </si>
  <si>
    <t>The Big Short </t>
  </si>
  <si>
    <t>Anchorman: The Legend of Ron Burgundy </t>
  </si>
  <si>
    <t>Adam Rapp</t>
  </si>
  <si>
    <t>Winter Passing </t>
  </si>
  <si>
    <t>Adam Rifkin</t>
  </si>
  <si>
    <t>Comedy|Music</t>
  </si>
  <si>
    <t>Detroit Rock City </t>
  </si>
  <si>
    <t>Shooting the Warwicks </t>
  </si>
  <si>
    <t>Adam Shankman</t>
  </si>
  <si>
    <t>Comedy|Family|Fantasy|Romance</t>
  </si>
  <si>
    <t>Bedtime Stories </t>
  </si>
  <si>
    <t>Comedy|Drama|Family|Music|Musical|Romance</t>
  </si>
  <si>
    <t>Hairspray </t>
  </si>
  <si>
    <t>Comedy|Drama|Musical|Romance</t>
  </si>
  <si>
    <t>Rock of Ages </t>
  </si>
  <si>
    <t>Adventure|Comedy|Family</t>
  </si>
  <si>
    <t>Cheaper by the Dozen 2 </t>
  </si>
  <si>
    <t>Action|Comedy|Drama|Family|Thriller</t>
  </si>
  <si>
    <t>The Pacifier </t>
  </si>
  <si>
    <t>The Wedding Planner </t>
  </si>
  <si>
    <t>Bringing Down the House </t>
  </si>
  <si>
    <t>A Walk to Remember </t>
  </si>
  <si>
    <t>Adrian Lyne</t>
  </si>
  <si>
    <t>Unfaithful </t>
  </si>
  <si>
    <t>9½ Weeks </t>
  </si>
  <si>
    <t>Drama|Romance|Thriller</t>
  </si>
  <si>
    <t>Fatal Attraction </t>
  </si>
  <si>
    <t>Flashdance </t>
  </si>
  <si>
    <t>Adrienne Shelly</t>
  </si>
  <si>
    <t>Waitress </t>
  </si>
  <si>
    <t>Agnieszka Holland</t>
  </si>
  <si>
    <t>Biography|Drama|Music</t>
  </si>
  <si>
    <t>Copying Beethoven </t>
  </si>
  <si>
    <t>Agnieszka Wojtowicz-Vosloo</t>
  </si>
  <si>
    <t>Drama|Horror|Mystery|Thriller</t>
  </si>
  <si>
    <t>After.Life </t>
  </si>
  <si>
    <t>Akiva Goldsman</t>
  </si>
  <si>
    <t>Drama|Fantasy|Mystery|Romance</t>
  </si>
  <si>
    <t>Winter's Tale </t>
  </si>
  <si>
    <t>Akiva Schaffer</t>
  </si>
  <si>
    <t>Action|Comedy|Sci-Fi</t>
  </si>
  <si>
    <t>The Watch </t>
  </si>
  <si>
    <t>Hot Rod </t>
  </si>
  <si>
    <t>Alan Cohn</t>
  </si>
  <si>
    <t>Dead Man on Campus </t>
  </si>
  <si>
    <t>Alan J. Pakula</t>
  </si>
  <si>
    <t>The Devil's Own </t>
  </si>
  <si>
    <t>The Pelican Brief </t>
  </si>
  <si>
    <t>Alan Metter</t>
  </si>
  <si>
    <t>Comedy|Crime</t>
  </si>
  <si>
    <t>Police Academy: Mission to Moscow </t>
  </si>
  <si>
    <t>Alan Parker</t>
  </si>
  <si>
    <t>Biography|Drama|History|Musical</t>
  </si>
  <si>
    <t>Evita </t>
  </si>
  <si>
    <t>The Life of David Gale </t>
  </si>
  <si>
    <t>Angela's Ashes </t>
  </si>
  <si>
    <t>Alan Poul</t>
  </si>
  <si>
    <t>The Back-up Plan </t>
  </si>
  <si>
    <t>Alan Rudolph</t>
  </si>
  <si>
    <t>Breakfast of Champions </t>
  </si>
  <si>
    <t>Alan Shapiro</t>
  </si>
  <si>
    <t>Adventure|Family</t>
  </si>
  <si>
    <t>Flipper </t>
  </si>
  <si>
    <t>Alan Taylor</t>
  </si>
  <si>
    <t>Action|Adventure|Sci-Fi</t>
  </si>
  <si>
    <t>Terminator Genisys </t>
  </si>
  <si>
    <t>Action|Adventure|Fantasy</t>
  </si>
  <si>
    <t>Thor: The Dark World </t>
  </si>
  <si>
    <t>Albert Brooks</t>
  </si>
  <si>
    <t>The Muse </t>
  </si>
  <si>
    <t>Albert Hughes</t>
  </si>
  <si>
    <t>The Book of Eli </t>
  </si>
  <si>
    <t>Horror|Mystery|Thriller</t>
  </si>
  <si>
    <t>From Hell </t>
  </si>
  <si>
    <t>Menace II Society </t>
  </si>
  <si>
    <t>Alejandro Agresti</t>
  </si>
  <si>
    <t>Drama|Fantasy|Romance</t>
  </si>
  <si>
    <t>The Lake House </t>
  </si>
  <si>
    <t>Adventure|Drama|History|Romance</t>
  </si>
  <si>
    <t>Agora </t>
  </si>
  <si>
    <t>Regression </t>
  </si>
  <si>
    <t>The Others </t>
  </si>
  <si>
    <t>Adventure|Drama|Thriller|Western</t>
  </si>
  <si>
    <t>The Revenant </t>
  </si>
  <si>
    <t>Babel </t>
  </si>
  <si>
    <t>21 Grams </t>
  </si>
  <si>
    <t>Birdman or (The Unexpected Virtue of Ignorance) </t>
  </si>
  <si>
    <t>Alejandro Monteverde</t>
  </si>
  <si>
    <t>Little Boy </t>
  </si>
  <si>
    <t>Bella </t>
  </si>
  <si>
    <t>Alessandro Carloni</t>
  </si>
  <si>
    <t>Action|Adventure|Animation|Comedy|Family</t>
  </si>
  <si>
    <t>Kung Fu Panda 3 </t>
  </si>
  <si>
    <t>Alex Craig Mann</t>
  </si>
  <si>
    <t>Detention of the Dead </t>
  </si>
  <si>
    <t>Álex de la Iglesia</t>
  </si>
  <si>
    <t>Crime|Mystery|Thriller</t>
  </si>
  <si>
    <t>The Oxford Murders </t>
  </si>
  <si>
    <t>Alex Garland</t>
  </si>
  <si>
    <t>Drama|Mystery|Sci-Fi|Thriller</t>
  </si>
  <si>
    <t>Ex Machina </t>
  </si>
  <si>
    <t>Alex Gibney</t>
  </si>
  <si>
    <t>Crime|Documentary|War</t>
  </si>
  <si>
    <t>Taxi to the Dark Side </t>
  </si>
  <si>
    <t>Alex Kendrick</t>
  </si>
  <si>
    <t>Courageous </t>
  </si>
  <si>
    <t>Fireproof </t>
  </si>
  <si>
    <t>Drama|Sport</t>
  </si>
  <si>
    <t>Facing the Giants </t>
  </si>
  <si>
    <t>Flywheel </t>
  </si>
  <si>
    <t>Alex Proyas</t>
  </si>
  <si>
    <t>Gods of Egypt </t>
  </si>
  <si>
    <t>Action|Mystery|Sci-Fi|Thriller</t>
  </si>
  <si>
    <t>I, Robot </t>
  </si>
  <si>
    <t>Knowing </t>
  </si>
  <si>
    <t>The Crow </t>
  </si>
  <si>
    <t>Action|Drama|Fantasy|Mystery|Sci-Fi|Thriller</t>
  </si>
  <si>
    <t>Dark City </t>
  </si>
  <si>
    <t>Australia</t>
  </si>
  <si>
    <t>Alex Smith</t>
  </si>
  <si>
    <t>The Slaughter Rule </t>
  </si>
  <si>
    <t>Alex Zamm</t>
  </si>
  <si>
    <t>Chairman of the Board </t>
  </si>
  <si>
    <t>Alexander Payne</t>
  </si>
  <si>
    <t>About Schmidt </t>
  </si>
  <si>
    <t>The Descendants </t>
  </si>
  <si>
    <t>Sideways </t>
  </si>
  <si>
    <t>Adventure|Comedy|Drama</t>
  </si>
  <si>
    <t>Nebraska </t>
  </si>
  <si>
    <t>Election </t>
  </si>
  <si>
    <t>Alexander Witt</t>
  </si>
  <si>
    <t>Action|Horror|Sci-Fi|Thriller</t>
  </si>
  <si>
    <t>Resident Evil: Apocalypse </t>
  </si>
  <si>
    <t>Horror|Mystery</t>
  </si>
  <si>
    <t>Mirrors </t>
  </si>
  <si>
    <t>Piranha 3D </t>
  </si>
  <si>
    <t>The Hills Have Eyes </t>
  </si>
  <si>
    <t>Adventure|Family|Fantasy|Mystery</t>
  </si>
  <si>
    <t>Harry Potter and the Prisoner of Azkaban </t>
  </si>
  <si>
    <t>Adventure|Drama|Sci-Fi|Thriller</t>
  </si>
  <si>
    <t>Gravity </t>
  </si>
  <si>
    <t>Drama|Sci-Fi|Thriller</t>
  </si>
  <si>
    <t>Children of Men </t>
  </si>
  <si>
    <t>Alfred Hitchcock</t>
  </si>
  <si>
    <t>Psycho </t>
  </si>
  <si>
    <t>Topaz </t>
  </si>
  <si>
    <t>Frenzy </t>
  </si>
  <si>
    <t>Comedy|Thriller</t>
  </si>
  <si>
    <t>Family Plot </t>
  </si>
  <si>
    <t>Torn Curtain </t>
  </si>
  <si>
    <t>Film-Noir|Mystery|Romance|Thriller</t>
  </si>
  <si>
    <t>Spellbound </t>
  </si>
  <si>
    <t>Drama|Film-Noir|Mystery|Thriller</t>
  </si>
  <si>
    <t>Rebecca </t>
  </si>
  <si>
    <t>Comedy|Mystery|Romance</t>
  </si>
  <si>
    <t>The Trouble with Harry </t>
  </si>
  <si>
    <t>Alison Maclean</t>
  </si>
  <si>
    <t>Jesus' Son </t>
  </si>
  <si>
    <t>Alister Grierson</t>
  </si>
  <si>
    <t>Sanctum </t>
  </si>
  <si>
    <t>Allen Coulter</t>
  </si>
  <si>
    <t>Remember Me </t>
  </si>
  <si>
    <t>Allen Hughes</t>
  </si>
  <si>
    <t>Broken City </t>
  </si>
  <si>
    <t>Allison Anders</t>
  </si>
  <si>
    <t>Comedy|Fantasy</t>
  </si>
  <si>
    <t>Four Rooms </t>
  </si>
  <si>
    <t>Sugar Town </t>
  </si>
  <si>
    <t>Amy Heckerling</t>
  </si>
  <si>
    <t>Loser </t>
  </si>
  <si>
    <t>Comedy|Horror|Romance</t>
  </si>
  <si>
    <t>Vamps </t>
  </si>
  <si>
    <t>Clueless </t>
  </si>
  <si>
    <t>Fast Times at Ridgemont High </t>
  </si>
  <si>
    <t>Anand Tucker</t>
  </si>
  <si>
    <t>Leap Year </t>
  </si>
  <si>
    <t>When Did You Last See Your Father? </t>
  </si>
  <si>
    <t>Shopgirl </t>
  </si>
  <si>
    <t>Andrea Di Stefano</t>
  </si>
  <si>
    <t>Crime|Drama|Romance|Thriller</t>
  </si>
  <si>
    <t>Escobar: Paradise Lost </t>
  </si>
  <si>
    <t>Andrés Muschietti</t>
  </si>
  <si>
    <t>Fantasy|Horror</t>
  </si>
  <si>
    <t>Mama </t>
  </si>
  <si>
    <t>Andrew Adamson</t>
  </si>
  <si>
    <t>Action|Adventure|Family|Fantasy</t>
  </si>
  <si>
    <t>The Chronicles of Narnia: Prince Caspian </t>
  </si>
  <si>
    <t>Adventure|Family|Fantasy</t>
  </si>
  <si>
    <t>The Chronicles of Narnia: The Lion, the Witch and the Wardrobe </t>
  </si>
  <si>
    <t>Adventure|Animation|Comedy|Family|Fantasy|Romance</t>
  </si>
  <si>
    <t>Shrek 2 </t>
  </si>
  <si>
    <t>Adventure|Animation|Comedy|Family|Fantasy</t>
  </si>
  <si>
    <t>Shrek </t>
  </si>
  <si>
    <t>Fantasy</t>
  </si>
  <si>
    <t>Cirque du Soleil: Worlds Away </t>
  </si>
  <si>
    <t>Andrew Bergman</t>
  </si>
  <si>
    <t>Comedy|Crime|Drama|Thriller</t>
  </si>
  <si>
    <t>Striptease </t>
  </si>
  <si>
    <t>Biography|Comedy|Romance</t>
  </si>
  <si>
    <t>Isn't She Great </t>
  </si>
  <si>
    <t>Andrew Currie</t>
  </si>
  <si>
    <t>Comedy|Drama|Horror|Sci-Fi</t>
  </si>
  <si>
    <t>Fido </t>
  </si>
  <si>
    <t>Andrew Davis</t>
  </si>
  <si>
    <t>Action|Drama|Thriller</t>
  </si>
  <si>
    <t>Collateral Damage </t>
  </si>
  <si>
    <t>Action|Drama|Sci-Fi|Thriller</t>
  </si>
  <si>
    <t>Chain Reaction </t>
  </si>
  <si>
    <t>Action|Adventure|Crime|Drama|Mystery|Thriller</t>
  </si>
  <si>
    <t>The Fugitive </t>
  </si>
  <si>
    <t>Adventure|Comedy|Drama|Family|Mystery</t>
  </si>
  <si>
    <t>Holes </t>
  </si>
  <si>
    <t>Andrew Dominik</t>
  </si>
  <si>
    <t>Biography|Crime|Drama|History|Western</t>
  </si>
  <si>
    <t>The Assassination of Jesse James by the Coward Robert Ford </t>
  </si>
  <si>
    <t>Crime|Thriller</t>
  </si>
  <si>
    <t>Killing Them Softly </t>
  </si>
  <si>
    <t>Andrew Douglas</t>
  </si>
  <si>
    <t>The Amityville Horror </t>
  </si>
  <si>
    <t>Andrew Erwin</t>
  </si>
  <si>
    <t>Moms' Night Out </t>
  </si>
  <si>
    <t>October Baby </t>
  </si>
  <si>
    <t>Andrew Fleming</t>
  </si>
  <si>
    <t>Comedy|Crime|Family|Mystery|Romance|Thriller</t>
  </si>
  <si>
    <t>Nancy Drew </t>
  </si>
  <si>
    <t>Drama|Fantasy|Horror|Thriller</t>
  </si>
  <si>
    <t>The Craft </t>
  </si>
  <si>
    <t>Dick </t>
  </si>
  <si>
    <t>Hamlet 2 </t>
  </si>
  <si>
    <t>Andrew Haigh</t>
  </si>
  <si>
    <t>Weekend </t>
  </si>
  <si>
    <t>Andrew Morahan</t>
  </si>
  <si>
    <t>Action|Fantasy|Romance|Sci-Fi</t>
  </si>
  <si>
    <t>Highlander: The Final Dimension </t>
  </si>
  <si>
    <t>Andrew Niccol</t>
  </si>
  <si>
    <t>Action|Adventure|Romance|Sci-Fi|Thriller</t>
  </si>
  <si>
    <t>The Host </t>
  </si>
  <si>
    <t>Lord of War </t>
  </si>
  <si>
    <t>Gattaca </t>
  </si>
  <si>
    <t>Action|Sci-Fi|Thriller</t>
  </si>
  <si>
    <t>In Time </t>
  </si>
  <si>
    <t>Good Kill </t>
  </si>
  <si>
    <t>Andrew Stanton</t>
  </si>
  <si>
    <t>John Carter </t>
  </si>
  <si>
    <t>Adventure|Animation|Family|Sci-Fi</t>
  </si>
  <si>
    <t>WALL·E </t>
  </si>
  <si>
    <t>Adventure|Animation|Comedy|Family</t>
  </si>
  <si>
    <t>Finding Nemo </t>
  </si>
  <si>
    <t>Andrew Wilson</t>
  </si>
  <si>
    <t>The Wendell Baker Story </t>
  </si>
  <si>
    <t>Andrey Konchalovskiy</t>
  </si>
  <si>
    <t>Action|Family|Fantasy|Musical</t>
  </si>
  <si>
    <t>The Nutcracker in 3D </t>
  </si>
  <si>
    <t>Action|Comedy|Crime|Thriller</t>
  </si>
  <si>
    <t>Tango &amp; Cash </t>
  </si>
  <si>
    <t>Andrzej Bartkowiak</t>
  </si>
  <si>
    <t>Action|Adventure|Horror|Sci-Fi</t>
  </si>
  <si>
    <t>Doom </t>
  </si>
  <si>
    <t>Action|Crime|Drama|Mystery|Thriller</t>
  </si>
  <si>
    <t>Street Fighter: The Legend of Chun-Li </t>
  </si>
  <si>
    <t>Exit Wounds </t>
  </si>
  <si>
    <t>Romeo Must Die </t>
  </si>
  <si>
    <t>Cradle 2 the Grave </t>
  </si>
  <si>
    <t>Andy Cadiff</t>
  </si>
  <si>
    <t>Chasing Liberty </t>
  </si>
  <si>
    <t>Andy Fickman</t>
  </si>
  <si>
    <t>Action|Adventure|Family|Fantasy|Sci-Fi|Thriller</t>
  </si>
  <si>
    <t>Race to Witch Mountain </t>
  </si>
  <si>
    <t>Paul Blart: Mall Cop 2 </t>
  </si>
  <si>
    <t>Comedy|Family</t>
  </si>
  <si>
    <t>Parental Guidance </t>
  </si>
  <si>
    <t>She's the Man </t>
  </si>
  <si>
    <t>Comedy|Family|Sport</t>
  </si>
  <si>
    <t>The Game Plan </t>
  </si>
  <si>
    <t>You Again </t>
  </si>
  <si>
    <t>Andy Garcia</t>
  </si>
  <si>
    <t>The Lost City </t>
  </si>
  <si>
    <t>Andy Tennant</t>
  </si>
  <si>
    <t>Drama|History|Romance</t>
  </si>
  <si>
    <t>Anna and the King </t>
  </si>
  <si>
    <t>Action|Adventure|Comedy|Romance|Thriller</t>
  </si>
  <si>
    <t>Fool's Gold </t>
  </si>
  <si>
    <t>Hitch </t>
  </si>
  <si>
    <t>Action|Comedy|Romance</t>
  </si>
  <si>
    <t>The Bounty Hunter </t>
  </si>
  <si>
    <t>Sweet Home Alabama </t>
  </si>
  <si>
    <t>Ever After: A Cinderella Story </t>
  </si>
  <si>
    <t>Action|Sci-Fi</t>
  </si>
  <si>
    <t>Hulk </t>
  </si>
  <si>
    <t>Adventure|Drama|Fantasy</t>
  </si>
  <si>
    <t>Life of Pi </t>
  </si>
  <si>
    <t>Drama|Romance|War|Western</t>
  </si>
  <si>
    <t>Ride with the Devil </t>
  </si>
  <si>
    <t>Comedy|Drama|Music</t>
  </si>
  <si>
    <t>Taking Woodstock </t>
  </si>
  <si>
    <t>The Ice Storm </t>
  </si>
  <si>
    <t>Sense and Sensibility </t>
  </si>
  <si>
    <t>Brokeback Mountain </t>
  </si>
  <si>
    <t>Angela Robinson</t>
  </si>
  <si>
    <t>Adventure|Comedy|Family|Fantasy|Romance|Sport</t>
  </si>
  <si>
    <t>Herbie Fully Loaded </t>
  </si>
  <si>
    <t>D.E.B.S. </t>
  </si>
  <si>
    <t>Angelina Jolie Pitt</t>
  </si>
  <si>
    <t>Biography|Drama|Sport|War</t>
  </si>
  <si>
    <t>Unbroken </t>
  </si>
  <si>
    <t>By the Sea </t>
  </si>
  <si>
    <t>Angelo Pizzo</t>
  </si>
  <si>
    <t>Biography|Drama|Sport</t>
  </si>
  <si>
    <t>Courage </t>
  </si>
  <si>
    <t>Anna Boden</t>
  </si>
  <si>
    <t>It's Kind of a Funny Story </t>
  </si>
  <si>
    <t>Annabel Jankel</t>
  </si>
  <si>
    <t>Adventure|Comedy|Family|Fantasy|Sci-Fi</t>
  </si>
  <si>
    <t>Super Mario Bros. </t>
  </si>
  <si>
    <t>Anne Fletcher</t>
  </si>
  <si>
    <t>The Proposal </t>
  </si>
  <si>
    <t>The Guilt Trip </t>
  </si>
  <si>
    <t>Hot Pursuit </t>
  </si>
  <si>
    <t>27 Dresses </t>
  </si>
  <si>
    <t>Crime|Drama|Music|Romance</t>
  </si>
  <si>
    <t>Step Up </t>
  </si>
  <si>
    <t>Adore </t>
  </si>
  <si>
    <t>Anthony Bell</t>
  </si>
  <si>
    <t>Adventure|Animation|Comedy|Family|Romance</t>
  </si>
  <si>
    <t>Alpha and Omega </t>
  </si>
  <si>
    <t>Anthony Hemingway</t>
  </si>
  <si>
    <t>Red Tails </t>
  </si>
  <si>
    <t>Anthony Hickox</t>
  </si>
  <si>
    <t>Warlock: The Armageddon </t>
  </si>
  <si>
    <t>Anthony Minghella</t>
  </si>
  <si>
    <t>Adventure|Drama|History|Romance|War</t>
  </si>
  <si>
    <t>Cold Mountain </t>
  </si>
  <si>
    <t>The Talented Mr. Ripley </t>
  </si>
  <si>
    <t>The English Patient </t>
  </si>
  <si>
    <t>Anthony Powell</t>
  </si>
  <si>
    <t>Adventure|Biography|Documentary|Drama</t>
  </si>
  <si>
    <t>Antarctica: A Year on Ice </t>
  </si>
  <si>
    <t>New Zealand</t>
  </si>
  <si>
    <t>Anthony Russo</t>
  </si>
  <si>
    <t>Captain America: Civil War </t>
  </si>
  <si>
    <t>Captain America: The Winter Soldier </t>
  </si>
  <si>
    <t>You, Me and Dupree </t>
  </si>
  <si>
    <t>Welcome to Collinwood </t>
  </si>
  <si>
    <t>Antoine Fuqua</t>
  </si>
  <si>
    <t>Action|Drama|Thriller|War</t>
  </si>
  <si>
    <t>Tears of the Sun </t>
  </si>
  <si>
    <t>Action|Thriller</t>
  </si>
  <si>
    <t>Olympus Has Fallen </t>
  </si>
  <si>
    <t>Shooter </t>
  </si>
  <si>
    <t>The Equalizer </t>
  </si>
  <si>
    <t>Training Day </t>
  </si>
  <si>
    <t>Southpaw </t>
  </si>
  <si>
    <t>The Replacement Killers </t>
  </si>
  <si>
    <t>Brooklyn's Finest </t>
  </si>
  <si>
    <t>Anton Corbijn</t>
  </si>
  <si>
    <t>The American </t>
  </si>
  <si>
    <t>A Most Wanted Man </t>
  </si>
  <si>
    <t>Control </t>
  </si>
  <si>
    <t>Antonia Bird</t>
  </si>
  <si>
    <t>Ravenous </t>
  </si>
  <si>
    <t>Czech Republic</t>
  </si>
  <si>
    <t>Antonio Banderas</t>
  </si>
  <si>
    <t>Comedy|Crime|Drama</t>
  </si>
  <si>
    <t>Crazy in Alabama </t>
  </si>
  <si>
    <t>Antony Hoffman</t>
  </si>
  <si>
    <t>Red Planet </t>
  </si>
  <si>
    <t>Anurag Basu</t>
  </si>
  <si>
    <t>Action|Drama|Romance|Thriller</t>
  </si>
  <si>
    <t>Kites </t>
  </si>
  <si>
    <t>Ari Sandel</t>
  </si>
  <si>
    <t>The DUFF </t>
  </si>
  <si>
    <t>Arie Posin</t>
  </si>
  <si>
    <t>The Chumscrubber </t>
  </si>
  <si>
    <t>Ariel Vromen</t>
  </si>
  <si>
    <t>Action|Crime|Drama|Mystery|Sci-Fi|Thriller</t>
  </si>
  <si>
    <t>Criminal </t>
  </si>
  <si>
    <t>Biography|Crime|Drama</t>
  </si>
  <si>
    <t>The Iceman </t>
  </si>
  <si>
    <t>Arjun Sablok</t>
  </si>
  <si>
    <t>Comedy|Musical|Romance</t>
  </si>
  <si>
    <t>Neal 'N' Nikki </t>
  </si>
  <si>
    <t>Arthur Hiller</t>
  </si>
  <si>
    <t>An Alan Smithee Film: Burn Hollywood Burn </t>
  </si>
  <si>
    <t>Asger Leth</t>
  </si>
  <si>
    <t>Man on a Ledge </t>
  </si>
  <si>
    <t>Ash Brannon</t>
  </si>
  <si>
    <t>Animation|Comedy|Family|Sport</t>
  </si>
  <si>
    <t>Surf's Up </t>
  </si>
  <si>
    <t>Atom Egoyan</t>
  </si>
  <si>
    <t>Where the Truth Lies </t>
  </si>
  <si>
    <t>Ararat </t>
  </si>
  <si>
    <t>Felicia's Journey </t>
  </si>
  <si>
    <t>Drama|Mystery|Romance|Thriller</t>
  </si>
  <si>
    <t>Chloe </t>
  </si>
  <si>
    <t>The Sweet Hereafter </t>
  </si>
  <si>
    <t>Drama|Mystery|Romance</t>
  </si>
  <si>
    <t>Exotica </t>
  </si>
  <si>
    <t>Audrey Wells</t>
  </si>
  <si>
    <t>Under the Tuscan Sun </t>
  </si>
  <si>
    <t>Ava DuVernay</t>
  </si>
  <si>
    <t>Biography|Drama|History</t>
  </si>
  <si>
    <t>Selma </t>
  </si>
  <si>
    <t>Middle of Nowhere </t>
  </si>
  <si>
    <t>Babak Najafi</t>
  </si>
  <si>
    <t>London Has Fallen </t>
  </si>
  <si>
    <t>Baltasar Kormákur</t>
  </si>
  <si>
    <t>Adventure|Biography|Drama|History|Sport|Thriller</t>
  </si>
  <si>
    <t>Everest </t>
  </si>
  <si>
    <t>2 Guns </t>
  </si>
  <si>
    <t>Contraband </t>
  </si>
  <si>
    <t>Barbet Schroeder</t>
  </si>
  <si>
    <t>Murder by Numbers </t>
  </si>
  <si>
    <t>Kiss of Death </t>
  </si>
  <si>
    <t>Barbra Streisand</t>
  </si>
  <si>
    <t>The Mirror Has Two Faces </t>
  </si>
  <si>
    <t>The Prince of Tides </t>
  </si>
  <si>
    <t>Yentl </t>
  </si>
  <si>
    <t>Barry Cook</t>
  </si>
  <si>
    <t>Adventure|Animation|Family</t>
  </si>
  <si>
    <t>Walking with Dinosaurs 3D </t>
  </si>
  <si>
    <t>Barry Levinson</t>
  </si>
  <si>
    <t>Comedy|Crime|Drama|Romance</t>
  </si>
  <si>
    <t>Bandits </t>
  </si>
  <si>
    <t>Sphere </t>
  </si>
  <si>
    <t>Disclosure </t>
  </si>
  <si>
    <t>Sleepers </t>
  </si>
  <si>
    <t>What Just Happened </t>
  </si>
  <si>
    <t>Rain Man </t>
  </si>
  <si>
    <t>Comedy|Drama|Romance|Thriller</t>
  </si>
  <si>
    <t>Man of the Year </t>
  </si>
  <si>
    <t>Envy </t>
  </si>
  <si>
    <t>Adventure|Fantasy|Mystery|Thriller</t>
  </si>
  <si>
    <t>Young Sherlock Holmes </t>
  </si>
  <si>
    <t>Wag the Dog </t>
  </si>
  <si>
    <t>Biography|Comedy|Drama|War</t>
  </si>
  <si>
    <t>Good Morning, Vietnam </t>
  </si>
  <si>
    <t>Diner </t>
  </si>
  <si>
    <t>An Everlasting Piece </t>
  </si>
  <si>
    <t>Barry Skolnick</t>
  </si>
  <si>
    <t>Comedy|Drama|Sport</t>
  </si>
  <si>
    <t>Mean Machine </t>
  </si>
  <si>
    <t>Barry Sonnenfeld</t>
  </si>
  <si>
    <t>Action|Adventure|Comedy|Family|Fantasy|Sci-Fi</t>
  </si>
  <si>
    <t>Men in Black 3 </t>
  </si>
  <si>
    <t>Action|Comedy|Sci-Fi|Western</t>
  </si>
  <si>
    <t>Wild Wild West </t>
  </si>
  <si>
    <t>Action|Adventure|Comedy|Family|Fantasy|Mystery|Sci-Fi</t>
  </si>
  <si>
    <t>Men in Black II </t>
  </si>
  <si>
    <t>Adventure|Comedy|Family|Mystery|Sci-Fi</t>
  </si>
  <si>
    <t>Men in Black </t>
  </si>
  <si>
    <t>Big Trouble </t>
  </si>
  <si>
    <t>Get Shorty </t>
  </si>
  <si>
    <t>The Addams Family </t>
  </si>
  <si>
    <t>Barry W. Blaustein</t>
  </si>
  <si>
    <t>Biography|Documentary|Sport</t>
  </si>
  <si>
    <t>Beyond the Mat </t>
  </si>
  <si>
    <t>Bart Freundlich</t>
  </si>
  <si>
    <t>Catch That Kid </t>
  </si>
  <si>
    <t>Trust the Man </t>
  </si>
  <si>
    <t>Baz Luhrmann</t>
  </si>
  <si>
    <t>The Great Gatsby </t>
  </si>
  <si>
    <t>Australia </t>
  </si>
  <si>
    <t>Moulin Rouge! </t>
  </si>
  <si>
    <t>Romeo + Juliet </t>
  </si>
  <si>
    <t>Beeban Kidron</t>
  </si>
  <si>
    <t>Bridget Jones: The Edge of Reason </t>
  </si>
  <si>
    <t>Ben Affleck</t>
  </si>
  <si>
    <t>Biography|Drama|History|Thriller</t>
  </si>
  <si>
    <t>Argo </t>
  </si>
  <si>
    <t>The Town </t>
  </si>
  <si>
    <t>Ben Falcone</t>
  </si>
  <si>
    <t>The Boss </t>
  </si>
  <si>
    <t>Tammy </t>
  </si>
  <si>
    <t>Ben Lewin</t>
  </si>
  <si>
    <t>Biography|Comedy|Drama|Romance</t>
  </si>
  <si>
    <t>The Sessions </t>
  </si>
  <si>
    <t>Ben Stiller</t>
  </si>
  <si>
    <t>Adventure|Comedy|Drama|Fantasy|Romance</t>
  </si>
  <si>
    <t>The Secret Life of Walter Mitty </t>
  </si>
  <si>
    <t>Action|Comedy</t>
  </si>
  <si>
    <t>Tropic Thunder </t>
  </si>
  <si>
    <t>Zoolander 2 </t>
  </si>
  <si>
    <t>The Cable Guy </t>
  </si>
  <si>
    <t>Zoolander </t>
  </si>
  <si>
    <t>Ben Wheatley</t>
  </si>
  <si>
    <t>Crime|Horror|Thriller</t>
  </si>
  <si>
    <t>Kill List </t>
  </si>
  <si>
    <t>Down Terrace </t>
  </si>
  <si>
    <t>Ben Younger</t>
  </si>
  <si>
    <t>Boiler Room </t>
  </si>
  <si>
    <t>Benh Zeitlin</t>
  </si>
  <si>
    <t>Drama|Fantasy</t>
  </si>
  <si>
    <t>Beasts of the Southern Wild </t>
  </si>
  <si>
    <t>Benjamin Dickinson</t>
  </si>
  <si>
    <t>Creative Control </t>
  </si>
  <si>
    <t>Bennett Miller</t>
  </si>
  <si>
    <t>Moneyball </t>
  </si>
  <si>
    <t>Capote </t>
  </si>
  <si>
    <t>Benny Boom</t>
  </si>
  <si>
    <t>Next Day Air </t>
  </si>
  <si>
    <t>Benson Lee</t>
  </si>
  <si>
    <t>Battle of the Year </t>
  </si>
  <si>
    <t>The Last Emperor </t>
  </si>
  <si>
    <t>Betty Thomas</t>
  </si>
  <si>
    <t>Comedy|Family|Fantasy</t>
  </si>
  <si>
    <t>Doctor Dolittle </t>
  </si>
  <si>
    <t>Animation|Comedy|Family|Fantasy|Music</t>
  </si>
  <si>
    <t>Alvin and the Chipmunks: The Squeakquel </t>
  </si>
  <si>
    <t>Action|Adventure|Comedy|Thriller</t>
  </si>
  <si>
    <t>I Spy </t>
  </si>
  <si>
    <t>28 Days </t>
  </si>
  <si>
    <t>The Road to El Dorado </t>
  </si>
  <si>
    <t>Shark Tale </t>
  </si>
  <si>
    <t>Bill Condon</t>
  </si>
  <si>
    <t>Adventure|Drama|Fantasy|Romance</t>
  </si>
  <si>
    <t>The Twilight Saga: Breaking Dawn - Part 2 </t>
  </si>
  <si>
    <t>Drama|Music|Musical</t>
  </si>
  <si>
    <t>Dreamgirls </t>
  </si>
  <si>
    <t>Biography|Drama|Thriller</t>
  </si>
  <si>
    <t>The Fifth Estate </t>
  </si>
  <si>
    <t>Kinsey </t>
  </si>
  <si>
    <t>Gods and Monsters </t>
  </si>
  <si>
    <t>Bill Duke</t>
  </si>
  <si>
    <t>Not Easily Broken </t>
  </si>
  <si>
    <t>Bill Paxton</t>
  </si>
  <si>
    <t>Drama|History|Sport</t>
  </si>
  <si>
    <t>The Greatest Game Ever Played </t>
  </si>
  <si>
    <t>Frailty </t>
  </si>
  <si>
    <t>Bill Plympton</t>
  </si>
  <si>
    <t>Animation|Comedy|Drama|Fantasy|Sci-Fi</t>
  </si>
  <si>
    <t>I Married a Strange Person! </t>
  </si>
  <si>
    <t>Bille August</t>
  </si>
  <si>
    <t>Smilla's Sense of Snow </t>
  </si>
  <si>
    <t>Denmark</t>
  </si>
  <si>
    <t>The Color of Freedom </t>
  </si>
  <si>
    <t>Beauty Shop </t>
  </si>
  <si>
    <t>Honey </t>
  </si>
  <si>
    <t>The Perfect Match </t>
  </si>
  <si>
    <t>Billy Bob Thornton</t>
  </si>
  <si>
    <t>Drama|Romance|Western</t>
  </si>
  <si>
    <t>All the Pretty Horses </t>
  </si>
  <si>
    <t>Sling Blade </t>
  </si>
  <si>
    <t>Billy Ray</t>
  </si>
  <si>
    <t>Secret in Their Eyes </t>
  </si>
  <si>
    <t>Shattered Glass </t>
  </si>
  <si>
    <t>Billy Wilder</t>
  </si>
  <si>
    <t>The Front Page </t>
  </si>
  <si>
    <t>The Apartment </t>
  </si>
  <si>
    <t>Comedy|Music|Romance</t>
  </si>
  <si>
    <t>Some Like It Hot </t>
  </si>
  <si>
    <t>Drama|Film-Noir</t>
  </si>
  <si>
    <t>The Lost Weekend </t>
  </si>
  <si>
    <t>Blair Hayes</t>
  </si>
  <si>
    <t>Adventure|Comedy|Romance|Sci-Fi</t>
  </si>
  <si>
    <t>Bubble Boy </t>
  </si>
  <si>
    <t>Blake Edwards</t>
  </si>
  <si>
    <t>Comedy|Drama|Musical|Romance|War</t>
  </si>
  <si>
    <t>Darling Lili </t>
  </si>
  <si>
    <t>Comedy|Crime|Mystery</t>
  </si>
  <si>
    <t>The Return of the Pink Panther </t>
  </si>
  <si>
    <t>Bo Welch</t>
  </si>
  <si>
    <t>Adventure|Comedy|Family|Fantasy</t>
  </si>
  <si>
    <t>The Cat in the Hat </t>
  </si>
  <si>
    <t>Boaz Yakin</t>
  </si>
  <si>
    <t>Safe </t>
  </si>
  <si>
    <t>Remember the Titans </t>
  </si>
  <si>
    <t>Max </t>
  </si>
  <si>
    <t>Bob Clark</t>
  </si>
  <si>
    <t>Comedy|Family|Sci-Fi</t>
  </si>
  <si>
    <t>Superbabies: Baby Geniuses 2 </t>
  </si>
  <si>
    <t>Comedy|Crime|Family|Sci-Fi</t>
  </si>
  <si>
    <t>Baby Geniuses </t>
  </si>
  <si>
    <t>Porky's </t>
  </si>
  <si>
    <t>A Christmas Story </t>
  </si>
  <si>
    <t>Bob Dolman</t>
  </si>
  <si>
    <t>The Banger Sisters </t>
  </si>
  <si>
    <t>Bob Odenkirk</t>
  </si>
  <si>
    <t>The Brothers Solomon </t>
  </si>
  <si>
    <t>Let's Go to Prison </t>
  </si>
  <si>
    <t>Bob Rafelson</t>
  </si>
  <si>
    <t>Blood and Wine </t>
  </si>
  <si>
    <t>The Postman Always Rings Twice </t>
  </si>
  <si>
    <t>Bob Saget</t>
  </si>
  <si>
    <t>Dirty Work </t>
  </si>
  <si>
    <t>Bob Spiers</t>
  </si>
  <si>
    <t>Comedy|Family|Music</t>
  </si>
  <si>
    <t>Spice World </t>
  </si>
  <si>
    <t>Bobby Farrelly</t>
  </si>
  <si>
    <t>Action|Adventure|Animation|Comedy|Crime|Family|Fantasy</t>
  </si>
  <si>
    <t>Osmosis Jones </t>
  </si>
  <si>
    <t>Hall Pass </t>
  </si>
  <si>
    <t>Stuck on You </t>
  </si>
  <si>
    <t>Me, Myself &amp; Irene </t>
  </si>
  <si>
    <t>Dumb and Dumber To </t>
  </si>
  <si>
    <t>Comedy|Drama|Fantasy|Romance</t>
  </si>
  <si>
    <t>Shallow Hal </t>
  </si>
  <si>
    <t>Fever Pitch </t>
  </si>
  <si>
    <t>The Three Stooges </t>
  </si>
  <si>
    <t>Comedy|Sport</t>
  </si>
  <si>
    <t>Kingpin </t>
  </si>
  <si>
    <t>There's Something About Mary </t>
  </si>
  <si>
    <t>Bonnie Hunt</t>
  </si>
  <si>
    <t>Return to Me </t>
  </si>
  <si>
    <t>Boris Rodriguez</t>
  </si>
  <si>
    <t>Eddie: The Sleepwalking Cannibal </t>
  </si>
  <si>
    <t>Brad Anderson</t>
  </si>
  <si>
    <t>Transsiberian </t>
  </si>
  <si>
    <t>The Call </t>
  </si>
  <si>
    <t>The Machinist </t>
  </si>
  <si>
    <t>Session 9 </t>
  </si>
  <si>
    <t>Next Stop Wonderland </t>
  </si>
  <si>
    <t>Brad Bird</t>
  </si>
  <si>
    <t>Action|Adventure|Family|Mystery|Sci-Fi</t>
  </si>
  <si>
    <t>Tomorrowland </t>
  </si>
  <si>
    <t>Animation|Comedy|Family|Fantasy</t>
  </si>
  <si>
    <t>Ratatouille </t>
  </si>
  <si>
    <t>Action|Adventure|Thriller</t>
  </si>
  <si>
    <t>Mission: Impossible - Ghost Protocol </t>
  </si>
  <si>
    <t>Action|Adventure|Animation|Family</t>
  </si>
  <si>
    <t>The Incredibles </t>
  </si>
  <si>
    <t>Action|Adventure|Animation|Comedy|Drama|Family|Sci-Fi</t>
  </si>
  <si>
    <t>The Iron Giant </t>
  </si>
  <si>
    <t>Brad Furman</t>
  </si>
  <si>
    <t>Biography|Crime|Drama|Thriller</t>
  </si>
  <si>
    <t>The Infiltrator </t>
  </si>
  <si>
    <t>The Lincoln Lawyer </t>
  </si>
  <si>
    <t>Runner Runner </t>
  </si>
  <si>
    <t>Brad Peyton</t>
  </si>
  <si>
    <t>San Andreas </t>
  </si>
  <si>
    <t>Action|Comedy|Family|Fantasy</t>
  </si>
  <si>
    <t>Cats &amp; Dogs: The Revenge of Kitty Galore </t>
  </si>
  <si>
    <t>Journey 2: The Mysterious Island </t>
  </si>
  <si>
    <t>Brad Silberling</t>
  </si>
  <si>
    <t>Adventure|Comedy|Sci-Fi</t>
  </si>
  <si>
    <t>Land of the Lost </t>
  </si>
  <si>
    <t>Casper </t>
  </si>
  <si>
    <t>City of Angels </t>
  </si>
  <si>
    <t>Moonlight Mile </t>
  </si>
  <si>
    <t>Bradley Parker</t>
  </si>
  <si>
    <t>Chernobyl Diaries </t>
  </si>
  <si>
    <t>Brandon Camp</t>
  </si>
  <si>
    <t>Love Happens </t>
  </si>
  <si>
    <t>Brandon Trost</t>
  </si>
  <si>
    <t>The FP </t>
  </si>
  <si>
    <t>Breck Eisner</t>
  </si>
  <si>
    <t>Sahara </t>
  </si>
  <si>
    <t>The Last Witch Hunter </t>
  </si>
  <si>
    <t>The Crazies </t>
  </si>
  <si>
    <t>Brenda Chapman</t>
  </si>
  <si>
    <t>Adventure|Animation|Biography|Drama|Family|Fantasy|Musical</t>
  </si>
  <si>
    <t>The Prince of Egypt </t>
  </si>
  <si>
    <t>Brendan Malloy</t>
  </si>
  <si>
    <t>Out Cold </t>
  </si>
  <si>
    <t>Brett Leonard</t>
  </si>
  <si>
    <t>Action|Crime|Sci-Fi|Thriller</t>
  </si>
  <si>
    <t>Virtuosity </t>
  </si>
  <si>
    <t>Horror|Sci-Fi</t>
  </si>
  <si>
    <t>The Lawnmower Man </t>
  </si>
  <si>
    <t>Brett Ratner</t>
  </si>
  <si>
    <t>Action|Adventure|Fantasy|Sci-Fi|Thriller</t>
  </si>
  <si>
    <t>X-Men: The Last Stand </t>
  </si>
  <si>
    <t>Rush Hour 3 </t>
  </si>
  <si>
    <t>Action|Adventure</t>
  </si>
  <si>
    <t>Hercules </t>
  </si>
  <si>
    <t>Rush Hour 2 </t>
  </si>
  <si>
    <t>Tower Heist </t>
  </si>
  <si>
    <t>Red Dragon </t>
  </si>
  <si>
    <t>The Family Man </t>
  </si>
  <si>
    <t>Action|Comedy|Crime|Drama</t>
  </si>
  <si>
    <t>After the Sunset </t>
  </si>
  <si>
    <t>Money Talks </t>
  </si>
  <si>
    <t>Brian Baugh</t>
  </si>
  <si>
    <t>To Save a Life </t>
  </si>
  <si>
    <t>Brian Dannelly</t>
  </si>
  <si>
    <t>Saved! </t>
  </si>
  <si>
    <t>Brian De Palma</t>
  </si>
  <si>
    <t>Adventure|Sci-Fi|Thriller</t>
  </si>
  <si>
    <t>Mission to Mars </t>
  </si>
  <si>
    <t>Mission: Impossible </t>
  </si>
  <si>
    <t>Snake Eyes </t>
  </si>
  <si>
    <t>The Black Dahlia </t>
  </si>
  <si>
    <t>Femme Fatale </t>
  </si>
  <si>
    <t>The Untouchables </t>
  </si>
  <si>
    <t>Scarface </t>
  </si>
  <si>
    <t>Mystery|Thriller</t>
  </si>
  <si>
    <t>Blow Out </t>
  </si>
  <si>
    <t>Raising Cain </t>
  </si>
  <si>
    <t>Body Double </t>
  </si>
  <si>
    <t>Mystery|Romance|Thriller</t>
  </si>
  <si>
    <t>Dressed to Kill </t>
  </si>
  <si>
    <t>Crime|Thriller|War</t>
  </si>
  <si>
    <t>Redacted </t>
  </si>
  <si>
    <t>Brian Gibson</t>
  </si>
  <si>
    <t>The Juror </t>
  </si>
  <si>
    <t>What's Love Got to Do with It </t>
  </si>
  <si>
    <t>Brian Helgeland</t>
  </si>
  <si>
    <t>Payback </t>
  </si>
  <si>
    <t>Action|Adventure|Romance</t>
  </si>
  <si>
    <t>A Knight's Tale </t>
  </si>
  <si>
    <t>42 </t>
  </si>
  <si>
    <t>Action|Mystery|Thriller</t>
  </si>
  <si>
    <t>The Order </t>
  </si>
  <si>
    <t>Biography|Crime|Drama|History|Thriller</t>
  </si>
  <si>
    <t>Legend </t>
  </si>
  <si>
    <t>Brian Henson</t>
  </si>
  <si>
    <t>Comedy|Drama|Family|Fantasy|Musical</t>
  </si>
  <si>
    <t>The Muppet Christmas Carol </t>
  </si>
  <si>
    <t>Brian Klugman</t>
  </si>
  <si>
    <t>The Words </t>
  </si>
  <si>
    <t>Brian Koppelman</t>
  </si>
  <si>
    <t>Knockaround Guys </t>
  </si>
  <si>
    <t>Solitary Man </t>
  </si>
  <si>
    <t>Brian Levant</t>
  </si>
  <si>
    <t>Jingle All the Way </t>
  </si>
  <si>
    <t>Comedy|Family|Romance|Sci-Fi</t>
  </si>
  <si>
    <t>The Flintstones in Viva Rock Vegas </t>
  </si>
  <si>
    <t>The Flintstones </t>
  </si>
  <si>
    <t>Adventure|Comedy|Family|Sport</t>
  </si>
  <si>
    <t>Snow Dogs </t>
  </si>
  <si>
    <t>Action|Comedy|Family</t>
  </si>
  <si>
    <t>The Spy Next Door </t>
  </si>
  <si>
    <t>Adventure|Comedy|Family|Romance</t>
  </si>
  <si>
    <t>Are We There Yet? </t>
  </si>
  <si>
    <t>Brian Percival</t>
  </si>
  <si>
    <t>The Book Thief </t>
  </si>
  <si>
    <t>Brian Robbins</t>
  </si>
  <si>
    <t>The Shaggy Dog </t>
  </si>
  <si>
    <t>Adventure|Comedy|Family|Romance|Sci-Fi</t>
  </si>
  <si>
    <t>Meet Dave </t>
  </si>
  <si>
    <t>A Thousand Words </t>
  </si>
  <si>
    <t>Ready to Rumble </t>
  </si>
  <si>
    <t>Hardball </t>
  </si>
  <si>
    <t>Varsity Blues </t>
  </si>
  <si>
    <t>Brian Trenchard-Smith</t>
  </si>
  <si>
    <t>Megiddo: The Omega Code 2 </t>
  </si>
  <si>
    <t>Drive Hard </t>
  </si>
  <si>
    <t>In Her Line of Fire </t>
  </si>
  <si>
    <t>Britt Allcroft</t>
  </si>
  <si>
    <t>Adventure|Comedy|Drama|Family|Fantasy</t>
  </si>
  <si>
    <t>Thomas and the Magic Railroad </t>
  </si>
  <si>
    <t>Bronwen Hughes</t>
  </si>
  <si>
    <t>Comedy|Drama|Family</t>
  </si>
  <si>
    <t>Harriet the Spy </t>
  </si>
  <si>
    <t>Bruce Beresford</t>
  </si>
  <si>
    <t>Double Jeopardy </t>
  </si>
  <si>
    <t>Biography|Drama|Music|Romance</t>
  </si>
  <si>
    <t>Mao's Last Dancer </t>
  </si>
  <si>
    <t>Mr. Church </t>
  </si>
  <si>
    <t>Driving Miss Daisy </t>
  </si>
  <si>
    <t>Bruce Campbell</t>
  </si>
  <si>
    <t>My Name Is Bruce </t>
  </si>
  <si>
    <t>Bruce Dellis</t>
  </si>
  <si>
    <t>Locker 13 </t>
  </si>
  <si>
    <t>Bruce Hunt</t>
  </si>
  <si>
    <t>Adventure|Horror|Thriller</t>
  </si>
  <si>
    <t>The Cave </t>
  </si>
  <si>
    <t>Bruce McCulloch</t>
  </si>
  <si>
    <t>Stealing Harvard </t>
  </si>
  <si>
    <t>Superstar </t>
  </si>
  <si>
    <t>Bruce McDonald</t>
  </si>
  <si>
    <t>Pontypool </t>
  </si>
  <si>
    <t>Bruce Paltrow</t>
  </si>
  <si>
    <t>Duets </t>
  </si>
  <si>
    <t>Bryan Barber</t>
  </si>
  <si>
    <t>Crime|Drama|Musical|Romance</t>
  </si>
  <si>
    <t>Idlewild </t>
  </si>
  <si>
    <t>Bryan Singer</t>
  </si>
  <si>
    <t>Superman Returns </t>
  </si>
  <si>
    <t>X-Men: Days of Future Past </t>
  </si>
  <si>
    <t>Adventure|Fantasy</t>
  </si>
  <si>
    <t>Jack the Giant Slayer </t>
  </si>
  <si>
    <t>X-Men: Apocalypse </t>
  </si>
  <si>
    <t>X-Men 2 </t>
  </si>
  <si>
    <t>Drama|History|Thriller|War</t>
  </si>
  <si>
    <t>Valkyrie </t>
  </si>
  <si>
    <t>X-Men </t>
  </si>
  <si>
    <t>The Usual Suspects </t>
  </si>
  <si>
    <t>Burr Steers</t>
  </si>
  <si>
    <t>Charlie St. Cloud </t>
  </si>
  <si>
    <t>Comedy|Drama|Family|Fantasy|Romance</t>
  </si>
  <si>
    <t>17 Again </t>
  </si>
  <si>
    <t>Action|Horror|Romance</t>
  </si>
  <si>
    <t>Pride and Prejudice and Zombies </t>
  </si>
  <si>
    <t>Igby Goes Down </t>
  </si>
  <si>
    <t>Byron Howard</t>
  </si>
  <si>
    <t>Adventure|Animation|Comedy|Drama|Family</t>
  </si>
  <si>
    <t>Bolt </t>
  </si>
  <si>
    <t>C. Jay Cox</t>
  </si>
  <si>
    <t>Latter Days </t>
  </si>
  <si>
    <t>Kiss the Bride </t>
  </si>
  <si>
    <t>Cal Brunker</t>
  </si>
  <si>
    <t>Adventure|Animation|Comedy|Family|Sci-Fi</t>
  </si>
  <si>
    <t>Escape from Planet Earth </t>
  </si>
  <si>
    <t>Callie Khouri</t>
  </si>
  <si>
    <t>Divine Secrets of the Ya-Ya Sisterhood </t>
  </si>
  <si>
    <t>Mad Money </t>
  </si>
  <si>
    <t>Cameron Crowe</t>
  </si>
  <si>
    <t>Fantasy|Mystery|Romance|Sci-Fi|Thriller</t>
  </si>
  <si>
    <t>Vanilla Sky </t>
  </si>
  <si>
    <t>Adventure|Comedy|Drama|Music</t>
  </si>
  <si>
    <t>Almost Famous </t>
  </si>
  <si>
    <t>Elizabethtown </t>
  </si>
  <si>
    <t>Jerry Maguire </t>
  </si>
  <si>
    <t>We Bought a Zoo </t>
  </si>
  <si>
    <t>Aloha </t>
  </si>
  <si>
    <t>Camille Delamarre</t>
  </si>
  <si>
    <t>Brick Mansions </t>
  </si>
  <si>
    <t>The Transporter Refueled </t>
  </si>
  <si>
    <t>Carl Franklin</t>
  </si>
  <si>
    <t>Out of Time </t>
  </si>
  <si>
    <t>High Crimes </t>
  </si>
  <si>
    <t>One True Thing </t>
  </si>
  <si>
    <t>Carl Rinsch</t>
  </si>
  <si>
    <t>Action|Adventure|Drama|Fantasy</t>
  </si>
  <si>
    <t>47 Ronin </t>
  </si>
  <si>
    <t>Carlos Saldanha</t>
  </si>
  <si>
    <t>Adventure|Animation|Comedy|Family|Musical</t>
  </si>
  <si>
    <t>Rio 2 </t>
  </si>
  <si>
    <t>Ice Age: Dawn of the Dinosaurs </t>
  </si>
  <si>
    <t>Rio </t>
  </si>
  <si>
    <t>Action|Adventure|Animation|Comedy|Family|Fantasy</t>
  </si>
  <si>
    <t>Ice Age: The Meltdown </t>
  </si>
  <si>
    <t>Carmen Marron</t>
  </si>
  <si>
    <t>Go for It! </t>
  </si>
  <si>
    <t>Carol Reed</t>
  </si>
  <si>
    <t>Drama|Family|Musical</t>
  </si>
  <si>
    <t>Oliver! </t>
  </si>
  <si>
    <t>Trapeze </t>
  </si>
  <si>
    <t>Caroline Link</t>
  </si>
  <si>
    <t>Nowhere in Africa </t>
  </si>
  <si>
    <t>Carroll Ballard</t>
  </si>
  <si>
    <t>Adventure|Drama|Family</t>
  </si>
  <si>
    <t>Duma </t>
  </si>
  <si>
    <t>Adventure|Family|Sport</t>
  </si>
  <si>
    <t>The Black Stallion </t>
  </si>
  <si>
    <t>Carter Smith</t>
  </si>
  <si>
    <t>The Ruins </t>
  </si>
  <si>
    <t>Catherine Gund</t>
  </si>
  <si>
    <t>Action|Biography|Documentary|Sport</t>
  </si>
  <si>
    <t>Born to Fly: Elizabeth Streb vs. Gravity </t>
  </si>
  <si>
    <t>Catherine Hardwicke</t>
  </si>
  <si>
    <t>Fantasy|Horror|Mystery|Thriller</t>
  </si>
  <si>
    <t>Red Riding Hood </t>
  </si>
  <si>
    <t>Twilight </t>
  </si>
  <si>
    <t>Drama|Family|Fantasy</t>
  </si>
  <si>
    <t>The Nativity Story </t>
  </si>
  <si>
    <t>Lords of Dogtown </t>
  </si>
  <si>
    <t>Thirteen </t>
  </si>
  <si>
    <t>Plush </t>
  </si>
  <si>
    <t>Cathy Malkasian</t>
  </si>
  <si>
    <t>The Wild Thornberrys Movie </t>
  </si>
  <si>
    <t>Cecil B. DeMille</t>
  </si>
  <si>
    <t>Drama|Family|Romance</t>
  </si>
  <si>
    <t>The Greatest Show on Earth </t>
  </si>
  <si>
    <t>Cedric Nicolas-Troyan</t>
  </si>
  <si>
    <t>The Huntsman: Winter's War </t>
  </si>
  <si>
    <t>Stoker </t>
  </si>
  <si>
    <t>Charles Chaplin</t>
  </si>
  <si>
    <t>Modern Times </t>
  </si>
  <si>
    <t>Charles Ferguson</t>
  </si>
  <si>
    <t>Time to Choose </t>
  </si>
  <si>
    <t>Crime|Documentary</t>
  </si>
  <si>
    <t>Inside Job </t>
  </si>
  <si>
    <t>Documentary|War</t>
  </si>
  <si>
    <t>No End in Sight </t>
  </si>
  <si>
    <t>Charles Herman-Wurmfeld</t>
  </si>
  <si>
    <t>Legally Blonde 2: Red, White &amp; Blonde </t>
  </si>
  <si>
    <t>Kissing Jessica Stein </t>
  </si>
  <si>
    <t>Comedy|Romance|Sport</t>
  </si>
  <si>
    <t>The Hammer </t>
  </si>
  <si>
    <t>Charles Martin Smith</t>
  </si>
  <si>
    <t>Dolphin Tale </t>
  </si>
  <si>
    <t>Dolphin Tale 2 </t>
  </si>
  <si>
    <t>Comedy|Drama|Family|Sport</t>
  </si>
  <si>
    <t>Air Bud </t>
  </si>
  <si>
    <t>Charles Robert Carner</t>
  </si>
  <si>
    <t>Witless Protection </t>
  </si>
  <si>
    <t>Charles S. Dutton</t>
  </si>
  <si>
    <t>Biography|Drama|Romance|Sport</t>
  </si>
  <si>
    <t>Against the Ropes </t>
  </si>
  <si>
    <t>Charles Shyer</t>
  </si>
  <si>
    <t>Alfie </t>
  </si>
  <si>
    <t>Charles Stone III</t>
  </si>
  <si>
    <t>Mr 3000 </t>
  </si>
  <si>
    <t>Drumline </t>
  </si>
  <si>
    <t>Charles T. Kanganis</t>
  </si>
  <si>
    <t>3 Ninjas Kick Back </t>
  </si>
  <si>
    <t>Charlie Kaufman</t>
  </si>
  <si>
    <t>Synecdoche, New York </t>
  </si>
  <si>
    <t>Chris Buck</t>
  </si>
  <si>
    <t>Adventure|Animation|Comedy|Family|Fantasy|Musical</t>
  </si>
  <si>
    <t>Frozen </t>
  </si>
  <si>
    <t>Chris Butler</t>
  </si>
  <si>
    <t>ParaNorman </t>
  </si>
  <si>
    <t>Chris Carter</t>
  </si>
  <si>
    <t>The X Files: I Want to Believe </t>
  </si>
  <si>
    <t>Chris Columbus</t>
  </si>
  <si>
    <t>Harry Potter and the Sorcerer's Stone </t>
  </si>
  <si>
    <t>Harry Potter and the Chamber of Secrets </t>
  </si>
  <si>
    <t>Percy Jackson &amp; the Olympians: The Lightning Thief </t>
  </si>
  <si>
    <t>Action|Animation|Comedy|Sci-Fi</t>
  </si>
  <si>
    <t>Pixels </t>
  </si>
  <si>
    <t>Comedy|Drama|Sci-Fi</t>
  </si>
  <si>
    <t>Bicentennial Man </t>
  </si>
  <si>
    <t>Stepmom </t>
  </si>
  <si>
    <t>Rent </t>
  </si>
  <si>
    <t>Comedy|Drama|Family|Romance</t>
  </si>
  <si>
    <t>Mrs. Doubtfire </t>
  </si>
  <si>
    <t>Home Alone 2: Lost in New York </t>
  </si>
  <si>
    <t>I Love You, Beth Cooper </t>
  </si>
  <si>
    <t>Home Alone </t>
  </si>
  <si>
    <t>Chris Eyre</t>
  </si>
  <si>
    <t>Smoke Signals </t>
  </si>
  <si>
    <t>Chris Gorak</t>
  </si>
  <si>
    <t>Action|Adventure|Horror|Sci-Fi|Thriller</t>
  </si>
  <si>
    <t>The Darkest Hour </t>
  </si>
  <si>
    <t>Chris Kentis</t>
  </si>
  <si>
    <t>Silent House </t>
  </si>
  <si>
    <t>Adventure|Biography|Drama|Horror|Thriller</t>
  </si>
  <si>
    <t>Open Water </t>
  </si>
  <si>
    <t>Chris Koch</t>
  </si>
  <si>
    <t>A Guy Thing </t>
  </si>
  <si>
    <t>Snow Day </t>
  </si>
  <si>
    <t>Chris Miller</t>
  </si>
  <si>
    <t>Shrek the Third </t>
  </si>
  <si>
    <t>Puss in Boots </t>
  </si>
  <si>
    <t>Chris Nahon</t>
  </si>
  <si>
    <t>Kiss of the Dragon </t>
  </si>
  <si>
    <t>Chris Noonan</t>
  </si>
  <si>
    <t>Babe </t>
  </si>
  <si>
    <t>Miss Potter </t>
  </si>
  <si>
    <t>Chris Paine</t>
  </si>
  <si>
    <t>Who Killed the Electric Car? </t>
  </si>
  <si>
    <t>Chris Roberts</t>
  </si>
  <si>
    <t>Wing Commander </t>
  </si>
  <si>
    <t>Chris Rock</t>
  </si>
  <si>
    <t>Head of State </t>
  </si>
  <si>
    <t>I Think I Love My Wife </t>
  </si>
  <si>
    <t>Top Five </t>
  </si>
  <si>
    <t>Chris Stokes</t>
  </si>
  <si>
    <t>You Got Served </t>
  </si>
  <si>
    <t>No Vacancy </t>
  </si>
  <si>
    <t>Chris Wedge</t>
  </si>
  <si>
    <t>Epic </t>
  </si>
  <si>
    <t>Robots </t>
  </si>
  <si>
    <t>Ice Age </t>
  </si>
  <si>
    <t>Chris Weitz</t>
  </si>
  <si>
    <t>The Golden Compass </t>
  </si>
  <si>
    <t>The Twilight Saga: New Moon </t>
  </si>
  <si>
    <t>Down to Earth </t>
  </si>
  <si>
    <t>About a Boy </t>
  </si>
  <si>
    <t>A Better Life </t>
  </si>
  <si>
    <t>Christian Alvart</t>
  </si>
  <si>
    <t>Action|Horror|Mystery|Sci-Fi|Thriller</t>
  </si>
  <si>
    <t>Pandorum </t>
  </si>
  <si>
    <t>Case 39 </t>
  </si>
  <si>
    <t>Christian Ditter</t>
  </si>
  <si>
    <t>How to Be Single </t>
  </si>
  <si>
    <t>Christian Duguay</t>
  </si>
  <si>
    <t>Action|Adventure|Crime|Thriller</t>
  </si>
  <si>
    <t>The Art of War </t>
  </si>
  <si>
    <t>Extreme Ops </t>
  </si>
  <si>
    <t>Christian E. Christiansen</t>
  </si>
  <si>
    <t>The Roommate </t>
  </si>
  <si>
    <t>Christian Volckman</t>
  </si>
  <si>
    <t>Action|Animation|Sci-Fi|Thriller</t>
  </si>
  <si>
    <t>Renaissance </t>
  </si>
  <si>
    <t>Christine Jeffs</t>
  </si>
  <si>
    <t>Sunshine Cleaning </t>
  </si>
  <si>
    <t>Christophe Gans</t>
  </si>
  <si>
    <t>Adventure|Horror|Mystery</t>
  </si>
  <si>
    <t>Silent Hill </t>
  </si>
  <si>
    <t>Christopher Cain</t>
  </si>
  <si>
    <t>Action|Crime|Drama|Thriller|Western</t>
  </si>
  <si>
    <t>Young Guns </t>
  </si>
  <si>
    <t>Drama|History|Romance|Western</t>
  </si>
  <si>
    <t>September Dawn </t>
  </si>
  <si>
    <t>Christopher Erskin</t>
  </si>
  <si>
    <t>Johnson Family Vacation </t>
  </si>
  <si>
    <t>Christopher Guest</t>
  </si>
  <si>
    <t>For Your Consideration </t>
  </si>
  <si>
    <t>Best in Show </t>
  </si>
  <si>
    <t>A Mighty Wind </t>
  </si>
  <si>
    <t>Waiting for Guffman </t>
  </si>
  <si>
    <t>Christopher Landon</t>
  </si>
  <si>
    <t>Paranormal Activity: The Marked Ones </t>
  </si>
  <si>
    <t>Christopher Leitch</t>
  </si>
  <si>
    <t>Teen Wolf Too </t>
  </si>
  <si>
    <t>Christopher McQuarrie</t>
  </si>
  <si>
    <t>Mission: Impossible - Rogue Nation </t>
  </si>
  <si>
    <t>Action|Crime|Mystery|Thriller</t>
  </si>
  <si>
    <t>Jack Reacher </t>
  </si>
  <si>
    <t>The Way of the Gun </t>
  </si>
  <si>
    <t>Christopher Nolan</t>
  </si>
  <si>
    <t>The Dark Knight Rises </t>
  </si>
  <si>
    <t>The Dark Knight </t>
  </si>
  <si>
    <t>Adventure|Drama|Sci-Fi</t>
  </si>
  <si>
    <t>Interstellar </t>
  </si>
  <si>
    <t>Action|Adventure|Sci-Fi|Thriller</t>
  </si>
  <si>
    <t>Inception </t>
  </si>
  <si>
    <t>Batman Begins </t>
  </si>
  <si>
    <t>Insomnia </t>
  </si>
  <si>
    <t>The Prestige </t>
  </si>
  <si>
    <t>Memento </t>
  </si>
  <si>
    <t>Christopher Scott Cherot</t>
  </si>
  <si>
    <t>Hav Plenty </t>
  </si>
  <si>
    <t>Christopher Smith</t>
  </si>
  <si>
    <t>Fantasy|Mystery|Thriller</t>
  </si>
  <si>
    <t>Triangle </t>
  </si>
  <si>
    <t>Comedy|Horror|Thriller</t>
  </si>
  <si>
    <t>Severance </t>
  </si>
  <si>
    <t>Christopher Spencer</t>
  </si>
  <si>
    <t>Son of God </t>
  </si>
  <si>
    <t>Chuck Russell</t>
  </si>
  <si>
    <t>Action|Drama|Mystery|Thriller</t>
  </si>
  <si>
    <t>Eraser </t>
  </si>
  <si>
    <t>Action|Adventure|Fantasy|Thriller</t>
  </si>
  <si>
    <t>The Scorpion King </t>
  </si>
  <si>
    <t>Crime|Drama|Horror|Thriller</t>
  </si>
  <si>
    <t>Bless the Child </t>
  </si>
  <si>
    <t>Action|Comedy|Crime|Fantasy</t>
  </si>
  <si>
    <t>The Mask </t>
  </si>
  <si>
    <t>I Am Wrath </t>
  </si>
  <si>
    <t>Action|Fantasy|Horror|Thriller</t>
  </si>
  <si>
    <t>A Nightmare on Elm Street 3: Dream Warriors </t>
  </si>
  <si>
    <t>Chuck Sheetz</t>
  </si>
  <si>
    <t>Animation|Comedy|Family|Mystery|Sci-Fi</t>
  </si>
  <si>
    <t>Recess: School's Out </t>
  </si>
  <si>
    <t>Ciarán Foy</t>
  </si>
  <si>
    <t>Sinister 2 </t>
  </si>
  <si>
    <t>Clare Kilner</t>
  </si>
  <si>
    <t>How to Deal </t>
  </si>
  <si>
    <t>The Wedding Date </t>
  </si>
  <si>
    <t>Clark Gregg</t>
  </si>
  <si>
    <t>Choke </t>
  </si>
  <si>
    <t>Clark Johnson</t>
  </si>
  <si>
    <t>S.W.A.T. </t>
  </si>
  <si>
    <t>The Sentinel </t>
  </si>
  <si>
    <t>Claudia Llosa</t>
  </si>
  <si>
    <t>Aloft </t>
  </si>
  <si>
    <t>Clay Kaytis</t>
  </si>
  <si>
    <t>Action|Animation|Comedy|Family</t>
  </si>
  <si>
    <t>The Angry Birds Movie </t>
  </si>
  <si>
    <t>Space Cowboys </t>
  </si>
  <si>
    <t>Biography|Drama|History|Sport</t>
  </si>
  <si>
    <t>Invictus </t>
  </si>
  <si>
    <t>Action|Biography|Drama|History|Thriller|War</t>
  </si>
  <si>
    <t>American Sniper </t>
  </si>
  <si>
    <t>Changeling </t>
  </si>
  <si>
    <t>Flags of Our Fathers </t>
  </si>
  <si>
    <t>Absolute Power </t>
  </si>
  <si>
    <t>Hereafter </t>
  </si>
  <si>
    <t>Blood Work </t>
  </si>
  <si>
    <t>Biography|Drama|Music|Musical</t>
  </si>
  <si>
    <t>Jersey Boys </t>
  </si>
  <si>
    <t>J. Edgar </t>
  </si>
  <si>
    <t>Midnight in the Garden of Good and Evil </t>
  </si>
  <si>
    <t>Mystic River </t>
  </si>
  <si>
    <t>Million Dollar Baby </t>
  </si>
  <si>
    <t>Gran Torino </t>
  </si>
  <si>
    <t>The Bridges of Madison County </t>
  </si>
  <si>
    <t>Firefox </t>
  </si>
  <si>
    <t>Drama|Western</t>
  </si>
  <si>
    <t>Unforgiven </t>
  </si>
  <si>
    <t>Pale Rider </t>
  </si>
  <si>
    <t>Mystery|Western</t>
  </si>
  <si>
    <t>High Plains Drifter </t>
  </si>
  <si>
    <t>Clive Barker</t>
  </si>
  <si>
    <t>Hellraiser </t>
  </si>
  <si>
    <t>Cody Cameron</t>
  </si>
  <si>
    <t>Animation|Comedy|Family|Fantasy|Sci-Fi</t>
  </si>
  <si>
    <t>Cloudy with a Chance of Meatballs 2 </t>
  </si>
  <si>
    <t>Colin Higgins</t>
  </si>
  <si>
    <t>Comedy|Musical</t>
  </si>
  <si>
    <t>The Best Little Whorehouse in Texas </t>
  </si>
  <si>
    <t>Colin Strause</t>
  </si>
  <si>
    <t>Aliens vs. Predator: Requiem </t>
  </si>
  <si>
    <t>Skyline </t>
  </si>
  <si>
    <t>Colin Trevorrow</t>
  </si>
  <si>
    <t>Jurassic World </t>
  </si>
  <si>
    <t>Safety Not Guaranteed </t>
  </si>
  <si>
    <t>Corey Yuen</t>
  </si>
  <si>
    <t>DOA: Dead or Alive </t>
  </si>
  <si>
    <t>Cory Edwards</t>
  </si>
  <si>
    <t>Action|Animation|Comedy|Crime|Family</t>
  </si>
  <si>
    <t>Hoodwinked! </t>
  </si>
  <si>
    <t>Costa-Gavras</t>
  </si>
  <si>
    <t>Mad City </t>
  </si>
  <si>
    <t>Biography|Crime|Drama|War</t>
  </si>
  <si>
    <t>Amen. </t>
  </si>
  <si>
    <t>Courtney Hunt</t>
  </si>
  <si>
    <t>Frozen River </t>
  </si>
  <si>
    <t>Courtney Solomon</t>
  </si>
  <si>
    <t>Getaway </t>
  </si>
  <si>
    <t>An American Haunting </t>
  </si>
  <si>
    <t>Craig Bolotin</t>
  </si>
  <si>
    <t>Light It Up </t>
  </si>
  <si>
    <t>Craig Brewer</t>
  </si>
  <si>
    <t>Black Snake Moan </t>
  </si>
  <si>
    <t>Crime|Drama|Music</t>
  </si>
  <si>
    <t>Hustle &amp; Flow </t>
  </si>
  <si>
    <t>Craig Gillespie</t>
  </si>
  <si>
    <t>Action|Drama|History|Thriller</t>
  </si>
  <si>
    <t>The Finest Hours </t>
  </si>
  <si>
    <t>Fright Night </t>
  </si>
  <si>
    <t>Million Dollar Arm </t>
  </si>
  <si>
    <t>Lars and the Real Girl </t>
  </si>
  <si>
    <t>Craig Mazin</t>
  </si>
  <si>
    <t>Action|Comedy|Sci-Fi|Thriller</t>
  </si>
  <si>
    <t>Superhero Movie </t>
  </si>
  <si>
    <t>Action|Comedy|Fantasy|Sci-Fi</t>
  </si>
  <si>
    <t>The Specials </t>
  </si>
  <si>
    <t>Craig R. Baxley</t>
  </si>
  <si>
    <t>Stone Cold </t>
  </si>
  <si>
    <t>Action Jackson </t>
  </si>
  <si>
    <t>Craig Zobel</t>
  </si>
  <si>
    <t>Compliance </t>
  </si>
  <si>
    <t>Curtis Hanson</t>
  </si>
  <si>
    <t>Drama|Romance|Sport</t>
  </si>
  <si>
    <t>Lucky You </t>
  </si>
  <si>
    <t>The River Wild </t>
  </si>
  <si>
    <t>8 Mile </t>
  </si>
  <si>
    <t>L.A. Confidential </t>
  </si>
  <si>
    <t>Wonder Boys </t>
  </si>
  <si>
    <t>Losin' It </t>
  </si>
  <si>
    <t>Cyrus Nowrasteh</t>
  </si>
  <si>
    <t>The Young Messiah </t>
  </si>
  <si>
    <t>D.J. Caruso</t>
  </si>
  <si>
    <t>Eagle Eye </t>
  </si>
  <si>
    <t>I Am Number Four </t>
  </si>
  <si>
    <t>Disturbia </t>
  </si>
  <si>
    <t>The Salton Sea </t>
  </si>
  <si>
    <t>Dagur Kári</t>
  </si>
  <si>
    <t>The Good Heart </t>
  </si>
  <si>
    <t>Daisy von Scherler Mayer</t>
  </si>
  <si>
    <t>Woo </t>
  </si>
  <si>
    <t>The Guru </t>
  </si>
  <si>
    <t>Damian Nieman</t>
  </si>
  <si>
    <t>Shade </t>
  </si>
  <si>
    <t>Damien Chazelle</t>
  </si>
  <si>
    <t>Whiplash </t>
  </si>
  <si>
    <t>Damien Dante Wayans</t>
  </si>
  <si>
    <t>Action|Comedy|Music</t>
  </si>
  <si>
    <t>Dance Flick </t>
  </si>
  <si>
    <t>Damien O'Donnell</t>
  </si>
  <si>
    <t>East Is East </t>
  </si>
  <si>
    <t>Damon Santostefano</t>
  </si>
  <si>
    <t>Three to Tango </t>
  </si>
  <si>
    <t>Dan Cutforth</t>
  </si>
  <si>
    <t>Katy Perry: Part of Me </t>
  </si>
  <si>
    <t>Dan Fogelman</t>
  </si>
  <si>
    <t>Danny Collins </t>
  </si>
  <si>
    <t>Dan Gilroy</t>
  </si>
  <si>
    <t>Nightcrawler </t>
  </si>
  <si>
    <t>Dan Harris</t>
  </si>
  <si>
    <t>Imaginary Heroes </t>
  </si>
  <si>
    <t>Dan Mazer</t>
  </si>
  <si>
    <t>Dirty Grandpa </t>
  </si>
  <si>
    <t>Dan Rush</t>
  </si>
  <si>
    <t>Everything Must Go </t>
  </si>
  <si>
    <t>Dan Scanlon</t>
  </si>
  <si>
    <t>Monsters University </t>
  </si>
  <si>
    <t>Dan Trachtenberg</t>
  </si>
  <si>
    <t>Drama|Horror|Mystery|Sci-Fi|Thriller</t>
  </si>
  <si>
    <t>10 Cloverfield Lane </t>
  </si>
  <si>
    <t>Daniel Algrant</t>
  </si>
  <si>
    <t>Crime|Drama|Mystery</t>
  </si>
  <si>
    <t>People I Know </t>
  </si>
  <si>
    <t>Daniel Barber</t>
  </si>
  <si>
    <t>Harry Brown </t>
  </si>
  <si>
    <t>Daniel Barnz</t>
  </si>
  <si>
    <t>Won't Back Down </t>
  </si>
  <si>
    <t>Beastly </t>
  </si>
  <si>
    <t>Safe House </t>
  </si>
  <si>
    <t>Child 44 </t>
  </si>
  <si>
    <t>Daniel Myrick</t>
  </si>
  <si>
    <t>The Blair Witch Project </t>
  </si>
  <si>
    <t>Daniel Sackheim</t>
  </si>
  <si>
    <t>The Glass House </t>
  </si>
  <si>
    <t>Daniel Stamm</t>
  </si>
  <si>
    <t>The Last Exorcism </t>
  </si>
  <si>
    <t>Danny Boyle</t>
  </si>
  <si>
    <t>The Beach </t>
  </si>
  <si>
    <t>Sunshine </t>
  </si>
  <si>
    <t>Adventure|Biography|Drama|Thriller</t>
  </si>
  <si>
    <t>127 Hours </t>
  </si>
  <si>
    <t>Steve Jobs </t>
  </si>
  <si>
    <t>Trance </t>
  </si>
  <si>
    <t>Slumdog Millionaire </t>
  </si>
  <si>
    <t>Drama|Horror|Sci-Fi|Thriller</t>
  </si>
  <si>
    <t>28 Days Later... </t>
  </si>
  <si>
    <t>Trainspotting </t>
  </si>
  <si>
    <t>Danny Cannon</t>
  </si>
  <si>
    <t>Goal! The Dream Begins </t>
  </si>
  <si>
    <t>I Still Know What You Did Last Summer </t>
  </si>
  <si>
    <t>Danny DeVito</t>
  </si>
  <si>
    <t>Death to Smoochy </t>
  </si>
  <si>
    <t>Duplex </t>
  </si>
  <si>
    <t>Hoffa </t>
  </si>
  <si>
    <t>Danny Leiner</t>
  </si>
  <si>
    <t>Comedy|Mystery</t>
  </si>
  <si>
    <t>Dude, Where's My Car? </t>
  </si>
  <si>
    <t>Adventure|Comedy</t>
  </si>
  <si>
    <t>Harold &amp; Kumar Go to White Castle </t>
  </si>
  <si>
    <t>Danny Pang</t>
  </si>
  <si>
    <t>Bangkok Dangerous </t>
  </si>
  <si>
    <t>Danny Steinmann</t>
  </si>
  <si>
    <t>Friday the 13th: A New Beginning </t>
  </si>
  <si>
    <t>Dario Argento</t>
  </si>
  <si>
    <t>Two Evil Eyes </t>
  </si>
  <si>
    <t>Darnell Martin</t>
  </si>
  <si>
    <t>Cadillac Records </t>
  </si>
  <si>
    <t>Darren Aronofsky</t>
  </si>
  <si>
    <t>Noah </t>
  </si>
  <si>
    <t>The Fountain </t>
  </si>
  <si>
    <t>Black Swan </t>
  </si>
  <si>
    <t>The Wrestler </t>
  </si>
  <si>
    <t>Requiem for a Dream </t>
  </si>
  <si>
    <t>Pi </t>
  </si>
  <si>
    <t>Darren Grant</t>
  </si>
  <si>
    <t>Diary of a Mad Black Woman </t>
  </si>
  <si>
    <t>Darren Lynn Bousman</t>
  </si>
  <si>
    <t>Saw III </t>
  </si>
  <si>
    <t>Saw IV </t>
  </si>
  <si>
    <t>Horror|Musical|Sci-Fi</t>
  </si>
  <si>
    <t>Repo! The Genetic Opera </t>
  </si>
  <si>
    <t>Saw II </t>
  </si>
  <si>
    <t>Horror|Musical</t>
  </si>
  <si>
    <t>Alleluia! The Devil's Carnival </t>
  </si>
  <si>
    <t>Darren Stein</t>
  </si>
  <si>
    <t>Jawbreaker </t>
  </si>
  <si>
    <t>Sparkler </t>
  </si>
  <si>
    <t>Daryl Wein</t>
  </si>
  <si>
    <t>Romance</t>
  </si>
  <si>
    <t>Breaking Upwards </t>
  </si>
  <si>
    <t>Dave Borthwick</t>
  </si>
  <si>
    <t>Doogal </t>
  </si>
  <si>
    <t>Dave Green</t>
  </si>
  <si>
    <t>Action|Adventure|Comedy|Sci-Fi</t>
  </si>
  <si>
    <t>Teenage Mutant Ninja Turtles: Out of the Shadows </t>
  </si>
  <si>
    <t>Adventure|Family|Sci-Fi</t>
  </si>
  <si>
    <t>Earth to Echo </t>
  </si>
  <si>
    <t>Dave McKean</t>
  </si>
  <si>
    <t>Mirrormask </t>
  </si>
  <si>
    <t>Dave Meyers</t>
  </si>
  <si>
    <t>Foolish </t>
  </si>
  <si>
    <t>David Anspaugh</t>
  </si>
  <si>
    <t>The Game of Their Lives </t>
  </si>
  <si>
    <t>David Atkins</t>
  </si>
  <si>
    <t>Novocaine </t>
  </si>
  <si>
    <t>David Ayer</t>
  </si>
  <si>
    <t>Suicide Squad </t>
  </si>
  <si>
    <t>Fury </t>
  </si>
  <si>
    <t>Sabotage </t>
  </si>
  <si>
    <t>Street Kings </t>
  </si>
  <si>
    <t>End of Watch </t>
  </si>
  <si>
    <t>Harsh Times </t>
  </si>
  <si>
    <t>David Bowers</t>
  </si>
  <si>
    <t>Flushed Away </t>
  </si>
  <si>
    <t>Action|Animation|Comedy|Family|Sci-Fi</t>
  </si>
  <si>
    <t>Astro Boy </t>
  </si>
  <si>
    <t>Diary of a Wimpy Kid: Dog Days </t>
  </si>
  <si>
    <t>Diary of a Wimpy Kid: Rodrick Rules </t>
  </si>
  <si>
    <t>David Boyd</t>
  </si>
  <si>
    <t>Home Run </t>
  </si>
  <si>
    <t>David Carson</t>
  </si>
  <si>
    <t>Action|Adventure|Mystery|Sci-Fi|Thriller</t>
  </si>
  <si>
    <t>Star Trek: Generations </t>
  </si>
  <si>
    <t>David Cronenberg</t>
  </si>
  <si>
    <t>Eastern Promises </t>
  </si>
  <si>
    <t>A History of Violence </t>
  </si>
  <si>
    <t>Horror|Sci-Fi|Thriller</t>
  </si>
  <si>
    <t>eXistenZ </t>
  </si>
  <si>
    <t>A Dangerous Method </t>
  </si>
  <si>
    <t>The Dead Zone </t>
  </si>
  <si>
    <t>Spider </t>
  </si>
  <si>
    <t>Videodrome </t>
  </si>
  <si>
    <t>David Dobkin</t>
  </si>
  <si>
    <t>The Change-Up </t>
  </si>
  <si>
    <t>Action|Adventure|Comedy</t>
  </si>
  <si>
    <t>Shanghai Knights </t>
  </si>
  <si>
    <t>The Judge </t>
  </si>
  <si>
    <t>Clay Pigeons </t>
  </si>
  <si>
    <t>David Duchovny</t>
  </si>
  <si>
    <t>House of D </t>
  </si>
  <si>
    <t>David E. Talbert</t>
  </si>
  <si>
    <t>Baggage Claim </t>
  </si>
  <si>
    <t>David F. Sandberg</t>
  </si>
  <si>
    <t>Lights Out </t>
  </si>
  <si>
    <t>David Fincher</t>
  </si>
  <si>
    <t>The Curious Case of Benjamin Button </t>
  </si>
  <si>
    <t>The Girl with the Dragon Tattoo </t>
  </si>
  <si>
    <t>Crime|Drama|History|Mystery|Thriller</t>
  </si>
  <si>
    <t>Zodiac </t>
  </si>
  <si>
    <t>Fight Club </t>
  </si>
  <si>
    <t>Gone Girl </t>
  </si>
  <si>
    <t>Action|Horror|Sci-Fi</t>
  </si>
  <si>
    <t>Alien 3 </t>
  </si>
  <si>
    <t>The Game </t>
  </si>
  <si>
    <t>Panic Room </t>
  </si>
  <si>
    <t>The Social Network </t>
  </si>
  <si>
    <t>Se7en </t>
  </si>
  <si>
    <t>David Frankel</t>
  </si>
  <si>
    <t>Marley &amp; Me </t>
  </si>
  <si>
    <t>The Big Year </t>
  </si>
  <si>
    <t>The Devil Wears Prada </t>
  </si>
  <si>
    <t>Hope Springs </t>
  </si>
  <si>
    <t>David G. Evans</t>
  </si>
  <si>
    <t>The Grace Card </t>
  </si>
  <si>
    <t>David Gelb</t>
  </si>
  <si>
    <t>The Lazarus Effect </t>
  </si>
  <si>
    <t>David Gordon Green</t>
  </si>
  <si>
    <t>Adventure|Comedy|Fantasy</t>
  </si>
  <si>
    <t>Your Highness </t>
  </si>
  <si>
    <t>Our Brand Is Crisis </t>
  </si>
  <si>
    <t>Pineapple Express </t>
  </si>
  <si>
    <t>The Sitter </t>
  </si>
  <si>
    <t>Joe </t>
  </si>
  <si>
    <t>Snow Angels </t>
  </si>
  <si>
    <t>All the Real Girls </t>
  </si>
  <si>
    <t>George Washington </t>
  </si>
  <si>
    <t>David Hackl</t>
  </si>
  <si>
    <t>Saw V </t>
  </si>
  <si>
    <t>Action|Horror|Thriller</t>
  </si>
  <si>
    <t>Into the Grizzly Maze </t>
  </si>
  <si>
    <t>David Jacobson</t>
  </si>
  <si>
    <t>Down in the Valley </t>
  </si>
  <si>
    <t>David Kellogg</t>
  </si>
  <si>
    <t>Action|Adventure|Comedy|Family|Sci-Fi</t>
  </si>
  <si>
    <t>Inspector Gadget </t>
  </si>
  <si>
    <t>David Koepp</t>
  </si>
  <si>
    <t>Action|Comedy|Mystery|Romance</t>
  </si>
  <si>
    <t>Mortdecai </t>
  </si>
  <si>
    <t>Secret Window </t>
  </si>
  <si>
    <t>Premium Rush </t>
  </si>
  <si>
    <t>Ghost Town </t>
  </si>
  <si>
    <t>Stir of Echoes </t>
  </si>
  <si>
    <t>David Lean</t>
  </si>
  <si>
    <t>A Passage to India </t>
  </si>
  <si>
    <t>Lawrence of Arabia </t>
  </si>
  <si>
    <t>Doctor Zhivago </t>
  </si>
  <si>
    <t>Adventure|Drama|War</t>
  </si>
  <si>
    <t>The Bridge on the River Kwai </t>
  </si>
  <si>
    <t>David Leland</t>
  </si>
  <si>
    <t>Adventure|Comedy|History|Romance</t>
  </si>
  <si>
    <t>Virgin Territory </t>
  </si>
  <si>
    <t>The Land Girls </t>
  </si>
  <si>
    <t>David Lynch</t>
  </si>
  <si>
    <t>Dune </t>
  </si>
  <si>
    <t>Mulholland Drive </t>
  </si>
  <si>
    <t>The Straight Story </t>
  </si>
  <si>
    <t>The Elephant Man </t>
  </si>
  <si>
    <t>Fantasy|Horror|Sci-Fi</t>
  </si>
  <si>
    <t>Eraserhead </t>
  </si>
  <si>
    <t>David Mamet</t>
  </si>
  <si>
    <t>The Spanish Prisoner </t>
  </si>
  <si>
    <t>Redbelt </t>
  </si>
  <si>
    <t>David McNally</t>
  </si>
  <si>
    <t>Action|Adventure|Comedy|Crime</t>
  </si>
  <si>
    <t>Kangaroo Jack </t>
  </si>
  <si>
    <t>Coyote Ugly </t>
  </si>
  <si>
    <t>David Mirkin</t>
  </si>
  <si>
    <t>Comedy|Crime|Romance</t>
  </si>
  <si>
    <t>Heartbreakers </t>
  </si>
  <si>
    <t>David Moreau</t>
  </si>
  <si>
    <t>The Eye </t>
  </si>
  <si>
    <t>David Nixon</t>
  </si>
  <si>
    <t>Letters to God </t>
  </si>
  <si>
    <t>David Nutter</t>
  </si>
  <si>
    <t>Disturbing Behavior </t>
  </si>
  <si>
    <t>David O. Russell</t>
  </si>
  <si>
    <t>Biography|Comedy|Drama</t>
  </si>
  <si>
    <t>Joy </t>
  </si>
  <si>
    <t>Action|Adventure|Comedy|Drama|War</t>
  </si>
  <si>
    <t>Three Kings </t>
  </si>
  <si>
    <t>American Hustle </t>
  </si>
  <si>
    <t>Accidental Love </t>
  </si>
  <si>
    <t>I Heart Huckabees </t>
  </si>
  <si>
    <t>Silver Linings Playbook </t>
  </si>
  <si>
    <t>The Fighter </t>
  </si>
  <si>
    <t>Flirting with Disaster </t>
  </si>
  <si>
    <t>David Palmer</t>
  </si>
  <si>
    <t>Hit and Run </t>
  </si>
  <si>
    <t>David R. Ellis</t>
  </si>
  <si>
    <t>Cellular </t>
  </si>
  <si>
    <t>The Final Destination </t>
  </si>
  <si>
    <t>Action|Adventure|Crime|Drama|Thriller</t>
  </si>
  <si>
    <t>Snakes on a Plane </t>
  </si>
  <si>
    <t>Final Destination 2 </t>
  </si>
  <si>
    <t>Shark Night 3D </t>
  </si>
  <si>
    <t>David Raynr</t>
  </si>
  <si>
    <t>Whatever It Takes </t>
  </si>
  <si>
    <t>Biography|Comedy|Documentary</t>
  </si>
  <si>
    <t>Martin Lawrence Live: Runteldat </t>
  </si>
  <si>
    <t>Trippin' </t>
  </si>
  <si>
    <t>David Robert Mitchell</t>
  </si>
  <si>
    <t>It Follows </t>
  </si>
  <si>
    <t>David S. Goyer</t>
  </si>
  <si>
    <t>Action|Adventure|Fantasy|Horror|Sci-Fi|Thriller</t>
  </si>
  <si>
    <t>Blade: Trinity </t>
  </si>
  <si>
    <t>Drama|Fantasy|Horror|Mystery|Thriller</t>
  </si>
  <si>
    <t>The Unborn </t>
  </si>
  <si>
    <t>David S. Ward</t>
  </si>
  <si>
    <t>Major League </t>
  </si>
  <si>
    <t>David Schwimmer</t>
  </si>
  <si>
    <t>Run, Fatboy, Run </t>
  </si>
  <si>
    <t>Trust </t>
  </si>
  <si>
    <t>David Silverman</t>
  </si>
  <si>
    <t>Adventure|Animation|Comedy</t>
  </si>
  <si>
    <t>The Simpsons Movie </t>
  </si>
  <si>
    <t>David Sington</t>
  </si>
  <si>
    <t>In the Shadow of the Moon </t>
  </si>
  <si>
    <t>David Slade</t>
  </si>
  <si>
    <t>The Twilight Saga: Eclipse </t>
  </si>
  <si>
    <t>30 Days of Night </t>
  </si>
  <si>
    <t>Hard Candy </t>
  </si>
  <si>
    <t>David Soren</t>
  </si>
  <si>
    <t>Adventure|Animation|Comedy|Family|Sport</t>
  </si>
  <si>
    <t>Turbo </t>
  </si>
  <si>
    <t>David Twohy</t>
  </si>
  <si>
    <t>The Chronicles of Riddick </t>
  </si>
  <si>
    <t>Riddick </t>
  </si>
  <si>
    <t>Pitch Black </t>
  </si>
  <si>
    <t>Adventure|Mystery|Thriller</t>
  </si>
  <si>
    <t>A Perfect Getaway </t>
  </si>
  <si>
    <t>David Wain</t>
  </si>
  <si>
    <t>Wanderlust </t>
  </si>
  <si>
    <t>Role Models </t>
  </si>
  <si>
    <t>The Ten </t>
  </si>
  <si>
    <t>David Webb Peoples</t>
  </si>
  <si>
    <t>Action|Sci-Fi|Sport</t>
  </si>
  <si>
    <t>The Blood of Heroes </t>
  </si>
  <si>
    <t>David Yates</t>
  </si>
  <si>
    <t>Harry Potter and the Half-Blood Prince </t>
  </si>
  <si>
    <t>The Legend of Tarzan </t>
  </si>
  <si>
    <t>Harry Potter and the Order of the Phoenix </t>
  </si>
  <si>
    <t>David Zucker</t>
  </si>
  <si>
    <t>Scary Movie 3 </t>
  </si>
  <si>
    <t>Scary Movie 4 </t>
  </si>
  <si>
    <t>The Naked Gun 2½: The Smell of Fear </t>
  </si>
  <si>
    <t>An American Carol </t>
  </si>
  <si>
    <t>My Boss's Daughter </t>
  </si>
  <si>
    <t>Davis Guggenheim</t>
  </si>
  <si>
    <t>Gossip </t>
  </si>
  <si>
    <t>Gracie </t>
  </si>
  <si>
    <t>An Inconvenient Truth </t>
  </si>
  <si>
    <t>Dean DeBlois</t>
  </si>
  <si>
    <t>How to Train Your Dragon </t>
  </si>
  <si>
    <t>How to Train Your Dragon 2 </t>
  </si>
  <si>
    <t>Adventure|Animation|Comedy|Drama|Family|Fantasy|Sci-Fi</t>
  </si>
  <si>
    <t>Lilo &amp; Stitch </t>
  </si>
  <si>
    <t>Dean Israelite</t>
  </si>
  <si>
    <t>Sci-Fi|Thriller</t>
  </si>
  <si>
    <t>Project Almanac </t>
  </si>
  <si>
    <t>Dean Parisot</t>
  </si>
  <si>
    <t>Fun with Dick and Jane </t>
  </si>
  <si>
    <t>RED 2 </t>
  </si>
  <si>
    <t>Galaxy Quest </t>
  </si>
  <si>
    <t>Home Fries </t>
  </si>
  <si>
    <t>Deb Hagan</t>
  </si>
  <si>
    <t>College </t>
  </si>
  <si>
    <t>Debra Granik</t>
  </si>
  <si>
    <t>Winter's Bone </t>
  </si>
  <si>
    <t>Demian Lichtenstein</t>
  </si>
  <si>
    <t>3000 Miles to Graceland </t>
  </si>
  <si>
    <t>Dena Seidel</t>
  </si>
  <si>
    <t>Adventure|Documentary</t>
  </si>
  <si>
    <t>Antarctic Edge: 70° South </t>
  </si>
  <si>
    <t>Prisoners </t>
  </si>
  <si>
    <t>Sicario </t>
  </si>
  <si>
    <t>Dennie Gordon</t>
  </si>
  <si>
    <t>Comedy|Crime|Family|Romance</t>
  </si>
  <si>
    <t>New York Minute </t>
  </si>
  <si>
    <t>What a Girl Wants </t>
  </si>
  <si>
    <t>Joe Dirt </t>
  </si>
  <si>
    <t>Dennis Dugan</t>
  </si>
  <si>
    <t>You Don't Mess with the Zohan </t>
  </si>
  <si>
    <t>Grown Ups 2 </t>
  </si>
  <si>
    <t>Just Go with It </t>
  </si>
  <si>
    <t>Jack and Jill </t>
  </si>
  <si>
    <t>Grown Ups </t>
  </si>
  <si>
    <t>The Benchwarmers </t>
  </si>
  <si>
    <t>Big Daddy </t>
  </si>
  <si>
    <t>Saving Silverman </t>
  </si>
  <si>
    <t>Happy Gilmore </t>
  </si>
  <si>
    <t>Dennis Iliadis</t>
  </si>
  <si>
    <t>The Last House on the Left </t>
  </si>
  <si>
    <t>Denzel Washington</t>
  </si>
  <si>
    <t>The Great Debaters </t>
  </si>
  <si>
    <t>Antwone Fisher </t>
  </si>
  <si>
    <t>Deon Taylor</t>
  </si>
  <si>
    <t>Chain Letter </t>
  </si>
  <si>
    <t>Derek Cianfrance</t>
  </si>
  <si>
    <t>The Place Beyond the Pines </t>
  </si>
  <si>
    <t>Blue Valentine </t>
  </si>
  <si>
    <t>Derrick Borte</t>
  </si>
  <si>
    <t>The Joneses </t>
  </si>
  <si>
    <t>Des McAnuff</t>
  </si>
  <si>
    <t>The Adventures of Rocky &amp; Bullwinkle </t>
  </si>
  <si>
    <t>Dewey Nicks</t>
  </si>
  <si>
    <t>Slackers </t>
  </si>
  <si>
    <t>Dexter Fletcher</t>
  </si>
  <si>
    <t>Biography|Comedy|Drama|Sport</t>
  </si>
  <si>
    <t>Eddie the Eagle </t>
  </si>
  <si>
    <t>Diane English</t>
  </si>
  <si>
    <t>The Women </t>
  </si>
  <si>
    <t>Diane Keaton</t>
  </si>
  <si>
    <t>Hanging Up </t>
  </si>
  <si>
    <t>Dick Richards</t>
  </si>
  <si>
    <t>March or Die </t>
  </si>
  <si>
    <t>Dinesh D'Souza</t>
  </si>
  <si>
    <t>2016: Obama's America </t>
  </si>
  <si>
    <t>Dito Montiel</t>
  </si>
  <si>
    <t>The Son of No One </t>
  </si>
  <si>
    <t>DJ Pooh</t>
  </si>
  <si>
    <t>The Wash </t>
  </si>
  <si>
    <t>3 Strikes </t>
  </si>
  <si>
    <t>Dominic Sena</t>
  </si>
  <si>
    <t>Gone in Sixty Seconds </t>
  </si>
  <si>
    <t>Swordfish </t>
  </si>
  <si>
    <t>Whiteout </t>
  </si>
  <si>
    <t>Dominique Othenin-Girard</t>
  </si>
  <si>
    <t>Halloween 5 </t>
  </si>
  <si>
    <t>Don Bluth</t>
  </si>
  <si>
    <t>Action|Adventure|Animation|Family|Sci-Fi</t>
  </si>
  <si>
    <t>Titan A.E. </t>
  </si>
  <si>
    <t>Adventure|Animation|Drama|Family|Fantasy|Musical|Mystery|Romance</t>
  </si>
  <si>
    <t>Anastasia </t>
  </si>
  <si>
    <t>The Land Before Time </t>
  </si>
  <si>
    <t>Don Coscarelli</t>
  </si>
  <si>
    <t>The Beastmaster </t>
  </si>
  <si>
    <t>Action|Fantasy|Horror|Sci-Fi|Thriller</t>
  </si>
  <si>
    <t>Phantasm II </t>
  </si>
  <si>
    <t>Comedy|Fantasy|Mystery</t>
  </si>
  <si>
    <t>Bubba Ho-Tep </t>
  </si>
  <si>
    <t>Don Hall</t>
  </si>
  <si>
    <t>Big Hero 6 </t>
  </si>
  <si>
    <t>Don Mancini</t>
  </si>
  <si>
    <t>Comedy|Fantasy|Horror|Thriller</t>
  </si>
  <si>
    <t>Seed of Chucky </t>
  </si>
  <si>
    <t>Don Michael Paul</t>
  </si>
  <si>
    <t>Half Past Dead </t>
  </si>
  <si>
    <t>Who's Your Caddy? </t>
  </si>
  <si>
    <t>Don Scardino</t>
  </si>
  <si>
    <t>The Incredible Burt Wonderstone </t>
  </si>
  <si>
    <t>Don Siegel</t>
  </si>
  <si>
    <t>Escape from Alcatraz </t>
  </si>
  <si>
    <t>Donald Petrie</t>
  </si>
  <si>
    <t>My Favorite Martian </t>
  </si>
  <si>
    <t>How to Lose a Guy in 10 Days </t>
  </si>
  <si>
    <t>Action|Comedy|Crime|Romance</t>
  </si>
  <si>
    <t>Miss Congeniality </t>
  </si>
  <si>
    <t>Ri¢hie Ri¢h </t>
  </si>
  <si>
    <t>Comedy|Fantasy|Romance</t>
  </si>
  <si>
    <t>Just My Luck </t>
  </si>
  <si>
    <t>Welcome to Mooseport </t>
  </si>
  <si>
    <t>My Life in Ruins </t>
  </si>
  <si>
    <t>Mystic Pizza </t>
  </si>
  <si>
    <t>Doug Lefler</t>
  </si>
  <si>
    <t>Action|Adventure|Fantasy|War</t>
  </si>
  <si>
    <t>The Last Legion </t>
  </si>
  <si>
    <t>Doug Liman</t>
  </si>
  <si>
    <t>Edge of Tomorrow </t>
  </si>
  <si>
    <t>Action|Comedy|Crime|Romance|Thriller</t>
  </si>
  <si>
    <t>Mr. &amp; Mrs. Smith </t>
  </si>
  <si>
    <t>Jumper </t>
  </si>
  <si>
    <t>The Bourne Identity </t>
  </si>
  <si>
    <t>Fair Game </t>
  </si>
  <si>
    <t>Go </t>
  </si>
  <si>
    <t>Swingers </t>
  </si>
  <si>
    <t>Douglas Aarniokoski</t>
  </si>
  <si>
    <t>Action|Adventure|Fantasy|Sci-Fi</t>
  </si>
  <si>
    <t>Highlander: Endgame </t>
  </si>
  <si>
    <t>Nurse 3D </t>
  </si>
  <si>
    <t>Douglas McGrath</t>
  </si>
  <si>
    <t>I Don't Know How She Does It </t>
  </si>
  <si>
    <t>Infamous </t>
  </si>
  <si>
    <t>Nicholas Nickleby </t>
  </si>
  <si>
    <t>Drake Doremus</t>
  </si>
  <si>
    <t>Like Crazy </t>
  </si>
  <si>
    <t>Drew Barrymore</t>
  </si>
  <si>
    <t>Whip It </t>
  </si>
  <si>
    <t>Drew Goddard</t>
  </si>
  <si>
    <t>The Cabin in the Woods </t>
  </si>
  <si>
    <t>Duke Johnson</t>
  </si>
  <si>
    <t>Animation|Comedy|Drama|Romance</t>
  </si>
  <si>
    <t>Anomalisa </t>
  </si>
  <si>
    <t>Duncan Jones</t>
  </si>
  <si>
    <t>Warcraft </t>
  </si>
  <si>
    <t>Mystery|Sci-Fi|Thriller</t>
  </si>
  <si>
    <t>Source Code </t>
  </si>
  <si>
    <t>Drama|Mystery|Sci-Fi</t>
  </si>
  <si>
    <t>Moon </t>
  </si>
  <si>
    <t>Duncan Tucker</t>
  </si>
  <si>
    <t>Transamerica </t>
  </si>
  <si>
    <t>Dustin Hoffman</t>
  </si>
  <si>
    <t>Quartet </t>
  </si>
  <si>
    <t>Dwight H. Little</t>
  </si>
  <si>
    <t>Action|Adventure|Horror|Thriller</t>
  </si>
  <si>
    <t>Anacondas: The Hunt for the Blood Orchid </t>
  </si>
  <si>
    <t>Halloween 4: The Return of Michael Myers </t>
  </si>
  <si>
    <t>E. Elias Merhige</t>
  </si>
  <si>
    <t>Suspect Zero </t>
  </si>
  <si>
    <t>Drama|Horror</t>
  </si>
  <si>
    <t>Shadow of the Vampire </t>
  </si>
  <si>
    <t>E.L. Katz</t>
  </si>
  <si>
    <t>Comedy|Crime|Drama|Horror|Thriller</t>
  </si>
  <si>
    <t>Cheap Thrills </t>
  </si>
  <si>
    <t>Ed Decter</t>
  </si>
  <si>
    <t>The New Guy </t>
  </si>
  <si>
    <t>Ed Gass-Donnelly</t>
  </si>
  <si>
    <t>The Last Exorcism Part II </t>
  </si>
  <si>
    <t>Ed Harris</t>
  </si>
  <si>
    <t>Crime|Drama|Western</t>
  </si>
  <si>
    <t>Appaloosa </t>
  </si>
  <si>
    <t>Pollock </t>
  </si>
  <si>
    <t>Eddie O'Flaherty</t>
  </si>
  <si>
    <t>Fighting Tommy Riley </t>
  </si>
  <si>
    <t>Edgar Wright</t>
  </si>
  <si>
    <t>Action|Comedy|Fantasy|Romance</t>
  </si>
  <si>
    <t>Scott Pilgrim vs. the World </t>
  </si>
  <si>
    <t>The World's End </t>
  </si>
  <si>
    <t>Action|Comedy|Mystery</t>
  </si>
  <si>
    <t>Hot Fuzz </t>
  </si>
  <si>
    <t>Shaun of the Dead </t>
  </si>
  <si>
    <t>Edward Burns</t>
  </si>
  <si>
    <t>Purple Violets </t>
  </si>
  <si>
    <t>She's the One </t>
  </si>
  <si>
    <t>The Brothers McMullen </t>
  </si>
  <si>
    <t>Newlyweds </t>
  </si>
  <si>
    <t>Edward Norton</t>
  </si>
  <si>
    <t>Keeping the Faith </t>
  </si>
  <si>
    <t>Edward Zwick</t>
  </si>
  <si>
    <t>The Last Samurai </t>
  </si>
  <si>
    <t>Blood Diamond </t>
  </si>
  <si>
    <t>The Siege </t>
  </si>
  <si>
    <t>Action|Drama|Mystery|Thriller|War</t>
  </si>
  <si>
    <t>Courage Under Fire </t>
  </si>
  <si>
    <t>Legends of the Fall </t>
  </si>
  <si>
    <t>Love &amp; Other Drugs </t>
  </si>
  <si>
    <t>Glory </t>
  </si>
  <si>
    <t>Efram Potelle</t>
  </si>
  <si>
    <t>The Battle of Shaker Heights </t>
  </si>
  <si>
    <t>Ekachai Uekrongtham</t>
  </si>
  <si>
    <t>Skin Trade </t>
  </si>
  <si>
    <t>Elaine May</t>
  </si>
  <si>
    <t>Action|Adventure|Comedy|Music|Thriller</t>
  </si>
  <si>
    <t>Ishtar </t>
  </si>
  <si>
    <t>Eli Roth</t>
  </si>
  <si>
    <t>Hostel: Part II </t>
  </si>
  <si>
    <t>Hostel </t>
  </si>
  <si>
    <t>Adventure|Horror</t>
  </si>
  <si>
    <t>The Green Inferno </t>
  </si>
  <si>
    <t>Elia Kazan</t>
  </si>
  <si>
    <t>Gentleman's Agreement </t>
  </si>
  <si>
    <t>A Streetcar Named Desire </t>
  </si>
  <si>
    <t>On the Waterfront </t>
  </si>
  <si>
    <t>Elizabeth Allen Rosenbaum</t>
  </si>
  <si>
    <t>Ramona and Beezus </t>
  </si>
  <si>
    <t>Aquamarine </t>
  </si>
  <si>
    <t>Elizabeth Banks</t>
  </si>
  <si>
    <t>Pitch Perfect 2 </t>
  </si>
  <si>
    <t>Movie 43 </t>
  </si>
  <si>
    <t>Ellory Elkayem</t>
  </si>
  <si>
    <t>Action|Comedy|Horror</t>
  </si>
  <si>
    <t>Eight Legged Freaks </t>
  </si>
  <si>
    <t>Emile Ardolino</t>
  </si>
  <si>
    <t>Family|Fantasy|Music</t>
  </si>
  <si>
    <t>The Nutcracker </t>
  </si>
  <si>
    <t>Émile Gaudreault</t>
  </si>
  <si>
    <t>Mambo Italiano </t>
  </si>
  <si>
    <t>Emilio Estevez</t>
  </si>
  <si>
    <t>Bobby </t>
  </si>
  <si>
    <t>Emma-Kate Croghan</t>
  </si>
  <si>
    <t>Love and Other Catastrophes </t>
  </si>
  <si>
    <t>Enrique Begne</t>
  </si>
  <si>
    <t>Compadres </t>
  </si>
  <si>
    <t>Eric Blakeney</t>
  </si>
  <si>
    <t>Gun Shy </t>
  </si>
  <si>
    <t>Eric Bress</t>
  </si>
  <si>
    <t>The Butterfly Effect </t>
  </si>
  <si>
    <t>Eric Brevig</t>
  </si>
  <si>
    <t>Yogi Bear </t>
  </si>
  <si>
    <t>Action|Adventure|Family|Fantasy|Sci-Fi</t>
  </si>
  <si>
    <t>Journey to the Center of the Earth </t>
  </si>
  <si>
    <t>Eric Bross</t>
  </si>
  <si>
    <t>On the Line </t>
  </si>
  <si>
    <t>We Have Your Husband </t>
  </si>
  <si>
    <t>Eric Darnell</t>
  </si>
  <si>
    <t>Madagascar: Escape 2 Africa </t>
  </si>
  <si>
    <t>Madagascar 3: Europe's Most Wanted </t>
  </si>
  <si>
    <t>Penguins of Madagascar </t>
  </si>
  <si>
    <t>Madagascar </t>
  </si>
  <si>
    <t>Antz </t>
  </si>
  <si>
    <t>Eric Leighton</t>
  </si>
  <si>
    <t>Adventure|Animation|Family|Thriller</t>
  </si>
  <si>
    <t>Dinosaur </t>
  </si>
  <si>
    <t>Eric Nicholas</t>
  </si>
  <si>
    <t>Alone with Her </t>
  </si>
  <si>
    <t>Eric Schaeffer</t>
  </si>
  <si>
    <t>Never Again </t>
  </si>
  <si>
    <t>Eric Styles</t>
  </si>
  <si>
    <t>Dreaming of Joseph Lees </t>
  </si>
  <si>
    <t>Eric Valette</t>
  </si>
  <si>
    <t>One Missed Call </t>
  </si>
  <si>
    <t>Super Hybrid </t>
  </si>
  <si>
    <t>Ericson Core</t>
  </si>
  <si>
    <t>Action|Crime|Sport|Thriller</t>
  </si>
  <si>
    <t>Point Break </t>
  </si>
  <si>
    <t>Ernest R. Dickerson</t>
  </si>
  <si>
    <t>Tales from the Crypt: Demon Knight </t>
  </si>
  <si>
    <t>Ernie Barbarash</t>
  </si>
  <si>
    <t>Pound of Flesh </t>
  </si>
  <si>
    <t>Falcon Rising </t>
  </si>
  <si>
    <t>Etan Cohen</t>
  </si>
  <si>
    <t>Get Hard </t>
  </si>
  <si>
    <t>Ethan Coen</t>
  </si>
  <si>
    <t>Burn After Reading </t>
  </si>
  <si>
    <t>Adventure|Drama|Western</t>
  </si>
  <si>
    <t>True Grit </t>
  </si>
  <si>
    <t>The Ladykillers </t>
  </si>
  <si>
    <t>No Country for Old Men </t>
  </si>
  <si>
    <t>Hail, Caesar! </t>
  </si>
  <si>
    <t>Inside Llewyn Davis </t>
  </si>
  <si>
    <t>A Serious Man </t>
  </si>
  <si>
    <t>Ethan Maniquis</t>
  </si>
  <si>
    <t>Machete </t>
  </si>
  <si>
    <t>Eugène Lourié</t>
  </si>
  <si>
    <t>Adventure|Horror|Sci-Fi</t>
  </si>
  <si>
    <t>The Beast from 20,000 Fathoms </t>
  </si>
  <si>
    <t>Evan Goldberg</t>
  </si>
  <si>
    <t>The Interview </t>
  </si>
  <si>
    <t>This Is the End </t>
  </si>
  <si>
    <t>F. Gary Gray</t>
  </si>
  <si>
    <t>Comedy|Crime|Music</t>
  </si>
  <si>
    <t>Be Cool </t>
  </si>
  <si>
    <t>The Italian Job </t>
  </si>
  <si>
    <t>Law Abiding Citizen </t>
  </si>
  <si>
    <t>The Negotiator </t>
  </si>
  <si>
    <t>A Man Apart </t>
  </si>
  <si>
    <t>Biography|Crime|Drama|History|Music</t>
  </si>
  <si>
    <t>Straight Outta Compton </t>
  </si>
  <si>
    <t>Set It Off </t>
  </si>
  <si>
    <t>Friday </t>
  </si>
  <si>
    <t>Fede Alvarez</t>
  </si>
  <si>
    <t>Evil Dead </t>
  </si>
  <si>
    <t>Fenton Bailey</t>
  </si>
  <si>
    <t>Party Monster </t>
  </si>
  <si>
    <t>Biography|Documentary|History</t>
  </si>
  <si>
    <t>Inside Deep Throat </t>
  </si>
  <si>
    <t>The Constant Gardener </t>
  </si>
  <si>
    <t>Blindness </t>
  </si>
  <si>
    <t>Fina Torres</t>
  </si>
  <si>
    <t>Woman on Top </t>
  </si>
  <si>
    <t>Finn Taylor</t>
  </si>
  <si>
    <t>Dream with the Fishes </t>
  </si>
  <si>
    <t>Florent-Emilio Siri</t>
  </si>
  <si>
    <t>Hostage </t>
  </si>
  <si>
    <t>Floria Sigismondi</t>
  </si>
  <si>
    <t>The Runaways </t>
  </si>
  <si>
    <t>Action|Romance|Thriller</t>
  </si>
  <si>
    <t>The Tourist </t>
  </si>
  <si>
    <t>Floyd Mutrux</t>
  </si>
  <si>
    <t>There Goes My Baby </t>
  </si>
  <si>
    <t>Forest Whitaker</t>
  </si>
  <si>
    <t>Hope Floats </t>
  </si>
  <si>
    <t>Francesca Gregorini</t>
  </si>
  <si>
    <t>Tanner Hall </t>
  </si>
  <si>
    <t>Francis Ford Coppola</t>
  </si>
  <si>
    <t>The Godfather: Part III </t>
  </si>
  <si>
    <t>The Cotton Club </t>
  </si>
  <si>
    <t>Fantasy|Horror|Romance</t>
  </si>
  <si>
    <t>Bram Stoker's Dracula </t>
  </si>
  <si>
    <t>The Rainmaker </t>
  </si>
  <si>
    <t>Apocalypse Now </t>
  </si>
  <si>
    <t>Peggy Sue Got Married </t>
  </si>
  <si>
    <t>The Godfather: Part II </t>
  </si>
  <si>
    <t>The Outsiders </t>
  </si>
  <si>
    <t>The Godfather </t>
  </si>
  <si>
    <t>Comedy|Fantasy|Horror|Mystery</t>
  </si>
  <si>
    <t>Twixt </t>
  </si>
  <si>
    <t>The Conversation </t>
  </si>
  <si>
    <t>Francis Lawrence</t>
  </si>
  <si>
    <t>Adventure|Sci-Fi</t>
  </si>
  <si>
    <t>The Hunger Games: Mockingjay - Part 2 </t>
  </si>
  <si>
    <t>Drama|Horror|Sci-Fi</t>
  </si>
  <si>
    <t>I Am Legend </t>
  </si>
  <si>
    <t>The Hunger Games: Catching Fire </t>
  </si>
  <si>
    <t>The Hunger Games: Mockingjay - Part 1 </t>
  </si>
  <si>
    <t>Water for Elephants </t>
  </si>
  <si>
    <t>Franck Khalfoun</t>
  </si>
  <si>
    <t>Maniac </t>
  </si>
  <si>
    <t>Franco Zeffirelli</t>
  </si>
  <si>
    <t>Comedy|Drama|War</t>
  </si>
  <si>
    <t>Tea with Mussolini </t>
  </si>
  <si>
    <t>Swimming Pool </t>
  </si>
  <si>
    <t>Frank Coraci</t>
  </si>
  <si>
    <t>Around the World in 80 Days </t>
  </si>
  <si>
    <t>Click </t>
  </si>
  <si>
    <t>Zookeeper </t>
  </si>
  <si>
    <t>Blended </t>
  </si>
  <si>
    <t>Here Comes the Boom </t>
  </si>
  <si>
    <t>The Waterboy </t>
  </si>
  <si>
    <t>Frank Darabont</t>
  </si>
  <si>
    <t>The Majestic </t>
  </si>
  <si>
    <t>Crime|Drama|Fantasy|Mystery</t>
  </si>
  <si>
    <t>The Green Mile </t>
  </si>
  <si>
    <t>The Shawshank Redemption </t>
  </si>
  <si>
    <t>The Mist </t>
  </si>
  <si>
    <t>Frank LaLoggia</t>
  </si>
  <si>
    <t>Lady in White </t>
  </si>
  <si>
    <t>Frank Marshall</t>
  </si>
  <si>
    <t>Action|Adventure|Mystery|Sci-Fi</t>
  </si>
  <si>
    <t>Congo </t>
  </si>
  <si>
    <t>Eight Below </t>
  </si>
  <si>
    <t>Alive </t>
  </si>
  <si>
    <t>Arachnophobia </t>
  </si>
  <si>
    <t>Frank Miller</t>
  </si>
  <si>
    <t>Sin City: A Dame to Kill For </t>
  </si>
  <si>
    <t>Action|Crime|Fantasy|Thriller</t>
  </si>
  <si>
    <t>The Spirit </t>
  </si>
  <si>
    <t>Sin City </t>
  </si>
  <si>
    <t>Frank Nissen</t>
  </si>
  <si>
    <t>Animation|Family|Fantasy|Mystery</t>
  </si>
  <si>
    <t>Pooh's Heffalump Movie </t>
  </si>
  <si>
    <t>Frank Oz</t>
  </si>
  <si>
    <t>Comedy|Sci-Fi|Thriller</t>
  </si>
  <si>
    <t>The Stepford Wives </t>
  </si>
  <si>
    <t>The Score </t>
  </si>
  <si>
    <t>Bowfinger </t>
  </si>
  <si>
    <t>The Indian in the Cupboard </t>
  </si>
  <si>
    <t>In &amp; Out </t>
  </si>
  <si>
    <t>Comedy|Horror|Musical|Sci-Fi</t>
  </si>
  <si>
    <t>Little Shop of Horrors </t>
  </si>
  <si>
    <t>Death at a Funeral </t>
  </si>
  <si>
    <t>Frank Sebastiano</t>
  </si>
  <si>
    <t>Beer League </t>
  </si>
  <si>
    <t>Frank Whaley</t>
  </si>
  <si>
    <t>The Jimmy Show </t>
  </si>
  <si>
    <t>Franklin J. Schaffner</t>
  </si>
  <si>
    <t>Biography|Drama|War</t>
  </si>
  <si>
    <t>Patton </t>
  </si>
  <si>
    <t>The Boys from Brazil </t>
  </si>
  <si>
    <t>Sphinx </t>
  </si>
  <si>
    <t>Fred Dekker</t>
  </si>
  <si>
    <t>RoboCop 3 </t>
  </si>
  <si>
    <t>Fred Durst</t>
  </si>
  <si>
    <t>Biography|Comedy|Drama|Family|Sport</t>
  </si>
  <si>
    <t>The Longshots </t>
  </si>
  <si>
    <t>Fred Savage</t>
  </si>
  <si>
    <t>Daddy Day Camp </t>
  </si>
  <si>
    <t>Fred Schepisi</t>
  </si>
  <si>
    <t>Last Orders </t>
  </si>
  <si>
    <t>Fred Walton</t>
  </si>
  <si>
    <t>April Fool's Day </t>
  </si>
  <si>
    <t>Fred Wolf</t>
  </si>
  <si>
    <t>The House Bunny </t>
  </si>
  <si>
    <t>Strange Wilderness </t>
  </si>
  <si>
    <t>Frederik Du Chau</t>
  </si>
  <si>
    <t>Adventure|Animation|Comedy|Drama|Family|Fantasy|Musical</t>
  </si>
  <si>
    <t>The Magic Sword: Quest for Camelot </t>
  </si>
  <si>
    <t>Adventure|Comedy|Drama|Family|Sport</t>
  </si>
  <si>
    <t>Racing Stripes </t>
  </si>
  <si>
    <t>Gabor Csupo</t>
  </si>
  <si>
    <t>Adventure|Drama|Family|Fantasy</t>
  </si>
  <si>
    <t>Bridge to Terabithia </t>
  </si>
  <si>
    <t>The Pursuit of Happyness </t>
  </si>
  <si>
    <t>Seven Pounds </t>
  </si>
  <si>
    <t>Playing for Keeps </t>
  </si>
  <si>
    <t>Gareth Edwards</t>
  </si>
  <si>
    <t>Monsters </t>
  </si>
  <si>
    <t>Garry Marshall</t>
  </si>
  <si>
    <t>Runaway Bride </t>
  </si>
  <si>
    <t>Valentine's Day </t>
  </si>
  <si>
    <t>Raising Helen </t>
  </si>
  <si>
    <t>The Princess Diaries 2: Royal Engagement </t>
  </si>
  <si>
    <t>The Princess Diaries </t>
  </si>
  <si>
    <t>New Year's Eve </t>
  </si>
  <si>
    <t>Georgia Rule </t>
  </si>
  <si>
    <t>Pretty Woman </t>
  </si>
  <si>
    <t>Garth Jennings</t>
  </si>
  <si>
    <t>The Hitchhiker's Guide to the Galaxy </t>
  </si>
  <si>
    <t>Gary Chapman</t>
  </si>
  <si>
    <t>Adventure|Animation|Comedy|Family|War</t>
  </si>
  <si>
    <t>Valiant </t>
  </si>
  <si>
    <t>Gary David Goldberg</t>
  </si>
  <si>
    <t>Must Love Dogs </t>
  </si>
  <si>
    <t>Gary Fleder</t>
  </si>
  <si>
    <t>Don't Say a Word </t>
  </si>
  <si>
    <t>Impostor </t>
  </si>
  <si>
    <t>The Express </t>
  </si>
  <si>
    <t>Kiss the Girls </t>
  </si>
  <si>
    <t>Homefront </t>
  </si>
  <si>
    <t>Things to Do in Denver When You're Dead </t>
  </si>
  <si>
    <t>Gary Halvorson</t>
  </si>
  <si>
    <t>Adventure|Comedy|Family|Fantasy|Musical</t>
  </si>
  <si>
    <t>The Adventures of Elmo in Grouchland </t>
  </si>
  <si>
    <t>Gary Hardwick</t>
  </si>
  <si>
    <t>The Brothers </t>
  </si>
  <si>
    <t>Gary McKendry</t>
  </si>
  <si>
    <t>Killer Elite </t>
  </si>
  <si>
    <t>Gary Rogers</t>
  </si>
  <si>
    <t>Adventure</t>
  </si>
  <si>
    <t>The Book of Mormon Movie, Volume 1: The Journey </t>
  </si>
  <si>
    <t>Gary Ross</t>
  </si>
  <si>
    <t>Seabiscuit </t>
  </si>
  <si>
    <t>The Hunger Games </t>
  </si>
  <si>
    <t>Action|Biography|Drama|History|War</t>
  </si>
  <si>
    <t>Free State of Jones </t>
  </si>
  <si>
    <t>Gary Sherman</t>
  </si>
  <si>
    <t>Poltergeist III </t>
  </si>
  <si>
    <t>Gary Shore</t>
  </si>
  <si>
    <t>Action|Drama|Fantasy|Horror|War</t>
  </si>
  <si>
    <t>Dracula Untold </t>
  </si>
  <si>
    <t>Gary Trousdale</t>
  </si>
  <si>
    <t>Animation|Drama|Family|Musical|Romance</t>
  </si>
  <si>
    <t>The Hunchback of Notre Dame </t>
  </si>
  <si>
    <t>Action|Adventure|Animation|Family|Fantasy|Sci-Fi</t>
  </si>
  <si>
    <t>Atlantis: The Lost Empire </t>
  </si>
  <si>
    <t>Gary Winick</t>
  </si>
  <si>
    <t>Charlotte's Web </t>
  </si>
  <si>
    <t>Bride Wars </t>
  </si>
  <si>
    <t>13 Going on 30 </t>
  </si>
  <si>
    <t>Letters to Juliet </t>
  </si>
  <si>
    <t>Tadpole </t>
  </si>
  <si>
    <t>Enter the Void </t>
  </si>
  <si>
    <t>X-Men Origins: Wolverine </t>
  </si>
  <si>
    <t>Ender's Game </t>
  </si>
  <si>
    <t>Rendition </t>
  </si>
  <si>
    <t>Gavin O'Connor</t>
  </si>
  <si>
    <t>Pride and Glory </t>
  </si>
  <si>
    <t>Miracle </t>
  </si>
  <si>
    <t>Warrior </t>
  </si>
  <si>
    <t>Jane Got a Gun </t>
  </si>
  <si>
    <t>Tumbleweeds </t>
  </si>
  <si>
    <t>Gene Quintano</t>
  </si>
  <si>
    <t>Loaded Weapon 1 </t>
  </si>
  <si>
    <t>Gene Teigland</t>
  </si>
  <si>
    <t>Arnolds Park </t>
  </si>
  <si>
    <t>Genndy Tartakovsky</t>
  </si>
  <si>
    <t>Hotel Transylvania </t>
  </si>
  <si>
    <t>Hotel Transylvania 2 </t>
  </si>
  <si>
    <t>Geoff Murphy</t>
  </si>
  <si>
    <t>Under Siege 2: Dark Territory </t>
  </si>
  <si>
    <t>Geoffrey Sax</t>
  </si>
  <si>
    <t>Action|Adventure|Family|Thriller</t>
  </si>
  <si>
    <t>Alex Rider: Operation Stormbreaker </t>
  </si>
  <si>
    <t>White Noise </t>
  </si>
  <si>
    <t>George A. Romero</t>
  </si>
  <si>
    <t>Comedy|Fantasy|Horror</t>
  </si>
  <si>
    <t>Creepshow </t>
  </si>
  <si>
    <t>Land of the Dead </t>
  </si>
  <si>
    <t>Day of the Dead </t>
  </si>
  <si>
    <t>Survival of the Dead </t>
  </si>
  <si>
    <t>Drama|Horror|Mystery</t>
  </si>
  <si>
    <t>Night of the Living Dead </t>
  </si>
  <si>
    <t>Diary of the Dead </t>
  </si>
  <si>
    <t>George Armitage</t>
  </si>
  <si>
    <t>The Big Bounce </t>
  </si>
  <si>
    <t>Grosse Pointe Blank </t>
  </si>
  <si>
    <t>George Clooney</t>
  </si>
  <si>
    <t>The Monuments Men </t>
  </si>
  <si>
    <t>Leatherheads </t>
  </si>
  <si>
    <t>Biography|Comedy|Crime|Drama|Romance|Thriller</t>
  </si>
  <si>
    <t>Confessions of a Dangerous Mind </t>
  </si>
  <si>
    <t>The Ides of March </t>
  </si>
  <si>
    <t>Good Night, and Good Luck. </t>
  </si>
  <si>
    <t>George Cukor</t>
  </si>
  <si>
    <t>Drama|Family|Musical|Romance</t>
  </si>
  <si>
    <t>My Fair Lady </t>
  </si>
  <si>
    <t>George Gallo</t>
  </si>
  <si>
    <t>Double Take </t>
  </si>
  <si>
    <t>Comedy|Documentary</t>
  </si>
  <si>
    <t>DysFunktional Family </t>
  </si>
  <si>
    <t>George Hickenlooper</t>
  </si>
  <si>
    <t>Biography|Comedy|Crime|Drama</t>
  </si>
  <si>
    <t>Casino Jack </t>
  </si>
  <si>
    <t>Factory Girl </t>
  </si>
  <si>
    <t>George Jackson</t>
  </si>
  <si>
    <t>House Party 2 </t>
  </si>
  <si>
    <t>George Lucas</t>
  </si>
  <si>
    <t>Star Wars: Episode III - Revenge of the Sith </t>
  </si>
  <si>
    <t>Star Wars: Episode II - Attack of the Clones </t>
  </si>
  <si>
    <t>Star Wars: Episode I - The Phantom Menace </t>
  </si>
  <si>
    <t>Star Wars: Episode IV - A New Hope </t>
  </si>
  <si>
    <t>American Graffiti </t>
  </si>
  <si>
    <t>George Miller</t>
  </si>
  <si>
    <t>Mad Max: Fury Road </t>
  </si>
  <si>
    <t>Animation|Comedy|Family|Musical</t>
  </si>
  <si>
    <t>Happy Feet 2 </t>
  </si>
  <si>
    <t>Animation|Comedy|Family|Music|Romance</t>
  </si>
  <si>
    <t>Happy Feet </t>
  </si>
  <si>
    <t>Babe: Pig in the City </t>
  </si>
  <si>
    <t>Mad Max Beyond Thunderdome </t>
  </si>
  <si>
    <t>Adventure|Drama|Family|Romance|Western</t>
  </si>
  <si>
    <t>The Man from Snowy River </t>
  </si>
  <si>
    <t>Mad Max 2: The Road Warrior </t>
  </si>
  <si>
    <t>Mad Max </t>
  </si>
  <si>
    <t>George Nolfi</t>
  </si>
  <si>
    <t>Romance|Sci-Fi|Thriller</t>
  </si>
  <si>
    <t>The Adjustment Bureau </t>
  </si>
  <si>
    <t>George P. Cosmatos</t>
  </si>
  <si>
    <t>Shadow Conspiracy </t>
  </si>
  <si>
    <t>Action|Adventure|Thriller|War</t>
  </si>
  <si>
    <t>Rambo: First Blood Part II </t>
  </si>
  <si>
    <t>Action|Biography|Drama|History|Romance|Western</t>
  </si>
  <si>
    <t>Tombstone </t>
  </si>
  <si>
    <t>George Ratliff</t>
  </si>
  <si>
    <t>Action|Comedy|Drama|Thriller</t>
  </si>
  <si>
    <t>Salvation Boulevard </t>
  </si>
  <si>
    <t>George Roy Hill</t>
  </si>
  <si>
    <t>Biography|Crime|Drama|Western</t>
  </si>
  <si>
    <t>Butch Cassidy and the Sundance Kid </t>
  </si>
  <si>
    <t>The Sting </t>
  </si>
  <si>
    <t>George Sidney</t>
  </si>
  <si>
    <t>Biography|Comedy|Musical|Romance|Western</t>
  </si>
  <si>
    <t>Annie Get Your Gun </t>
  </si>
  <si>
    <t>Bathing Beauty </t>
  </si>
  <si>
    <t>Show Boat </t>
  </si>
  <si>
    <t>George Stevens</t>
  </si>
  <si>
    <t>The Greatest Story Ever Told </t>
  </si>
  <si>
    <t>George Tillman Jr.</t>
  </si>
  <si>
    <t>The Longest Ride </t>
  </si>
  <si>
    <t>Men of Honor </t>
  </si>
  <si>
    <t>Faster </t>
  </si>
  <si>
    <t>Soul Food </t>
  </si>
  <si>
    <t>Gil Junger</t>
  </si>
  <si>
    <t>Black Knight </t>
  </si>
  <si>
    <t>10 Things I Hate About You </t>
  </si>
  <si>
    <t>Gil Kenan</t>
  </si>
  <si>
    <t>Animation|Comedy|Family|Fantasy|Mystery</t>
  </si>
  <si>
    <t>Monster House </t>
  </si>
  <si>
    <t>Adventure|Family|Fantasy|Sci-Fi</t>
  </si>
  <si>
    <t>City of Ember </t>
  </si>
  <si>
    <t>Gillian Armstrong</t>
  </si>
  <si>
    <t>Little Women </t>
  </si>
  <si>
    <t>Oscar and Lucinda </t>
  </si>
  <si>
    <t>Gina Prince-Bythewood</t>
  </si>
  <si>
    <t>Love &amp; Basketball </t>
  </si>
  <si>
    <t>The Secret Life of Bees </t>
  </si>
  <si>
    <t>Beyond the Lights </t>
  </si>
  <si>
    <t>Giuseppe Tornatore</t>
  </si>
  <si>
    <t>Crime|Drama|Mystery|Romance</t>
  </si>
  <si>
    <t>The Best Offer </t>
  </si>
  <si>
    <t>Glen Morgan</t>
  </si>
  <si>
    <t>Willard </t>
  </si>
  <si>
    <t>Black Christmas </t>
  </si>
  <si>
    <t>Glenn Ficarra</t>
  </si>
  <si>
    <t>Focus </t>
  </si>
  <si>
    <t>Crazy, Stupid, Love. </t>
  </si>
  <si>
    <t>Biography|Comedy|Crime|Drama|Romance</t>
  </si>
  <si>
    <t>I Love You Phillip Morris </t>
  </si>
  <si>
    <t>Gonzalo López-Gallego</t>
  </si>
  <si>
    <t>Apollo 18 </t>
  </si>
  <si>
    <t>Goran Dukic</t>
  </si>
  <si>
    <t>Wristcutters: A Love Story </t>
  </si>
  <si>
    <t>Gordon Chan</t>
  </si>
  <si>
    <t>Action|Comedy|Fantasy</t>
  </si>
  <si>
    <t>The Medallion </t>
  </si>
  <si>
    <t>Gore Verbinski</t>
  </si>
  <si>
    <t>Pirates of the Caribbean: At World's End </t>
  </si>
  <si>
    <t>Pirates of the Caribbean: Dead Man's Chest </t>
  </si>
  <si>
    <t>The Lone Ranger </t>
  </si>
  <si>
    <t>Adventure|Animation|Comedy|Family|Western</t>
  </si>
  <si>
    <t>Rango </t>
  </si>
  <si>
    <t>Pirates of the Caribbean: The Curse of the Black Pearl </t>
  </si>
  <si>
    <t>Adventure|Comedy|Crime|Romance</t>
  </si>
  <si>
    <t>The Mexican </t>
  </si>
  <si>
    <t>The Weather Man </t>
  </si>
  <si>
    <t>Graham Annable</t>
  </si>
  <si>
    <t>The Boxtrolls </t>
  </si>
  <si>
    <t>Grant Heslov</t>
  </si>
  <si>
    <t>Comedy|War</t>
  </si>
  <si>
    <t>The Men Who Stare at Goats </t>
  </si>
  <si>
    <t>Greg Berlanti</t>
  </si>
  <si>
    <t>The Broken Hearts Club: A Romantic Comedy </t>
  </si>
  <si>
    <t>Greg Coolidge</t>
  </si>
  <si>
    <t>Employee of the Month </t>
  </si>
  <si>
    <t>Greg Harrison</t>
  </si>
  <si>
    <t>Groove </t>
  </si>
  <si>
    <t>November </t>
  </si>
  <si>
    <t>Greg Mottola</t>
  </si>
  <si>
    <t>Paul </t>
  </si>
  <si>
    <t>Superbad </t>
  </si>
  <si>
    <t>Adventureland </t>
  </si>
  <si>
    <t>Gregor Jordan</t>
  </si>
  <si>
    <t>The Informers </t>
  </si>
  <si>
    <t>Comedy|Crime|Drama|Thriller|War</t>
  </si>
  <si>
    <t>Buffalo Soldiers </t>
  </si>
  <si>
    <t>Gregory Hoblit</t>
  </si>
  <si>
    <t>Hart's War </t>
  </si>
  <si>
    <t>Untraceable </t>
  </si>
  <si>
    <t>Crime|Drama|Mystery|Sci-Fi|Thriller</t>
  </si>
  <si>
    <t>Frequency </t>
  </si>
  <si>
    <t>Gregory Jacobs</t>
  </si>
  <si>
    <t>Magic Mike XXL </t>
  </si>
  <si>
    <t>Gregory Nava</t>
  </si>
  <si>
    <t>Selena </t>
  </si>
  <si>
    <t>Gregory Poirier</t>
  </si>
  <si>
    <t>Tomcats </t>
  </si>
  <si>
    <t>Gregory Widen</t>
  </si>
  <si>
    <t>Action|Fantasy|Horror|Mystery|Thriller</t>
  </si>
  <si>
    <t>The Prophecy </t>
  </si>
  <si>
    <t>Griffin Dunne</t>
  </si>
  <si>
    <t>Practical Magic </t>
  </si>
  <si>
    <t>Lisa Picard Is Famous </t>
  </si>
  <si>
    <t>Blood Ties </t>
  </si>
  <si>
    <t>Pacific Rim </t>
  </si>
  <si>
    <t>Action|Adventure|Fantasy|Horror|Sci-Fi</t>
  </si>
  <si>
    <t>Hellboy II: The Golden Army </t>
  </si>
  <si>
    <t>Action|Fantasy|Horror|Sci-Fi</t>
  </si>
  <si>
    <t>Hellboy </t>
  </si>
  <si>
    <t>Blade II </t>
  </si>
  <si>
    <t>Gurinder Chadha</t>
  </si>
  <si>
    <t>Comedy|Drama|Horror|Romance</t>
  </si>
  <si>
    <t>It's a Wonderful Afterlife </t>
  </si>
  <si>
    <t>Bride &amp; Prejudice </t>
  </si>
  <si>
    <t>Bend It Like Beckham </t>
  </si>
  <si>
    <t>Gus Van Sant</t>
  </si>
  <si>
    <t>Finding Forrester </t>
  </si>
  <si>
    <t>Milk </t>
  </si>
  <si>
    <t>To Die For </t>
  </si>
  <si>
    <t>Promised Land </t>
  </si>
  <si>
    <t>Good Will Hunting </t>
  </si>
  <si>
    <t>Adventure|Drama|Mystery</t>
  </si>
  <si>
    <t>Gerry </t>
  </si>
  <si>
    <t>My Own Private Idaho </t>
  </si>
  <si>
    <t>Guy Hamilton</t>
  </si>
  <si>
    <t>Diamonds Are Forever </t>
  </si>
  <si>
    <t>Live and Let Die </t>
  </si>
  <si>
    <t>The Man with the Golden Gun </t>
  </si>
  <si>
    <t>Force 10 from Navarone </t>
  </si>
  <si>
    <t>Goldfinger </t>
  </si>
  <si>
    <t>Guy Maddin</t>
  </si>
  <si>
    <t>Comedy|Horror|Musical</t>
  </si>
  <si>
    <t>Dracula: Pages from a Virgin's Diary </t>
  </si>
  <si>
    <t>Guy Ritchie</t>
  </si>
  <si>
    <t>Action|Adventure|Crime|Mystery|Thriller</t>
  </si>
  <si>
    <t>Sherlock Holmes: A Game of Shadows </t>
  </si>
  <si>
    <t>Sherlock Holmes </t>
  </si>
  <si>
    <t>The Man from U.N.C.L.E. </t>
  </si>
  <si>
    <t>RocknRolla </t>
  </si>
  <si>
    <t>Snatch </t>
  </si>
  <si>
    <t>Swept Away </t>
  </si>
  <si>
    <t>Lock, Stock and Two Smoking Barrels </t>
  </si>
  <si>
    <t>Hal Haberman</t>
  </si>
  <si>
    <t>Special </t>
  </si>
  <si>
    <t>Hal Needham</t>
  </si>
  <si>
    <t>Megaforce </t>
  </si>
  <si>
    <t>Hans Canosa</t>
  </si>
  <si>
    <t>Conversations with Other Women </t>
  </si>
  <si>
    <t>Hans Petter Moland</t>
  </si>
  <si>
    <t>Aberdeen </t>
  </si>
  <si>
    <t>Harald Zwart</t>
  </si>
  <si>
    <t>Fantasy|Horror|Mystery|Romance</t>
  </si>
  <si>
    <t>The Mortal Instruments: City of Bones </t>
  </si>
  <si>
    <t>Action|Adventure|Comedy|Crime|Family|Romance|Thriller</t>
  </si>
  <si>
    <t>Agent Cody Banks </t>
  </si>
  <si>
    <t>Hark Tsui</t>
  </si>
  <si>
    <t>Action|Comedy|Thriller</t>
  </si>
  <si>
    <t>Knock Off </t>
  </si>
  <si>
    <t>Aruba</t>
  </si>
  <si>
    <t>Harley Cokeliss</t>
  </si>
  <si>
    <t>Malone </t>
  </si>
  <si>
    <t>Harmony Korine</t>
  </si>
  <si>
    <t>Spring Breakers </t>
  </si>
  <si>
    <t>Harold Becker</t>
  </si>
  <si>
    <t>Mercury Rising </t>
  </si>
  <si>
    <t>Domestic Disturbance </t>
  </si>
  <si>
    <t>City Hall </t>
  </si>
  <si>
    <t>Sea of Love </t>
  </si>
  <si>
    <t>Harold Cronk</t>
  </si>
  <si>
    <t>God's Not Dead 2 </t>
  </si>
  <si>
    <t>Harold Ramis</t>
  </si>
  <si>
    <t>Year One </t>
  </si>
  <si>
    <t>Analyze That </t>
  </si>
  <si>
    <t>Bedazzled </t>
  </si>
  <si>
    <t>Comedy|Romance|Sci-Fi</t>
  </si>
  <si>
    <t>Multiplicity </t>
  </si>
  <si>
    <t>Analyze This </t>
  </si>
  <si>
    <t>National Lampoon's Vacation </t>
  </si>
  <si>
    <t>Groundhog Day </t>
  </si>
  <si>
    <t>Caddyshack </t>
  </si>
  <si>
    <t>Harry Beaumont</t>
  </si>
  <si>
    <t>Musical|Romance</t>
  </si>
  <si>
    <t>The Broadway Melody </t>
  </si>
  <si>
    <t>Harry Elfont</t>
  </si>
  <si>
    <t>Josie and the Pussycats </t>
  </si>
  <si>
    <t>Can't Hardly Wait </t>
  </si>
  <si>
    <t>Harry F. Millarde</t>
  </si>
  <si>
    <t>Over the Hill to the Poorhouse </t>
  </si>
  <si>
    <t>Hart Bochner</t>
  </si>
  <si>
    <t>PCU </t>
  </si>
  <si>
    <t>Heidi Ewing</t>
  </si>
  <si>
    <t>Freakonomics </t>
  </si>
  <si>
    <t>Henry Alex Rubin</t>
  </si>
  <si>
    <t>Documentary|Sport</t>
  </si>
  <si>
    <t>Murderball </t>
  </si>
  <si>
    <t>Henry Bean</t>
  </si>
  <si>
    <t>The Believer </t>
  </si>
  <si>
    <t>Henry Hobson</t>
  </si>
  <si>
    <t>Maggie </t>
  </si>
  <si>
    <t>Henry Joost</t>
  </si>
  <si>
    <t>Adventure|Crime|Mystery|Sci-Fi|Thriller</t>
  </si>
  <si>
    <t>Nerve </t>
  </si>
  <si>
    <t>Paranormal Activity 3 </t>
  </si>
  <si>
    <t>Paranormal Activity 4 </t>
  </si>
  <si>
    <t>Henry Koster</t>
  </si>
  <si>
    <t>The Robe </t>
  </si>
  <si>
    <t>Henry Selick</t>
  </si>
  <si>
    <t>Animation|Comedy|Fantasy</t>
  </si>
  <si>
    <t>Monkeybone </t>
  </si>
  <si>
    <t>Animation|Family|Fantasy</t>
  </si>
  <si>
    <t>Coraline </t>
  </si>
  <si>
    <t>Herbert Ross</t>
  </si>
  <si>
    <t>Footloose </t>
  </si>
  <si>
    <t>Hilary Brougher</t>
  </si>
  <si>
    <t>Sci-Fi</t>
  </si>
  <si>
    <t>The Sticky Fingers of Time </t>
  </si>
  <si>
    <t>Hironobu Sakaguchi</t>
  </si>
  <si>
    <t>Action|Adventure|Animation|Fantasy|Romance|Sci-Fi</t>
  </si>
  <si>
    <t>Final Fantasy: The Spirits Within </t>
  </si>
  <si>
    <t>Howard Deutch</t>
  </si>
  <si>
    <t>The Replacements </t>
  </si>
  <si>
    <t>The Whole Ten Yards </t>
  </si>
  <si>
    <t>My Best Friend's Girl </t>
  </si>
  <si>
    <t>Howard Zieff</t>
  </si>
  <si>
    <t>My Girl </t>
  </si>
  <si>
    <t>Private Benjamin </t>
  </si>
  <si>
    <t>Hoyt Yeatman</t>
  </si>
  <si>
    <t>Action|Adventure|Animation|Comedy|Family|Fantasy|Sci-Fi</t>
  </si>
  <si>
    <t>G-Force </t>
  </si>
  <si>
    <t>Huck Botko</t>
  </si>
  <si>
    <t>The Virginity Hit </t>
  </si>
  <si>
    <t>Hue Rhodes</t>
  </si>
  <si>
    <t>Saint John of Las Vegas </t>
  </si>
  <si>
    <t>Hugh Hudson</t>
  </si>
  <si>
    <t>Adventure|Drama|Romance</t>
  </si>
  <si>
    <t>I Dreamed of Africa </t>
  </si>
  <si>
    <t>Chariots of Fire </t>
  </si>
  <si>
    <t>Hugh Johnson</t>
  </si>
  <si>
    <t>Action|Adventure|Comedy|Drama|Thriller</t>
  </si>
  <si>
    <t>Chill Factor </t>
  </si>
  <si>
    <t>Hugh Wilson</t>
  </si>
  <si>
    <t>Comedy|Drama|Romance|Sci-Fi</t>
  </si>
  <si>
    <t>Blast from the Past </t>
  </si>
  <si>
    <t>The First Wives Club </t>
  </si>
  <si>
    <t>Dudley Do-Right </t>
  </si>
  <si>
    <t>Police Academy </t>
  </si>
  <si>
    <t>Hunter Richards</t>
  </si>
  <si>
    <t>London </t>
  </si>
  <si>
    <t>Hyung-rae Shim</t>
  </si>
  <si>
    <t>Action|Drama|Fantasy|Horror|Thriller</t>
  </si>
  <si>
    <t>Dragon Wars: D-War </t>
  </si>
  <si>
    <t>The Last Godfather </t>
  </si>
  <si>
    <t>Iain Softley</t>
  </si>
  <si>
    <t>Inkheart </t>
  </si>
  <si>
    <t>K-PAX </t>
  </si>
  <si>
    <t>The Skeleton Key </t>
  </si>
  <si>
    <t>Hackers </t>
  </si>
  <si>
    <t>Ice Cube</t>
  </si>
  <si>
    <t>The Players Club </t>
  </si>
  <si>
    <t>Igor Kovalyov</t>
  </si>
  <si>
    <t>Adventure|Animation|Comedy|Drama|Family|Musical</t>
  </si>
  <si>
    <t>The Rugrats Movie </t>
  </si>
  <si>
    <t>Ira Sachs</t>
  </si>
  <si>
    <t>Married Life </t>
  </si>
  <si>
    <t>Forty Shades of Blue </t>
  </si>
  <si>
    <t>Irvin Kershner</t>
  </si>
  <si>
    <t>Never Say Never Again </t>
  </si>
  <si>
    <t>Star Wars: Episode V - The Empire Strikes Back </t>
  </si>
  <si>
    <t>Irwin Winkler</t>
  </si>
  <si>
    <t>At First Sight </t>
  </si>
  <si>
    <t>The Net </t>
  </si>
  <si>
    <t>Life as a House </t>
  </si>
  <si>
    <t>De-Lovely </t>
  </si>
  <si>
    <t>Isabel Coixet</t>
  </si>
  <si>
    <t>My Life Without Me </t>
  </si>
  <si>
    <t>István Szabó</t>
  </si>
  <si>
    <t>Being Julia </t>
  </si>
  <si>
    <t>Ivan Reitman</t>
  </si>
  <si>
    <t>Action|Adventure|Comedy|Romance</t>
  </si>
  <si>
    <t>Six Days Seven Nights </t>
  </si>
  <si>
    <t>Legal Eagles </t>
  </si>
  <si>
    <t>My Super Ex-Girlfriend </t>
  </si>
  <si>
    <t>Kindergarten Cop </t>
  </si>
  <si>
    <t>No Strings Attached </t>
  </si>
  <si>
    <t>Draft Day </t>
  </si>
  <si>
    <t>Twins </t>
  </si>
  <si>
    <t>Action|Comedy|War</t>
  </si>
  <si>
    <t>Stripes </t>
  </si>
  <si>
    <t>J Blakeson</t>
  </si>
  <si>
    <t>The 5th Wave </t>
  </si>
  <si>
    <t>The Impossible </t>
  </si>
  <si>
    <t>J.B. Rogers</t>
  </si>
  <si>
    <t>American Pie 2 </t>
  </si>
  <si>
    <t>Say It Isn't So </t>
  </si>
  <si>
    <t>J.C. Chandor</t>
  </si>
  <si>
    <t>A Most Violent Year </t>
  </si>
  <si>
    <t>All Is Lost </t>
  </si>
  <si>
    <t>Margin Call </t>
  </si>
  <si>
    <t>J.J. Abrams</t>
  </si>
  <si>
    <t>Star Trek Into Darkness </t>
  </si>
  <si>
    <t>Mission: Impossible III </t>
  </si>
  <si>
    <t>Star Trek </t>
  </si>
  <si>
    <t>Super 8 </t>
  </si>
  <si>
    <t>J.S. Cardone</t>
  </si>
  <si>
    <t>The Forsaken </t>
  </si>
  <si>
    <t>Jack Sholder</t>
  </si>
  <si>
    <t>A Nightmare on Elm Street 2: Freddy's Revenge </t>
  </si>
  <si>
    <t>Jacob Aaron Estes</t>
  </si>
  <si>
    <t>Mean Creek </t>
  </si>
  <si>
    <t>Winged Migration </t>
  </si>
  <si>
    <t>Jake Kasdan</t>
  </si>
  <si>
    <t>Sex Tape </t>
  </si>
  <si>
    <t>Walk Hard: The Dewey Cox Story </t>
  </si>
  <si>
    <t>Bad Teacher </t>
  </si>
  <si>
    <t>Comedy|Crime|Drama|Mystery|Thriller</t>
  </si>
  <si>
    <t>Zero Effect </t>
  </si>
  <si>
    <t>Jake Paltrow</t>
  </si>
  <si>
    <t>Comedy|Drama|Fantasy|Music|Romance</t>
  </si>
  <si>
    <t>The Good Night </t>
  </si>
  <si>
    <t>Jake Schreier</t>
  </si>
  <si>
    <t>Paper Towns </t>
  </si>
  <si>
    <t>Comedy|Crime|Drama|Sci-Fi</t>
  </si>
  <si>
    <t>Robot &amp; Frank </t>
  </si>
  <si>
    <t>Jamal Hill</t>
  </si>
  <si>
    <t>Brotherly Love </t>
  </si>
  <si>
    <t>James Algar</t>
  </si>
  <si>
    <t>Animation|Family|Fantasy|Music</t>
  </si>
  <si>
    <t>Fantasia 2000 </t>
  </si>
  <si>
    <t>Fantasia </t>
  </si>
  <si>
    <t>Animation|Drama|Family</t>
  </si>
  <si>
    <t>Bambi </t>
  </si>
  <si>
    <t>James Bidgood</t>
  </si>
  <si>
    <t>Pink Narcissus </t>
  </si>
  <si>
    <t>James Bobin</t>
  </si>
  <si>
    <t>Alice Through the Looking Glass </t>
  </si>
  <si>
    <t>Adventure|Comedy|Crime|Family|Musical</t>
  </si>
  <si>
    <t>Muppets Most Wanted </t>
  </si>
  <si>
    <t>Adventure|Comedy|Family|Musical</t>
  </si>
  <si>
    <t>The Muppets </t>
  </si>
  <si>
    <t>James Bridges</t>
  </si>
  <si>
    <t>Bright Lights, Big City </t>
  </si>
  <si>
    <t>James Cameron</t>
  </si>
  <si>
    <t>Avatar </t>
  </si>
  <si>
    <t>Titanic </t>
  </si>
  <si>
    <t>Terminator 2: Judgment Day </t>
  </si>
  <si>
    <t>True Lies </t>
  </si>
  <si>
    <t>The Abyss </t>
  </si>
  <si>
    <t>Aliens </t>
  </si>
  <si>
    <t>The Terminator </t>
  </si>
  <si>
    <t>James Cox</t>
  </si>
  <si>
    <t>Wonderland </t>
  </si>
  <si>
    <t>Highway </t>
  </si>
  <si>
    <t>Straight A's </t>
  </si>
  <si>
    <t>James David Pasternak</t>
  </si>
  <si>
    <t>Certifiably Jonathan </t>
  </si>
  <si>
    <t>James DeMonaco</t>
  </si>
  <si>
    <t>The Purge: Election Year </t>
  </si>
  <si>
    <t>The Purge: Anarchy </t>
  </si>
  <si>
    <t>The Purge </t>
  </si>
  <si>
    <t>James Dodson</t>
  </si>
  <si>
    <t>The Other End of the Line </t>
  </si>
  <si>
    <t>James Fargo</t>
  </si>
  <si>
    <t>Caravans </t>
  </si>
  <si>
    <t>James Foley</t>
  </si>
  <si>
    <t>Confidence </t>
  </si>
  <si>
    <t>Glengarry Glen Ross </t>
  </si>
  <si>
    <t>The Corruptor </t>
  </si>
  <si>
    <t>James Gray</t>
  </si>
  <si>
    <t>We Own the Night </t>
  </si>
  <si>
    <t>The Yards </t>
  </si>
  <si>
    <t>The Immigrant </t>
  </si>
  <si>
    <t>Two Lovers </t>
  </si>
  <si>
    <t>James Gunn</t>
  </si>
  <si>
    <t>Guardians of the Galaxy </t>
  </si>
  <si>
    <t>Comedy|Horror|Sci-Fi</t>
  </si>
  <si>
    <t>Slither </t>
  </si>
  <si>
    <t>Super </t>
  </si>
  <si>
    <t>James Isaac</t>
  </si>
  <si>
    <t>Jason X </t>
  </si>
  <si>
    <t>James Ivory</t>
  </si>
  <si>
    <t>The White Countess </t>
  </si>
  <si>
    <t>The Remains of the Day </t>
  </si>
  <si>
    <t>Biography|Drama|History|Romance</t>
  </si>
  <si>
    <t>Jefferson in Paris </t>
  </si>
  <si>
    <t>The City of Your Final Destination </t>
  </si>
  <si>
    <t>Howards End </t>
  </si>
  <si>
    <t>A Room with a View </t>
  </si>
  <si>
    <t>Maurice </t>
  </si>
  <si>
    <t>James L. Brooks</t>
  </si>
  <si>
    <t>How Do You Know </t>
  </si>
  <si>
    <t>Spanglish </t>
  </si>
  <si>
    <t>As Good as It Gets </t>
  </si>
  <si>
    <t>James Manera</t>
  </si>
  <si>
    <t>Atlas Shrugged: Who Is John Galt? </t>
  </si>
  <si>
    <t>James Mangold</t>
  </si>
  <si>
    <t>Knight and Day </t>
  </si>
  <si>
    <t>The Wolverine </t>
  </si>
  <si>
    <t>Kate &amp; Leopold </t>
  </si>
  <si>
    <t>Adventure|Crime|Drama|Western</t>
  </si>
  <si>
    <t>3:10 to Yuma </t>
  </si>
  <si>
    <t>Walk the Line </t>
  </si>
  <si>
    <t>Identity </t>
  </si>
  <si>
    <t>Girl, Interrupted </t>
  </si>
  <si>
    <t>Cop Land </t>
  </si>
  <si>
    <t>James Marsh</t>
  </si>
  <si>
    <t>The Theory of Everything </t>
  </si>
  <si>
    <t>Biography|Crime|Documentary|History|Thriller</t>
  </si>
  <si>
    <t>Man on Wire </t>
  </si>
  <si>
    <t>James Mather</t>
  </si>
  <si>
    <t>Lockout </t>
  </si>
  <si>
    <t>James McTeigue</t>
  </si>
  <si>
    <t>V for Vendetta </t>
  </si>
  <si>
    <t>Ninja Assassin </t>
  </si>
  <si>
    <t>The Raven </t>
  </si>
  <si>
    <t>Survivor </t>
  </si>
  <si>
    <t>James Mottern</t>
  </si>
  <si>
    <t>Trucker </t>
  </si>
  <si>
    <t>James Ponsoldt</t>
  </si>
  <si>
    <t>The Spectacular Now </t>
  </si>
  <si>
    <t>James Toback</t>
  </si>
  <si>
    <t>Harvard Man </t>
  </si>
  <si>
    <t>Two Girls and a Guy </t>
  </si>
  <si>
    <t>James Wan</t>
  </si>
  <si>
    <t>Furious 7 </t>
  </si>
  <si>
    <t>The Conjuring 2 </t>
  </si>
  <si>
    <t>The Conjuring </t>
  </si>
  <si>
    <t>Death Sentence </t>
  </si>
  <si>
    <t>Insidious: Chapter 2 </t>
  </si>
  <si>
    <t>Insidious </t>
  </si>
  <si>
    <t>Saw </t>
  </si>
  <si>
    <t>James Watkins</t>
  </si>
  <si>
    <t>The Woman in Black </t>
  </si>
  <si>
    <t>Eden Lake </t>
  </si>
  <si>
    <t>James Wong</t>
  </si>
  <si>
    <t>The One </t>
  </si>
  <si>
    <t>Dragonball: Evolution </t>
  </si>
  <si>
    <t>Final Destination 3 </t>
  </si>
  <si>
    <t>Final Destination </t>
  </si>
  <si>
    <t>Jamie Babbit</t>
  </si>
  <si>
    <t>But I'm a Cheerleader </t>
  </si>
  <si>
    <t>The Quiet </t>
  </si>
  <si>
    <t>Jamie Blanks</t>
  </si>
  <si>
    <t>Urban Legend </t>
  </si>
  <si>
    <t>Valentine </t>
  </si>
  <si>
    <t>Jamie Travis</t>
  </si>
  <si>
    <t>For a Good Time, Call... </t>
  </si>
  <si>
    <t>Jan de Bont</t>
  </si>
  <si>
    <t>Action|Crime|Romance|Thriller</t>
  </si>
  <si>
    <t>Speed 2: Cruise Control </t>
  </si>
  <si>
    <t>Lara Croft Tomb Raider: The Cradle of Life </t>
  </si>
  <si>
    <t>Twister </t>
  </si>
  <si>
    <t>The Haunting </t>
  </si>
  <si>
    <t>Speed </t>
  </si>
  <si>
    <t>Jane Campion</t>
  </si>
  <si>
    <t>In the Cut </t>
  </si>
  <si>
    <t>Bright Star </t>
  </si>
  <si>
    <t>The Piano </t>
  </si>
  <si>
    <t>Janusz Kaminski</t>
  </si>
  <si>
    <t>Lost Souls </t>
  </si>
  <si>
    <t>Jared Hess</t>
  </si>
  <si>
    <t>Nacho Libre </t>
  </si>
  <si>
    <t>Gentlemen Broncos </t>
  </si>
  <si>
    <t>Napoleon Dynamite </t>
  </si>
  <si>
    <t>Jason Alexander</t>
  </si>
  <si>
    <t>Just Looking </t>
  </si>
  <si>
    <t>Jason Bateman</t>
  </si>
  <si>
    <t>Bad Words </t>
  </si>
  <si>
    <t>Jason Eisener</t>
  </si>
  <si>
    <t>Hobo with a Shotgun </t>
  </si>
  <si>
    <t>Jason Friedberg</t>
  </si>
  <si>
    <t>Meet the Spartans </t>
  </si>
  <si>
    <t>Epic Movie </t>
  </si>
  <si>
    <t>Vampires Suck </t>
  </si>
  <si>
    <t>Disaster Movie </t>
  </si>
  <si>
    <t>Jason Moore</t>
  </si>
  <si>
    <t>Pitch Perfect </t>
  </si>
  <si>
    <t>Jason Reitman</t>
  </si>
  <si>
    <t>Up in the Air </t>
  </si>
  <si>
    <t>Labor Day </t>
  </si>
  <si>
    <t>Young Adult </t>
  </si>
  <si>
    <t>Thank You for Smoking </t>
  </si>
  <si>
    <t>Juno </t>
  </si>
  <si>
    <t>Jason Zada</t>
  </si>
  <si>
    <t>The Forest </t>
  </si>
  <si>
    <t>Darkness </t>
  </si>
  <si>
    <t>Jaume Collet-Serra</t>
  </si>
  <si>
    <t>Non-Stop </t>
  </si>
  <si>
    <t>Run All Night </t>
  </si>
  <si>
    <t>Unknown </t>
  </si>
  <si>
    <t>House of Wax </t>
  </si>
  <si>
    <t>Orphan </t>
  </si>
  <si>
    <t>The Shallows </t>
  </si>
  <si>
    <t>Jay Chandrasekhar</t>
  </si>
  <si>
    <t>The Dukes of Hazzard </t>
  </si>
  <si>
    <t>Beerfest </t>
  </si>
  <si>
    <t>Club Dread </t>
  </si>
  <si>
    <t>Super Troopers </t>
  </si>
  <si>
    <t>Jay Duplass</t>
  </si>
  <si>
    <t>Jeff, Who Lives at Home </t>
  </si>
  <si>
    <t>Cyrus </t>
  </si>
  <si>
    <t>Baghead </t>
  </si>
  <si>
    <t>The Puffy Chair </t>
  </si>
  <si>
    <t>Jay Levey</t>
  </si>
  <si>
    <t>UHF </t>
  </si>
  <si>
    <t>Jay Roach</t>
  </si>
  <si>
    <t>The Campaign </t>
  </si>
  <si>
    <t>Dinner for Schmucks </t>
  </si>
  <si>
    <t>Austin Powers in Goldmember </t>
  </si>
  <si>
    <t>Meet the Fockers </t>
  </si>
  <si>
    <t>Meet the Parents </t>
  </si>
  <si>
    <t>Austin Powers: The Spy Who Shagged Me </t>
  </si>
  <si>
    <t>Mystery, Alaska </t>
  </si>
  <si>
    <t>Austin Powers: International Man of Mystery </t>
  </si>
  <si>
    <t>Jay Russell</t>
  </si>
  <si>
    <t>Ladder 49 </t>
  </si>
  <si>
    <t>Drama|Family|Fantasy|Romance</t>
  </si>
  <si>
    <t>Tuck Everlasting </t>
  </si>
  <si>
    <t>Drama|Family|Sport</t>
  </si>
  <si>
    <t>My Dog Skip </t>
  </si>
  <si>
    <t>Jean-François Richet</t>
  </si>
  <si>
    <t>Assault on Precinct 13 </t>
  </si>
  <si>
    <t>Enemy at the Gates </t>
  </si>
  <si>
    <t>Two Brothers </t>
  </si>
  <si>
    <t>Seven Years in Tibet </t>
  </si>
  <si>
    <t>Jean-Jacques Mantello</t>
  </si>
  <si>
    <t>Adventure|Documentary|Short</t>
  </si>
  <si>
    <t>Dolphins and Whales 3D: Tribes of the Ocean </t>
  </si>
  <si>
    <t>Jean-Marc Vallée</t>
  </si>
  <si>
    <t>The Young Victoria </t>
  </si>
  <si>
    <t>Adventure|Biography|Drama</t>
  </si>
  <si>
    <t>Wild </t>
  </si>
  <si>
    <t>Dallas Buyers Club </t>
  </si>
  <si>
    <t>Just Visiting </t>
  </si>
  <si>
    <t>Jeannot Szwarc</t>
  </si>
  <si>
    <t>Jaws 2 </t>
  </si>
  <si>
    <t>Somewhere in Time </t>
  </si>
  <si>
    <t>Alien: Resurrection </t>
  </si>
  <si>
    <t>Action|Adventure|Drama|Family</t>
  </si>
  <si>
    <t>The Young and Prodigious T.S. Spivet </t>
  </si>
  <si>
    <t>Jeb Stuart</t>
  </si>
  <si>
    <t>Switchback </t>
  </si>
  <si>
    <t>Blood Done Sign My Name </t>
  </si>
  <si>
    <t>The Last Stand </t>
  </si>
  <si>
    <t>Jeff Burr</t>
  </si>
  <si>
    <t>Action|Drama|Horror|Thriller</t>
  </si>
  <si>
    <t>From a Whisper to a Scream </t>
  </si>
  <si>
    <t>Jeff Franklin</t>
  </si>
  <si>
    <t>Love Stinks </t>
  </si>
  <si>
    <t>Jeff Garlin</t>
  </si>
  <si>
    <t>I Want Someone to Eat Cheese With </t>
  </si>
  <si>
    <t>Jeff Kanew</t>
  </si>
  <si>
    <t>Troop Beverly Hills </t>
  </si>
  <si>
    <t>Jeff Lowell</t>
  </si>
  <si>
    <t>Over Her Dead Body </t>
  </si>
  <si>
    <t>Jeff Nichols</t>
  </si>
  <si>
    <t>Midnight Special </t>
  </si>
  <si>
    <t>Greece</t>
  </si>
  <si>
    <t>Mud </t>
  </si>
  <si>
    <t>Take Shelter </t>
  </si>
  <si>
    <t>Shotgun Stories </t>
  </si>
  <si>
    <t>Jeff Schaffer</t>
  </si>
  <si>
    <t>EuroTrip </t>
  </si>
  <si>
    <t>Jeff Tremaine</t>
  </si>
  <si>
    <t>Action|Comedy|Documentary</t>
  </si>
  <si>
    <t>Jackass 3D </t>
  </si>
  <si>
    <t>Bad Grandpa </t>
  </si>
  <si>
    <t>Jackass Number Two </t>
  </si>
  <si>
    <t>Jackass: The Movie </t>
  </si>
  <si>
    <t>Jeff Wadlow</t>
  </si>
  <si>
    <t>Kick-Ass 2 </t>
  </si>
  <si>
    <t>Action|Drama|Sport</t>
  </si>
  <si>
    <t>Never Back Down </t>
  </si>
  <si>
    <t>Cry_Wolf </t>
  </si>
  <si>
    <t>Jeffrey W. Byrd</t>
  </si>
  <si>
    <t>King's Ransom </t>
  </si>
  <si>
    <t>Jennifer Flackett</t>
  </si>
  <si>
    <t>Nim's Island </t>
  </si>
  <si>
    <t>Jennifer Wynne Farmer</t>
  </si>
  <si>
    <t>Naturally Native </t>
  </si>
  <si>
    <t>Jennifer Yuh Nelson</t>
  </si>
  <si>
    <t>Kung Fu Panda 2 </t>
  </si>
  <si>
    <t>Jeremy Degruson</t>
  </si>
  <si>
    <t>Thunder and the House of Magic </t>
  </si>
  <si>
    <t>Belgium</t>
  </si>
  <si>
    <t>Jeremy Leven</t>
  </si>
  <si>
    <t>Don Juan DeMarco </t>
  </si>
  <si>
    <t>Jeremy Saulnier</t>
  </si>
  <si>
    <t>Crime|Horror|Music|Thriller</t>
  </si>
  <si>
    <t>Green Room </t>
  </si>
  <si>
    <t>Blue Ruin </t>
  </si>
  <si>
    <t>Jerome Robbins</t>
  </si>
  <si>
    <t>Crime|Drama|Musical|Romance|Thriller</t>
  </si>
  <si>
    <t>West Side Story </t>
  </si>
  <si>
    <t>Jerry Jameson</t>
  </si>
  <si>
    <t>Raise the Titanic </t>
  </si>
  <si>
    <t>Captive </t>
  </si>
  <si>
    <t>Jerry Zaks</t>
  </si>
  <si>
    <t>Marvin's Room </t>
  </si>
  <si>
    <t>Jerry Zucker</t>
  </si>
  <si>
    <t>Action|Adventure|Romance|Thriller</t>
  </si>
  <si>
    <t>First Knight </t>
  </si>
  <si>
    <t>Rat Race </t>
  </si>
  <si>
    <t>Drama|Fantasy|Romance|Thriller</t>
  </si>
  <si>
    <t>Ghost </t>
  </si>
  <si>
    <t>Jesse Dylan</t>
  </si>
  <si>
    <t>American Wedding </t>
  </si>
  <si>
    <t>Comedy|Family|Romance|Sport</t>
  </si>
  <si>
    <t>Kicking &amp; Screaming </t>
  </si>
  <si>
    <t>How High </t>
  </si>
  <si>
    <t>Jesse Peretz</t>
  </si>
  <si>
    <t>Our Idiot Brother </t>
  </si>
  <si>
    <t>First Love, Last Rites </t>
  </si>
  <si>
    <t>Jesse Vaughan</t>
  </si>
  <si>
    <t>Juwanna Mann </t>
  </si>
  <si>
    <t>Jessie Nelson</t>
  </si>
  <si>
    <t>I Am Sam </t>
  </si>
  <si>
    <t>Love the Coopers </t>
  </si>
  <si>
    <t>Jessy Terrero</t>
  </si>
  <si>
    <t>Soul Plane </t>
  </si>
  <si>
    <t>Jez Butterworth</t>
  </si>
  <si>
    <t>Birthday Girl </t>
  </si>
  <si>
    <t>Jill Sprecher</t>
  </si>
  <si>
    <t>Thirteen Conversations About One Thing </t>
  </si>
  <si>
    <t>Clockwatchers </t>
  </si>
  <si>
    <t>Jim Abrahams</t>
  </si>
  <si>
    <t>Airplane! </t>
  </si>
  <si>
    <t>Jim Fall</t>
  </si>
  <si>
    <t>Adventure|Comedy|Family|Music|Romance</t>
  </si>
  <si>
    <t>The Lizzie McGuire Movie </t>
  </si>
  <si>
    <t>Jim Field Smith</t>
  </si>
  <si>
    <t>She's Out of My League </t>
  </si>
  <si>
    <t>Jim Gillespie</t>
  </si>
  <si>
    <t>Eye See You </t>
  </si>
  <si>
    <t>I Know What You Did Last Summer </t>
  </si>
  <si>
    <t>Jim Goddard</t>
  </si>
  <si>
    <t>Adventure|Crime|Drama|Romance</t>
  </si>
  <si>
    <t>Shanghai Surprise </t>
  </si>
  <si>
    <t>Jim Hanon</t>
  </si>
  <si>
    <t>End of the Spear </t>
  </si>
  <si>
    <t>Jim Mickle</t>
  </si>
  <si>
    <t>Stake Land </t>
  </si>
  <si>
    <t>Jim Sheridan</t>
  </si>
  <si>
    <t>Dream House </t>
  </si>
  <si>
    <t>Biography|Crime|Drama|Music</t>
  </si>
  <si>
    <t>Get Rich or Die Tryin' </t>
  </si>
  <si>
    <t>Brothers </t>
  </si>
  <si>
    <t>Jim Sonzero</t>
  </si>
  <si>
    <t>Pulse </t>
  </si>
  <si>
    <t>Jimmy Hayward</t>
  </si>
  <si>
    <t>Free Birds </t>
  </si>
  <si>
    <t>Action|Drama|Fantasy|Thriller|Western</t>
  </si>
  <si>
    <t>Jonah Hex </t>
  </si>
  <si>
    <t>Joan Chen</t>
  </si>
  <si>
    <t>Autumn in New York </t>
  </si>
  <si>
    <t>Joby Harold</t>
  </si>
  <si>
    <t>Awake </t>
  </si>
  <si>
    <t>Jodie Foster</t>
  </si>
  <si>
    <t>Money Monster </t>
  </si>
  <si>
    <t>The Beaver </t>
  </si>
  <si>
    <t>Home for the Holidays </t>
  </si>
  <si>
    <t>Jody Hill</t>
  </si>
  <si>
    <t>Observe and Report </t>
  </si>
  <si>
    <t>Joe Berlinger</t>
  </si>
  <si>
    <t>Adventure|Fantasy|Horror|Mystery|Thriller</t>
  </si>
  <si>
    <t>Book of Shadows: Blair Witch 2 </t>
  </si>
  <si>
    <t>Joe Camp</t>
  </si>
  <si>
    <t>Adventure|Family|Romance</t>
  </si>
  <si>
    <t>Benji </t>
  </si>
  <si>
    <t>Joe Carnahan</t>
  </si>
  <si>
    <t>The Grey </t>
  </si>
  <si>
    <t>Smokin' Aces </t>
  </si>
  <si>
    <t>Narc </t>
  </si>
  <si>
    <t>Joe Chappelle</t>
  </si>
  <si>
    <t>Halloween: The Curse of Michael Myers </t>
  </si>
  <si>
    <t>Joe Charbanic</t>
  </si>
  <si>
    <t>The Watcher </t>
  </si>
  <si>
    <t>Joe Cornish</t>
  </si>
  <si>
    <t>Attack the Block </t>
  </si>
  <si>
    <t>Joe Dante</t>
  </si>
  <si>
    <t>Adventure|Animation|Comedy|Family|Fantasy|Sci-Fi</t>
  </si>
  <si>
    <t>Looney Tunes: Back in Action </t>
  </si>
  <si>
    <t>Gremlins 2: The New Batch </t>
  </si>
  <si>
    <t>Small Soldiers </t>
  </si>
  <si>
    <t>Gremlins </t>
  </si>
  <si>
    <t>Twilight Zone: The Movie </t>
  </si>
  <si>
    <t>Adventure|Fantasy|Thriller</t>
  </si>
  <si>
    <t>The Hole </t>
  </si>
  <si>
    <t>The Howling </t>
  </si>
  <si>
    <t>Joe Johnston</t>
  </si>
  <si>
    <t>The Wolfman </t>
  </si>
  <si>
    <t>Captain America: The First Avenger </t>
  </si>
  <si>
    <t>Jurassic Park III </t>
  </si>
  <si>
    <t>Hidalgo </t>
  </si>
  <si>
    <t>Joe Nussbaum</t>
  </si>
  <si>
    <t>Sydney White </t>
  </si>
  <si>
    <t>Sleepover </t>
  </si>
  <si>
    <t>Prom </t>
  </si>
  <si>
    <t>Joe Pytka</t>
  </si>
  <si>
    <t>Adventure|Animation|Comedy|Family|Fantasy|Sci-Fi|Sport</t>
  </si>
  <si>
    <t>Space Jam </t>
  </si>
  <si>
    <t>Joe Roth</t>
  </si>
  <si>
    <t>Christmas with the Kranks </t>
  </si>
  <si>
    <t>America's Sweethearts </t>
  </si>
  <si>
    <t>Joe Swanberg</t>
  </si>
  <si>
    <t>Drinking Buddies </t>
  </si>
  <si>
    <t>Happy Christmas </t>
  </si>
  <si>
    <t>Joe Wright</t>
  </si>
  <si>
    <t>Pan </t>
  </si>
  <si>
    <t>The Soloist </t>
  </si>
  <si>
    <t>Anna Karenina </t>
  </si>
  <si>
    <t>Atonement </t>
  </si>
  <si>
    <t>Hanna </t>
  </si>
  <si>
    <t>Pride &amp; Prejudice </t>
  </si>
  <si>
    <t>Joel Coen</t>
  </si>
  <si>
    <t>Intolerable Cruelty </t>
  </si>
  <si>
    <t>The Hudsucker Proxy </t>
  </si>
  <si>
    <t>Adventure|Comedy|Crime|Music</t>
  </si>
  <si>
    <t>O Brother, Where Art Thou? </t>
  </si>
  <si>
    <t>The Big Lebowski </t>
  </si>
  <si>
    <t>Joel Edgerton</t>
  </si>
  <si>
    <t>The Gift </t>
  </si>
  <si>
    <t>Joel Gallen</t>
  </si>
  <si>
    <t>Not Another Teen Movie </t>
  </si>
  <si>
    <t>Joel Schumacher</t>
  </si>
  <si>
    <t>Batman &amp; Robin </t>
  </si>
  <si>
    <t>Batman Forever </t>
  </si>
  <si>
    <t>Bad Company </t>
  </si>
  <si>
    <t>Drama|Musical|Romance|Thriller</t>
  </si>
  <si>
    <t>The Phantom of the Opera </t>
  </si>
  <si>
    <t>The Client </t>
  </si>
  <si>
    <t>A Time to Kill </t>
  </si>
  <si>
    <t>8MM </t>
  </si>
  <si>
    <t>The Number 23 </t>
  </si>
  <si>
    <t>Flawless </t>
  </si>
  <si>
    <t>Flatliners </t>
  </si>
  <si>
    <t>Veronica Guerin </t>
  </si>
  <si>
    <t>Ireland</t>
  </si>
  <si>
    <t>Phone Booth </t>
  </si>
  <si>
    <t>The Lost Boys </t>
  </si>
  <si>
    <t>Joel Zwick</t>
  </si>
  <si>
    <t>Fat Albert </t>
  </si>
  <si>
    <t>My Big Fat Greek Wedding </t>
  </si>
  <si>
    <t>Joey Lauren Adams</t>
  </si>
  <si>
    <t>Come Early Morning </t>
  </si>
  <si>
    <t>John A. Davis</t>
  </si>
  <si>
    <t>The Ant Bully </t>
  </si>
  <si>
    <t>Action|Adventure|Animation|Comedy|Family|Sci-Fi</t>
  </si>
  <si>
    <t>Jimmy Neutron: Boy Genius </t>
  </si>
  <si>
    <t>John Badham</t>
  </si>
  <si>
    <t>WarGames </t>
  </si>
  <si>
    <t>John Bonito</t>
  </si>
  <si>
    <t>The Marine </t>
  </si>
  <si>
    <t>John Boorman</t>
  </si>
  <si>
    <t>The Tailor of Panama </t>
  </si>
  <si>
    <t>Exorcist II: The Heretic </t>
  </si>
  <si>
    <t>Point Blank </t>
  </si>
  <si>
    <t>John 'Bud' Cardos</t>
  </si>
  <si>
    <t>Kingdom of the Spiders </t>
  </si>
  <si>
    <t>John Cameron Mitchell</t>
  </si>
  <si>
    <t>Comedy|Drama|Music|Musical</t>
  </si>
  <si>
    <t>Hedwig and the Angry Inch </t>
  </si>
  <si>
    <t>Rabbit Hole </t>
  </si>
  <si>
    <t>Shortbus </t>
  </si>
  <si>
    <t>John Carl Buechler</t>
  </si>
  <si>
    <t>Friday the 13th Part VII: The New Blood </t>
  </si>
  <si>
    <t>John Carney</t>
  </si>
  <si>
    <t>Begin Again </t>
  </si>
  <si>
    <t>Once </t>
  </si>
  <si>
    <t>John Carpenter</t>
  </si>
  <si>
    <t>Escape from L.A. </t>
  </si>
  <si>
    <t>Comedy|Romance|Sci-Fi|Thriller</t>
  </si>
  <si>
    <t>Memoirs of an Invisible Man </t>
  </si>
  <si>
    <t>Horror|Mystery|Sci-Fi</t>
  </si>
  <si>
    <t>The Thing </t>
  </si>
  <si>
    <t>Ghosts of Mars </t>
  </si>
  <si>
    <t>Action|Adventure|Comedy|Fantasy</t>
  </si>
  <si>
    <t>Big Trouble in Little China </t>
  </si>
  <si>
    <t>Vampires </t>
  </si>
  <si>
    <t>The Fog </t>
  </si>
  <si>
    <t>Halloween </t>
  </si>
  <si>
    <t>Escape from New York </t>
  </si>
  <si>
    <t>They Live </t>
  </si>
  <si>
    <t>John Cornell</t>
  </si>
  <si>
    <t>Crocodile Dundee II </t>
  </si>
  <si>
    <t>John Crowley</t>
  </si>
  <si>
    <t>Brooklyn </t>
  </si>
  <si>
    <t>Stone </t>
  </si>
  <si>
    <t>Joy Ride </t>
  </si>
  <si>
    <t>Rounders </t>
  </si>
  <si>
    <t>Comedy|Crime|Romance|Thriller</t>
  </si>
  <si>
    <t>You Kill Me </t>
  </si>
  <si>
    <t>John Duigan</t>
  </si>
  <si>
    <t>Molly </t>
  </si>
  <si>
    <t>John Eng</t>
  </si>
  <si>
    <t>Rugrats Go Wild </t>
  </si>
  <si>
    <t>John Erick Dowdle</t>
  </si>
  <si>
    <t>Quarantine </t>
  </si>
  <si>
    <t>Devil </t>
  </si>
  <si>
    <t>As Above, So Below </t>
  </si>
  <si>
    <t>No Escape </t>
  </si>
  <si>
    <t>John Fortenberry</t>
  </si>
  <si>
    <t>A Night at the Roxbury </t>
  </si>
  <si>
    <t>John Francis Daley</t>
  </si>
  <si>
    <t>Vacation </t>
  </si>
  <si>
    <t>John Frankenheimer</t>
  </si>
  <si>
    <t>Ronin </t>
  </si>
  <si>
    <t>The Island of Dr. Moreau </t>
  </si>
  <si>
    <t>Action|Adventure|Crime|Drama|Family|Fantasy|Romance|Thriller</t>
  </si>
  <si>
    <t>Reindeer Games </t>
  </si>
  <si>
    <t>Prophecy </t>
  </si>
  <si>
    <t>Thriller|War</t>
  </si>
  <si>
    <t>The Train </t>
  </si>
  <si>
    <t>John G. Avildsen</t>
  </si>
  <si>
    <t>Action|Drama|Family|Sport</t>
  </si>
  <si>
    <t>The Karate Kid </t>
  </si>
  <si>
    <t>Rocky </t>
  </si>
  <si>
    <t>John Gatins</t>
  </si>
  <si>
    <t>Dreamer: Inspired by a True Story </t>
  </si>
  <si>
    <t>John Glen</t>
  </si>
  <si>
    <t>Licence to Kill </t>
  </si>
  <si>
    <t>The Living Daylights </t>
  </si>
  <si>
    <t>A View to a Kill </t>
  </si>
  <si>
    <t>For Your Eyes Only </t>
  </si>
  <si>
    <t>Octopussy </t>
  </si>
  <si>
    <t>John Gray</t>
  </si>
  <si>
    <t>The Glimmer Man </t>
  </si>
  <si>
    <t>John H. Lee</t>
  </si>
  <si>
    <t>Operation Chromite </t>
  </si>
  <si>
    <t>John Hamburg</t>
  </si>
  <si>
    <t>Along Came Polly </t>
  </si>
  <si>
    <t>I Love You, Man </t>
  </si>
  <si>
    <t>Safe Men </t>
  </si>
  <si>
    <t>John Herzfeld</t>
  </si>
  <si>
    <t>15 Minutes </t>
  </si>
  <si>
    <t>The Death and Life of Bobby Z </t>
  </si>
  <si>
    <t>John Hillcoat</t>
  </si>
  <si>
    <t>The Road </t>
  </si>
  <si>
    <t>Triple 9 </t>
  </si>
  <si>
    <t>The Proposition </t>
  </si>
  <si>
    <t>John Hoffman</t>
  </si>
  <si>
    <t>Comedy|Drama|Family|Fantasy|Sci-Fi</t>
  </si>
  <si>
    <t>Good Boy! </t>
  </si>
  <si>
    <t>John Lafia</t>
  </si>
  <si>
    <t>Child's Play 2 </t>
  </si>
  <si>
    <t>John Landis</t>
  </si>
  <si>
    <t>Beverly Hills Cop III </t>
  </si>
  <si>
    <t>Action|Comedy|Crime|Music</t>
  </si>
  <si>
    <t>The Blues Brothers </t>
  </si>
  <si>
    <t>Trading Places </t>
  </si>
  <si>
    <t>Animal House </t>
  </si>
  <si>
    <t>The Kentucky Fried Movie </t>
  </si>
  <si>
    <t>John Lasseter</t>
  </si>
  <si>
    <t>Cars 2 </t>
  </si>
  <si>
    <t>Toy Story 2 </t>
  </si>
  <si>
    <t>Cars </t>
  </si>
  <si>
    <t>A Bug's Life </t>
  </si>
  <si>
    <t>Toy Story </t>
  </si>
  <si>
    <t>John Lee Hancock</t>
  </si>
  <si>
    <t>Drama|History|War|Western</t>
  </si>
  <si>
    <t>The Alamo </t>
  </si>
  <si>
    <t>The Blind Side </t>
  </si>
  <si>
    <t>Biography|Comedy|Drama|History|Music</t>
  </si>
  <si>
    <t>Saving Mr. Banks </t>
  </si>
  <si>
    <t>The Rookie </t>
  </si>
  <si>
    <t>John Luessenhop</t>
  </si>
  <si>
    <t>Takers </t>
  </si>
  <si>
    <t>Texas Chainsaw 3D </t>
  </si>
  <si>
    <t>John Madden</t>
  </si>
  <si>
    <t>Drama|Music|Romance|War</t>
  </si>
  <si>
    <t>Captain Corelli's Mandolin </t>
  </si>
  <si>
    <t>Shakespeare in Love </t>
  </si>
  <si>
    <t>The Debt </t>
  </si>
  <si>
    <t>The Best Exotic Marigold Hotel </t>
  </si>
  <si>
    <t>The Second Best Exotic Marigold Hotel </t>
  </si>
  <si>
    <t>John Maybury</t>
  </si>
  <si>
    <t>The Jacket </t>
  </si>
  <si>
    <t>John McNaughton</t>
  </si>
  <si>
    <t>Wild Things </t>
  </si>
  <si>
    <t>John McTiernan</t>
  </si>
  <si>
    <t>The 13th Warrior </t>
  </si>
  <si>
    <t>Die Hard with a Vengeance </t>
  </si>
  <si>
    <t>Last Action Hero </t>
  </si>
  <si>
    <t>Rollerball </t>
  </si>
  <si>
    <t>Basic </t>
  </si>
  <si>
    <t>Crime|Romance|Thriller</t>
  </si>
  <si>
    <t>The Thomas Crown Affair </t>
  </si>
  <si>
    <t>Medicine Man </t>
  </si>
  <si>
    <t>The Hunt for Red October </t>
  </si>
  <si>
    <t>Die Hard </t>
  </si>
  <si>
    <t>Predator </t>
  </si>
  <si>
    <t>John Michael McDonagh</t>
  </si>
  <si>
    <t>The Guard </t>
  </si>
  <si>
    <t>John Milius</t>
  </si>
  <si>
    <t>Conan the Barbarian </t>
  </si>
  <si>
    <t>Red Dawn </t>
  </si>
  <si>
    <t>Flight of the Intruder </t>
  </si>
  <si>
    <t>John Moore</t>
  </si>
  <si>
    <t>A Good Day to Die Hard </t>
  </si>
  <si>
    <t>Flight of the Phoenix </t>
  </si>
  <si>
    <t>Behind Enemy Lines </t>
  </si>
  <si>
    <t>Max Payne </t>
  </si>
  <si>
    <t>John Ottman</t>
  </si>
  <si>
    <t>Urban Legends: Final Cut </t>
  </si>
  <si>
    <t>John Pasquin</t>
  </si>
  <si>
    <t>Miss Congeniality 2: Armed and Fabulous </t>
  </si>
  <si>
    <t>Joe Somebody </t>
  </si>
  <si>
    <t>Comedy|Drama|Family|Fantasy</t>
  </si>
  <si>
    <t>The Santa Clause </t>
  </si>
  <si>
    <t>John Patrick Shanley</t>
  </si>
  <si>
    <t>Doubt </t>
  </si>
  <si>
    <t>John Polson</t>
  </si>
  <si>
    <t>Hide and Seek </t>
  </si>
  <si>
    <t>Swimfan </t>
  </si>
  <si>
    <t>John Putch</t>
  </si>
  <si>
    <t>Atlas Shrugged II: The Strike </t>
  </si>
  <si>
    <t>John R. Leonetti</t>
  </si>
  <si>
    <t>Mortal Kombat: Annihilation </t>
  </si>
  <si>
    <t>Annabelle </t>
  </si>
  <si>
    <t>John Sayles</t>
  </si>
  <si>
    <t>Limbo </t>
  </si>
  <si>
    <t>Sunshine State </t>
  </si>
  <si>
    <t>Lone Star </t>
  </si>
  <si>
    <t>Amigo </t>
  </si>
  <si>
    <t>John Schlesinger</t>
  </si>
  <si>
    <t>The Next Best Thing </t>
  </si>
  <si>
    <t>Eye for an Eye </t>
  </si>
  <si>
    <t>Midnight Cowboy </t>
  </si>
  <si>
    <t>John Schultz</t>
  </si>
  <si>
    <t>Aliens in the Attic </t>
  </si>
  <si>
    <t>Comedy|Family|Fantasy|Sport</t>
  </si>
  <si>
    <t>Like Mike </t>
  </si>
  <si>
    <t>Drive Me Crazy </t>
  </si>
  <si>
    <t>John Singleton</t>
  </si>
  <si>
    <t>2 Fast 2 Furious </t>
  </si>
  <si>
    <t>Shaft </t>
  </si>
  <si>
    <t>Abduction </t>
  </si>
  <si>
    <t>Four Brothers </t>
  </si>
  <si>
    <t>Baby Boy </t>
  </si>
  <si>
    <t>Poetic Justice </t>
  </si>
  <si>
    <t>Boyz n the Hood </t>
  </si>
  <si>
    <t>John Stainton</t>
  </si>
  <si>
    <t>Action|Adventure|Comedy|Family</t>
  </si>
  <si>
    <t>The Crocodile Hunter: Collision Course </t>
  </si>
  <si>
    <t>John Stockwell</t>
  </si>
  <si>
    <t>Into the Blue </t>
  </si>
  <si>
    <t>Blue Crush </t>
  </si>
  <si>
    <t>Crazy/Beautiful </t>
  </si>
  <si>
    <t>Kickboxer: Vengeance </t>
  </si>
  <si>
    <t>John Waters</t>
  </si>
  <si>
    <t>Serial Mom </t>
  </si>
  <si>
    <t>Cecil B. DeMented </t>
  </si>
  <si>
    <t>Comedy|Crime|Horror</t>
  </si>
  <si>
    <t>Pink Flamingos </t>
  </si>
  <si>
    <t>John Wells</t>
  </si>
  <si>
    <t>August: Osage County </t>
  </si>
  <si>
    <t>Burnt </t>
  </si>
  <si>
    <t>John Whitesell</t>
  </si>
  <si>
    <t>Deck the Halls </t>
  </si>
  <si>
    <t>Big Momma's House 2 </t>
  </si>
  <si>
    <t>Big Mommas: Like Father, Like Son </t>
  </si>
  <si>
    <t>Action|Comedy|Crime|Family</t>
  </si>
  <si>
    <t>See Spot Run </t>
  </si>
  <si>
    <t>Malibu's Most Wanted </t>
  </si>
  <si>
    <t>Mission: Impossible II </t>
  </si>
  <si>
    <t>Windtalkers </t>
  </si>
  <si>
    <t>Face/Off </t>
  </si>
  <si>
    <t>Broken Arrow </t>
  </si>
  <si>
    <t>Paycheck </t>
  </si>
  <si>
    <t>Johnny Remo</t>
  </si>
  <si>
    <t>Hardflip </t>
  </si>
  <si>
    <t>Jon Amiel</t>
  </si>
  <si>
    <t>The Core </t>
  </si>
  <si>
    <t>Entrapment </t>
  </si>
  <si>
    <t>Copycat </t>
  </si>
  <si>
    <t>The Man Who Knew Too Little </t>
  </si>
  <si>
    <t>Jon Avnet</t>
  </si>
  <si>
    <t>Up Close &amp; Personal </t>
  </si>
  <si>
    <t>Righteous Kill </t>
  </si>
  <si>
    <t>88 Minutes </t>
  </si>
  <si>
    <t>Jon Favreau</t>
  </si>
  <si>
    <t>Iron Man </t>
  </si>
  <si>
    <t>The Jungle Book </t>
  </si>
  <si>
    <t>Iron Man 2 </t>
  </si>
  <si>
    <t>Zathura: A Space Adventure </t>
  </si>
  <si>
    <t>Elf </t>
  </si>
  <si>
    <t>Made </t>
  </si>
  <si>
    <t>Jon Gunn</t>
  </si>
  <si>
    <t>Do You Believe? </t>
  </si>
  <si>
    <t>Action|Crime|Drama</t>
  </si>
  <si>
    <t>Mercy Streets </t>
  </si>
  <si>
    <t>My Date with Drew </t>
  </si>
  <si>
    <t>Jon Hess</t>
  </si>
  <si>
    <t>Excessive Force </t>
  </si>
  <si>
    <t>Jon Hurwitz</t>
  </si>
  <si>
    <t>American Reunion </t>
  </si>
  <si>
    <t>Harold &amp; Kumar Escape from Guantanamo Bay </t>
  </si>
  <si>
    <t>Jon Kasdan</t>
  </si>
  <si>
    <t>In the Land of Women </t>
  </si>
  <si>
    <t>Jon Lucas</t>
  </si>
  <si>
    <t>Bad Moms </t>
  </si>
  <si>
    <t>21 &amp; Over </t>
  </si>
  <si>
    <t>Jon M. Chu</t>
  </si>
  <si>
    <t>G.I. Joe: Retaliation </t>
  </si>
  <si>
    <t>Action|Adventure|Comedy|Crime|Mystery|Thriller</t>
  </si>
  <si>
    <t>Now You See Me 2 </t>
  </si>
  <si>
    <t>Step Up 3D </t>
  </si>
  <si>
    <t>Drama|Music|Musical|Romance</t>
  </si>
  <si>
    <t>Step Up 2: The Streets </t>
  </si>
  <si>
    <t>Justin Bieber: Never Say Never </t>
  </si>
  <si>
    <t>Jon Poll</t>
  </si>
  <si>
    <t>Charlie Bartlett </t>
  </si>
  <si>
    <t>Jon Shear</t>
  </si>
  <si>
    <t>Urbania </t>
  </si>
  <si>
    <t>Jon Stewart</t>
  </si>
  <si>
    <t>Rosewater </t>
  </si>
  <si>
    <t>Jon Turteltaub</t>
  </si>
  <si>
    <t>The Sorcerer's Apprentice </t>
  </si>
  <si>
    <t>Action|Adventure|Comedy|Family|Mystery</t>
  </si>
  <si>
    <t>National Treasure </t>
  </si>
  <si>
    <t>The Kid </t>
  </si>
  <si>
    <t>Instinct </t>
  </si>
  <si>
    <t>Drama|Fantasy|Romance|Sci-Fi</t>
  </si>
  <si>
    <t>Phenomenon </t>
  </si>
  <si>
    <t>Last Vegas </t>
  </si>
  <si>
    <t>Cool Runnings </t>
  </si>
  <si>
    <t>Jonas Åkerlund</t>
  </si>
  <si>
    <t>Spun </t>
  </si>
  <si>
    <t>Small Apartments </t>
  </si>
  <si>
    <t>Jonas Elmer</t>
  </si>
  <si>
    <t>New in Town </t>
  </si>
  <si>
    <t>Jonathan Caouette</t>
  </si>
  <si>
    <t>Biography|Documentary</t>
  </si>
  <si>
    <t>Tarnation </t>
  </si>
  <si>
    <t>Jonathan Dayton</t>
  </si>
  <si>
    <t>Little Miss Sunshine </t>
  </si>
  <si>
    <t>Jonathan Demme</t>
  </si>
  <si>
    <t>The Manchurian Candidate </t>
  </si>
  <si>
    <t>Drama|History|Horror</t>
  </si>
  <si>
    <t>Beloved </t>
  </si>
  <si>
    <t>The Silence of the Lambs </t>
  </si>
  <si>
    <t>Philadelphia </t>
  </si>
  <si>
    <t>Rachel Getting Married </t>
  </si>
  <si>
    <t>Jonathan Frakes</t>
  </si>
  <si>
    <t>Star Trek: Insurrection </t>
  </si>
  <si>
    <t>Thunderbirds </t>
  </si>
  <si>
    <t>Star Trek: First Contact </t>
  </si>
  <si>
    <t>Action|Adventure|Comedy|Sci-Fi|Thriller</t>
  </si>
  <si>
    <t>Clockstoppers </t>
  </si>
  <si>
    <t>Jonathan Glazer</t>
  </si>
  <si>
    <t>Birth </t>
  </si>
  <si>
    <t>Under the Skin </t>
  </si>
  <si>
    <t>Sexy Beast </t>
  </si>
  <si>
    <t>Jonathan Hensleigh</t>
  </si>
  <si>
    <t>The Punisher </t>
  </si>
  <si>
    <t>Jonathan Kaplan</t>
  </si>
  <si>
    <t>Brokedown Palace </t>
  </si>
  <si>
    <t>Jonathan Kesselman</t>
  </si>
  <si>
    <t>The Hebrew Hammer </t>
  </si>
  <si>
    <t>Jonathan Levine</t>
  </si>
  <si>
    <t>Warm Bodies </t>
  </si>
  <si>
    <t>50/50 </t>
  </si>
  <si>
    <t>The Wackness </t>
  </si>
  <si>
    <t>All the Boys Love Mandy Lane </t>
  </si>
  <si>
    <t>Jonathan Liebesman</t>
  </si>
  <si>
    <t>Wrath of the Titans </t>
  </si>
  <si>
    <t>Teenage Mutant Ninja Turtles </t>
  </si>
  <si>
    <t>Battle Los Angeles </t>
  </si>
  <si>
    <t>The Texas Chainsaw Massacre: The Beginning </t>
  </si>
  <si>
    <t>Darkness Falls </t>
  </si>
  <si>
    <t>Jonathan Lynn</t>
  </si>
  <si>
    <t>Sgt. Bilko </t>
  </si>
  <si>
    <t>The Whole Nine Yards </t>
  </si>
  <si>
    <t>My Cousin Vinny </t>
  </si>
  <si>
    <t>Wild Target </t>
  </si>
  <si>
    <t>Jonathan Mostow</t>
  </si>
  <si>
    <t>Terminator 3: Rise of the Machines </t>
  </si>
  <si>
    <t>Surrogates </t>
  </si>
  <si>
    <t>Action|War</t>
  </si>
  <si>
    <t>U-571 </t>
  </si>
  <si>
    <t>Breakdown </t>
  </si>
  <si>
    <t>Jonathan Newman</t>
  </si>
  <si>
    <t>The Adventurer: The Curse of the Midas Box </t>
  </si>
  <si>
    <t>Jonathan Teplitzky</t>
  </si>
  <si>
    <t>The Railway Man </t>
  </si>
  <si>
    <t>Joon-ho Bong</t>
  </si>
  <si>
    <t>Snowpiercer </t>
  </si>
  <si>
    <t>Jorge Blanco</t>
  </si>
  <si>
    <t>Planet 51 </t>
  </si>
  <si>
    <t>Jorge R. Gutiérrez</t>
  </si>
  <si>
    <t>The Book of Life </t>
  </si>
  <si>
    <t>Jorma Taccone</t>
  </si>
  <si>
    <t>MacGruber </t>
  </si>
  <si>
    <t>José Luis Valenzuela</t>
  </si>
  <si>
    <t>Luminarias </t>
  </si>
  <si>
    <t>RoboCop </t>
  </si>
  <si>
    <t>Josef Rusnak</t>
  </si>
  <si>
    <t>The Thirteenth Floor </t>
  </si>
  <si>
    <t>Joseph Dorman</t>
  </si>
  <si>
    <t>Sholem Aleichem: Laughing in the Darkness </t>
  </si>
  <si>
    <t>Joseph Gordon-Levitt</t>
  </si>
  <si>
    <t>Don Jon </t>
  </si>
  <si>
    <t>Joseph Kahn</t>
  </si>
  <si>
    <t>Torque </t>
  </si>
  <si>
    <t>Detention </t>
  </si>
  <si>
    <t>Joseph Kosinski</t>
  </si>
  <si>
    <t>TRON: Legacy </t>
  </si>
  <si>
    <t>Oblivion </t>
  </si>
  <si>
    <t>Joseph L. Mankiewicz</t>
  </si>
  <si>
    <t>Cleopatra </t>
  </si>
  <si>
    <t>Joseph Ruben</t>
  </si>
  <si>
    <t>Money Train </t>
  </si>
  <si>
    <t>Joseph Sargent</t>
  </si>
  <si>
    <t>Jaws: The Revenge </t>
  </si>
  <si>
    <t>Joseph Zito</t>
  </si>
  <si>
    <t>Invasion U.S.A. </t>
  </si>
  <si>
    <t>Friday the 13th: The Final Chapter </t>
  </si>
  <si>
    <t>Josh Boone</t>
  </si>
  <si>
    <t>The Fault in Our Stars </t>
  </si>
  <si>
    <t>Josh Gordon</t>
  </si>
  <si>
    <t>Blades of Glory </t>
  </si>
  <si>
    <t>The Switch </t>
  </si>
  <si>
    <t>Josh Schwartz</t>
  </si>
  <si>
    <t>Fun Size </t>
  </si>
  <si>
    <t>Josh Trank</t>
  </si>
  <si>
    <t>Fantastic Four </t>
  </si>
  <si>
    <t>Chronicle </t>
  </si>
  <si>
    <t>Joshua Michael Stern</t>
  </si>
  <si>
    <t>Swing Vote </t>
  </si>
  <si>
    <t>Joshua Seftel</t>
  </si>
  <si>
    <t>War, Inc. </t>
  </si>
  <si>
    <t>Joshua Tickell</t>
  </si>
  <si>
    <t>Fuel </t>
  </si>
  <si>
    <t>Joss Whedon</t>
  </si>
  <si>
    <t>Avengers: Age of Ultron </t>
  </si>
  <si>
    <t>The Avengers </t>
  </si>
  <si>
    <t>Serenity </t>
  </si>
  <si>
    <t>Juan Carlos Fresnadillo</t>
  </si>
  <si>
    <t>28 Weeks Later </t>
  </si>
  <si>
    <t>Judd Apatow</t>
  </si>
  <si>
    <t>Funny People </t>
  </si>
  <si>
    <t>Trainwreck </t>
  </si>
  <si>
    <t>This Is 40 </t>
  </si>
  <si>
    <t>Knocked Up </t>
  </si>
  <si>
    <t>The 40-Year-Old Virgin </t>
  </si>
  <si>
    <t>Julian Jarrold</t>
  </si>
  <si>
    <t>Becoming Jane </t>
  </si>
  <si>
    <t>Basquiat </t>
  </si>
  <si>
    <t>Julie Anne Robinson</t>
  </si>
  <si>
    <t>One for the Money </t>
  </si>
  <si>
    <t>Drama|Family|Music|Romance</t>
  </si>
  <si>
    <t>The Last Song </t>
  </si>
  <si>
    <t>Julie Taymor</t>
  </si>
  <si>
    <t>Drama|Fantasy|Musical|Romance</t>
  </si>
  <si>
    <t>Across the Universe </t>
  </si>
  <si>
    <t>The Tempest </t>
  </si>
  <si>
    <t>Frida </t>
  </si>
  <si>
    <t>Julio DePietro</t>
  </si>
  <si>
    <t>The Good Guy </t>
  </si>
  <si>
    <t>Jun Falkenstein</t>
  </si>
  <si>
    <t>Animation|Comedy|Drama|Family|Musical</t>
  </si>
  <si>
    <t>The Tigger Movie </t>
  </si>
  <si>
    <t>Justin Chadwick</t>
  </si>
  <si>
    <t>The Other Boleyn Girl </t>
  </si>
  <si>
    <t>Mandela: Long Walk to Freedom </t>
  </si>
  <si>
    <t>Justin Dillon</t>
  </si>
  <si>
    <t>Documentary|History|Music</t>
  </si>
  <si>
    <t>Call + Response </t>
  </si>
  <si>
    <t>Justin Kerrigan</t>
  </si>
  <si>
    <t>Human Traffic </t>
  </si>
  <si>
    <t>Justin Lin</t>
  </si>
  <si>
    <t>Star Trek Beyond </t>
  </si>
  <si>
    <t>Fast Five </t>
  </si>
  <si>
    <t>The Fast and the Furious: Tokyo Drift </t>
  </si>
  <si>
    <t>Finishing the Game: The Search for a New Bruce Lee </t>
  </si>
  <si>
    <t>Better Luck Tomorrow </t>
  </si>
  <si>
    <t>Justin Zackham</t>
  </si>
  <si>
    <t>The Big Wedding </t>
  </si>
  <si>
    <t>Karen Moncrieff</t>
  </si>
  <si>
    <t>The Dead Girl </t>
  </si>
  <si>
    <t>Blue Car </t>
  </si>
  <si>
    <t>Karey Kirkpatrick</t>
  </si>
  <si>
    <t>Imagine That </t>
  </si>
  <si>
    <t>My Blueberry Nights </t>
  </si>
  <si>
    <t>Karyn Kusama</t>
  </si>
  <si>
    <t>Æon Flux </t>
  </si>
  <si>
    <t>Jennifer's Body </t>
  </si>
  <si>
    <t>Kasi Lemmons</t>
  </si>
  <si>
    <t>Drama|Family|Music|Musical</t>
  </si>
  <si>
    <t>Black Nativity </t>
  </si>
  <si>
    <t>Crime|Drama|Music|Mystery|Thriller</t>
  </si>
  <si>
    <t>The Caveman's Valentine </t>
  </si>
  <si>
    <t>Eve's Bayou </t>
  </si>
  <si>
    <t>Kat Coiro</t>
  </si>
  <si>
    <t>L!fe Happens </t>
  </si>
  <si>
    <t>Kate Barker-Froyland</t>
  </si>
  <si>
    <t>Song One </t>
  </si>
  <si>
    <t>Kate Connor</t>
  </si>
  <si>
    <t>Fort McCoy </t>
  </si>
  <si>
    <t>Katherine Dieckmann</t>
  </si>
  <si>
    <t>Motherhood </t>
  </si>
  <si>
    <t>Kathryn Bigelow</t>
  </si>
  <si>
    <t>K-19: The Widowmaker </t>
  </si>
  <si>
    <t>Drama|History|Thriller</t>
  </si>
  <si>
    <t>Zero Dark Thirty </t>
  </si>
  <si>
    <t>The Hurt Locker </t>
  </si>
  <si>
    <t>Katt Shea</t>
  </si>
  <si>
    <t>The Rage: Carrie 2 </t>
  </si>
  <si>
    <t>Keenen Ivory Wayans</t>
  </si>
  <si>
    <t>Littleman </t>
  </si>
  <si>
    <t>Scary Movie 2 </t>
  </si>
  <si>
    <t>White Chicks </t>
  </si>
  <si>
    <t>A Low Down Dirty Shame </t>
  </si>
  <si>
    <t>Keith Gordon</t>
  </si>
  <si>
    <t>Comedy|Crime|Musical|Mystery</t>
  </si>
  <si>
    <t>The Singing Detective </t>
  </si>
  <si>
    <t>Kelly Asbury</t>
  </si>
  <si>
    <t>Adventure|Animation|Family|Western</t>
  </si>
  <si>
    <t>Spirit: Stallion of the Cimarron </t>
  </si>
  <si>
    <t>Kelly Makin</t>
  </si>
  <si>
    <t>Mickey Blue Eyes </t>
  </si>
  <si>
    <t>Kelly Reichardt</t>
  </si>
  <si>
    <t>Meek's Cutoff </t>
  </si>
  <si>
    <t>Old Joy </t>
  </si>
  <si>
    <t>Wendy and Lucy </t>
  </si>
  <si>
    <t>Ken Kwapis</t>
  </si>
  <si>
    <t>He's Just Not That Into You </t>
  </si>
  <si>
    <t>Big Miracle </t>
  </si>
  <si>
    <t>License to Wed </t>
  </si>
  <si>
    <t>The Sisterhood of the Traveling Pants </t>
  </si>
  <si>
    <t>Ken Scott</t>
  </si>
  <si>
    <t>Unfinished Business </t>
  </si>
  <si>
    <t>Delivery Man </t>
  </si>
  <si>
    <t>Kenneth Branagh</t>
  </si>
  <si>
    <t>Thor </t>
  </si>
  <si>
    <t>Cinderella </t>
  </si>
  <si>
    <t>Jack Ryan: Shadow Recruit </t>
  </si>
  <si>
    <t>The Magic Flute </t>
  </si>
  <si>
    <t>Hamlet </t>
  </si>
  <si>
    <t>Action|Biography|Drama|History|Romance|War</t>
  </si>
  <si>
    <t>Henry V </t>
  </si>
  <si>
    <t>Much Ado About Nothing </t>
  </si>
  <si>
    <t>Kenneth Johnson</t>
  </si>
  <si>
    <t>Action|Crime|Sci-Fi</t>
  </si>
  <si>
    <t>Steel </t>
  </si>
  <si>
    <t>Kenneth Lonergan</t>
  </si>
  <si>
    <t>Margaret </t>
  </si>
  <si>
    <t>You Can Count on Me </t>
  </si>
  <si>
    <t>Kenny Ortega</t>
  </si>
  <si>
    <t>This Is It </t>
  </si>
  <si>
    <t>Hocus Pocus </t>
  </si>
  <si>
    <t>High School Musical 3: Senior Year </t>
  </si>
  <si>
    <t>High School Musical 2 </t>
  </si>
  <si>
    <t>High School Musical </t>
  </si>
  <si>
    <t>Kent Alterman</t>
  </si>
  <si>
    <t>Semi-Pro </t>
  </si>
  <si>
    <t>Kerry Conran</t>
  </si>
  <si>
    <t>Sky Captain and the World of Tomorrow </t>
  </si>
  <si>
    <t>Kevin Allen</t>
  </si>
  <si>
    <t>Action|Adventure|Comedy|Family|Romance|Sci-Fi</t>
  </si>
  <si>
    <t>Agent Cody Banks 2: Destination London </t>
  </si>
  <si>
    <t>The Big Tease </t>
  </si>
  <si>
    <t>Kevin Bray</t>
  </si>
  <si>
    <t>Action|Crime</t>
  </si>
  <si>
    <t>Walking Tall </t>
  </si>
  <si>
    <t>All About the Benjamins </t>
  </si>
  <si>
    <t>Kevin Brodie</t>
  </si>
  <si>
    <t>A Dog of Flanders </t>
  </si>
  <si>
    <t>Kevin Costner</t>
  </si>
  <si>
    <t>Action|Adventure|Drama|Sci-Fi</t>
  </si>
  <si>
    <t>The Postman </t>
  </si>
  <si>
    <t>Open Range </t>
  </si>
  <si>
    <t>Dances with Wolves </t>
  </si>
  <si>
    <t>Kevin Donovan</t>
  </si>
  <si>
    <t>The Tuxedo </t>
  </si>
  <si>
    <t>Kevin Greutert</t>
  </si>
  <si>
    <t>Saw 3D: The Final Chapter </t>
  </si>
  <si>
    <t>Saw VI </t>
  </si>
  <si>
    <t>Kevin Hooks</t>
  </si>
  <si>
    <t>Action|Adventure|Crime|Drama|Romance</t>
  </si>
  <si>
    <t>Fled </t>
  </si>
  <si>
    <t>Kevin Jordan</t>
  </si>
  <si>
    <t>Smiling Fish &amp; Goat on Fire </t>
  </si>
  <si>
    <t>Kevin Lima</t>
  </si>
  <si>
    <t>Animation|Comedy|Family|Fantasy|Musical|Romance</t>
  </si>
  <si>
    <t>Enchanted </t>
  </si>
  <si>
    <t>102 Dalmatians </t>
  </si>
  <si>
    <t>Kevin Macdonald</t>
  </si>
  <si>
    <t>State of Play </t>
  </si>
  <si>
    <t>The Last King of Scotland </t>
  </si>
  <si>
    <t>Adventure|Documentary|Drama|Sport</t>
  </si>
  <si>
    <t>Touching the Void </t>
  </si>
  <si>
    <t>Kevin Munroe</t>
  </si>
  <si>
    <t>TMNT </t>
  </si>
  <si>
    <t>Action|Comedy|Crime|Fantasy|Horror|Mystery|Sci-Fi|Thriller</t>
  </si>
  <si>
    <t>Dylan Dog: Dead of Night </t>
  </si>
  <si>
    <t>Kevin Reynolds</t>
  </si>
  <si>
    <t>Waterworld </t>
  </si>
  <si>
    <t>Robin Hood: Prince of Thieves </t>
  </si>
  <si>
    <t>Action|Adventure|Drama|Romance|Thriller</t>
  </si>
  <si>
    <t>The Count of Monte Cristo </t>
  </si>
  <si>
    <t>Action|Adventure|Drama|Mystery</t>
  </si>
  <si>
    <t>Risen </t>
  </si>
  <si>
    <t>Action|Adventure|Drama|History|Romance</t>
  </si>
  <si>
    <t>Rapa Nui </t>
  </si>
  <si>
    <t>Kevin Rodney Sullivan</t>
  </si>
  <si>
    <t>Guess Who </t>
  </si>
  <si>
    <t>How Stella Got Her Groove Back </t>
  </si>
  <si>
    <t>Barbershop 2: Back in Business </t>
  </si>
  <si>
    <t>Kevin Smith</t>
  </si>
  <si>
    <t>Cop Out </t>
  </si>
  <si>
    <t>Jersey Girl </t>
  </si>
  <si>
    <t>Zack and Miri Make a Porno </t>
  </si>
  <si>
    <t>Jay and Silent Bob Strike Back </t>
  </si>
  <si>
    <t>Adventure|Comedy|Drama|Fantasy</t>
  </si>
  <si>
    <t>Dogma </t>
  </si>
  <si>
    <t>Mallrats </t>
  </si>
  <si>
    <t>Clerks II </t>
  </si>
  <si>
    <t>Yoga Hosers </t>
  </si>
  <si>
    <t>Action|Crime|Horror|Thriller</t>
  </si>
  <si>
    <t>Red State </t>
  </si>
  <si>
    <t>Comedy|Drama|Horror</t>
  </si>
  <si>
    <t>Tusk </t>
  </si>
  <si>
    <t>Chasing Amy </t>
  </si>
  <si>
    <t>Clerks </t>
  </si>
  <si>
    <t>Kevin Spacey</t>
  </si>
  <si>
    <t>Beyond the Sea </t>
  </si>
  <si>
    <t>Albino Alligator </t>
  </si>
  <si>
    <t>Kevin Tancharoen</t>
  </si>
  <si>
    <t>Fame </t>
  </si>
  <si>
    <t>Glee: The 3D Concert Movie </t>
  </si>
  <si>
    <t>Kevin Tenney</t>
  </si>
  <si>
    <t>Witchboard </t>
  </si>
  <si>
    <t>Kief Davidson</t>
  </si>
  <si>
    <t>A Lego Brickumentary </t>
  </si>
  <si>
    <t>Kimberly Peirce</t>
  </si>
  <si>
    <t>Drama|Fantasy|Horror</t>
  </si>
  <si>
    <t>Carrie </t>
  </si>
  <si>
    <t>Stop-Loss </t>
  </si>
  <si>
    <t>Biography|Crime|Drama|Romance</t>
  </si>
  <si>
    <t>Boys Don't Cry </t>
  </si>
  <si>
    <t>King Vidor</t>
  </si>
  <si>
    <t>Duel in the Sun </t>
  </si>
  <si>
    <t>Solomon and Sheba </t>
  </si>
  <si>
    <t>The Big Parade </t>
  </si>
  <si>
    <t>Kinka Usher</t>
  </si>
  <si>
    <t>Mystery Men </t>
  </si>
  <si>
    <t>Kirk De Micco</t>
  </si>
  <si>
    <t>The Croods </t>
  </si>
  <si>
    <t>Space Chimps </t>
  </si>
  <si>
    <t>Kirk Jones</t>
  </si>
  <si>
    <t>What to Expect When You're Expecting </t>
  </si>
  <si>
    <t>Nanny McPhee </t>
  </si>
  <si>
    <t>Everybody's Fine </t>
  </si>
  <si>
    <t>My Big Fat Greek Wedding 2 </t>
  </si>
  <si>
    <t>Waking Ned Devine </t>
  </si>
  <si>
    <t>Kirk Wong</t>
  </si>
  <si>
    <t>The Big Hit </t>
  </si>
  <si>
    <t>Kirsten Sheridan</t>
  </si>
  <si>
    <t>August Rush </t>
  </si>
  <si>
    <t>Klaus Menzel</t>
  </si>
  <si>
    <t>Fascination </t>
  </si>
  <si>
    <t>Kris Isacsson</t>
  </si>
  <si>
    <t>Down to You </t>
  </si>
  <si>
    <t>Kurt Hale</t>
  </si>
  <si>
    <t>The Singles Ward </t>
  </si>
  <si>
    <t>Comedy|Crime|Family</t>
  </si>
  <si>
    <t>The R.M. </t>
  </si>
  <si>
    <t>Kurt Voss</t>
  </si>
  <si>
    <t>Down and Out with the Dolls </t>
  </si>
  <si>
    <t>Kurt Wimmer</t>
  </si>
  <si>
    <t>Ultraviolet </t>
  </si>
  <si>
    <t>Equilibrium </t>
  </si>
  <si>
    <t>Kyle Balda</t>
  </si>
  <si>
    <t>Minions </t>
  </si>
  <si>
    <t>Lana Wachowski</t>
  </si>
  <si>
    <t>Jupiter Ascending </t>
  </si>
  <si>
    <t>The Matrix Revolutions </t>
  </si>
  <si>
    <t>The Matrix Reloaded </t>
  </si>
  <si>
    <t>Action|Family|Sport</t>
  </si>
  <si>
    <t>Speed Racer </t>
  </si>
  <si>
    <t>The Matrix </t>
  </si>
  <si>
    <t>Bound </t>
  </si>
  <si>
    <t>Lance Hool</t>
  </si>
  <si>
    <t>Action|Drama|History|Romance|War|Western</t>
  </si>
  <si>
    <t>One Man's Hero </t>
  </si>
  <si>
    <t>Lance Mungia</t>
  </si>
  <si>
    <t>Action|Adventure|Comedy|Drama|Music|Sci-Fi</t>
  </si>
  <si>
    <t>Six-String Samurai </t>
  </si>
  <si>
    <t>Larry Blamire</t>
  </si>
  <si>
    <t>The Lost Skeleton of Cadavra </t>
  </si>
  <si>
    <t>Larry Charles</t>
  </si>
  <si>
    <t>The Dictator </t>
  </si>
  <si>
    <t>Brüno </t>
  </si>
  <si>
    <t>Borat: Cultural Learnings of America for Make Benefit Glorious Nation of Kazakhstan </t>
  </si>
  <si>
    <t>Masked and Anonymous </t>
  </si>
  <si>
    <t>Comedy|Documentary|War</t>
  </si>
  <si>
    <t>Religulous </t>
  </si>
  <si>
    <t>Larry Clark</t>
  </si>
  <si>
    <t>Bully </t>
  </si>
  <si>
    <t>Kids </t>
  </si>
  <si>
    <t>Lars von Trier</t>
  </si>
  <si>
    <t>Manderlay </t>
  </si>
  <si>
    <t>Crime|Drama|Musical</t>
  </si>
  <si>
    <t>Dancer in the Dark </t>
  </si>
  <si>
    <t>Melancholia </t>
  </si>
  <si>
    <t>Lasse Hallström</t>
  </si>
  <si>
    <t>The Shipping News </t>
  </si>
  <si>
    <t>An Unfinished Life </t>
  </si>
  <si>
    <t>Safe Haven </t>
  </si>
  <si>
    <t>Chocolat </t>
  </si>
  <si>
    <t>Dear John </t>
  </si>
  <si>
    <t>The Hoax </t>
  </si>
  <si>
    <t>The Hundred-Foot Journey </t>
  </si>
  <si>
    <t>Hachi: A Dog's Tale </t>
  </si>
  <si>
    <t>What's Eating Gilbert Grape </t>
  </si>
  <si>
    <t>Laurie Collyer</t>
  </si>
  <si>
    <t>Sherrybaby </t>
  </si>
  <si>
    <t>Lawrence Guterman</t>
  </si>
  <si>
    <t>Son of the Mask </t>
  </si>
  <si>
    <t>Cats &amp; Dogs </t>
  </si>
  <si>
    <t>Lawrence Kasdan</t>
  </si>
  <si>
    <t>Dreamcatcher </t>
  </si>
  <si>
    <t>Adventure|Biography|Crime|Drama|Western</t>
  </si>
  <si>
    <t>Wyatt Earp </t>
  </si>
  <si>
    <t>Mumford </t>
  </si>
  <si>
    <t>Action|Crime|Drama|Western</t>
  </si>
  <si>
    <t>Silverado </t>
  </si>
  <si>
    <t>Darling Companion </t>
  </si>
  <si>
    <t>Léa Pool</t>
  </si>
  <si>
    <t>The Blue Butterfly </t>
  </si>
  <si>
    <t>Pink Ribbons, Inc. </t>
  </si>
  <si>
    <t>Lee Daniels</t>
  </si>
  <si>
    <t>Precious </t>
  </si>
  <si>
    <t>Lee Daniels' The Butler </t>
  </si>
  <si>
    <t>Lee Tamahori</t>
  </si>
  <si>
    <t>Die Another Day </t>
  </si>
  <si>
    <t>The Edge </t>
  </si>
  <si>
    <t>xXx: State of the Union </t>
  </si>
  <si>
    <t>Along Came a Spider </t>
  </si>
  <si>
    <t>The Devil's Double </t>
  </si>
  <si>
    <t>Lee Toland Krieger</t>
  </si>
  <si>
    <t>The Age of Adaline </t>
  </si>
  <si>
    <t>Celeste &amp; Jesse Forever </t>
  </si>
  <si>
    <t>Lee Unkrich</t>
  </si>
  <si>
    <t>Toy Story 3 </t>
  </si>
  <si>
    <t>Leigh Whannell</t>
  </si>
  <si>
    <t>Insidious: Chapter 3 </t>
  </si>
  <si>
    <t>Len Wiseman</t>
  </si>
  <si>
    <t>Live Free or Die Hard </t>
  </si>
  <si>
    <t>Underworld: Evolution </t>
  </si>
  <si>
    <t>Action|Fantasy|Thriller</t>
  </si>
  <si>
    <t>Underworld </t>
  </si>
  <si>
    <t>Lena Dunham</t>
  </si>
  <si>
    <t>Tiny Furniture </t>
  </si>
  <si>
    <t>Lenny Abrahamson</t>
  </si>
  <si>
    <t>Room </t>
  </si>
  <si>
    <t>Leon Ichaso</t>
  </si>
  <si>
    <t>Sugar Hill </t>
  </si>
  <si>
    <t>Leonard Nimoy</t>
  </si>
  <si>
    <t>Star Trek IV: The Voyage Home </t>
  </si>
  <si>
    <t>Star Trek III: The Search for Spock </t>
  </si>
  <si>
    <t>3 Men and a Baby </t>
  </si>
  <si>
    <t>Les Mayfield</t>
  </si>
  <si>
    <t>Flubber </t>
  </si>
  <si>
    <t>Blue Streak </t>
  </si>
  <si>
    <t>Action|Western</t>
  </si>
  <si>
    <t>American Outlaws </t>
  </si>
  <si>
    <t>The Man </t>
  </si>
  <si>
    <t>Code Name: The Cleaner </t>
  </si>
  <si>
    <t>Leslie Small</t>
  </si>
  <si>
    <t>Kevin Hart: Let Me Explain </t>
  </si>
  <si>
    <t>Kevin Hart: Laugh at My Pain </t>
  </si>
  <si>
    <t>Leslye Headland</t>
  </si>
  <si>
    <t>Bachelorette </t>
  </si>
  <si>
    <t>Levan Gabriadze</t>
  </si>
  <si>
    <t>Unfriended </t>
  </si>
  <si>
    <t>Lewis Gilbert</t>
  </si>
  <si>
    <t>Moonraker </t>
  </si>
  <si>
    <t>The Spy Who Loved Me </t>
  </si>
  <si>
    <t>You Only Live Twice </t>
  </si>
  <si>
    <t>Lexi Alexander</t>
  </si>
  <si>
    <t>Punisher: War Zone </t>
  </si>
  <si>
    <t>Lisa Cholodenko</t>
  </si>
  <si>
    <t>The Kids Are All Right </t>
  </si>
  <si>
    <t>Liz Friedlander</t>
  </si>
  <si>
    <t>Take the Lead </t>
  </si>
  <si>
    <t>Lloyd Bacon</t>
  </si>
  <si>
    <t>42nd Street </t>
  </si>
  <si>
    <t>Lloyd Kaufman</t>
  </si>
  <si>
    <t>Poultrygeist: Night of the Chicken Dead </t>
  </si>
  <si>
    <t>Lone Scherfig</t>
  </si>
  <si>
    <t>One Day </t>
  </si>
  <si>
    <t>An Education </t>
  </si>
  <si>
    <t>Lorene Scafaria</t>
  </si>
  <si>
    <t>Adventure|Comedy|Drama|Romance|Sci-Fi</t>
  </si>
  <si>
    <t>Seeking a Friend for the End of the World </t>
  </si>
  <si>
    <t>Louis C.K.</t>
  </si>
  <si>
    <t>Action|Adventure|Comedy|Musical</t>
  </si>
  <si>
    <t>Pootie Tang </t>
  </si>
  <si>
    <t>Louis Leterrier</t>
  </si>
  <si>
    <t>The Incredible Hulk </t>
  </si>
  <si>
    <t>Clash of the Titans </t>
  </si>
  <si>
    <t>Now You See Me </t>
  </si>
  <si>
    <t>Unleashed </t>
  </si>
  <si>
    <t>Transporter 2 </t>
  </si>
  <si>
    <t>The Transporter </t>
  </si>
  <si>
    <t>Louis Morneau</t>
  </si>
  <si>
    <t>Bats </t>
  </si>
  <si>
    <t>The Fifth Element </t>
  </si>
  <si>
    <t>Arthur and the Invisibles </t>
  </si>
  <si>
    <t>The Messenger: The Story of Joan of Arc </t>
  </si>
  <si>
    <t>Lucy </t>
  </si>
  <si>
    <t>Lucky McKee</t>
  </si>
  <si>
    <t>May </t>
  </si>
  <si>
    <t>Luis Llosa</t>
  </si>
  <si>
    <t>Anaconda </t>
  </si>
  <si>
    <t>The Specialist </t>
  </si>
  <si>
    <t>Peru</t>
  </si>
  <si>
    <t>Luis Mandoki</t>
  </si>
  <si>
    <t>Angel Eyes </t>
  </si>
  <si>
    <t>Message in a Bottle </t>
  </si>
  <si>
    <t>Luis Valdez</t>
  </si>
  <si>
    <t>La Bamba </t>
  </si>
  <si>
    <t>Luke Greenfield</t>
  </si>
  <si>
    <t>Something Borrowed </t>
  </si>
  <si>
    <t>The Girl Next Door </t>
  </si>
  <si>
    <t>Comedy|Sci-Fi</t>
  </si>
  <si>
    <t>The Animal </t>
  </si>
  <si>
    <t>Let's Be Cops </t>
  </si>
  <si>
    <t>Lynn Shelton</t>
  </si>
  <si>
    <t>Your Sister's Sister </t>
  </si>
  <si>
    <t>Lynne Ramsay</t>
  </si>
  <si>
    <t>We Need to Talk About Kevin </t>
  </si>
  <si>
    <t>Morvern Callar </t>
  </si>
  <si>
    <t>M. Night Shyamalan</t>
  </si>
  <si>
    <t>The Last Airbender </t>
  </si>
  <si>
    <t>After Earth </t>
  </si>
  <si>
    <t>Unbreakable </t>
  </si>
  <si>
    <t>The Village </t>
  </si>
  <si>
    <t>Signs </t>
  </si>
  <si>
    <t>Drama|Fantasy|Mystery|Thriller</t>
  </si>
  <si>
    <t>Lady in the Water </t>
  </si>
  <si>
    <t>The Happening </t>
  </si>
  <si>
    <t>The Sixth Sense </t>
  </si>
  <si>
    <t>The Visit </t>
  </si>
  <si>
    <t>Mabrouk El Mechri</t>
  </si>
  <si>
    <t>The Cold Light of Day </t>
  </si>
  <si>
    <t>Maggie Carey</t>
  </si>
  <si>
    <t>The To Do List </t>
  </si>
  <si>
    <t>Maggie Greenwald</t>
  </si>
  <si>
    <t>Songcatcher </t>
  </si>
  <si>
    <t>Malcolm D. Lee</t>
  </si>
  <si>
    <t>Soul Men </t>
  </si>
  <si>
    <t>Welcome Home, Roscoe Jenkins </t>
  </si>
  <si>
    <t>Undercover Brother </t>
  </si>
  <si>
    <t>Scary Movie 5 </t>
  </si>
  <si>
    <t>The Best Man Holiday </t>
  </si>
  <si>
    <t>Roll Bounce </t>
  </si>
  <si>
    <t>The Best Man </t>
  </si>
  <si>
    <t>Mamoru Hosoda</t>
  </si>
  <si>
    <t>Digimon: The Movie </t>
  </si>
  <si>
    <t>Måns Mårlind</t>
  </si>
  <si>
    <t>Action|Fantasy|Horror</t>
  </si>
  <si>
    <t>Underworld: Awakening </t>
  </si>
  <si>
    <t>Marc Abraham</t>
  </si>
  <si>
    <t>Flash of Genius </t>
  </si>
  <si>
    <t>Marc F. Adler</t>
  </si>
  <si>
    <t>Adventure|Animation|Comedy|Fantasy|Romance</t>
  </si>
  <si>
    <t>Delgo </t>
  </si>
  <si>
    <t>Marc Forby</t>
  </si>
  <si>
    <t>Princess Kaiulani </t>
  </si>
  <si>
    <t>Marc Forster</t>
  </si>
  <si>
    <t>Quantum of Solace </t>
  </si>
  <si>
    <t>World War Z </t>
  </si>
  <si>
    <t>Stranger Than Fiction </t>
  </si>
  <si>
    <t>Machine Gun Preacher </t>
  </si>
  <si>
    <t>Biography|Drama|Family</t>
  </si>
  <si>
    <t>Finding Neverland </t>
  </si>
  <si>
    <t>Monster's Ball </t>
  </si>
  <si>
    <t>Everything Put Together </t>
  </si>
  <si>
    <t>Marc Lawrence</t>
  </si>
  <si>
    <t>Two Weeks Notice </t>
  </si>
  <si>
    <t>Did You Hear About the Morgans? </t>
  </si>
  <si>
    <t>Music and Lyrics </t>
  </si>
  <si>
    <t>Marc Levin</t>
  </si>
  <si>
    <t>Slam </t>
  </si>
  <si>
    <t>Marc Schölermann</t>
  </si>
  <si>
    <t>Pathology </t>
  </si>
  <si>
    <t>Marc Webb</t>
  </si>
  <si>
    <t>The Amazing Spider-Man </t>
  </si>
  <si>
    <t>The Amazing Spider-Man 2 </t>
  </si>
  <si>
    <t>500 Days of Summer </t>
  </si>
  <si>
    <t>Trade </t>
  </si>
  <si>
    <t>Marco Schnabel</t>
  </si>
  <si>
    <t>The Love Guru </t>
  </si>
  <si>
    <t>Marcos Siega</t>
  </si>
  <si>
    <t>Underclassman </t>
  </si>
  <si>
    <t>Marcus Dunstan</t>
  </si>
  <si>
    <t>The Collection </t>
  </si>
  <si>
    <t>Marcus Raboy</t>
  </si>
  <si>
    <t>Friday After Next </t>
  </si>
  <si>
    <t>Maria Maggenti</t>
  </si>
  <si>
    <t>The Incredibly True Adventure of Two Girls in Love </t>
  </si>
  <si>
    <t>Marielle Heller</t>
  </si>
  <si>
    <t>The Diary of a Teenage Girl </t>
  </si>
  <si>
    <t>Mario Van Peebles</t>
  </si>
  <si>
    <t>Red Sky </t>
  </si>
  <si>
    <t>Redemption Road </t>
  </si>
  <si>
    <t>Marius A. Markevicius</t>
  </si>
  <si>
    <t>The Other Dream Team </t>
  </si>
  <si>
    <t>Mark A.Z. Dippé</t>
  </si>
  <si>
    <t>Action|Horror</t>
  </si>
  <si>
    <t>Spawn </t>
  </si>
  <si>
    <t>Mark Andrews</t>
  </si>
  <si>
    <t>Brave </t>
  </si>
  <si>
    <t>Mark Brown</t>
  </si>
  <si>
    <t>Two Can Play That Game </t>
  </si>
  <si>
    <t>The Salon </t>
  </si>
  <si>
    <t>Mark Christopher</t>
  </si>
  <si>
    <t>54 </t>
  </si>
  <si>
    <t>Mark Dindal</t>
  </si>
  <si>
    <t>The Emperor's New Groove </t>
  </si>
  <si>
    <t>Chicken Little </t>
  </si>
  <si>
    <t>Animation|Comedy|Family|Fantasy|Musical</t>
  </si>
  <si>
    <t>Cats Don't Dance </t>
  </si>
  <si>
    <t>Mark Helfrich</t>
  </si>
  <si>
    <t>Good Luck Chuck </t>
  </si>
  <si>
    <t>Mark Herman</t>
  </si>
  <si>
    <t>The Boy in the Striped Pajamas </t>
  </si>
  <si>
    <t>Little Voice </t>
  </si>
  <si>
    <t>Mark Illsley</t>
  </si>
  <si>
    <t>Happy, Texas </t>
  </si>
  <si>
    <t>Mark L. Lester</t>
  </si>
  <si>
    <t>Firestarter </t>
  </si>
  <si>
    <t>Commando </t>
  </si>
  <si>
    <t>Showdown in Little Tokyo </t>
  </si>
  <si>
    <t>Class of 1984 </t>
  </si>
  <si>
    <t>Mark Mylod</t>
  </si>
  <si>
    <t>What's Your Number? </t>
  </si>
  <si>
    <t>Mark Neveldine</t>
  </si>
  <si>
    <t>Ghost Rider: Spirit of Vengeance </t>
  </si>
  <si>
    <t>Gamer </t>
  </si>
  <si>
    <t>Crank: High Voltage </t>
  </si>
  <si>
    <t>The Vatican Tapes </t>
  </si>
  <si>
    <t>Crank </t>
  </si>
  <si>
    <t>Mark Osborne</t>
  </si>
  <si>
    <t>Kung Fu Panda </t>
  </si>
  <si>
    <t>Adventure|Animation|Drama|Family|Fantasy</t>
  </si>
  <si>
    <t>The Little Prince </t>
  </si>
  <si>
    <t>Mark Pellington</t>
  </si>
  <si>
    <t>The Mothman Prophecies </t>
  </si>
  <si>
    <t>Arlington Road </t>
  </si>
  <si>
    <t>Mark Piznarski</t>
  </si>
  <si>
    <t>Here on Earth </t>
  </si>
  <si>
    <t>Mark Romanek</t>
  </si>
  <si>
    <t>Drama|Romance|Sci-Fi</t>
  </si>
  <si>
    <t>Never Let Me Go </t>
  </si>
  <si>
    <t>One Hour Photo </t>
  </si>
  <si>
    <t>Mark Rosman</t>
  </si>
  <si>
    <t>A Cinderella Story </t>
  </si>
  <si>
    <t>The Perfect Man </t>
  </si>
  <si>
    <t>Mark Rydell</t>
  </si>
  <si>
    <t>The Rose </t>
  </si>
  <si>
    <t>Mark Sandrich</t>
  </si>
  <si>
    <t>Top Hat </t>
  </si>
  <si>
    <t>Mark Steven Johnson</t>
  </si>
  <si>
    <t>Ghost Rider </t>
  </si>
  <si>
    <t>Simon Birch </t>
  </si>
  <si>
    <t>Mark Tarlov</t>
  </si>
  <si>
    <t>Simply Irresistible </t>
  </si>
  <si>
    <t>Mark Tonderai</t>
  </si>
  <si>
    <t>House at the End of the Street </t>
  </si>
  <si>
    <t>Mark Waters</t>
  </si>
  <si>
    <t>The Spiderwick Chronicles </t>
  </si>
  <si>
    <t>Just Like Heaven </t>
  </si>
  <si>
    <t>Mr. Popper's Penguins </t>
  </si>
  <si>
    <t>Comedy|Family|Fantasy|Music|Romance</t>
  </si>
  <si>
    <t>Freaky Friday </t>
  </si>
  <si>
    <t>Mean Girls </t>
  </si>
  <si>
    <t>Head Over Heels </t>
  </si>
  <si>
    <t>Mars Callahan</t>
  </si>
  <si>
    <t>Poolhall Junkies </t>
  </si>
  <si>
    <t>Martin Brest</t>
  </si>
  <si>
    <t>Meet Joe Black </t>
  </si>
  <si>
    <t>Gigli </t>
  </si>
  <si>
    <t>Midnight Run </t>
  </si>
  <si>
    <t>Beverly Hills Cop </t>
  </si>
  <si>
    <t>Green Lantern </t>
  </si>
  <si>
    <t>Casino Royale </t>
  </si>
  <si>
    <t>Vertical Limit </t>
  </si>
  <si>
    <t>Action|Adventure|Comedy|Romance|Thriller|Western</t>
  </si>
  <si>
    <t>The Mask of Zorro </t>
  </si>
  <si>
    <t>GoldenEye </t>
  </si>
  <si>
    <t>Edge of Darkness </t>
  </si>
  <si>
    <t>Beyond Borders </t>
  </si>
  <si>
    <t>Martin Lawrence</t>
  </si>
  <si>
    <t>A Thin Line Between Love and Hate </t>
  </si>
  <si>
    <t>Martin McDonagh</t>
  </si>
  <si>
    <t>In Bruges </t>
  </si>
  <si>
    <t>Seven Psychopaths </t>
  </si>
  <si>
    <t>Martin Scorsese</t>
  </si>
  <si>
    <t>Adventure|Drama|Family|Mystery</t>
  </si>
  <si>
    <t>Hugo </t>
  </si>
  <si>
    <t>The Aviator </t>
  </si>
  <si>
    <t>The Wolf of Wall Street </t>
  </si>
  <si>
    <t>Gangs of New York </t>
  </si>
  <si>
    <t>The Departed </t>
  </si>
  <si>
    <t>Shutter Island </t>
  </si>
  <si>
    <t>Casino </t>
  </si>
  <si>
    <t>Mean Streets </t>
  </si>
  <si>
    <t>Cape Fear </t>
  </si>
  <si>
    <t>The Age of Innocence </t>
  </si>
  <si>
    <t>Bringing Out the Dead </t>
  </si>
  <si>
    <t>Kundun </t>
  </si>
  <si>
    <t>Goodfellas </t>
  </si>
  <si>
    <t>Raging Bull </t>
  </si>
  <si>
    <t>New York, New York </t>
  </si>
  <si>
    <t>The Color of Money </t>
  </si>
  <si>
    <t>The Last Temptation of Christ </t>
  </si>
  <si>
    <t>Taxi Driver </t>
  </si>
  <si>
    <t>Biography|Documentary|Music</t>
  </si>
  <si>
    <t>Shine a Light </t>
  </si>
  <si>
    <t>The Last Waltz </t>
  </si>
  <si>
    <t>Martin Weisz</t>
  </si>
  <si>
    <t>The Hills Have Eyes II </t>
  </si>
  <si>
    <t>Mary Harron</t>
  </si>
  <si>
    <t>American Psycho </t>
  </si>
  <si>
    <t>Mary Lambert</t>
  </si>
  <si>
    <t>The In Crowd </t>
  </si>
  <si>
    <t>Pet Sematary </t>
  </si>
  <si>
    <t>Mary McGuckian</t>
  </si>
  <si>
    <t>The Bridge of San Luis Rey </t>
  </si>
  <si>
    <t>Masayuki Ochiai</t>
  </si>
  <si>
    <t>Shutter </t>
  </si>
  <si>
    <t>Mathieu Kassovitz</t>
  </si>
  <si>
    <t>Babylon A.D. </t>
  </si>
  <si>
    <t>Gothika </t>
  </si>
  <si>
    <t>Matt Bettinelli-Olpin</t>
  </si>
  <si>
    <t>Devil's Due </t>
  </si>
  <si>
    <t>Matt Dillon</t>
  </si>
  <si>
    <t>City of Ghosts </t>
  </si>
  <si>
    <t>Matt Maiellaro</t>
  </si>
  <si>
    <t>Action|Adventure|Animation|Comedy|Fantasy|Sci-Fi</t>
  </si>
  <si>
    <t>Aqua Teen Hunger Force Colon Movie Film for Theaters </t>
  </si>
  <si>
    <t>Matt Reeves</t>
  </si>
  <si>
    <t>Dawn of the Planet of the Apes </t>
  </si>
  <si>
    <t>Cloverfield </t>
  </si>
  <si>
    <t>Drama|Fantasy|Horror|Mystery</t>
  </si>
  <si>
    <t>Let Me In </t>
  </si>
  <si>
    <t>The Pallbearer </t>
  </si>
  <si>
    <t>Matt Williams</t>
  </si>
  <si>
    <t>Where the Heart Is </t>
  </si>
  <si>
    <t>Matthew Diamond</t>
  </si>
  <si>
    <t>The Oogieloves in the Big Balloon Adventure </t>
  </si>
  <si>
    <t>Matthew O'Callaghan</t>
  </si>
  <si>
    <t>Curious George </t>
  </si>
  <si>
    <t>Matthew Robbins</t>
  </si>
  <si>
    <t>Dragonslayer </t>
  </si>
  <si>
    <t>Matthew Vaughn</t>
  </si>
  <si>
    <t>X-Men: First Class </t>
  </si>
  <si>
    <t>Adventure|Family|Fantasy|Romance</t>
  </si>
  <si>
    <t>Stardust </t>
  </si>
  <si>
    <t>Kick-Ass </t>
  </si>
  <si>
    <t>Layer Cake </t>
  </si>
  <si>
    <t>Matty Rich</t>
  </si>
  <si>
    <t>The Inkwell </t>
  </si>
  <si>
    <t>Straight Out of Brooklyn </t>
  </si>
  <si>
    <t>Maurice Joyce</t>
  </si>
  <si>
    <t>Animation|Comedy|Family</t>
  </si>
  <si>
    <t>Doug's 1st Movie </t>
  </si>
  <si>
    <t>Maurizio Benazzo</t>
  </si>
  <si>
    <t>Short Cut to Nirvana: Kumbh Mela </t>
  </si>
  <si>
    <t>Max Joseph</t>
  </si>
  <si>
    <t>We Are Your Friends </t>
  </si>
  <si>
    <t>McG</t>
  </si>
  <si>
    <t>Terminator Salvation </t>
  </si>
  <si>
    <t>Charlie's Angels: Full Throttle </t>
  </si>
  <si>
    <t>Action|Adventure|Comedy|Crime|Thriller</t>
  </si>
  <si>
    <t>Charlie's Angels </t>
  </si>
  <si>
    <t>This Means War </t>
  </si>
  <si>
    <t>We Are Marshall </t>
  </si>
  <si>
    <t>3 Days to Kill </t>
  </si>
  <si>
    <t>Meiert Avis</t>
  </si>
  <si>
    <t>Undiscovered </t>
  </si>
  <si>
    <t>Mel Brooks</t>
  </si>
  <si>
    <t>Spaceballs </t>
  </si>
  <si>
    <t>History of the World: Part I </t>
  </si>
  <si>
    <t>Silent Movie </t>
  </si>
  <si>
    <t>High Anxiety </t>
  </si>
  <si>
    <t>Young Frankenstein </t>
  </si>
  <si>
    <t>Blazing Saddles </t>
  </si>
  <si>
    <t>Braveheart </t>
  </si>
  <si>
    <t>Mel Smith</t>
  </si>
  <si>
    <t>Action|Comedy|Drama</t>
  </si>
  <si>
    <t>High Heels and Low Lifes </t>
  </si>
  <si>
    <t>Melvin Van Peebles</t>
  </si>
  <si>
    <t>Sweet Sweetback's Baadasssss Song </t>
  </si>
  <si>
    <t>Mennan Yapo</t>
  </si>
  <si>
    <t>Premonition </t>
  </si>
  <si>
    <t>Menno Meyjes</t>
  </si>
  <si>
    <t>Martian Child </t>
  </si>
  <si>
    <t>Mic Rodgers</t>
  </si>
  <si>
    <t>Universal Soldier: The Return </t>
  </si>
  <si>
    <t>Michael Anderson</t>
  </si>
  <si>
    <t>Logan's Run </t>
  </si>
  <si>
    <t>Michael Apted</t>
  </si>
  <si>
    <t>The Chronicles of Narnia: The Voyage of the Dawn Treader </t>
  </si>
  <si>
    <t>The World Is Not Enough </t>
  </si>
  <si>
    <t>Enough </t>
  </si>
  <si>
    <t>Extreme Measures </t>
  </si>
  <si>
    <t>Chasing Mavericks </t>
  </si>
  <si>
    <t>Coal Miner's Daughter </t>
  </si>
  <si>
    <t>Michael Bay</t>
  </si>
  <si>
    <t>Transformers: Revenge of the Fallen </t>
  </si>
  <si>
    <t>Transformers: Age of Extinction </t>
  </si>
  <si>
    <t>Transformers: Dark of the Moon </t>
  </si>
  <si>
    <t>Pearl Harbor </t>
  </si>
  <si>
    <t>Transformers </t>
  </si>
  <si>
    <t>Armageddon </t>
  </si>
  <si>
    <t>Bad Boys II </t>
  </si>
  <si>
    <t>The Island </t>
  </si>
  <si>
    <t>The Rock </t>
  </si>
  <si>
    <t>13 Hours </t>
  </si>
  <si>
    <t>Pain &amp; Gain </t>
  </si>
  <si>
    <t>Bad Boys </t>
  </si>
  <si>
    <t>Michael Caton-Jones</t>
  </si>
  <si>
    <t>Basic Instinct 2 </t>
  </si>
  <si>
    <t>The Jackal </t>
  </si>
  <si>
    <t>City by the Sea </t>
  </si>
  <si>
    <t>Adventure|Biography</t>
  </si>
  <si>
    <t>Rob Roy </t>
  </si>
  <si>
    <t>Michael Chapman</t>
  </si>
  <si>
    <t>The Clan of the Cave Bear </t>
  </si>
  <si>
    <t>Michael Cimino</t>
  </si>
  <si>
    <t>Heaven's Gate </t>
  </si>
  <si>
    <t>The Deer Hunter </t>
  </si>
  <si>
    <t>Michael Clancy</t>
  </si>
  <si>
    <t>Eulogy </t>
  </si>
  <si>
    <t>Michael Corrente</t>
  </si>
  <si>
    <t>Brooklyn Rules </t>
  </si>
  <si>
    <t>Outside Providence </t>
  </si>
  <si>
    <t>Michael Cristofer</t>
  </si>
  <si>
    <t>Original Sin </t>
  </si>
  <si>
    <t>Michael Cuesta</t>
  </si>
  <si>
    <t>Biography|Crime|Drama|Mystery|Thriller</t>
  </si>
  <si>
    <t>Kill the Messenger </t>
  </si>
  <si>
    <t>L.I.E. </t>
  </si>
  <si>
    <t>Michael D. Sellers</t>
  </si>
  <si>
    <t>Eye of the Dolphin </t>
  </si>
  <si>
    <t>Michael Dinner</t>
  </si>
  <si>
    <t>The Crew </t>
  </si>
  <si>
    <t>Michael Dougherty</t>
  </si>
  <si>
    <t>Krampus </t>
  </si>
  <si>
    <t>Michael Dowse</t>
  </si>
  <si>
    <t>Take Me Home Tonight </t>
  </si>
  <si>
    <t>Biography|Comedy|Drama|Music</t>
  </si>
  <si>
    <t>It's All Gone Pete Tong </t>
  </si>
  <si>
    <t>Michael Gornick</t>
  </si>
  <si>
    <t>Creepshow 2 </t>
  </si>
  <si>
    <t>Funny Games </t>
  </si>
  <si>
    <t>Michael Herz</t>
  </si>
  <si>
    <t>Action|Comedy|Horror|Sci-Fi</t>
  </si>
  <si>
    <t>The Toxic Avenger Part II </t>
  </si>
  <si>
    <t>The Toxic Avenger </t>
  </si>
  <si>
    <t>Michael Hoffman</t>
  </si>
  <si>
    <t>The Best of Me </t>
  </si>
  <si>
    <t>The Last Station </t>
  </si>
  <si>
    <t>The Emperor's Club </t>
  </si>
  <si>
    <t>Michael J. Bassett</t>
  </si>
  <si>
    <t>Adventure|Drama|Horror|Mystery|Thriller</t>
  </si>
  <si>
    <t>Silent Hill: Revelation 3D </t>
  </si>
  <si>
    <t>Michael Landon Jr.</t>
  </si>
  <si>
    <t>Drama|Family|Western</t>
  </si>
  <si>
    <t>Love's Abiding Joy </t>
  </si>
  <si>
    <t>The Last Sin Eater </t>
  </si>
  <si>
    <t>Michael Lehmann</t>
  </si>
  <si>
    <t>Hudson Hawk </t>
  </si>
  <si>
    <t>Because I Said So </t>
  </si>
  <si>
    <t>40 Days and 40 Nights </t>
  </si>
  <si>
    <t>Michael Lembeck</t>
  </si>
  <si>
    <t>The Santa Clause 2 </t>
  </si>
  <si>
    <t>Connie and Carla </t>
  </si>
  <si>
    <t>Michael Mann</t>
  </si>
  <si>
    <t>Ali </t>
  </si>
  <si>
    <t>Biography|Crime|Drama|History|Romance</t>
  </si>
  <si>
    <t>Public Enemies </t>
  </si>
  <si>
    <t>Blackhat </t>
  </si>
  <si>
    <t>The Insider </t>
  </si>
  <si>
    <t>Collateral </t>
  </si>
  <si>
    <t>Action|Adventure|Drama|Romance|War</t>
  </si>
  <si>
    <t>The Last of the Mohicans </t>
  </si>
  <si>
    <t>Michael Martin</t>
  </si>
  <si>
    <t>I Got the Hook Up </t>
  </si>
  <si>
    <t>Michael Mayer</t>
  </si>
  <si>
    <t>Flicka </t>
  </si>
  <si>
    <t>A Home at the End of the World </t>
  </si>
  <si>
    <t>Michael McCullers</t>
  </si>
  <si>
    <t>Baby Mama </t>
  </si>
  <si>
    <t>Michael McGowan</t>
  </si>
  <si>
    <t>Saint Ralph </t>
  </si>
  <si>
    <t>Michael Meredith</t>
  </si>
  <si>
    <t>The Open Road </t>
  </si>
  <si>
    <t>Michael Moore</t>
  </si>
  <si>
    <t>Crime|Documentary|News</t>
  </si>
  <si>
    <t>Capitalism: A Love Story </t>
  </si>
  <si>
    <t>Sicko </t>
  </si>
  <si>
    <t>Documentary|Drama|War</t>
  </si>
  <si>
    <t>Fahrenheit 9/11 </t>
  </si>
  <si>
    <t>Crime|Documentary|Drama</t>
  </si>
  <si>
    <t>Bowling for Columbine </t>
  </si>
  <si>
    <t>Slacker Uprising </t>
  </si>
  <si>
    <t>Roger &amp; Me </t>
  </si>
  <si>
    <t>Michael O. Sajbel</t>
  </si>
  <si>
    <t>One Night with the King </t>
  </si>
  <si>
    <t>The Ultimate Gift </t>
  </si>
  <si>
    <t>Michael Patrick Jann</t>
  </si>
  <si>
    <t>Comedy|Romance|Thriller</t>
  </si>
  <si>
    <t>Drop Dead Gorgeous </t>
  </si>
  <si>
    <t>Michael Patrick King</t>
  </si>
  <si>
    <t>Sex and the City 2 </t>
  </si>
  <si>
    <t>Michael Polish</t>
  </si>
  <si>
    <t>The Astronaut Farmer </t>
  </si>
  <si>
    <t>90 Minutes in Heaven </t>
  </si>
  <si>
    <t>Amnesiac </t>
  </si>
  <si>
    <t>Northfork </t>
  </si>
  <si>
    <t>Twin Falls Idaho </t>
  </si>
  <si>
    <t>Michael Pressman</t>
  </si>
  <si>
    <t>Teenage Mutant Ninja Turtles II: The Secret of the Ooze </t>
  </si>
  <si>
    <t>Michael Radford</t>
  </si>
  <si>
    <t>The Merchant of Venice </t>
  </si>
  <si>
    <t>Elsa &amp; Fred </t>
  </si>
  <si>
    <t>Michael Ritchie</t>
  </si>
  <si>
    <t>A Simple Wish </t>
  </si>
  <si>
    <t>Action|Adventure|Comedy|Fantasy|Mystery</t>
  </si>
  <si>
    <t>The Golden Child </t>
  </si>
  <si>
    <t>Michael Roemer</t>
  </si>
  <si>
    <t>Nothing But a Man </t>
  </si>
  <si>
    <t>Michael Rymer</t>
  </si>
  <si>
    <t>Queen of the Damned </t>
  </si>
  <si>
    <t>In Too Deep </t>
  </si>
  <si>
    <t>Michael Schultz</t>
  </si>
  <si>
    <t>Action|Comedy|Drama|Music</t>
  </si>
  <si>
    <t>The Last Dragon </t>
  </si>
  <si>
    <t>Krush Groove </t>
  </si>
  <si>
    <t>Woman Thou Art Loosed </t>
  </si>
  <si>
    <t>Michael Spierig</t>
  </si>
  <si>
    <t>Daybreakers </t>
  </si>
  <si>
    <t>Michael Sucsy</t>
  </si>
  <si>
    <t>The Vow </t>
  </si>
  <si>
    <t>Michael Tiddes</t>
  </si>
  <si>
    <t>Fifty Shades of Black </t>
  </si>
  <si>
    <t>A Haunted House 2 </t>
  </si>
  <si>
    <t>A Haunted House </t>
  </si>
  <si>
    <t>Michael Tollin</t>
  </si>
  <si>
    <t>Radio </t>
  </si>
  <si>
    <t>Summer Catch </t>
  </si>
  <si>
    <t>Michael Wadleigh</t>
  </si>
  <si>
    <t>Woodstock </t>
  </si>
  <si>
    <t>Michael Winterbottom</t>
  </si>
  <si>
    <t>Biography|Drama|History|Thriller|War</t>
  </si>
  <si>
    <t>A Mighty Heart </t>
  </si>
  <si>
    <t>The Claim </t>
  </si>
  <si>
    <t>The Killer Inside Me </t>
  </si>
  <si>
    <t>Code 46 </t>
  </si>
  <si>
    <t>Tristram Shandy: A Cock and Bull Story </t>
  </si>
  <si>
    <t>Michel Gondry</t>
  </si>
  <si>
    <t>Action|Comedy|Crime|Sci-Fi|Thriller</t>
  </si>
  <si>
    <t>The Green Hornet </t>
  </si>
  <si>
    <t>Eternal Sunshine of the Spotless Mind </t>
  </si>
  <si>
    <t>Be Kind Rewind </t>
  </si>
  <si>
    <t>Comedy|Documentary|Music</t>
  </si>
  <si>
    <t>Dave Chappelle's Block Party </t>
  </si>
  <si>
    <t>Michel Hazanavicius</t>
  </si>
  <si>
    <t>The Artist </t>
  </si>
  <si>
    <t>Michel Orion Scott</t>
  </si>
  <si>
    <t>The Horse Boy </t>
  </si>
  <si>
    <t>Mick Jackson</t>
  </si>
  <si>
    <t>Volcano </t>
  </si>
  <si>
    <t>Action|Drama|Music|Romance</t>
  </si>
  <si>
    <t>The Bodyguard </t>
  </si>
  <si>
    <t>Mickey Liddell</t>
  </si>
  <si>
    <t>The Haunting of Molly Hartley </t>
  </si>
  <si>
    <t>Miguel Arteta</t>
  </si>
  <si>
    <t>Alexander and the Terrible, Horrible, No Good, Very Bad Day </t>
  </si>
  <si>
    <t>Youth in Revolt </t>
  </si>
  <si>
    <t>Cedar Rapids </t>
  </si>
  <si>
    <t>The Good Girl </t>
  </si>
  <si>
    <t>Chuck &amp; Buck </t>
  </si>
  <si>
    <t>Miguel Sapochnik</t>
  </si>
  <si>
    <t>Repo Men </t>
  </si>
  <si>
    <t>Mikael Håfström</t>
  </si>
  <si>
    <t>Action|Crime|Mystery|Sci-Fi|Thriller</t>
  </si>
  <si>
    <t>Escape Plan </t>
  </si>
  <si>
    <t>The Rite </t>
  </si>
  <si>
    <t>1408 </t>
  </si>
  <si>
    <t>Derailed </t>
  </si>
  <si>
    <t>Mikael Salomon</t>
  </si>
  <si>
    <t>Hard Rain </t>
  </si>
  <si>
    <t>Mike Bigelow</t>
  </si>
  <si>
    <t>Deuce Bigalow: European Gigolo </t>
  </si>
  <si>
    <t>Mike Binder</t>
  </si>
  <si>
    <t>Reign Over Me </t>
  </si>
  <si>
    <t>The Upside of Anger </t>
  </si>
  <si>
    <t>Black or White </t>
  </si>
  <si>
    <t>Mike Bruce</t>
  </si>
  <si>
    <t>The Legend of God's Gun </t>
  </si>
  <si>
    <t>Mike Cahill</t>
  </si>
  <si>
    <t>I Origins </t>
  </si>
  <si>
    <t>Another Earth </t>
  </si>
  <si>
    <t>Mike Disa</t>
  </si>
  <si>
    <t>Hoodwinked Too! Hood vs. Evil </t>
  </si>
  <si>
    <t>Mike Figgis</t>
  </si>
  <si>
    <t>Leaving Las Vegas </t>
  </si>
  <si>
    <t>The Loss of Sexual Innocence </t>
  </si>
  <si>
    <t>Mike Flanagan</t>
  </si>
  <si>
    <t>Oculus </t>
  </si>
  <si>
    <t>Absentia </t>
  </si>
  <si>
    <t>Mike Gabriel</t>
  </si>
  <si>
    <t>Adventure|Animation|Drama|Family|History|Musical|Romance</t>
  </si>
  <si>
    <t>Pocahontas </t>
  </si>
  <si>
    <t>Mike Judge</t>
  </si>
  <si>
    <t>Adventure|Animation|Comedy|Crime</t>
  </si>
  <si>
    <t>Beavis and Butt-Head Do America </t>
  </si>
  <si>
    <t>Office Space </t>
  </si>
  <si>
    <t>Extract </t>
  </si>
  <si>
    <t>Idiocracy </t>
  </si>
  <si>
    <t>Mike Leigh</t>
  </si>
  <si>
    <t>Biography|Comedy|Drama|History|Music|Musical</t>
  </si>
  <si>
    <t>Topsy-Turvy </t>
  </si>
  <si>
    <t>Mr. Turner </t>
  </si>
  <si>
    <t>Vera Drake </t>
  </si>
  <si>
    <t>All or Nothing </t>
  </si>
  <si>
    <t>Another Year </t>
  </si>
  <si>
    <t>Mike Marvin</t>
  </si>
  <si>
    <t>Action|Horror|Romance|Sci-Fi|Thriller</t>
  </si>
  <si>
    <t>The Wraith </t>
  </si>
  <si>
    <t>Mike McCoy</t>
  </si>
  <si>
    <t>Action|Adventure|Drama|Thriller|War</t>
  </si>
  <si>
    <t>Act of Valor </t>
  </si>
  <si>
    <t>Mike Mills</t>
  </si>
  <si>
    <t>Thumbsucker </t>
  </si>
  <si>
    <t>Beginners </t>
  </si>
  <si>
    <t>Mike Mitchell</t>
  </si>
  <si>
    <t>Shrek Forever After </t>
  </si>
  <si>
    <t>Adventure|Animation|Comedy|Family|Fantasy|Music</t>
  </si>
  <si>
    <t>Alvin and the Chipmunks: Chipwrecked </t>
  </si>
  <si>
    <t>Adventure|Comedy|Family|Sci-Fi</t>
  </si>
  <si>
    <t>Sky High </t>
  </si>
  <si>
    <t>Deuce Bigalow: Male Gigolo </t>
  </si>
  <si>
    <t>Mike Nawrocki</t>
  </si>
  <si>
    <t>The Pirates Who Don't Do Anything: A VeggieTales Movie </t>
  </si>
  <si>
    <t>Jonah: A VeggieTales Movie </t>
  </si>
  <si>
    <t>Mike Newell</t>
  </si>
  <si>
    <t>Action|Adventure|Fantasy|Romance</t>
  </si>
  <si>
    <t>Prince of Persia: The Sands of Time </t>
  </si>
  <si>
    <t>Harry Potter and the Goblet of Fire </t>
  </si>
  <si>
    <t>Mona Lisa Smile </t>
  </si>
  <si>
    <t>Love in the Time of Cholera </t>
  </si>
  <si>
    <t>Donnie Brasco </t>
  </si>
  <si>
    <t>Pushing Tin </t>
  </si>
  <si>
    <t>Four Weddings and a Funeral </t>
  </si>
  <si>
    <t>Mike Nichols</t>
  </si>
  <si>
    <t>Charlie Wilson's War </t>
  </si>
  <si>
    <t>Drama|Horror|Romance|Thriller</t>
  </si>
  <si>
    <t>Wolf </t>
  </si>
  <si>
    <t>Primary Colors </t>
  </si>
  <si>
    <t>What Planet Are You From? </t>
  </si>
  <si>
    <t>Closer </t>
  </si>
  <si>
    <t>Catch-22 </t>
  </si>
  <si>
    <t>Milos Forman</t>
  </si>
  <si>
    <t>Man on the Moon </t>
  </si>
  <si>
    <t>Biography|Drama|History|Music</t>
  </si>
  <si>
    <t>Amadeus </t>
  </si>
  <si>
    <t>One Flew Over the Cuckoo's Nest </t>
  </si>
  <si>
    <t>Mimi Leder</t>
  </si>
  <si>
    <t>Action|Drama|Romance|Sci-Fi|Thriller</t>
  </si>
  <si>
    <t>Deep Impact </t>
  </si>
  <si>
    <t>The Peacemaker </t>
  </si>
  <si>
    <t>Pay It Forward </t>
  </si>
  <si>
    <t>Vanity Fair </t>
  </si>
  <si>
    <t>The Perez Family </t>
  </si>
  <si>
    <t>The Namesake </t>
  </si>
  <si>
    <t>Crime|Drama|History|Romance</t>
  </si>
  <si>
    <t>Kama Sutra: A Tale of Love </t>
  </si>
  <si>
    <t>Miranda July</t>
  </si>
  <si>
    <t>Me and You and Everyone We Know </t>
  </si>
  <si>
    <t>Mitch Davis</t>
  </si>
  <si>
    <t>The Other Side of Heaven </t>
  </si>
  <si>
    <t>Molly Bernstein</t>
  </si>
  <si>
    <t>Deceptive Practice: The Mysteries and Mentors of Ricky Jay </t>
  </si>
  <si>
    <t>Morgan J. Freeman</t>
  </si>
  <si>
    <t>Desert Blue </t>
  </si>
  <si>
    <t>Hurricane Streets </t>
  </si>
  <si>
    <t>Morgan Neville</t>
  </si>
  <si>
    <t>20 Feet from Stardom </t>
  </si>
  <si>
    <t>Morgan Spurlock</t>
  </si>
  <si>
    <t>One Direction: This Is Us </t>
  </si>
  <si>
    <t>The Greatest Movie Ever Sold </t>
  </si>
  <si>
    <t>Comedy|Documentary|Drama</t>
  </si>
  <si>
    <t>Super Size Me </t>
  </si>
  <si>
    <t>Mort Nathan</t>
  </si>
  <si>
    <t>Boat Trip </t>
  </si>
  <si>
    <t>Biography|Drama|Thriller|War</t>
  </si>
  <si>
    <t>The Imitation Game </t>
  </si>
  <si>
    <t>Myles Berkowitz</t>
  </si>
  <si>
    <t>20 Dates </t>
  </si>
  <si>
    <t>Nancy Meyers</t>
  </si>
  <si>
    <t>The Holiday </t>
  </si>
  <si>
    <t>It's Complicated </t>
  </si>
  <si>
    <t>Something's Gotta Give </t>
  </si>
  <si>
    <t>What Women Want </t>
  </si>
  <si>
    <t>The Intern </t>
  </si>
  <si>
    <t>Nancy Walker</t>
  </si>
  <si>
    <t>Biography|Comedy|Musical</t>
  </si>
  <si>
    <t>Can't Stop the Music </t>
  </si>
  <si>
    <t>Nanette Burstein</t>
  </si>
  <si>
    <t>Going the Distance </t>
  </si>
  <si>
    <t>Nat Faxon</t>
  </si>
  <si>
    <t>The Way Way Back </t>
  </si>
  <si>
    <t>Nathan Greno</t>
  </si>
  <si>
    <t>Adventure|Animation|Comedy|Family|Fantasy|Musical|Romance</t>
  </si>
  <si>
    <t>Tangled </t>
  </si>
  <si>
    <t>Neema Barnette</t>
  </si>
  <si>
    <t>Civil Brand </t>
  </si>
  <si>
    <t>Neil Burger</t>
  </si>
  <si>
    <t>Adventure|Mystery|Sci-Fi</t>
  </si>
  <si>
    <t>Divergent </t>
  </si>
  <si>
    <t>The Illusionist </t>
  </si>
  <si>
    <t>The Lucky Ones </t>
  </si>
  <si>
    <t>Interview with the Assassin </t>
  </si>
  <si>
    <t>Neil Jordan</t>
  </si>
  <si>
    <t>Interview with the Vampire: The Vampire Chronicles </t>
  </si>
  <si>
    <t>Drama|Fantasy|Thriller</t>
  </si>
  <si>
    <t>In Dreams </t>
  </si>
  <si>
    <t>The Good Thief </t>
  </si>
  <si>
    <t>Michael Collins </t>
  </si>
  <si>
    <t>The End of the Affair </t>
  </si>
  <si>
    <t>We're No Angels </t>
  </si>
  <si>
    <t>Ondine </t>
  </si>
  <si>
    <t>The Crying Game </t>
  </si>
  <si>
    <t>Neil LaBute</t>
  </si>
  <si>
    <t>Nurse Betty </t>
  </si>
  <si>
    <t>Lakeview Terrace </t>
  </si>
  <si>
    <t>In the Company of Men </t>
  </si>
  <si>
    <t>Neil Marshall</t>
  </si>
  <si>
    <t>Doomsday </t>
  </si>
  <si>
    <t>Action|Adventure|Drama|History|Thriller|War</t>
  </si>
  <si>
    <t>Centurion </t>
  </si>
  <si>
    <t>The Descent </t>
  </si>
  <si>
    <t>Neill Blomkamp</t>
  </si>
  <si>
    <t>Elysium </t>
  </si>
  <si>
    <t>Action|Crime|Drama|Sci-Fi|Thriller</t>
  </si>
  <si>
    <t>Chappie </t>
  </si>
  <si>
    <t>District 9 </t>
  </si>
  <si>
    <t>South Africa</t>
  </si>
  <si>
    <t>Neill Dela Llana</t>
  </si>
  <si>
    <t>Cavite </t>
  </si>
  <si>
    <t>Philippines</t>
  </si>
  <si>
    <t>Nelson McCormick</t>
  </si>
  <si>
    <t>The Stepfather </t>
  </si>
  <si>
    <t>Prom Night </t>
  </si>
  <si>
    <t>Newt Arnold</t>
  </si>
  <si>
    <t>Action|Biography|Drama|Sport</t>
  </si>
  <si>
    <t>Bloodsport </t>
  </si>
  <si>
    <t>Nicholas Fackler</t>
  </si>
  <si>
    <t>Lovely, Still </t>
  </si>
  <si>
    <t>Nicholas Hytner</t>
  </si>
  <si>
    <t>Center Stage </t>
  </si>
  <si>
    <t>The Object of My Affection </t>
  </si>
  <si>
    <t>The History Boys </t>
  </si>
  <si>
    <t>Nicholas Jarecki</t>
  </si>
  <si>
    <t>Arbitrage </t>
  </si>
  <si>
    <t>Nicholas Meyer</t>
  </si>
  <si>
    <t>Star Trek VI: The Undiscovered Country </t>
  </si>
  <si>
    <t>Star Trek II: The Wrath of Khan </t>
  </si>
  <si>
    <t>Nicholas Stoller</t>
  </si>
  <si>
    <t>Get Him to the Greek </t>
  </si>
  <si>
    <t>Neighbors 2: Sorority Rising </t>
  </si>
  <si>
    <t>Forgetting Sarah Marshall </t>
  </si>
  <si>
    <t>The Five-Year Engagement </t>
  </si>
  <si>
    <t>Neighbors </t>
  </si>
  <si>
    <t>Nick Cassavetes</t>
  </si>
  <si>
    <t>The Other Woman </t>
  </si>
  <si>
    <t>John Q </t>
  </si>
  <si>
    <t>The Notebook </t>
  </si>
  <si>
    <t>My Sister's Keeper </t>
  </si>
  <si>
    <t>Nick Gomez</t>
  </si>
  <si>
    <t>Drowning Mona </t>
  </si>
  <si>
    <t>Nick Hamm</t>
  </si>
  <si>
    <t>Godsend </t>
  </si>
  <si>
    <t>Nick Hurran</t>
  </si>
  <si>
    <t>Little Black Book </t>
  </si>
  <si>
    <t>Nick Love</t>
  </si>
  <si>
    <t>The Sweeney </t>
  </si>
  <si>
    <t>Action|Comedy|Drama|Sci-Fi</t>
  </si>
  <si>
    <t>American Hero </t>
  </si>
  <si>
    <t>Nick Tomnay</t>
  </si>
  <si>
    <t>The Perfect Host </t>
  </si>
  <si>
    <t>Nicolas Winding Refn</t>
  </si>
  <si>
    <t>Drive </t>
  </si>
  <si>
    <t>The Neon Demon </t>
  </si>
  <si>
    <t>Only God Forgives </t>
  </si>
  <si>
    <t>Bronson </t>
  </si>
  <si>
    <t>Nicole Holofcener</t>
  </si>
  <si>
    <t>Enough Said </t>
  </si>
  <si>
    <t>Friends with Money </t>
  </si>
  <si>
    <t>Please Give </t>
  </si>
  <si>
    <t>Walking and Talking </t>
  </si>
  <si>
    <t>Lovely &amp; Amazing </t>
  </si>
  <si>
    <t>Niels Arden Oplev</t>
  </si>
  <si>
    <t>Dead Man Down </t>
  </si>
  <si>
    <t>Nigel Cole</t>
  </si>
  <si>
    <t>A Lot Like Love </t>
  </si>
  <si>
    <t>Made in Dagenham </t>
  </si>
  <si>
    <t>Niki Caro</t>
  </si>
  <si>
    <t>North Country </t>
  </si>
  <si>
    <t>McFarland, USA </t>
  </si>
  <si>
    <t>Whale Rider </t>
  </si>
  <si>
    <t>Nima Nourizadeh</t>
  </si>
  <si>
    <t>Project X </t>
  </si>
  <si>
    <t>Nimród Antal</t>
  </si>
  <si>
    <t>Predators </t>
  </si>
  <si>
    <t>Armored </t>
  </si>
  <si>
    <t>Music</t>
  </si>
  <si>
    <t>Metallica Through the Never </t>
  </si>
  <si>
    <t>Nnegest Likké</t>
  </si>
  <si>
    <t>Phat Girlz </t>
  </si>
  <si>
    <t>Noah Baumbach</t>
  </si>
  <si>
    <t>While We're Young </t>
  </si>
  <si>
    <t>Frances Ha </t>
  </si>
  <si>
    <t>The Squid and the Whale </t>
  </si>
  <si>
    <t>Noah Buschel</t>
  </si>
  <si>
    <t>The Missing Person </t>
  </si>
  <si>
    <t>Noam Murro</t>
  </si>
  <si>
    <t>Action|Drama|Fantasy|War</t>
  </si>
  <si>
    <t>300: Rise of an Empire </t>
  </si>
  <si>
    <t>Noel Marshall</t>
  </si>
  <si>
    <t>Roar </t>
  </si>
  <si>
    <t>Nora Ephron</t>
  </si>
  <si>
    <t>You've Got Mail </t>
  </si>
  <si>
    <t>Lucky Numbers </t>
  </si>
  <si>
    <t>Julie &amp; Julia </t>
  </si>
  <si>
    <t>Norman Ferguson</t>
  </si>
  <si>
    <t>Animation|Family|Fantasy|Musical</t>
  </si>
  <si>
    <t>Pinocchio </t>
  </si>
  <si>
    <t>Norman Jewison</t>
  </si>
  <si>
    <t>The Hurricane </t>
  </si>
  <si>
    <t>Bogus </t>
  </si>
  <si>
    <t>The Statement </t>
  </si>
  <si>
    <t>F.I.S.T. </t>
  </si>
  <si>
    <t>Fiddler on the Roof </t>
  </si>
  <si>
    <t>Ol Parker</t>
  </si>
  <si>
    <t>Imagine Me &amp; You </t>
  </si>
  <si>
    <t>Olatunde Osunsanmi</t>
  </si>
  <si>
    <t>The Fourth Kind </t>
  </si>
  <si>
    <t>Ole Bornedal</t>
  </si>
  <si>
    <t>The Possession </t>
  </si>
  <si>
    <t>Oliver Blackburn</t>
  </si>
  <si>
    <t>Donkey Punch </t>
  </si>
  <si>
    <t>The Invasion </t>
  </si>
  <si>
    <t>Oliver Parker</t>
  </si>
  <si>
    <t>Johnny English Reborn </t>
  </si>
  <si>
    <t>The Importance of Being Earnest </t>
  </si>
  <si>
    <t>St. Trinian's </t>
  </si>
  <si>
    <t>An Ideal Husband </t>
  </si>
  <si>
    <t>Oliver Stone</t>
  </si>
  <si>
    <t>Action|Adventure|Biography|Drama|History|Romance|War</t>
  </si>
  <si>
    <t>Alexander </t>
  </si>
  <si>
    <t>Wall Street: Money Never Sleeps </t>
  </si>
  <si>
    <t>World Trade Center </t>
  </si>
  <si>
    <t>Any Given Sunday </t>
  </si>
  <si>
    <t>Savages </t>
  </si>
  <si>
    <t>Nixon </t>
  </si>
  <si>
    <t>JFK </t>
  </si>
  <si>
    <t>The Doors </t>
  </si>
  <si>
    <t>W. </t>
  </si>
  <si>
    <t>Wall Street </t>
  </si>
  <si>
    <t>Born on the Fourth of July </t>
  </si>
  <si>
    <t>Platoon </t>
  </si>
  <si>
    <t>Salvador </t>
  </si>
  <si>
    <t>Talk Radio </t>
  </si>
  <si>
    <t>Olivier Megaton</t>
  </si>
  <si>
    <t>Taken 3 </t>
  </si>
  <si>
    <t>Taken 2 </t>
  </si>
  <si>
    <t>Colombiana </t>
  </si>
  <si>
    <t>Oren Moverman</t>
  </si>
  <si>
    <t>The Messenger </t>
  </si>
  <si>
    <t>Oren Peli</t>
  </si>
  <si>
    <t>Area 51 </t>
  </si>
  <si>
    <t>Paranormal Activity </t>
  </si>
  <si>
    <t>Orson Welles</t>
  </si>
  <si>
    <t>Crime|Drama|Film-Noir|Mystery|Thriller</t>
  </si>
  <si>
    <t>The Lady from Shanghai </t>
  </si>
  <si>
    <t>P.J. Hogan</t>
  </si>
  <si>
    <t>My Best Friend's Wedding </t>
  </si>
  <si>
    <t>Ayurveda: Art of Being </t>
  </si>
  <si>
    <t>Panos Cosmatos</t>
  </si>
  <si>
    <t>Beyond the Black Rainbow </t>
  </si>
  <si>
    <t>Pat O'Connor</t>
  </si>
  <si>
    <t>Sweet November </t>
  </si>
  <si>
    <t>Patricia Cardoso</t>
  </si>
  <si>
    <t>Real Women Have Curves </t>
  </si>
  <si>
    <t>Lies in Plain Sight </t>
  </si>
  <si>
    <t>The 33 </t>
  </si>
  <si>
    <t>Chile</t>
  </si>
  <si>
    <t>Miracles from Heaven </t>
  </si>
  <si>
    <t>Patricia Rozema</t>
  </si>
  <si>
    <t>Kit Kittredge: An American Girl </t>
  </si>
  <si>
    <t>Patrick Gilmore</t>
  </si>
  <si>
    <t>Adventure|Animation|Comedy|Drama|Family|Fantasy|Romance</t>
  </si>
  <si>
    <t>Sinbad: Legend of the Seven Seas </t>
  </si>
  <si>
    <t>Patrick Hughes</t>
  </si>
  <si>
    <t>The Expendables 3 </t>
  </si>
  <si>
    <t>Patrick Lussier</t>
  </si>
  <si>
    <t>Drive Angry </t>
  </si>
  <si>
    <t>Dracula 2000 </t>
  </si>
  <si>
    <t>My Bloody Valentine </t>
  </si>
  <si>
    <t>White Noise 2: The Light </t>
  </si>
  <si>
    <t>Patrick Read Johnson</t>
  </si>
  <si>
    <t>Adventure|Comedy|Crime|Drama|Family</t>
  </si>
  <si>
    <t>Baby's Day Out </t>
  </si>
  <si>
    <t>Spaced Invaders </t>
  </si>
  <si>
    <t>Patrick Stettner</t>
  </si>
  <si>
    <t>The Business of Strangers </t>
  </si>
  <si>
    <t>The Night Listener </t>
  </si>
  <si>
    <t>Patrick Tatopoulos</t>
  </si>
  <si>
    <t>Underworld: Rise of the Lycans </t>
  </si>
  <si>
    <t>Patty Jenkins</t>
  </si>
  <si>
    <t>Monster </t>
  </si>
  <si>
    <t>Paul Abascal</t>
  </si>
  <si>
    <t>Paparazzi </t>
  </si>
  <si>
    <t>Paul Bolger</t>
  </si>
  <si>
    <t>Happily N'Ever After </t>
  </si>
  <si>
    <t>Paul Bunnell</t>
  </si>
  <si>
    <t>Comedy|Fantasy|Musical|Sci-Fi</t>
  </si>
  <si>
    <t>The Ghastly Love of Johnny X </t>
  </si>
  <si>
    <t>Paul Crowder</t>
  </si>
  <si>
    <t>Once in a Lifetime: The Extraordinary Story of the New York Cosmos </t>
  </si>
  <si>
    <t>Paul Feig</t>
  </si>
  <si>
    <t>Ghostbusters </t>
  </si>
  <si>
    <t>The Heat </t>
  </si>
  <si>
    <t>Bridesmaids </t>
  </si>
  <si>
    <t>Unaccompanied Minors </t>
  </si>
  <si>
    <t>Paul Greengrass</t>
  </si>
  <si>
    <t>The Bourne Ultimatum </t>
  </si>
  <si>
    <t>Jason Bourne </t>
  </si>
  <si>
    <t>Green Zone </t>
  </si>
  <si>
    <t>The Bourne Supremacy </t>
  </si>
  <si>
    <t>Captain Phillips </t>
  </si>
  <si>
    <t>United 93 </t>
  </si>
  <si>
    <t>Bloody Sunday </t>
  </si>
  <si>
    <t>Paul Gross</t>
  </si>
  <si>
    <t>Passchendaele </t>
  </si>
  <si>
    <t>Men with Brooms </t>
  </si>
  <si>
    <t>Paul Haggis</t>
  </si>
  <si>
    <t>The Next Three Days </t>
  </si>
  <si>
    <t>In the Valley of Elah </t>
  </si>
  <si>
    <t>Crash </t>
  </si>
  <si>
    <t>Paul Hunter</t>
  </si>
  <si>
    <t>Bulletproof Monk </t>
  </si>
  <si>
    <t>Paul King</t>
  </si>
  <si>
    <t>Paddington </t>
  </si>
  <si>
    <t>Paul Mazursky</t>
  </si>
  <si>
    <t>Faithful </t>
  </si>
  <si>
    <t>Paul McGuigan</t>
  </si>
  <si>
    <t>Victor Frankenstein </t>
  </si>
  <si>
    <t>Wicker Park </t>
  </si>
  <si>
    <t>Lucky Number Slevin </t>
  </si>
  <si>
    <t>Paul Michael Glaser</t>
  </si>
  <si>
    <t>The Running Man </t>
  </si>
  <si>
    <t>Paul Schrader</t>
  </si>
  <si>
    <t>Cat People </t>
  </si>
  <si>
    <t>Adam Resurrected </t>
  </si>
  <si>
    <t>Auto Focus </t>
  </si>
  <si>
    <t>Light Sleeper </t>
  </si>
  <si>
    <t>Dying of the Light </t>
  </si>
  <si>
    <t>Bahamas</t>
  </si>
  <si>
    <t>The Canyons </t>
  </si>
  <si>
    <t>Paul Thomas Anderson</t>
  </si>
  <si>
    <t>The Master </t>
  </si>
  <si>
    <t>Magnolia </t>
  </si>
  <si>
    <t>There Will Be Blood </t>
  </si>
  <si>
    <t>Punch-Drunk Love </t>
  </si>
  <si>
    <t>Inherent Vice </t>
  </si>
  <si>
    <t>Boogie Nights </t>
  </si>
  <si>
    <t>Paul Tibbitt</t>
  </si>
  <si>
    <t>The SpongeBob Movie: Sponge Out of Water </t>
  </si>
  <si>
    <t>Paul Verhoeven</t>
  </si>
  <si>
    <t>Total Recall </t>
  </si>
  <si>
    <t>Action|Sci-Fi|War</t>
  </si>
  <si>
    <t>Starship Troopers </t>
  </si>
  <si>
    <t>Hollow Man </t>
  </si>
  <si>
    <t>Showgirls </t>
  </si>
  <si>
    <t>Paul W.S. Anderson</t>
  </si>
  <si>
    <t>The Three Musketeers </t>
  </si>
  <si>
    <t>Pompeii </t>
  </si>
  <si>
    <t>Action|Drama|Sci-Fi</t>
  </si>
  <si>
    <t>Soldier </t>
  </si>
  <si>
    <t>AVP: Alien vs. Predator </t>
  </si>
  <si>
    <t>Resident Evil: Retribution </t>
  </si>
  <si>
    <t>Death Race </t>
  </si>
  <si>
    <t>Event Horizon </t>
  </si>
  <si>
    <t>Resident Evil: Afterlife </t>
  </si>
  <si>
    <t>Resident Evil </t>
  </si>
  <si>
    <t>Mortal Kombat </t>
  </si>
  <si>
    <t>Paul Weiland</t>
  </si>
  <si>
    <t>Made of Honor </t>
  </si>
  <si>
    <t>Paul Weitz</t>
  </si>
  <si>
    <t>Little Fockers </t>
  </si>
  <si>
    <t>Cirque du Freak: The Vampire's Assistant </t>
  </si>
  <si>
    <t>In Good Company </t>
  </si>
  <si>
    <t>American Dreamz </t>
  </si>
  <si>
    <t>Admission </t>
  </si>
  <si>
    <t>American Pie </t>
  </si>
  <si>
    <t>My Summer of Love </t>
  </si>
  <si>
    <t>Penelope Spheeris</t>
  </si>
  <si>
    <t>Wayne's World </t>
  </si>
  <si>
    <t>Penny Marshall</t>
  </si>
  <si>
    <t>Riding in Cars with Boys </t>
  </si>
  <si>
    <t>A League of Their Own </t>
  </si>
  <si>
    <t>Renaissance Man </t>
  </si>
  <si>
    <t>Big </t>
  </si>
  <si>
    <t>Perry Andelin Blake</t>
  </si>
  <si>
    <t>The Master of Disguise </t>
  </si>
  <si>
    <t>Pete Docter</t>
  </si>
  <si>
    <t>Up </t>
  </si>
  <si>
    <t>Adventure|Animation|Comedy|Drama|Family|Fantasy</t>
  </si>
  <si>
    <t>Inside Out </t>
  </si>
  <si>
    <t>Monsters, Inc. </t>
  </si>
  <si>
    <t>Pete Jones</t>
  </si>
  <si>
    <t>Stolen Summer </t>
  </si>
  <si>
    <t>Pete Travis</t>
  </si>
  <si>
    <t>Dredd </t>
  </si>
  <si>
    <t>Vantage Point </t>
  </si>
  <si>
    <t>Peter Atencio</t>
  </si>
  <si>
    <t>Keanu </t>
  </si>
  <si>
    <t>Peter Berg</t>
  </si>
  <si>
    <t>Battleship </t>
  </si>
  <si>
    <t>Hancock </t>
  </si>
  <si>
    <t>The Rundown </t>
  </si>
  <si>
    <t>The Kingdom </t>
  </si>
  <si>
    <t>Action|Biography|Drama|Thriller|War</t>
  </si>
  <si>
    <t>Lone Survivor </t>
  </si>
  <si>
    <t>Very Bad Things </t>
  </si>
  <si>
    <t>Peter Billingsley</t>
  </si>
  <si>
    <t>Couples Retreat </t>
  </si>
  <si>
    <t>Peter Care</t>
  </si>
  <si>
    <t>The Dangerous Lives of Altar Boys </t>
  </si>
  <si>
    <t>Peter Cattaneo</t>
  </si>
  <si>
    <t>The Rocker </t>
  </si>
  <si>
    <t>Opal Dream </t>
  </si>
  <si>
    <t>Lucky Break </t>
  </si>
  <si>
    <t>The Full Monty </t>
  </si>
  <si>
    <t>Peter Chelsom</t>
  </si>
  <si>
    <t>Town &amp; Country </t>
  </si>
  <si>
    <t>New Line</t>
  </si>
  <si>
    <t>Shall We Dance </t>
  </si>
  <si>
    <t>Comedy|Drama|Family|Music|Romance</t>
  </si>
  <si>
    <t>Hannah Montana: The Movie </t>
  </si>
  <si>
    <t>Serendipity </t>
  </si>
  <si>
    <t>The Mighty </t>
  </si>
  <si>
    <t>Peter Faiman</t>
  </si>
  <si>
    <t>Crocodile Dundee </t>
  </si>
  <si>
    <t>Peter Farrelly</t>
  </si>
  <si>
    <t>Dumb &amp; Dumber </t>
  </si>
  <si>
    <t>Peter Hastings</t>
  </si>
  <si>
    <t>Comedy|Family|Music|Musical</t>
  </si>
  <si>
    <t>The Country Bears </t>
  </si>
  <si>
    <t>Peter Hedges</t>
  </si>
  <si>
    <t>The Odd Life of Timothy Green </t>
  </si>
  <si>
    <t>Pieces of April </t>
  </si>
  <si>
    <t>Peter Hewitt</t>
  </si>
  <si>
    <t>Garfield </t>
  </si>
  <si>
    <t>Action|Adventure|Family|Sci-Fi</t>
  </si>
  <si>
    <t>Zoom </t>
  </si>
  <si>
    <t>The Borrowers </t>
  </si>
  <si>
    <t>Adventure|Comedy|Fantasy|Music|Sci-Fi</t>
  </si>
  <si>
    <t>Bill &amp; Ted's Bogus Journey </t>
  </si>
  <si>
    <t>Peter Howitt</t>
  </si>
  <si>
    <t>Johnny English </t>
  </si>
  <si>
    <t>Laws of Attraction </t>
  </si>
  <si>
    <t>Antitrust </t>
  </si>
  <si>
    <t>Sliding Doors </t>
  </si>
  <si>
    <t>Peter Hyams</t>
  </si>
  <si>
    <t>Action|Fantasy|Horror|Mystery</t>
  </si>
  <si>
    <t>End of Days </t>
  </si>
  <si>
    <t>A Sound of Thunder </t>
  </si>
  <si>
    <t>The Relic </t>
  </si>
  <si>
    <t>The Musketeer </t>
  </si>
  <si>
    <t>Timecop </t>
  </si>
  <si>
    <t>Capricorn One </t>
  </si>
  <si>
    <t>Peter Jackson</t>
  </si>
  <si>
    <t>The Hobbit: The Battle of the Five Armies </t>
  </si>
  <si>
    <t>The Hobbit: The Desolation of Smaug </t>
  </si>
  <si>
    <t>King Kong </t>
  </si>
  <si>
    <t>The Hobbit: An Unexpected Journey </t>
  </si>
  <si>
    <t>The Lord of the Rings: The Fellowship of the Ring </t>
  </si>
  <si>
    <t>The Lovely Bones </t>
  </si>
  <si>
    <t>The Lord of the Rings: The Return of the King </t>
  </si>
  <si>
    <t>The Lord of the Rings: The Two Towers </t>
  </si>
  <si>
    <t>Biography|Crime|Drama|Romance|Thriller</t>
  </si>
  <si>
    <t>Heavenly Creatures </t>
  </si>
  <si>
    <t>Peter Kassovitz</t>
  </si>
  <si>
    <t>Jakob the Liar </t>
  </si>
  <si>
    <t>Peter Kosminsky</t>
  </si>
  <si>
    <t>White Oleander </t>
  </si>
  <si>
    <t>Peter Landesman</t>
  </si>
  <si>
    <t>Concussion </t>
  </si>
  <si>
    <t>Peter Lepeniotis</t>
  </si>
  <si>
    <t>The Nut Job </t>
  </si>
  <si>
    <t>Peter Lord</t>
  </si>
  <si>
    <t>The Pirates! Band of Misfits </t>
  </si>
  <si>
    <t>Chicken Run </t>
  </si>
  <si>
    <t>Peter M. Cohen</t>
  </si>
  <si>
    <t>Whipped </t>
  </si>
  <si>
    <t>Peter MacDonald</t>
  </si>
  <si>
    <t>Rambo III </t>
  </si>
  <si>
    <t>Peter Medak</t>
  </si>
  <si>
    <t>Romeo Is Bleeding </t>
  </si>
  <si>
    <t>Peter R. Hunt</t>
  </si>
  <si>
    <t>On Her Majesty's Secret Service </t>
  </si>
  <si>
    <t>Peter Ramsey</t>
  </si>
  <si>
    <t>Rise of the Guardians </t>
  </si>
  <si>
    <t>Peter Segal</t>
  </si>
  <si>
    <t>Nutty Professor II: The Klumps </t>
  </si>
  <si>
    <t>Comedy|Crime|Sport</t>
  </si>
  <si>
    <t>The Longest Yard </t>
  </si>
  <si>
    <t>Get Smart </t>
  </si>
  <si>
    <t>50 First Dates </t>
  </si>
  <si>
    <t>Grudge Match </t>
  </si>
  <si>
    <t>Naked Gun 33 1/3: The Final Insult </t>
  </si>
  <si>
    <t>My Fellow Americans </t>
  </si>
  <si>
    <t>Peter Sollett</t>
  </si>
  <si>
    <t>Nick and Norah's Infinite Playlist </t>
  </si>
  <si>
    <t>Freeheld </t>
  </si>
  <si>
    <t>Raising Victor Vargas </t>
  </si>
  <si>
    <t>Peter Stebbings</t>
  </si>
  <si>
    <t>Defendor </t>
  </si>
  <si>
    <t>Peter Webber</t>
  </si>
  <si>
    <t>Hannibal Rising </t>
  </si>
  <si>
    <t>Girl with a Pearl Earring </t>
  </si>
  <si>
    <t>Peter Weir</t>
  </si>
  <si>
    <t>Master and Commander: The Far Side of the World </t>
  </si>
  <si>
    <t>The Truman Show </t>
  </si>
  <si>
    <t>Dead Poets Society </t>
  </si>
  <si>
    <t>Witness </t>
  </si>
  <si>
    <t>Peyton Reed</t>
  </si>
  <si>
    <t>Ant-Man </t>
  </si>
  <si>
    <t>The Break-Up </t>
  </si>
  <si>
    <t>Yes Man </t>
  </si>
  <si>
    <t>Bring It On </t>
  </si>
  <si>
    <t>Phil Alden Robinson</t>
  </si>
  <si>
    <t>The Sum of All Fears </t>
  </si>
  <si>
    <t>Phil Joanou</t>
  </si>
  <si>
    <t>Crime|Drama|Sport</t>
  </si>
  <si>
    <t>Gridiron Gang </t>
  </si>
  <si>
    <t>The Veil </t>
  </si>
  <si>
    <t>Phil Lord</t>
  </si>
  <si>
    <t>Animation|Comedy|Family|Sci-Fi</t>
  </si>
  <si>
    <t>Cloudy with a Chance of Meatballs </t>
  </si>
  <si>
    <t>The Lego Movie </t>
  </si>
  <si>
    <t>22 Jump Street </t>
  </si>
  <si>
    <t>21 Jump Street </t>
  </si>
  <si>
    <t>Phil Traill</t>
  </si>
  <si>
    <t>All About Steve </t>
  </si>
  <si>
    <t>Philip G. Atwell</t>
  </si>
  <si>
    <t>War </t>
  </si>
  <si>
    <t>Philip Kaufman</t>
  </si>
  <si>
    <t>The Right Stuff </t>
  </si>
  <si>
    <t>Quills </t>
  </si>
  <si>
    <t>Philip Saville</t>
  </si>
  <si>
    <t>The Visual Bible: The Gospel of John </t>
  </si>
  <si>
    <t>Phillip Noyce</t>
  </si>
  <si>
    <t>Salt </t>
  </si>
  <si>
    <t>The Saint </t>
  </si>
  <si>
    <t>Clear and Present Danger </t>
  </si>
  <si>
    <t>The Bone Collector </t>
  </si>
  <si>
    <t>Patriot Games </t>
  </si>
  <si>
    <t>The Giver </t>
  </si>
  <si>
    <t>Drama|Mystery|Romance|Thriller|War</t>
  </si>
  <si>
    <t>The Quiet American </t>
  </si>
  <si>
    <t>Catch a Fire </t>
  </si>
  <si>
    <t>Phyllida Lloyd</t>
  </si>
  <si>
    <t>Comedy|Family|Musical|Romance</t>
  </si>
  <si>
    <t>Mamma Mia! </t>
  </si>
  <si>
    <t>The Iron Lady </t>
  </si>
  <si>
    <t>Pierre Coffin</t>
  </si>
  <si>
    <t>Despicable Me 2 </t>
  </si>
  <si>
    <t>Despicable Me </t>
  </si>
  <si>
    <t>From Paris with Love </t>
  </si>
  <si>
    <t>The Gunman </t>
  </si>
  <si>
    <t>Taken </t>
  </si>
  <si>
    <t>Pitof</t>
  </si>
  <si>
    <t>Action|Crime|Fantasy|Romance|Thriller</t>
  </si>
  <si>
    <t>Catwoman </t>
  </si>
  <si>
    <t>Piyush Dinker Pandya</t>
  </si>
  <si>
    <t>American Desi </t>
  </si>
  <si>
    <t>Preston A. Whitmore II</t>
  </si>
  <si>
    <t>This Christmas </t>
  </si>
  <si>
    <t>Action|Sport</t>
  </si>
  <si>
    <t>Crossover </t>
  </si>
  <si>
    <t>Quentin Dupieux</t>
  </si>
  <si>
    <t>Rubber </t>
  </si>
  <si>
    <t>Quentin Tarantino</t>
  </si>
  <si>
    <t>Django Unchained </t>
  </si>
  <si>
    <t>Inglourious Basterds </t>
  </si>
  <si>
    <t>Crime|Drama|Mystery|Thriller|Western</t>
  </si>
  <si>
    <t>The Hateful Eight </t>
  </si>
  <si>
    <t>Kill Bill: Vol. 1 </t>
  </si>
  <si>
    <t>Kill Bill: Vol. 2 </t>
  </si>
  <si>
    <t>Jackie Brown </t>
  </si>
  <si>
    <t>Pulp Fiction </t>
  </si>
  <si>
    <t>Reservoir Dogs </t>
  </si>
  <si>
    <t>R.J. Cutler</t>
  </si>
  <si>
    <t>Drama|Fantasy|Music|Romance</t>
  </si>
  <si>
    <t>If I Stay </t>
  </si>
  <si>
    <t>Rachel Perkins</t>
  </si>
  <si>
    <t>Comedy|Drama|Musical</t>
  </si>
  <si>
    <t>Bran Nue Dae </t>
  </si>
  <si>
    <t>Rachel Talalay</t>
  </si>
  <si>
    <t>Tank Girl </t>
  </si>
  <si>
    <t>Freddy's Dead: The Final Nightmare </t>
  </si>
  <si>
    <t>Raja Gosnell</t>
  </si>
  <si>
    <t>The Smurfs </t>
  </si>
  <si>
    <t>The Smurfs 2 </t>
  </si>
  <si>
    <t>Adventure|Comedy|Mystery</t>
  </si>
  <si>
    <t>Scooby-Doo </t>
  </si>
  <si>
    <t>Big Momma's House </t>
  </si>
  <si>
    <t>Adventure|Comedy|Family|Fantasy|Horror|Mystery</t>
  </si>
  <si>
    <t>Scooby-Doo 2: Monsters Unleashed </t>
  </si>
  <si>
    <t>Adventure|Comedy|Drama|Family|Romance</t>
  </si>
  <si>
    <t>Beverly Hills Chihuahua </t>
  </si>
  <si>
    <t>Ralph Ziman</t>
  </si>
  <si>
    <t>Gangster's Paradise: Jerusalema </t>
  </si>
  <si>
    <t>Ramaa Mosley</t>
  </si>
  <si>
    <t>Comedy|Fantasy|Thriller</t>
  </si>
  <si>
    <t>The Brass Teapot </t>
  </si>
  <si>
    <t>Rand Ravich</t>
  </si>
  <si>
    <t>The Astronaut's Wife </t>
  </si>
  <si>
    <t>Randal Kleiser</t>
  </si>
  <si>
    <t>White Fang </t>
  </si>
  <si>
    <t>Grease </t>
  </si>
  <si>
    <t>The Blue Lagoon </t>
  </si>
  <si>
    <t>Randall Miller</t>
  </si>
  <si>
    <t>Bottle Shock </t>
  </si>
  <si>
    <t>Comedy|Family|Musical|Romance|Short</t>
  </si>
  <si>
    <t>Marilyn Hotchkiss' Ballroom Dancing and Charm School </t>
  </si>
  <si>
    <t>Randall Wallace</t>
  </si>
  <si>
    <t>We Were Soldiers </t>
  </si>
  <si>
    <t>The Man in the Iron Mask </t>
  </si>
  <si>
    <t>Biography|Drama|Family|History|Sport</t>
  </si>
  <si>
    <t>Secretariat </t>
  </si>
  <si>
    <t>Heaven Is for Real </t>
  </si>
  <si>
    <t>Rawson Marshall Thurber</t>
  </si>
  <si>
    <t>Central Intelligence </t>
  </si>
  <si>
    <t>We're the Millers </t>
  </si>
  <si>
    <t>Dodgeball: A True Underdog Story </t>
  </si>
  <si>
    <t>Ray Griggs</t>
  </si>
  <si>
    <t>I Want Your Money </t>
  </si>
  <si>
    <t>Ray Lawrence</t>
  </si>
  <si>
    <t>Jindabyne </t>
  </si>
  <si>
    <t>Raymond De Felitta</t>
  </si>
  <si>
    <t>City Island </t>
  </si>
  <si>
    <t>Rebecca Miller</t>
  </si>
  <si>
    <t>The Ballad of Jack and Rose </t>
  </si>
  <si>
    <t>Reed Cowan</t>
  </si>
  <si>
    <t>8: The Mormon Proposition </t>
  </si>
  <si>
    <t>Reginald Hudlin</t>
  </si>
  <si>
    <t>Boomerang </t>
  </si>
  <si>
    <t>Serving Sara </t>
  </si>
  <si>
    <t>The Ladies Man </t>
  </si>
  <si>
    <t>Renny Harlin</t>
  </si>
  <si>
    <t>Cutthroat Island </t>
  </si>
  <si>
    <t>Exorcist: The Beginning </t>
  </si>
  <si>
    <t>Driven </t>
  </si>
  <si>
    <t>Die Hard 2 </t>
  </si>
  <si>
    <t>The Legend of Hercules </t>
  </si>
  <si>
    <t>Cliffhanger </t>
  </si>
  <si>
    <t>The Long Kiss Goodnight </t>
  </si>
  <si>
    <t>Deep Blue Sea </t>
  </si>
  <si>
    <t>Action|Adventure|Comedy|Crime|Music|Mystery</t>
  </si>
  <si>
    <t>The Adventures of Ford Fairlane </t>
  </si>
  <si>
    <t>Mindhunters </t>
  </si>
  <si>
    <t>The Covenant </t>
  </si>
  <si>
    <t>12 Rounds </t>
  </si>
  <si>
    <t>A Nightmare on Elm Street 4: The Dream Master </t>
  </si>
  <si>
    <t>5 Days of War </t>
  </si>
  <si>
    <t>Georgia</t>
  </si>
  <si>
    <t>Prison </t>
  </si>
  <si>
    <t>Rian Johnson</t>
  </si>
  <si>
    <t>Looper </t>
  </si>
  <si>
    <t>The Brothers Bloom </t>
  </si>
  <si>
    <t>Ric Roman Waugh</t>
  </si>
  <si>
    <t>Snitch </t>
  </si>
  <si>
    <t>Rich Christiano</t>
  </si>
  <si>
    <t>Drama|Fantasy|Sci-Fi</t>
  </si>
  <si>
    <t>Time Changer </t>
  </si>
  <si>
    <t>Rich Cowan</t>
  </si>
  <si>
    <t>The Basket </t>
  </si>
  <si>
    <t>Rich Moore</t>
  </si>
  <si>
    <t>Wreck-It Ralph </t>
  </si>
  <si>
    <t>Richard Attenborough</t>
  </si>
  <si>
    <t>Cry Freedom </t>
  </si>
  <si>
    <t>A Bridge Too Far </t>
  </si>
  <si>
    <t>Gandhi </t>
  </si>
  <si>
    <t>Shadowlands </t>
  </si>
  <si>
    <t>Richard Benjamin</t>
  </si>
  <si>
    <t>Mrs. Winterbourne </t>
  </si>
  <si>
    <t>Marci X </t>
  </si>
  <si>
    <t>My Stepmother Is an Alien </t>
  </si>
  <si>
    <t>Richard Curtis</t>
  </si>
  <si>
    <t>Pirate Radio </t>
  </si>
  <si>
    <t>Love Actually </t>
  </si>
  <si>
    <t>About Time </t>
  </si>
  <si>
    <t>Richard Donner</t>
  </si>
  <si>
    <t>Lethal Weapon 4 </t>
  </si>
  <si>
    <t>Action|Crime|Mystery|Romance|Thriller</t>
  </si>
  <si>
    <t>Conspiracy Theory </t>
  </si>
  <si>
    <t>Timeline </t>
  </si>
  <si>
    <t>Action|Adventure|Drama|Romance|Sci-Fi</t>
  </si>
  <si>
    <t>Superman </t>
  </si>
  <si>
    <t>Assassins </t>
  </si>
  <si>
    <t>16 Blocks </t>
  </si>
  <si>
    <t>Lethal Weapon 3 </t>
  </si>
  <si>
    <t>Radio Flyer </t>
  </si>
  <si>
    <t>Comedy|Drama|Fantasy</t>
  </si>
  <si>
    <t>Scrooged </t>
  </si>
  <si>
    <t>Fantasy|Horror|Mystery</t>
  </si>
  <si>
    <t>The Omen </t>
  </si>
  <si>
    <t>Ladyhawke </t>
  </si>
  <si>
    <t>Richard Dutcher</t>
  </si>
  <si>
    <t>Brigham City </t>
  </si>
  <si>
    <t>Richard E. Grant</t>
  </si>
  <si>
    <t>Wah-Wah </t>
  </si>
  <si>
    <t>Richard Eyre</t>
  </si>
  <si>
    <t>Notes on a Scandal </t>
  </si>
  <si>
    <t>Iris </t>
  </si>
  <si>
    <t>Richard Fleischer</t>
  </si>
  <si>
    <t>Tora! Tora! Tora! </t>
  </si>
  <si>
    <t>Conan the Destroyer </t>
  </si>
  <si>
    <t>Red Sonja </t>
  </si>
  <si>
    <t>Netherlands</t>
  </si>
  <si>
    <t>Adventure|Drama|Family|Fantasy|Sci-Fi</t>
  </si>
  <si>
    <t>20,000 Leagues Under the Sea </t>
  </si>
  <si>
    <t>Still Alice </t>
  </si>
  <si>
    <t>Richard Kelly</t>
  </si>
  <si>
    <t>The Box </t>
  </si>
  <si>
    <t>Comedy|Mystery|Sci-Fi|Thriller</t>
  </si>
  <si>
    <t>Southland Tales </t>
  </si>
  <si>
    <t>Donnie Darko </t>
  </si>
  <si>
    <t>Richard Kwietniowski</t>
  </si>
  <si>
    <t>Owning Mahowny </t>
  </si>
  <si>
    <t>Love and Death on Long Island </t>
  </si>
  <si>
    <t>Richard LaGravenese</t>
  </si>
  <si>
    <t>Beautiful Creatures </t>
  </si>
  <si>
    <t>P.S. I Love You </t>
  </si>
  <si>
    <t>Freedom Writers </t>
  </si>
  <si>
    <t>Living Out Loud </t>
  </si>
  <si>
    <t>The Last Five Years </t>
  </si>
  <si>
    <t>Richard Lester</t>
  </si>
  <si>
    <t>Action|Adventure|Romance|Sci-Fi</t>
  </si>
  <si>
    <t>Superman II </t>
  </si>
  <si>
    <t>Superman III </t>
  </si>
  <si>
    <t>Robin and Marian </t>
  </si>
  <si>
    <t>A Funny Thing Happened on the Way to the Forum </t>
  </si>
  <si>
    <t>A Hard Day's Night </t>
  </si>
  <si>
    <t>Richard Linklater</t>
  </si>
  <si>
    <t>Action|Crime|Drama|History|Western</t>
  </si>
  <si>
    <t>The Newton Boys </t>
  </si>
  <si>
    <t>Me and Orson Welles </t>
  </si>
  <si>
    <t>School of Rock </t>
  </si>
  <si>
    <t>Animation|Drama|Mystery|Sci-Fi|Thriller</t>
  </si>
  <si>
    <t>A Scanner Darkly </t>
  </si>
  <si>
    <t>Dazed and Confused </t>
  </si>
  <si>
    <t>Bernie </t>
  </si>
  <si>
    <t>Boyhood </t>
  </si>
  <si>
    <t>Before Midnight </t>
  </si>
  <si>
    <t>Before Sunrise </t>
  </si>
  <si>
    <t>Before Sunset </t>
  </si>
  <si>
    <t>Slacker </t>
  </si>
  <si>
    <t>Richard Loncraine</t>
  </si>
  <si>
    <t>Firewall </t>
  </si>
  <si>
    <t>Wimbledon </t>
  </si>
  <si>
    <t>Richard III </t>
  </si>
  <si>
    <t>Richard Marquand</t>
  </si>
  <si>
    <t>Star Wars: Episode VI - Return of the Jedi </t>
  </si>
  <si>
    <t>Richard Raymond</t>
  </si>
  <si>
    <t>Desert Dancer </t>
  </si>
  <si>
    <t>Richard Shepard</t>
  </si>
  <si>
    <t>Adventure|Comedy|Drama|Romance|Thriller|War</t>
  </si>
  <si>
    <t>The Hunting Party </t>
  </si>
  <si>
    <t>The Matador </t>
  </si>
  <si>
    <t>Dom Hemingway </t>
  </si>
  <si>
    <t>Richard Williams</t>
  </si>
  <si>
    <t>Action|Adventure|Animation|Comedy|Fantasy</t>
  </si>
  <si>
    <t>The Princess and the Cobbler </t>
  </si>
  <si>
    <t>Rick Bieber</t>
  </si>
  <si>
    <t>The 5th Quarter </t>
  </si>
  <si>
    <t>Rick de Oliveira</t>
  </si>
  <si>
    <t>The Real Cancun </t>
  </si>
  <si>
    <t>Rick Famuyiwa</t>
  </si>
  <si>
    <t>Our Family Wedding </t>
  </si>
  <si>
    <t>Brown Sugar </t>
  </si>
  <si>
    <t>Dope </t>
  </si>
  <si>
    <t>The Wood </t>
  </si>
  <si>
    <t>Rick Friedberg</t>
  </si>
  <si>
    <t>Spy Hard </t>
  </si>
  <si>
    <t>Rick Rosenthal</t>
  </si>
  <si>
    <t>Halloween: Resurrection </t>
  </si>
  <si>
    <t>Ricki Stern</t>
  </si>
  <si>
    <t>The Trials of Darryl Hunt </t>
  </si>
  <si>
    <t>Ricky Gervais</t>
  </si>
  <si>
    <t>The Invention of Lying </t>
  </si>
  <si>
    <t>Ridley Scott</t>
  </si>
  <si>
    <t>Robin Hood </t>
  </si>
  <si>
    <t>Exodus: Gods and Kings </t>
  </si>
  <si>
    <t>Prometheus </t>
  </si>
  <si>
    <t>Kingdom of Heaven </t>
  </si>
  <si>
    <t>The Martian </t>
  </si>
  <si>
    <t>Gladiator </t>
  </si>
  <si>
    <t>American Gangster </t>
  </si>
  <si>
    <t>Black Hawk Down </t>
  </si>
  <si>
    <t>Body of Lies </t>
  </si>
  <si>
    <t>G.I. Jane </t>
  </si>
  <si>
    <t>White Squall </t>
  </si>
  <si>
    <t>A Good Year </t>
  </si>
  <si>
    <t>Black Rain </t>
  </si>
  <si>
    <t>Blade Runner </t>
  </si>
  <si>
    <t>The Counselor </t>
  </si>
  <si>
    <t>Alien </t>
  </si>
  <si>
    <t>Ringo Lam</t>
  </si>
  <si>
    <t>Maximum Risk </t>
  </si>
  <si>
    <t>Risa Bramon Garcia</t>
  </si>
  <si>
    <t>200 Cigarettes </t>
  </si>
  <si>
    <t>Rob Bowman</t>
  </si>
  <si>
    <t>The X Files </t>
  </si>
  <si>
    <t>Elektra </t>
  </si>
  <si>
    <t>Reign of Fire </t>
  </si>
  <si>
    <t>Adventure|Comedy|Sport</t>
  </si>
  <si>
    <t>Airborne </t>
  </si>
  <si>
    <t>Rob Cohen</t>
  </si>
  <si>
    <t>Action|Adventure|Fantasy|Horror|Thriller</t>
  </si>
  <si>
    <t>The Mummy: Tomb of the Dragon Emperor </t>
  </si>
  <si>
    <t>The Fast and the Furious </t>
  </si>
  <si>
    <t>Stealth </t>
  </si>
  <si>
    <t>Daylight </t>
  </si>
  <si>
    <t>xXx </t>
  </si>
  <si>
    <t>DragonHeart </t>
  </si>
  <si>
    <t>Alex Cross </t>
  </si>
  <si>
    <t>The Skulls </t>
  </si>
  <si>
    <t>The Boy Next Door </t>
  </si>
  <si>
    <t>Rob Hedden</t>
  </si>
  <si>
    <t>Friday the 13th Part VIII: Jason Takes Manhattan </t>
  </si>
  <si>
    <t>Rob Letterman</t>
  </si>
  <si>
    <t>Monsters vs. Aliens </t>
  </si>
  <si>
    <t>Gulliver's Travels </t>
  </si>
  <si>
    <t>Adventure|Comedy|Family|Fantasy|Horror</t>
  </si>
  <si>
    <t>Goosebumps </t>
  </si>
  <si>
    <t>Rob Marshall</t>
  </si>
  <si>
    <t>Pirates of the Caribbean: On Stranger Tides </t>
  </si>
  <si>
    <t>Memoirs of a Geisha </t>
  </si>
  <si>
    <t>Nine </t>
  </si>
  <si>
    <t>Adventure|Comedy|Drama|Fantasy|Musical</t>
  </si>
  <si>
    <t>Into the Woods </t>
  </si>
  <si>
    <t>Comedy|Crime|Musical</t>
  </si>
  <si>
    <t>Chicago </t>
  </si>
  <si>
    <t>Rob McKittrick</t>
  </si>
  <si>
    <t>Waiting... </t>
  </si>
  <si>
    <t>Rob Minkoff</t>
  </si>
  <si>
    <t>Mr. Peabody &amp; Sherman </t>
  </si>
  <si>
    <t>Stuart Little 2 </t>
  </si>
  <si>
    <t>Stuart Little </t>
  </si>
  <si>
    <t>Comedy|Family|Fantasy|Horror|Mystery</t>
  </si>
  <si>
    <t>The Haunted Mansion </t>
  </si>
  <si>
    <t>The Forbidden Kingdom </t>
  </si>
  <si>
    <t>Rob Pritts</t>
  </si>
  <si>
    <t>Corky Romano </t>
  </si>
  <si>
    <t>Rob Reiner</t>
  </si>
  <si>
    <t>The American President </t>
  </si>
  <si>
    <t>The Story of Us </t>
  </si>
  <si>
    <t>The Bucket List </t>
  </si>
  <si>
    <t>Ghosts of Mississippi </t>
  </si>
  <si>
    <t>A Few Good Men </t>
  </si>
  <si>
    <t>Alex &amp; Emma </t>
  </si>
  <si>
    <t>And So It Goes </t>
  </si>
  <si>
    <t>When Harry Met Sally... </t>
  </si>
  <si>
    <t>The Princess Bride </t>
  </si>
  <si>
    <t>Flipped </t>
  </si>
  <si>
    <t>Stand by Me </t>
  </si>
  <si>
    <t>Rob Schmidt</t>
  </si>
  <si>
    <t>Wrong Turn </t>
  </si>
  <si>
    <t>Rob Zombie</t>
  </si>
  <si>
    <t>Halloween II </t>
  </si>
  <si>
    <t>Crime|Horror</t>
  </si>
  <si>
    <t>The Devil's Rejects </t>
  </si>
  <si>
    <t>House of 1000 Corpses </t>
  </si>
  <si>
    <t>The Lords of Salem </t>
  </si>
  <si>
    <t>Robby Henson</t>
  </si>
  <si>
    <t>Thr3e </t>
  </si>
  <si>
    <t>Robert Altman</t>
  </si>
  <si>
    <t>Crime|Drama|Music|Thriller</t>
  </si>
  <si>
    <t>Kansas City </t>
  </si>
  <si>
    <t>Gosford Park </t>
  </si>
  <si>
    <t>A Prairie Home Companion </t>
  </si>
  <si>
    <t>Robert B. Weide</t>
  </si>
  <si>
    <t>How to Lose Friends &amp; Alienate People </t>
  </si>
  <si>
    <t>Robert Ben Garant</t>
  </si>
  <si>
    <t>Reno 911!: Miami </t>
  </si>
  <si>
    <t>Robert Butler</t>
  </si>
  <si>
    <t>Turbulence </t>
  </si>
  <si>
    <t>Robert Cary</t>
  </si>
  <si>
    <t>Ira &amp; Abby </t>
  </si>
  <si>
    <t>Robert Duvall</t>
  </si>
  <si>
    <t>The Apostle </t>
  </si>
  <si>
    <t>Robert Eggers</t>
  </si>
  <si>
    <t>The Witch </t>
  </si>
  <si>
    <t>Robert Fontaine</t>
  </si>
  <si>
    <t>Mi America </t>
  </si>
  <si>
    <t>Robert Harmon</t>
  </si>
  <si>
    <t>They </t>
  </si>
  <si>
    <t>Nowhere to Run </t>
  </si>
  <si>
    <t>Robert Iscove</t>
  </si>
  <si>
    <t>Boys and Girls </t>
  </si>
  <si>
    <t>From Justin to Kelly </t>
  </si>
  <si>
    <t>She's All That </t>
  </si>
  <si>
    <t>Robert Lee King</t>
  </si>
  <si>
    <t>Comedy|Horror|Mystery</t>
  </si>
  <si>
    <t>Psycho Beach Party </t>
  </si>
  <si>
    <t>Robert Luketic</t>
  </si>
  <si>
    <t>Action|Comedy|Romance|Thriller</t>
  </si>
  <si>
    <t>Killers </t>
  </si>
  <si>
    <t>Monster-in-Law </t>
  </si>
  <si>
    <t>The Ugly Truth </t>
  </si>
  <si>
    <t>21 </t>
  </si>
  <si>
    <t>Win a Date with Tad Hamilton! </t>
  </si>
  <si>
    <t>Legally Blonde </t>
  </si>
  <si>
    <t>Robert Marcarelli</t>
  </si>
  <si>
    <t>The Omega Code </t>
  </si>
  <si>
    <t>Robert Moresco</t>
  </si>
  <si>
    <t>10th &amp; Wolf </t>
  </si>
  <si>
    <t>Robert Redford</t>
  </si>
  <si>
    <t>The Horse Whisperer </t>
  </si>
  <si>
    <t>Drama|Fantasy|Sport</t>
  </si>
  <si>
    <t>The Legend of Bagger Vance </t>
  </si>
  <si>
    <t>Drama|Thriller|War</t>
  </si>
  <si>
    <t>Lions for Lambs </t>
  </si>
  <si>
    <t>Crime|Drama|History</t>
  </si>
  <si>
    <t>The Conspirator </t>
  </si>
  <si>
    <t>Ordinary People </t>
  </si>
  <si>
    <t>Grindhouse </t>
  </si>
  <si>
    <t>The Adventures of Sharkboy and Lavagirl 3-D </t>
  </si>
  <si>
    <t>Spy Kids 3-D: Game Over </t>
  </si>
  <si>
    <t>Spy Kids 2: Island of Lost Dreams </t>
  </si>
  <si>
    <t>Spy Kids </t>
  </si>
  <si>
    <t>Once Upon a Time in Mexico </t>
  </si>
  <si>
    <t>Spy Kids: All the Time in the World in 4D </t>
  </si>
  <si>
    <t>Shorts </t>
  </si>
  <si>
    <t>Crime|Fantasy|Horror</t>
  </si>
  <si>
    <t>From Dusk Till Dawn </t>
  </si>
  <si>
    <t>Machete Kills </t>
  </si>
  <si>
    <t>The Faculty </t>
  </si>
  <si>
    <t>Desperado </t>
  </si>
  <si>
    <t>Robert Schwentke</t>
  </si>
  <si>
    <t>R.I.P.D. </t>
  </si>
  <si>
    <t>Insurgent </t>
  </si>
  <si>
    <t>Allegiant </t>
  </si>
  <si>
    <t>RED </t>
  </si>
  <si>
    <t>Flightplan </t>
  </si>
  <si>
    <t>The Time Traveler's Wife </t>
  </si>
  <si>
    <t>Robert Stevenson</t>
  </si>
  <si>
    <t>Comedy|Family|Fantasy|Musical</t>
  </si>
  <si>
    <t>Mary Poppins </t>
  </si>
  <si>
    <t>Robert Stromberg</t>
  </si>
  <si>
    <t>Action|Adventure|Family|Fantasy|Romance</t>
  </si>
  <si>
    <t>Maleficent </t>
  </si>
  <si>
    <t>Robert Towne</t>
  </si>
  <si>
    <t>Without Limits </t>
  </si>
  <si>
    <t>Robert Townsend</t>
  </si>
  <si>
    <t>Hollywood Shuffle </t>
  </si>
  <si>
    <t>Robert Wise</t>
  </si>
  <si>
    <t>Star Trek: The Motion Picture </t>
  </si>
  <si>
    <t>Biography|Drama|Family|Musical|Romance</t>
  </si>
  <si>
    <t>The Sound of Music </t>
  </si>
  <si>
    <t>The Andromeda Strain </t>
  </si>
  <si>
    <t>Robert Zemeckis</t>
  </si>
  <si>
    <t>Animation|Drama|Family|Fantasy</t>
  </si>
  <si>
    <t>A Christmas Carol </t>
  </si>
  <si>
    <t>The Polar Express </t>
  </si>
  <si>
    <t>Action|Adventure|Animation|Fantasy</t>
  </si>
  <si>
    <t>Beowulf </t>
  </si>
  <si>
    <t>What Lies Beneath </t>
  </si>
  <si>
    <t>Contact </t>
  </si>
  <si>
    <t>Cast Away </t>
  </si>
  <si>
    <t>Forrest Gump </t>
  </si>
  <si>
    <t>Death Becomes Her </t>
  </si>
  <si>
    <t>Back to the Future Part II </t>
  </si>
  <si>
    <t>Adventure|Comedy|Sci-Fi|Western</t>
  </si>
  <si>
    <t>Back to the Future Part III </t>
  </si>
  <si>
    <t>The Walk </t>
  </si>
  <si>
    <t>Flight </t>
  </si>
  <si>
    <t>Back to the Future </t>
  </si>
  <si>
    <t>Robin Budd</t>
  </si>
  <si>
    <t>Return to Never Land </t>
  </si>
  <si>
    <t>Robinson Devor</t>
  </si>
  <si>
    <t>The Woman Chaser </t>
  </si>
  <si>
    <t>Rod Lurie</t>
  </si>
  <si>
    <t>The Last Castle </t>
  </si>
  <si>
    <t>Straw Dogs </t>
  </si>
  <si>
    <t>Resurrecting the Champ </t>
  </si>
  <si>
    <t>The Contender </t>
  </si>
  <si>
    <t>Deterrence </t>
  </si>
  <si>
    <t>Rodman Flender</t>
  </si>
  <si>
    <t>Idle Hands </t>
  </si>
  <si>
    <t>Rodrigo Cortés</t>
  </si>
  <si>
    <t>Red Lights </t>
  </si>
  <si>
    <t>Buried </t>
  </si>
  <si>
    <t>Rodrigo García</t>
  </si>
  <si>
    <t>Albert Nobbs </t>
  </si>
  <si>
    <t>Mother and Child </t>
  </si>
  <si>
    <t>Roger Allers</t>
  </si>
  <si>
    <t>Open Season </t>
  </si>
  <si>
    <t>Adventure|Animation|Drama|Family|Musical</t>
  </si>
  <si>
    <t>The Lion King </t>
  </si>
  <si>
    <t>Roger Avary</t>
  </si>
  <si>
    <t>The Rules of Attraction </t>
  </si>
  <si>
    <t>Killing Zoe </t>
  </si>
  <si>
    <t>Roger Christian</t>
  </si>
  <si>
    <t>Battlefield Earth </t>
  </si>
  <si>
    <t>Roger Donaldson</t>
  </si>
  <si>
    <t>Dante's Peak </t>
  </si>
  <si>
    <t>Thirteen Days </t>
  </si>
  <si>
    <t>Species </t>
  </si>
  <si>
    <t>The World's Fastest Indian </t>
  </si>
  <si>
    <t>The Bank Job </t>
  </si>
  <si>
    <t>The Bounty </t>
  </si>
  <si>
    <t>The November Man </t>
  </si>
  <si>
    <t>Roger Kumble</t>
  </si>
  <si>
    <t>The Sweetest Thing </t>
  </si>
  <si>
    <t>Furry Vengeance </t>
  </si>
  <si>
    <t>Cruel Intentions </t>
  </si>
  <si>
    <t>Roger Michell</t>
  </si>
  <si>
    <t>Changing Lanes </t>
  </si>
  <si>
    <t>Notting Hill </t>
  </si>
  <si>
    <t>Morning Glory </t>
  </si>
  <si>
    <t>Roger Nygard</t>
  </si>
  <si>
    <t>Trekkies </t>
  </si>
  <si>
    <t>Roger Spottiswoode</t>
  </si>
  <si>
    <t>Tomorrow Never Dies </t>
  </si>
  <si>
    <t>The 6th Day </t>
  </si>
  <si>
    <t>The Children of Huang Shi </t>
  </si>
  <si>
    <t>Adventure|Crime|Thriller</t>
  </si>
  <si>
    <t>The Pursuit of D.B. Cooper </t>
  </si>
  <si>
    <t>Roland Emmerich</t>
  </si>
  <si>
    <t>2012 </t>
  </si>
  <si>
    <t>Independence Day: Resurgence </t>
  </si>
  <si>
    <t>White House Down </t>
  </si>
  <si>
    <t>The Day After Tomorrow </t>
  </si>
  <si>
    <t>The Patriot </t>
  </si>
  <si>
    <t>Independence Day </t>
  </si>
  <si>
    <t>Anonymous </t>
  </si>
  <si>
    <t>Stonewall </t>
  </si>
  <si>
    <t>Roland Joffé</t>
  </si>
  <si>
    <t>The Scarlet Letter </t>
  </si>
  <si>
    <t>There Be Dragons </t>
  </si>
  <si>
    <t>Roman Polanski</t>
  </si>
  <si>
    <t>Oliver Twist </t>
  </si>
  <si>
    <t>The Ghost Writer </t>
  </si>
  <si>
    <t>The Ninth Gate </t>
  </si>
  <si>
    <t>The Pianist </t>
  </si>
  <si>
    <t>Carnage </t>
  </si>
  <si>
    <t>Rosemary's Baby </t>
  </si>
  <si>
    <t>Ron Clements</t>
  </si>
  <si>
    <t>Animation|Family|Fantasy|Musical|Romance</t>
  </si>
  <si>
    <t>The Princess and the Frog </t>
  </si>
  <si>
    <t>Treasure Planet </t>
  </si>
  <si>
    <t>Aladdin </t>
  </si>
  <si>
    <t>Ron Howard</t>
  </si>
  <si>
    <t>Angels &amp; Demons </t>
  </si>
  <si>
    <t>The Da Vinci Code </t>
  </si>
  <si>
    <t>How the Grinch Stole Christmas </t>
  </si>
  <si>
    <t>Action|Adventure|Biography|Drama|History|Thriller</t>
  </si>
  <si>
    <t>In the Heart of the Sea </t>
  </si>
  <si>
    <t>Cinderella Man </t>
  </si>
  <si>
    <t>A Beautiful Mind </t>
  </si>
  <si>
    <t>Ransom </t>
  </si>
  <si>
    <t>The Dilemma </t>
  </si>
  <si>
    <t>Apollo 13 </t>
  </si>
  <si>
    <t>Edtv </t>
  </si>
  <si>
    <t>Rush </t>
  </si>
  <si>
    <t>Frost/Nixon </t>
  </si>
  <si>
    <t>Splash </t>
  </si>
  <si>
    <t>Ron Maxwell</t>
  </si>
  <si>
    <t>Gods and Generals </t>
  </si>
  <si>
    <t>Gettysburg </t>
  </si>
  <si>
    <t>Ron Shelton</t>
  </si>
  <si>
    <t>Hollywood Homicide </t>
  </si>
  <si>
    <t>Tin Cup </t>
  </si>
  <si>
    <t>Play It to the Bone </t>
  </si>
  <si>
    <t>Dark Blue </t>
  </si>
  <si>
    <t>Ron Underwood</t>
  </si>
  <si>
    <t>The Adventures of Pluto Nash </t>
  </si>
  <si>
    <t>Action|Adventure|Family|Fantasy|Thriller</t>
  </si>
  <si>
    <t>Mighty Joe Young </t>
  </si>
  <si>
    <t>Tremors </t>
  </si>
  <si>
    <t>Ronan Chapalain</t>
  </si>
  <si>
    <t>Sea Rex 3D: Journey to a Prehistoric World </t>
  </si>
  <si>
    <t>Ronny Yu</t>
  </si>
  <si>
    <t>Warriors of Virtue </t>
  </si>
  <si>
    <t>Formula 51 </t>
  </si>
  <si>
    <t>Freddy vs. Jason </t>
  </si>
  <si>
    <t>Comedy|Fantasy|Horror|Romance</t>
  </si>
  <si>
    <t>Bride of Chucky </t>
  </si>
  <si>
    <t>Rowan Joffe</t>
  </si>
  <si>
    <t>Before I Go to Sleep </t>
  </si>
  <si>
    <t>Brighton Rock </t>
  </si>
  <si>
    <t>Rowdy Herrington</t>
  </si>
  <si>
    <t>Bobby Jones: Stroke of Genius </t>
  </si>
  <si>
    <t>Road House </t>
  </si>
  <si>
    <t>Ruairi Robinson</t>
  </si>
  <si>
    <t>The Last Days on Mars </t>
  </si>
  <si>
    <t>Ruba Nadda</t>
  </si>
  <si>
    <t>Inescapable </t>
  </si>
  <si>
    <t>Ruben Fleischer</t>
  </si>
  <si>
    <t>Gangster Squad </t>
  </si>
  <si>
    <t>30 Minutes or Less </t>
  </si>
  <si>
    <t>Adventure|Comedy|Horror|Sci-Fi</t>
  </si>
  <si>
    <t>Zombieland </t>
  </si>
  <si>
    <t>Ruggero Deodato</t>
  </si>
  <si>
    <t>The Barbarians </t>
  </si>
  <si>
    <t>Rupert Sanders</t>
  </si>
  <si>
    <t>Snow White and the Huntsman </t>
  </si>
  <si>
    <t>Rupert Wainwright</t>
  </si>
  <si>
    <t>Stigmata </t>
  </si>
  <si>
    <t>Rupert Wyatt</t>
  </si>
  <si>
    <t>Rise of the Planet of the Apes </t>
  </si>
  <si>
    <t>The Gambler </t>
  </si>
  <si>
    <t>Russ Meyer</t>
  </si>
  <si>
    <t>Beyond the Valley of the Dolls </t>
  </si>
  <si>
    <t>Russell Crowe</t>
  </si>
  <si>
    <t>The Water Diviner </t>
  </si>
  <si>
    <t>Russell Holt</t>
  </si>
  <si>
    <t>The Work and the Glory </t>
  </si>
  <si>
    <t>Russell Mulcahy</t>
  </si>
  <si>
    <t>Resident Evil: Extinction </t>
  </si>
  <si>
    <t>Action|Adventure|Crime|Fantasy|Mystery|Thriller</t>
  </si>
  <si>
    <t>The Shadow </t>
  </si>
  <si>
    <t>Highlander </t>
  </si>
  <si>
    <t>Silent Trigger </t>
  </si>
  <si>
    <t>Rusty Cundieff</t>
  </si>
  <si>
    <t>Tales from the Hood </t>
  </si>
  <si>
    <t>Ryan Coogler</t>
  </si>
  <si>
    <t>Creed </t>
  </si>
  <si>
    <t>Fruitvale Station </t>
  </si>
  <si>
    <t>Ryan Fleck</t>
  </si>
  <si>
    <t>Half Nelson </t>
  </si>
  <si>
    <t>Ryan Little</t>
  </si>
  <si>
    <t>Action|Adventure|Drama|War</t>
  </si>
  <si>
    <t>Saints and Soldiers </t>
  </si>
  <si>
    <t>Ryan Murphy</t>
  </si>
  <si>
    <t>Eat Pray Love </t>
  </si>
  <si>
    <t>Running with Scissors </t>
  </si>
  <si>
    <t>Ryûhei Kitamura</t>
  </si>
  <si>
    <t>The Midnight Meat Train </t>
  </si>
  <si>
    <t>RZA</t>
  </si>
  <si>
    <t>The Man with the Iron Fists </t>
  </si>
  <si>
    <t>S.R. Bindler</t>
  </si>
  <si>
    <t>Surfer, Dude </t>
  </si>
  <si>
    <t>Salim Akil</t>
  </si>
  <si>
    <t>Sparkle </t>
  </si>
  <si>
    <t>Jumping the Broom </t>
  </si>
  <si>
    <t>Sally Potter</t>
  </si>
  <si>
    <t>Yes </t>
  </si>
  <si>
    <t>Sam Fell</t>
  </si>
  <si>
    <t>The Tale of Despereaux </t>
  </si>
  <si>
    <t>Sam Firstenberg</t>
  </si>
  <si>
    <t>American Ninja 2: The Confrontation </t>
  </si>
  <si>
    <t>Sam Mendes</t>
  </si>
  <si>
    <t>Spectre </t>
  </si>
  <si>
    <t>Skyfall </t>
  </si>
  <si>
    <t>Road to Perdition </t>
  </si>
  <si>
    <t>Jarhead </t>
  </si>
  <si>
    <t>Revolutionary Road </t>
  </si>
  <si>
    <t>Away We Go </t>
  </si>
  <si>
    <t>American Beauty </t>
  </si>
  <si>
    <t>Sam Miller</t>
  </si>
  <si>
    <t>No Good Deed </t>
  </si>
  <si>
    <t>Among Giants </t>
  </si>
  <si>
    <t>Sam Peckinpah</t>
  </si>
  <si>
    <t>The Wild Bunch </t>
  </si>
  <si>
    <t>Biography|Drama|Romance|Western</t>
  </si>
  <si>
    <t>Pat Garrett &amp; Billy the Kid </t>
  </si>
  <si>
    <t>Adventure|War|Western</t>
  </si>
  <si>
    <t>Major Dundee </t>
  </si>
  <si>
    <t>Comedy|Drama|Romance|Western</t>
  </si>
  <si>
    <t>The Ballad of Cable Hogue </t>
  </si>
  <si>
    <t>Sam Raimi</t>
  </si>
  <si>
    <t>Spider-Man 3 </t>
  </si>
  <si>
    <t>Spider-Man 2 </t>
  </si>
  <si>
    <t>Oz the Great and Powerful </t>
  </si>
  <si>
    <t>Spider-Man </t>
  </si>
  <si>
    <t>For Love of the Game </t>
  </si>
  <si>
    <t>Action|Thriller|Western</t>
  </si>
  <si>
    <t>The Quick and the Dead </t>
  </si>
  <si>
    <t>Drag Me to Hell </t>
  </si>
  <si>
    <t>A Simple Plan </t>
  </si>
  <si>
    <t>Army of Darkness </t>
  </si>
  <si>
    <t>Evil Dead II </t>
  </si>
  <si>
    <t>The Evil Dead </t>
  </si>
  <si>
    <t>Sam Taylor-Johnson</t>
  </si>
  <si>
    <t>Fifty Shades of Grey </t>
  </si>
  <si>
    <t>Nowhere Boy </t>
  </si>
  <si>
    <t>Sam Weisman</t>
  </si>
  <si>
    <t>Action|Adventure|Comedy|Family|Romance</t>
  </si>
  <si>
    <t>George of the Jungle </t>
  </si>
  <si>
    <t>The Out-of-Towners </t>
  </si>
  <si>
    <t>What's the Worst That Could Happen? </t>
  </si>
  <si>
    <t>Dickie Roberts: Former Child Star </t>
  </si>
  <si>
    <t>Sara Newens</t>
  </si>
  <si>
    <t>Top Spin </t>
  </si>
  <si>
    <t>Sara Sugarman</t>
  </si>
  <si>
    <t>Comedy|Family|Music|Romance</t>
  </si>
  <si>
    <t>Confessions of a Teenage Drama Queen </t>
  </si>
  <si>
    <t>Sarah Smith</t>
  </si>
  <si>
    <t>Arthur Christmas </t>
  </si>
  <si>
    <t>Saul Dibb</t>
  </si>
  <si>
    <t>The Duchess </t>
  </si>
  <si>
    <t>Scott Alexander</t>
  </si>
  <si>
    <t>Screwed </t>
  </si>
  <si>
    <t>Scott Cooper</t>
  </si>
  <si>
    <t>Black Mass </t>
  </si>
  <si>
    <t>Out of the Furnace </t>
  </si>
  <si>
    <t>Crazy Heart </t>
  </si>
  <si>
    <t>Scott Derrickson</t>
  </si>
  <si>
    <t>The Day the Earth Stood Still </t>
  </si>
  <si>
    <t>Deliver Us from Evil </t>
  </si>
  <si>
    <t>The Exorcism of Emily Rose </t>
  </si>
  <si>
    <t>Sinister </t>
  </si>
  <si>
    <t>Scott Frank</t>
  </si>
  <si>
    <t>A Walk Among the Tombstones </t>
  </si>
  <si>
    <t>Scott Hicks</t>
  </si>
  <si>
    <t>Snow Falling on Cedars </t>
  </si>
  <si>
    <t>Hearts in Atlantis </t>
  </si>
  <si>
    <t>No Reservations </t>
  </si>
  <si>
    <t>The Lucky One </t>
  </si>
  <si>
    <t>Shine </t>
  </si>
  <si>
    <t>Scott Kalvert</t>
  </si>
  <si>
    <t>Deuces Wild </t>
  </si>
  <si>
    <t>Scott Marshall</t>
  </si>
  <si>
    <t>Blonde Ambition </t>
  </si>
  <si>
    <t>Keeping Up with the Steins </t>
  </si>
  <si>
    <t>Scott Speer</t>
  </si>
  <si>
    <t>Step Up Revolution </t>
  </si>
  <si>
    <t>Scott Stewart</t>
  </si>
  <si>
    <t>Priest </t>
  </si>
  <si>
    <t>Legion </t>
  </si>
  <si>
    <t>Scott Waugh</t>
  </si>
  <si>
    <t>Need for Speed </t>
  </si>
  <si>
    <t>Scott Ziehl</t>
  </si>
  <si>
    <t>Broken Vessels </t>
  </si>
  <si>
    <t>Sean Anders</t>
  </si>
  <si>
    <t>That's My Boy </t>
  </si>
  <si>
    <t>Daddy's Home </t>
  </si>
  <si>
    <t>Horrible Bosses 2 </t>
  </si>
  <si>
    <t>Adventure|Comedy|Romance</t>
  </si>
  <si>
    <t>Sex Drive </t>
  </si>
  <si>
    <t>Sean McNamara</t>
  </si>
  <si>
    <t>Biography|Drama|Family|Sport</t>
  </si>
  <si>
    <t>Soul Surfer </t>
  </si>
  <si>
    <t>Family|Music|Romance</t>
  </si>
  <si>
    <t>Raise Your Voice </t>
  </si>
  <si>
    <t>Sean Penn</t>
  </si>
  <si>
    <t>The Pledge </t>
  </si>
  <si>
    <t>Into the Wild </t>
  </si>
  <si>
    <t>Seventh Son </t>
  </si>
  <si>
    <t>Once Upon a Time in America </t>
  </si>
  <si>
    <t>Once Upon a Time in the West </t>
  </si>
  <si>
    <t>Seth Gordon</t>
  </si>
  <si>
    <t>Four Christmases </t>
  </si>
  <si>
    <t>Horrible Bosses </t>
  </si>
  <si>
    <t>Identity Thief </t>
  </si>
  <si>
    <t>Seth MacFarlane</t>
  </si>
  <si>
    <t>Ted 2 </t>
  </si>
  <si>
    <t>Ted </t>
  </si>
  <si>
    <t>A Million Ways to Die in the West </t>
  </si>
  <si>
    <t>Shana Feste</t>
  </si>
  <si>
    <t>Endless Love </t>
  </si>
  <si>
    <t>Country Strong </t>
  </si>
  <si>
    <t>Official site</t>
  </si>
  <si>
    <t>The Greatest </t>
  </si>
  <si>
    <t>Shane Acker</t>
  </si>
  <si>
    <t>Action|Adventure|Animation|Drama|Mystery|Sci-Fi|Thriller</t>
  </si>
  <si>
    <t>9 </t>
  </si>
  <si>
    <t>Shane Black</t>
  </si>
  <si>
    <t>Iron Man 3 </t>
  </si>
  <si>
    <t>Kiss Kiss Bang Bang </t>
  </si>
  <si>
    <t>Shane Carruth</t>
  </si>
  <si>
    <t>Primer </t>
  </si>
  <si>
    <t>Shane Dawson</t>
  </si>
  <si>
    <t>Not Cool </t>
  </si>
  <si>
    <t>Shane Meadows</t>
  </si>
  <si>
    <t>A Room for Romeo Brass </t>
  </si>
  <si>
    <t>This Is England </t>
  </si>
  <si>
    <t>Dead Man's Shoes </t>
  </si>
  <si>
    <t>Shari Springer Berman</t>
  </si>
  <si>
    <t>The Extra Man </t>
  </si>
  <si>
    <t>American Splendor </t>
  </si>
  <si>
    <t>Sharon Maguire</t>
  </si>
  <si>
    <t>Bridget Jones's Diary </t>
  </si>
  <si>
    <t>Shawn Levy</t>
  </si>
  <si>
    <t>Night at the Museum: Battle of the Smithsonian </t>
  </si>
  <si>
    <t>Night at the Museum: Secret of the Tomb </t>
  </si>
  <si>
    <t>Action|Adventure|Comedy|Family|Fantasy</t>
  </si>
  <si>
    <t>Night at the Museum </t>
  </si>
  <si>
    <t>Action|Drama|Sci-Fi|Sport</t>
  </si>
  <si>
    <t>Real Steel </t>
  </si>
  <si>
    <t>Adventure|Comedy|Crime|Family|Mystery</t>
  </si>
  <si>
    <t>The Pink Panther </t>
  </si>
  <si>
    <t>The Internship </t>
  </si>
  <si>
    <t>Date Night </t>
  </si>
  <si>
    <t>Cheaper by the Dozen </t>
  </si>
  <si>
    <t>This Is Where I Leave You </t>
  </si>
  <si>
    <t>Just Married </t>
  </si>
  <si>
    <t>Big Fat Liar </t>
  </si>
  <si>
    <t>Shekhar Kapur</t>
  </si>
  <si>
    <t>Elizabeth: The Golden Age </t>
  </si>
  <si>
    <t>The Four Feathers </t>
  </si>
  <si>
    <t>Elizabeth </t>
  </si>
  <si>
    <t>Sheldon Lettich</t>
  </si>
  <si>
    <t>Double Impact </t>
  </si>
  <si>
    <t>Only the Strong </t>
  </si>
  <si>
    <t>Sherman Alexie</t>
  </si>
  <si>
    <t>The Business of Fancydancing </t>
  </si>
  <si>
    <t>Sidney J. Furie</t>
  </si>
  <si>
    <t>Superman IV: The Quest for Peace </t>
  </si>
  <si>
    <t>Sidney Lumet</t>
  </si>
  <si>
    <t>Adventure|Family|Fantasy|Music|Musical</t>
  </si>
  <si>
    <t>The Wiz </t>
  </si>
  <si>
    <t>The Verdict </t>
  </si>
  <si>
    <t>Find Me Guilty </t>
  </si>
  <si>
    <t>Critical Care </t>
  </si>
  <si>
    <t>Network </t>
  </si>
  <si>
    <t>12 Angry Men </t>
  </si>
  <si>
    <t>Simon Curtis</t>
  </si>
  <si>
    <t>Woman in Gold </t>
  </si>
  <si>
    <t>My Week with Marilyn </t>
  </si>
  <si>
    <t>Simon Wells</t>
  </si>
  <si>
    <t>Mars Needs Moms </t>
  </si>
  <si>
    <t>The Time Machine </t>
  </si>
  <si>
    <t>Simon West</t>
  </si>
  <si>
    <t>The Expendables 2 </t>
  </si>
  <si>
    <t>Lara Croft: Tomb Raider </t>
  </si>
  <si>
    <t>Con Air </t>
  </si>
  <si>
    <t>The General's Daughter </t>
  </si>
  <si>
    <t>The Mechanic </t>
  </si>
  <si>
    <t>Stolen </t>
  </si>
  <si>
    <t>Wild Card </t>
  </si>
  <si>
    <t>When a Stranger Calls </t>
  </si>
  <si>
    <t>Simon Wincer</t>
  </si>
  <si>
    <t>The Phantom </t>
  </si>
  <si>
    <t>Adventure|Comedy|Crime</t>
  </si>
  <si>
    <t>Crocodile Dundee in Los Angeles </t>
  </si>
  <si>
    <t>Harley Davidson and the Marlboro Man </t>
  </si>
  <si>
    <t>Action|Adventure|Drama|Romance|Western</t>
  </si>
  <si>
    <t>Quigley Down Under </t>
  </si>
  <si>
    <t>Sngmoo Lee</t>
  </si>
  <si>
    <t>Action|Fantasy|Western</t>
  </si>
  <si>
    <t>The Warrior's Way </t>
  </si>
  <si>
    <t>Sofia Coppola</t>
  </si>
  <si>
    <t>Marie Antoinette </t>
  </si>
  <si>
    <t>Somewhere </t>
  </si>
  <si>
    <t>The Virgin Suicides </t>
  </si>
  <si>
    <t>Lost in Translation </t>
  </si>
  <si>
    <t>Sol Tryon</t>
  </si>
  <si>
    <t>The Living Wake </t>
  </si>
  <si>
    <t>Spencer Susser</t>
  </si>
  <si>
    <t>Hesher </t>
  </si>
  <si>
    <t>Spike Jonze</t>
  </si>
  <si>
    <t>Where the Wild Things Are </t>
  </si>
  <si>
    <t>Her </t>
  </si>
  <si>
    <t>Adaptation. </t>
  </si>
  <si>
    <t>Being John Malkovich </t>
  </si>
  <si>
    <t>Spike Lee</t>
  </si>
  <si>
    <t>Inside Man </t>
  </si>
  <si>
    <t>Action|Crime|Drama|Thriller|War</t>
  </si>
  <si>
    <t>Miracle at St. Anna </t>
  </si>
  <si>
    <t>Malcolm X </t>
  </si>
  <si>
    <t>He Got Game </t>
  </si>
  <si>
    <t>Summer of Sam </t>
  </si>
  <si>
    <t>Crooklyn </t>
  </si>
  <si>
    <t>Girl 6 </t>
  </si>
  <si>
    <t>Mo' Better Blues </t>
  </si>
  <si>
    <t>Bamboozled </t>
  </si>
  <si>
    <t>School Daze </t>
  </si>
  <si>
    <t>Do the Right Thing </t>
  </si>
  <si>
    <t>25th Hour </t>
  </si>
  <si>
    <t>The Original Kings of Comedy </t>
  </si>
  <si>
    <t>Get on the Bus </t>
  </si>
  <si>
    <t>Da Sweet Blood of Jesus </t>
  </si>
  <si>
    <t>She's Gotta Have It </t>
  </si>
  <si>
    <t>Stanley Kramer</t>
  </si>
  <si>
    <t>It's a Mad, Mad, Mad, Mad World </t>
  </si>
  <si>
    <t>Judgment at Nuremberg </t>
  </si>
  <si>
    <t>Stanley Kubrick</t>
  </si>
  <si>
    <t>Eyes Wide Shut </t>
  </si>
  <si>
    <t>Lolita </t>
  </si>
  <si>
    <t>The Shining </t>
  </si>
  <si>
    <t>Adventure|Drama|History|War</t>
  </si>
  <si>
    <t>Barry Lyndon </t>
  </si>
  <si>
    <t>2001: A Space Odyssey </t>
  </si>
  <si>
    <t>Dr. Strangelove or: How I Learned to Stop Worrying and Love the Bomb </t>
  </si>
  <si>
    <t>Action|Comedy|Drama|War</t>
  </si>
  <si>
    <t>All the Queen's Men </t>
  </si>
  <si>
    <t>Deadfall </t>
  </si>
  <si>
    <t>Stefan Schwartz</t>
  </si>
  <si>
    <t>Shooting Fish </t>
  </si>
  <si>
    <t>Stefen Fangmeier</t>
  </si>
  <si>
    <t>Eragon </t>
  </si>
  <si>
    <t>Stephan Elliott</t>
  </si>
  <si>
    <t>Eye of the Beholder </t>
  </si>
  <si>
    <t>Easy Virtue </t>
  </si>
  <si>
    <t>Stephen Carpenter</t>
  </si>
  <si>
    <t>Soul Survivors </t>
  </si>
  <si>
    <t>Stephen Chbosky</t>
  </si>
  <si>
    <t>The Perks of Being a Wallflower </t>
  </si>
  <si>
    <t>Extremely Loud &amp; Incredibly Close </t>
  </si>
  <si>
    <t>The Reader </t>
  </si>
  <si>
    <t>The Hours </t>
  </si>
  <si>
    <t>Billy Elliot </t>
  </si>
  <si>
    <t>Stephen Frears</t>
  </si>
  <si>
    <t>Mary Reilly </t>
  </si>
  <si>
    <t>Biography|Comedy|Drama|Music|Romance</t>
  </si>
  <si>
    <t>Florence Foster Jenkins </t>
  </si>
  <si>
    <t>Dangerous Liaisons </t>
  </si>
  <si>
    <t>Chéri </t>
  </si>
  <si>
    <t>High Fidelity </t>
  </si>
  <si>
    <t>Comedy|Drama|Music|War</t>
  </si>
  <si>
    <t>Mrs Henderson Presents </t>
  </si>
  <si>
    <t>The Queen </t>
  </si>
  <si>
    <t>Philomena </t>
  </si>
  <si>
    <t>Dirty Pretty Things </t>
  </si>
  <si>
    <t>My Beautiful Laundrette </t>
  </si>
  <si>
    <t>Stephen Gaghan</t>
  </si>
  <si>
    <t>Syriana </t>
  </si>
  <si>
    <t>Drama|Music|Mystery|Romance|Thriller</t>
  </si>
  <si>
    <t>Abandon </t>
  </si>
  <si>
    <t>Stephen Herek</t>
  </si>
  <si>
    <t>Holy Man </t>
  </si>
  <si>
    <t>Man of the House </t>
  </si>
  <si>
    <t>Life or Something Like It </t>
  </si>
  <si>
    <t>Rock Star </t>
  </si>
  <si>
    <t>Mr. Holland's Opus </t>
  </si>
  <si>
    <t>The Mighty Ducks </t>
  </si>
  <si>
    <t>Adventure|Comedy|Music|Sci-Fi</t>
  </si>
  <si>
    <t>Bill &amp; Ted's Excellent Adventure </t>
  </si>
  <si>
    <t>Dead Like Me: Life After Death </t>
  </si>
  <si>
    <t>Stephen Hillenburg</t>
  </si>
  <si>
    <t>The SpongeBob SquarePants Movie </t>
  </si>
  <si>
    <t>Stephen Hopkins</t>
  </si>
  <si>
    <t>Action|Adventure|Family|Sci-Fi|Thriller</t>
  </si>
  <si>
    <t>Lost in Space </t>
  </si>
  <si>
    <t>Adventure|Drama|Horror|Thriller</t>
  </si>
  <si>
    <t>The Ghost and the Darkness </t>
  </si>
  <si>
    <t>The Reaping </t>
  </si>
  <si>
    <t>Predator 2 </t>
  </si>
  <si>
    <t>Fantasy|Horror|Romance|Thriller</t>
  </si>
  <si>
    <t>A Nightmare on Elm Street 5: The Dream Child </t>
  </si>
  <si>
    <t>Race </t>
  </si>
  <si>
    <t>Stephen J. Anderson</t>
  </si>
  <si>
    <t>Winnie the Pooh </t>
  </si>
  <si>
    <t>Stephen Kay</t>
  </si>
  <si>
    <t>Get Carter </t>
  </si>
  <si>
    <t>Boogeyman </t>
  </si>
  <si>
    <t>The Last Time I Committed Suicide </t>
  </si>
  <si>
    <t>Stephen Milburn Anderson</t>
  </si>
  <si>
    <t>Ca$h </t>
  </si>
  <si>
    <t>Stephen Norrington</t>
  </si>
  <si>
    <t>The League of Extraordinary Gentlemen </t>
  </si>
  <si>
    <t>Blade </t>
  </si>
  <si>
    <t>Stephen Sommers</t>
  </si>
  <si>
    <t>G.I. Joe: The Rise of Cobra </t>
  </si>
  <si>
    <t>The Mummy Returns </t>
  </si>
  <si>
    <t>Deep Rising </t>
  </si>
  <si>
    <t>Adventure|Comedy|Drama|Family</t>
  </si>
  <si>
    <t>The Adventures of Huck Finn </t>
  </si>
  <si>
    <t>Sterling Van Wagenen</t>
  </si>
  <si>
    <t>The Work and the Glory II: American Zion </t>
  </si>
  <si>
    <t>Steve Antin</t>
  </si>
  <si>
    <t>Burlesque </t>
  </si>
  <si>
    <t>Steve Beck</t>
  </si>
  <si>
    <t>Ghost Ship </t>
  </si>
  <si>
    <t>Thir13en Ghosts </t>
  </si>
  <si>
    <t>Steve Bendelack</t>
  </si>
  <si>
    <t>Mr. Bean's Holiday </t>
  </si>
  <si>
    <t>Steve Box</t>
  </si>
  <si>
    <t>The Curse of the Were-Rabbit </t>
  </si>
  <si>
    <t>Steve Boyum</t>
  </si>
  <si>
    <t>Action|Drama|Romance|Sport</t>
  </si>
  <si>
    <t>Supercross </t>
  </si>
  <si>
    <t>Meet the Deedles </t>
  </si>
  <si>
    <t>Steve Buscemi</t>
  </si>
  <si>
    <t>Trees Lounge </t>
  </si>
  <si>
    <t>Lonesome Jim </t>
  </si>
  <si>
    <t>Steve Carr</t>
  </si>
  <si>
    <t>Dr. Dolittle 2 </t>
  </si>
  <si>
    <t>Daddy Day Care </t>
  </si>
  <si>
    <t>Paul Blart: Mall Cop </t>
  </si>
  <si>
    <t>Next Friday </t>
  </si>
  <si>
    <t>Steve Carver</t>
  </si>
  <si>
    <t>Lone Wolf McQuade </t>
  </si>
  <si>
    <t>Steve Gomer</t>
  </si>
  <si>
    <t>Barney's Great Adventure </t>
  </si>
  <si>
    <t>Steve Hickner</t>
  </si>
  <si>
    <t>Bee Movie </t>
  </si>
  <si>
    <t>Steve James</t>
  </si>
  <si>
    <t>Prefontaine </t>
  </si>
  <si>
    <t>Documentary|Drama|Sport</t>
  </si>
  <si>
    <t>Hoop Dreams </t>
  </si>
  <si>
    <t>Steve Martino</t>
  </si>
  <si>
    <t>The Peanuts Movie </t>
  </si>
  <si>
    <t>Ice Age: Continental Drift </t>
  </si>
  <si>
    <t>Steve McQueen</t>
  </si>
  <si>
    <t>12 Years a Slave </t>
  </si>
  <si>
    <t>Shame </t>
  </si>
  <si>
    <t>Steve Miner</t>
  </si>
  <si>
    <t>Action|Adventure|Drama|Thriller|Western</t>
  </si>
  <si>
    <t>Texas Rangers </t>
  </si>
  <si>
    <t>Lake Placid </t>
  </si>
  <si>
    <t>Warlock </t>
  </si>
  <si>
    <t>Friday the 13th Part III </t>
  </si>
  <si>
    <t>Friday the 13th Part 2 </t>
  </si>
  <si>
    <t>Steve Oedekerk</t>
  </si>
  <si>
    <t>Barnyard </t>
  </si>
  <si>
    <t>Ace Ventura: When Nature Calls </t>
  </si>
  <si>
    <t>Nothing to Lose </t>
  </si>
  <si>
    <t>Kung Pow: Enter the Fist </t>
  </si>
  <si>
    <t>Steve Pink</t>
  </si>
  <si>
    <t>Hot Tub Time Machine </t>
  </si>
  <si>
    <t>Hot Tub Time Machine 2 </t>
  </si>
  <si>
    <t>About Last Night </t>
  </si>
  <si>
    <t>Steve Rash</t>
  </si>
  <si>
    <t>Under the Rainbow </t>
  </si>
  <si>
    <t>Held Up </t>
  </si>
  <si>
    <t>Steve Taylor</t>
  </si>
  <si>
    <t>Blue Like Jazz </t>
  </si>
  <si>
    <t>Steve Trenbirth</t>
  </si>
  <si>
    <t>Adventure|Animation|Family|Musical</t>
  </si>
  <si>
    <t>The Jungle Book 2 </t>
  </si>
  <si>
    <t>Steven Brill</t>
  </si>
  <si>
    <t>Little Nicky </t>
  </si>
  <si>
    <t>Mr. Deeds </t>
  </si>
  <si>
    <t>Drillbit Taylor </t>
  </si>
  <si>
    <t>Without a Paddle </t>
  </si>
  <si>
    <t>Steven E. de Souza</t>
  </si>
  <si>
    <t>Street Fighter </t>
  </si>
  <si>
    <t>Steven Quale</t>
  </si>
  <si>
    <t>Into the Storm </t>
  </si>
  <si>
    <t>Final Destination 5 </t>
  </si>
  <si>
    <t>Steven R. Monroe</t>
  </si>
  <si>
    <t>I Spit on Your Grave </t>
  </si>
  <si>
    <t>Steven Seagal</t>
  </si>
  <si>
    <t>On Deadly Ground </t>
  </si>
  <si>
    <t>Steven Shainberg</t>
  </si>
  <si>
    <t>Fur: An Imaginary Portrait of Diane Arbus </t>
  </si>
  <si>
    <t>Secretary </t>
  </si>
  <si>
    <t>Steven Soderbergh</t>
  </si>
  <si>
    <t>Ocean's Twelve </t>
  </si>
  <si>
    <t>Ocean's Eleven </t>
  </si>
  <si>
    <t>Ocean's Thirteen </t>
  </si>
  <si>
    <t>Contagion </t>
  </si>
  <si>
    <t>Erin Brockovich </t>
  </si>
  <si>
    <t>Traffic </t>
  </si>
  <si>
    <t>Out of Sight </t>
  </si>
  <si>
    <t>The Good German </t>
  </si>
  <si>
    <t>Side Effects </t>
  </si>
  <si>
    <t>Haywire </t>
  </si>
  <si>
    <t>The Informant! </t>
  </si>
  <si>
    <t>The Limey </t>
  </si>
  <si>
    <t>Magic Mike </t>
  </si>
  <si>
    <t>Full Frontal </t>
  </si>
  <si>
    <t>Sex, Lies, and Videotape </t>
  </si>
  <si>
    <t>Steven Spielberg</t>
  </si>
  <si>
    <t>Indiana Jones and the Kingdom of the Crystal Skull </t>
  </si>
  <si>
    <t>The BFG </t>
  </si>
  <si>
    <t>War of the Worlds </t>
  </si>
  <si>
    <t>Action|Adventure|Family|Mystery</t>
  </si>
  <si>
    <t>The Adventures of Tintin </t>
  </si>
  <si>
    <t>Minority Report </t>
  </si>
  <si>
    <t>A.I. Artificial Intelligence </t>
  </si>
  <si>
    <t>The Lost World: Jurassic Park </t>
  </si>
  <si>
    <t>The Terminal </t>
  </si>
  <si>
    <t>Munich </t>
  </si>
  <si>
    <t>Hook </t>
  </si>
  <si>
    <t>War Horse </t>
  </si>
  <si>
    <t>Saving Private Ryan </t>
  </si>
  <si>
    <t>Lincoln </t>
  </si>
  <si>
    <t>Jurassic Park </t>
  </si>
  <si>
    <t>Catch Me If You Can </t>
  </si>
  <si>
    <t>Indiana Jones and the Last Crusade </t>
  </si>
  <si>
    <t>Bridge of Spies </t>
  </si>
  <si>
    <t>Amistad </t>
  </si>
  <si>
    <t>1941 </t>
  </si>
  <si>
    <t>Indiana Jones and the Temple of Doom </t>
  </si>
  <si>
    <t>Schindler's List </t>
  </si>
  <si>
    <t>Raiders of the Lost Ark </t>
  </si>
  <si>
    <t>Close Encounters of the Third Kind </t>
  </si>
  <si>
    <t>The Color Purple </t>
  </si>
  <si>
    <t>Jaws </t>
  </si>
  <si>
    <t>Family|Sci-Fi</t>
  </si>
  <si>
    <t>E.T. the Extra-Terrestrial </t>
  </si>
  <si>
    <t>Steven Zaillian</t>
  </si>
  <si>
    <t>A Civil Action </t>
  </si>
  <si>
    <t>All the King's Men </t>
  </si>
  <si>
    <t>Stewart Hendler</t>
  </si>
  <si>
    <t>Sorority Row </t>
  </si>
  <si>
    <t>Stewart Raffill</t>
  </si>
  <si>
    <t>Action|Adventure|Comedy|Romance|Sci-Fi</t>
  </si>
  <si>
    <t>The Ice Pirates </t>
  </si>
  <si>
    <t>Musical</t>
  </si>
  <si>
    <t>Standing Ovation </t>
  </si>
  <si>
    <t>Stig Bergqvist</t>
  </si>
  <si>
    <t>Rugrats in Paris: The Movie </t>
  </si>
  <si>
    <t>Stiles White</t>
  </si>
  <si>
    <t>Ouija </t>
  </si>
  <si>
    <t>Stuart Baird</t>
  </si>
  <si>
    <t>Star Trek: Nemesis </t>
  </si>
  <si>
    <t>Executive Decision </t>
  </si>
  <si>
    <t>Stuart Beattie</t>
  </si>
  <si>
    <t>Action|Fantasy|Sci-Fi|Thriller</t>
  </si>
  <si>
    <t>I, Frankenstein </t>
  </si>
  <si>
    <t>Stuart Gillard</t>
  </si>
  <si>
    <t>Teenage Mutant Ninja Turtles III </t>
  </si>
  <si>
    <t>Stuart Gordon</t>
  </si>
  <si>
    <t>Fortress </t>
  </si>
  <si>
    <t>Edmond </t>
  </si>
  <si>
    <t>Sue Corcoran</t>
  </si>
  <si>
    <t>Comedy|Fantasy|Horror|Musical</t>
  </si>
  <si>
    <t>Gory Gory Hallelujah </t>
  </si>
  <si>
    <t>Susan Seidelman</t>
  </si>
  <si>
    <t>Boynton Beach Club </t>
  </si>
  <si>
    <t>Susan Stroman</t>
  </si>
  <si>
    <t>The Producers </t>
  </si>
  <si>
    <t>Susanna White</t>
  </si>
  <si>
    <t>Nanny McPhee Returns </t>
  </si>
  <si>
    <t>Our Kind of Traitor </t>
  </si>
  <si>
    <t>Susanne Bier</t>
  </si>
  <si>
    <t>Things We Lost in the Fire </t>
  </si>
  <si>
    <t>Sydney Pollack</t>
  </si>
  <si>
    <t>Random Hearts </t>
  </si>
  <si>
    <t>The Firm </t>
  </si>
  <si>
    <t>Out of Africa </t>
  </si>
  <si>
    <t>Tootsie </t>
  </si>
  <si>
    <t>Sylvain White</t>
  </si>
  <si>
    <t>The Losers </t>
  </si>
  <si>
    <t>Stomp the Yard </t>
  </si>
  <si>
    <t>Sylvester Stallone</t>
  </si>
  <si>
    <t>The Expendables </t>
  </si>
  <si>
    <t>Rocky Balboa </t>
  </si>
  <si>
    <t>Sylvio Tabet</t>
  </si>
  <si>
    <t>Beastmaster 2: Through the Portal of Time </t>
  </si>
  <si>
    <t>Takashi Shimizu</t>
  </si>
  <si>
    <t>The Grudge 2 </t>
  </si>
  <si>
    <t>The Grudge </t>
  </si>
  <si>
    <t>Takeshi Kitano</t>
  </si>
  <si>
    <t>Brother </t>
  </si>
  <si>
    <t>Tamara Jenkins</t>
  </si>
  <si>
    <t>The Savages </t>
  </si>
  <si>
    <t>Slums of Beverly Hills </t>
  </si>
  <si>
    <t>Tamra Davis</t>
  </si>
  <si>
    <t>Crossroads </t>
  </si>
  <si>
    <t>Half Baked </t>
  </si>
  <si>
    <t>Tarsem Singh</t>
  </si>
  <si>
    <t>Mirror Mirror </t>
  </si>
  <si>
    <t>Action|Drama|Fantasy|Romance</t>
  </si>
  <si>
    <t>Immortals </t>
  </si>
  <si>
    <t>The Cell </t>
  </si>
  <si>
    <t>Self/less </t>
  </si>
  <si>
    <t>Tate Taylor</t>
  </si>
  <si>
    <t>Get on Up </t>
  </si>
  <si>
    <t>The Help </t>
  </si>
  <si>
    <t>Taylor Hackford</t>
  </si>
  <si>
    <t>Proof of Life </t>
  </si>
  <si>
    <t>The Devil's Advocate </t>
  </si>
  <si>
    <t>Ray </t>
  </si>
  <si>
    <t>Parker </t>
  </si>
  <si>
    <t>Blood In, Blood Out </t>
  </si>
  <si>
    <t>Love Ranch </t>
  </si>
  <si>
    <t>Ted Demme</t>
  </si>
  <si>
    <t>Blow </t>
  </si>
  <si>
    <t>Terence Davies</t>
  </si>
  <si>
    <t>The House of Mirth </t>
  </si>
  <si>
    <t>Terence Young</t>
  </si>
  <si>
    <t>Inchon </t>
  </si>
  <si>
    <t>Thunderball </t>
  </si>
  <si>
    <t>From Russia with Love </t>
  </si>
  <si>
    <t>Dr. No </t>
  </si>
  <si>
    <t>Terrence Malick</t>
  </si>
  <si>
    <t>The Thin Red Line </t>
  </si>
  <si>
    <t>The Tree of Life </t>
  </si>
  <si>
    <t>The New World </t>
  </si>
  <si>
    <t>Days of Heaven </t>
  </si>
  <si>
    <t>Terry George</t>
  </si>
  <si>
    <t>Hotel Rwanda </t>
  </si>
  <si>
    <t>Terry Gilliam</t>
  </si>
  <si>
    <t>Action|Adventure|Comedy|Fantasy|Thriller</t>
  </si>
  <si>
    <t>The Brothers Grimm </t>
  </si>
  <si>
    <t>Adventure|Fantasy|Mystery</t>
  </si>
  <si>
    <t>The Imaginarium of Doctor Parnassus </t>
  </si>
  <si>
    <t>The Fisher King </t>
  </si>
  <si>
    <t>Fear and Loathing in Las Vegas </t>
  </si>
  <si>
    <t>Brazil </t>
  </si>
  <si>
    <t>Adventure|Comedy|Fantasy|Sci-Fi</t>
  </si>
  <si>
    <t>Time Bandits </t>
  </si>
  <si>
    <t>Monty Python and the Holy Grail </t>
  </si>
  <si>
    <t>Terry Zwigoff</t>
  </si>
  <si>
    <t>Bad Santa </t>
  </si>
  <si>
    <t>Ghost World </t>
  </si>
  <si>
    <t>Thaddeus O'Sullivan</t>
  </si>
  <si>
    <t>The Heart of Me </t>
  </si>
  <si>
    <t>Thea Sharrock</t>
  </si>
  <si>
    <t>Me Before You </t>
  </si>
  <si>
    <t>Theodore Melfi</t>
  </si>
  <si>
    <t>St. Vincent </t>
  </si>
  <si>
    <t>Theodore Witcher</t>
  </si>
  <si>
    <t>Love Jones </t>
  </si>
  <si>
    <t>Thomas Bezucha</t>
  </si>
  <si>
    <t>Monte Carlo </t>
  </si>
  <si>
    <t>The Family Stone </t>
  </si>
  <si>
    <t>Thomas Carter</t>
  </si>
  <si>
    <t>Coach Carter </t>
  </si>
  <si>
    <t>When the Game Stands Tall </t>
  </si>
  <si>
    <t>Save the Last Dance </t>
  </si>
  <si>
    <t>Thomas Vinterberg</t>
  </si>
  <si>
    <t>Dear Wendy </t>
  </si>
  <si>
    <t>Thor Freudenthal</t>
  </si>
  <si>
    <t>Percy Jackson: Sea of Monsters </t>
  </si>
  <si>
    <t>Hotel for Dogs </t>
  </si>
  <si>
    <t>Diary of a Wimpy Kid </t>
  </si>
  <si>
    <t>Ti West</t>
  </si>
  <si>
    <t>The House of the Devil </t>
  </si>
  <si>
    <t>The Innkeepers </t>
  </si>
  <si>
    <t>Tim Blake Nelson</t>
  </si>
  <si>
    <t>O </t>
  </si>
  <si>
    <t>Tim Boxell</t>
  </si>
  <si>
    <t>Valley of the Heart's Delight </t>
  </si>
  <si>
    <t>Tim Burton</t>
  </si>
  <si>
    <t>Alice in Wonderland </t>
  </si>
  <si>
    <t>Charlie and the Chocolate Factory </t>
  </si>
  <si>
    <t>Dark Shadows </t>
  </si>
  <si>
    <t>Planet of the Apes </t>
  </si>
  <si>
    <t>Batman Returns </t>
  </si>
  <si>
    <t>Mars Attacks! </t>
  </si>
  <si>
    <t>Big Fish </t>
  </si>
  <si>
    <t>Animation|Comedy|Family|Horror|Sci-Fi</t>
  </si>
  <si>
    <t>Frankenweenie </t>
  </si>
  <si>
    <t>Batman </t>
  </si>
  <si>
    <t>Animation|Drama|Family|Fantasy|Musical|Romance</t>
  </si>
  <si>
    <t>Corpse Bride </t>
  </si>
  <si>
    <t>Fantasy|Romance</t>
  </si>
  <si>
    <t>Edward Scissorhands </t>
  </si>
  <si>
    <t>Ed Wood </t>
  </si>
  <si>
    <t>Beetlejuice </t>
  </si>
  <si>
    <t>Big Eyes </t>
  </si>
  <si>
    <t>Tim Chambers</t>
  </si>
  <si>
    <t>The Mighty Macs </t>
  </si>
  <si>
    <t>Tim Heidecker</t>
  </si>
  <si>
    <t>Tim and Eric's Billion Dollar Movie </t>
  </si>
  <si>
    <t>Tim Hill</t>
  </si>
  <si>
    <t>Hop </t>
  </si>
  <si>
    <t>Garfield 2 </t>
  </si>
  <si>
    <t>Alvin and the Chipmunks </t>
  </si>
  <si>
    <t>Adventure|Comedy|Family|Fantasy|Music|Sci-Fi</t>
  </si>
  <si>
    <t>Muppets from Space </t>
  </si>
  <si>
    <t>Max Keeble's Big Move </t>
  </si>
  <si>
    <t>Tim Hunter</t>
  </si>
  <si>
    <t>River's Edge </t>
  </si>
  <si>
    <t>Tim Johnson</t>
  </si>
  <si>
    <t>Home </t>
  </si>
  <si>
    <t>Over the Hedge </t>
  </si>
  <si>
    <t>Tim McCanlies</t>
  </si>
  <si>
    <t>Secondhand Lions </t>
  </si>
  <si>
    <t>Dancer, Texas Pop. 81 </t>
  </si>
  <si>
    <t>Tim Miller</t>
  </si>
  <si>
    <t>Deadpool </t>
  </si>
  <si>
    <t>Tim Robbins</t>
  </si>
  <si>
    <t>Cradle Will Rock </t>
  </si>
  <si>
    <t>Dead Man Walking </t>
  </si>
  <si>
    <t>Tim Story</t>
  </si>
  <si>
    <t>Fantastic 4: Rise of the Silver Surfer </t>
  </si>
  <si>
    <t>Ride Along 2 </t>
  </si>
  <si>
    <t>Ride Along </t>
  </si>
  <si>
    <t>Think Like a Man Too </t>
  </si>
  <si>
    <t>Think Like a Man </t>
  </si>
  <si>
    <t>Barbershop </t>
  </si>
  <si>
    <t>Timothy Björklund</t>
  </si>
  <si>
    <t>Teacher's Pet </t>
  </si>
  <si>
    <t>Timothy Hines</t>
  </si>
  <si>
    <t>10 Days in a Madhouse </t>
  </si>
  <si>
    <t>Wanted </t>
  </si>
  <si>
    <t>Abraham Lincoln: Vampire Hunter </t>
  </si>
  <si>
    <t>Tina Gordon Chism</t>
  </si>
  <si>
    <t>Peeples </t>
  </si>
  <si>
    <t>Tobe Hooper</t>
  </si>
  <si>
    <t>Poltergeist </t>
  </si>
  <si>
    <t>Lifeforce </t>
  </si>
  <si>
    <t>Invaders from Mars </t>
  </si>
  <si>
    <t>The Texas Chain Saw Massacre </t>
  </si>
  <si>
    <t>The Texas Chainsaw Massacre 2 </t>
  </si>
  <si>
    <t>Tod Williams</t>
  </si>
  <si>
    <t>Paranormal Activity 2 </t>
  </si>
  <si>
    <t>Todd Field</t>
  </si>
  <si>
    <t>Little Children </t>
  </si>
  <si>
    <t>In the Bedroom </t>
  </si>
  <si>
    <t>Todd Graff</t>
  </si>
  <si>
    <t>Joyful Noise </t>
  </si>
  <si>
    <t>Bandslam </t>
  </si>
  <si>
    <t>Todd Haynes</t>
  </si>
  <si>
    <t>I'm Not There. </t>
  </si>
  <si>
    <t>Far from Heaven </t>
  </si>
  <si>
    <t>Velvet Goldmine </t>
  </si>
  <si>
    <t>Todd Lincoln</t>
  </si>
  <si>
    <t>The Apparition </t>
  </si>
  <si>
    <t>Todd Phillips</t>
  </si>
  <si>
    <t>The Hangover Part II </t>
  </si>
  <si>
    <t>Due Date </t>
  </si>
  <si>
    <t>Starsky &amp; Hutch </t>
  </si>
  <si>
    <t>The Hangover </t>
  </si>
  <si>
    <t>Old School </t>
  </si>
  <si>
    <t>School for Scoundrels </t>
  </si>
  <si>
    <t>Road Trip </t>
  </si>
  <si>
    <t>Todd Solondz</t>
  </si>
  <si>
    <t>Life During Wartime </t>
  </si>
  <si>
    <t>Happiness </t>
  </si>
  <si>
    <t>Welcome to the Dollhouse </t>
  </si>
  <si>
    <t>Todd Strauss-Schulson</t>
  </si>
  <si>
    <t>A Very Harold &amp; Kumar 3D Christmas </t>
  </si>
  <si>
    <t>Tom Brady</t>
  </si>
  <si>
    <t>Bucky Larson: Born to Be a Star </t>
  </si>
  <si>
    <t>Tom Dey</t>
  </si>
  <si>
    <t>Shanghai Noon </t>
  </si>
  <si>
    <t>Failure to Launch </t>
  </si>
  <si>
    <t>Marmaduke </t>
  </si>
  <si>
    <t>Tom Ford</t>
  </si>
  <si>
    <t>A Single Man </t>
  </si>
  <si>
    <t>Tom Gormican</t>
  </si>
  <si>
    <t>That Awkward Moment </t>
  </si>
  <si>
    <t>Tom Green</t>
  </si>
  <si>
    <t>Freddy Got Fingered </t>
  </si>
  <si>
    <t>Tom Hanks</t>
  </si>
  <si>
    <t>Larry Crowne </t>
  </si>
  <si>
    <t>That Thing You Do! </t>
  </si>
  <si>
    <t>Tom Holland</t>
  </si>
  <si>
    <t>Thinner </t>
  </si>
  <si>
    <t>Child's Play </t>
  </si>
  <si>
    <t>Tom Hooper</t>
  </si>
  <si>
    <t>Les Misérables </t>
  </si>
  <si>
    <t>The King's Speech </t>
  </si>
  <si>
    <t>The Damned United </t>
  </si>
  <si>
    <t>Tom Kalin</t>
  </si>
  <si>
    <t>Savage Grace </t>
  </si>
  <si>
    <t>Tom McCarthy</t>
  </si>
  <si>
    <t>Biography|Crime|Drama|History</t>
  </si>
  <si>
    <t>Spotlight </t>
  </si>
  <si>
    <t>The Station Agent </t>
  </si>
  <si>
    <t>Tom McGrath</t>
  </si>
  <si>
    <t>Megamind </t>
  </si>
  <si>
    <t>Tom McLoughlin</t>
  </si>
  <si>
    <t>Jason Lives: Friday the 13th Part VI </t>
  </si>
  <si>
    <t>Tom Putnam</t>
  </si>
  <si>
    <t>Burn </t>
  </si>
  <si>
    <t>Tom Schulman</t>
  </si>
  <si>
    <t>8 Heads in a Duffel Bag </t>
  </si>
  <si>
    <t>Tom Shadyac</t>
  </si>
  <si>
    <t>Evan Almighty </t>
  </si>
  <si>
    <t>Bruce Almighty </t>
  </si>
  <si>
    <t>Drama|Fantasy|Mystery|Romance|Thriller</t>
  </si>
  <si>
    <t>Dragonfly </t>
  </si>
  <si>
    <t>The Nutty Professor </t>
  </si>
  <si>
    <t>Patch Adams </t>
  </si>
  <si>
    <t>Liar Liar </t>
  </si>
  <si>
    <t>Ace Ventura: Pet Detective </t>
  </si>
  <si>
    <t>Cloud Atlas </t>
  </si>
  <si>
    <t>Crime|Drama|Fantasy</t>
  </si>
  <si>
    <t>Perfume: The Story of a Murderer </t>
  </si>
  <si>
    <t>The International </t>
  </si>
  <si>
    <t>Tom Vaughan</t>
  </si>
  <si>
    <t>Extraordinary Measures </t>
  </si>
  <si>
    <t>What Happens in Vegas </t>
  </si>
  <si>
    <t>Tomas Alfredson</t>
  </si>
  <si>
    <t>Tinker Tailor Soldier Spy </t>
  </si>
  <si>
    <t>Tomm Moore</t>
  </si>
  <si>
    <t>The Secret of Kells </t>
  </si>
  <si>
    <t>Tommy Lee Jones</t>
  </si>
  <si>
    <t>The Homesman </t>
  </si>
  <si>
    <t>Adventure|Crime|Drama|Mystery|Western</t>
  </si>
  <si>
    <t>Three Burials </t>
  </si>
  <si>
    <t>Tommy Lee Wallace</t>
  </si>
  <si>
    <t>Halloween III: Season of the Witch </t>
  </si>
  <si>
    <t>Tommy O'Haver</t>
  </si>
  <si>
    <t>Ella Enchanted </t>
  </si>
  <si>
    <t>Get Over It </t>
  </si>
  <si>
    <t>Hansel &amp; Gretel: Witch Hunters </t>
  </si>
  <si>
    <t>Tony Bancroft</t>
  </si>
  <si>
    <t>Adventure|Animation|Family|Fantasy|Musical|War</t>
  </si>
  <si>
    <t>Mulan </t>
  </si>
  <si>
    <t>Tony Bill</t>
  </si>
  <si>
    <t>Action|Adventure|Drama|History|Romance|War</t>
  </si>
  <si>
    <t>Flyboys </t>
  </si>
  <si>
    <t>Tony Gilroy</t>
  </si>
  <si>
    <t>The Bourne Legacy </t>
  </si>
  <si>
    <t>Duplicity </t>
  </si>
  <si>
    <t>Michael Clayton </t>
  </si>
  <si>
    <t>Tony Goldwyn</t>
  </si>
  <si>
    <t>Someone Like You... </t>
  </si>
  <si>
    <t>A Walk on the Moon </t>
  </si>
  <si>
    <t>Tony Kaye</t>
  </si>
  <si>
    <t>American History X </t>
  </si>
  <si>
    <t>Lake of Fire </t>
  </si>
  <si>
    <t>Tony Maylam</t>
  </si>
  <si>
    <t>Action|Crime|Horror|Sci-Fi|Thriller</t>
  </si>
  <si>
    <t>Split Second </t>
  </si>
  <si>
    <t>Tony Richardson</t>
  </si>
  <si>
    <t>The Hotel New Hampshire </t>
  </si>
  <si>
    <t>Adventure|Comedy|History</t>
  </si>
  <si>
    <t>Tom Jones </t>
  </si>
  <si>
    <t>Tony Scott</t>
  </si>
  <si>
    <t>The Taking of Pelham 1 2 3 </t>
  </si>
  <si>
    <t>Unstoppable </t>
  </si>
  <si>
    <t>Spy Game </t>
  </si>
  <si>
    <t>Enemy of the State </t>
  </si>
  <si>
    <t>Days of Thunder </t>
  </si>
  <si>
    <t>Man on Fire </t>
  </si>
  <si>
    <t>Crimson Tide </t>
  </si>
  <si>
    <t>Action|Drama|Sport|Thriller</t>
  </si>
  <si>
    <t>The Fan </t>
  </si>
  <si>
    <t>Action|Biography|Crime|Drama|Thriller</t>
  </si>
  <si>
    <t>Domino </t>
  </si>
  <si>
    <t>Beverly Hills Cop II </t>
  </si>
  <si>
    <t>Top Gun </t>
  </si>
  <si>
    <t>True Romance </t>
  </si>
  <si>
    <t>Travis Cluff</t>
  </si>
  <si>
    <t>The Gallows </t>
  </si>
  <si>
    <t>Trent Cooper</t>
  </si>
  <si>
    <t>Larry the Cable Guy: Health Inspector </t>
  </si>
  <si>
    <t>Trey Parker</t>
  </si>
  <si>
    <t>Animation|Comedy|Fantasy|Musical</t>
  </si>
  <si>
    <t>South Park: Bigger Longer &amp; Uncut </t>
  </si>
  <si>
    <t>Team America: World Police </t>
  </si>
  <si>
    <t>Orgazmo </t>
  </si>
  <si>
    <t>Troy Duffy</t>
  </si>
  <si>
    <t>The Boondock Saints II: All Saints Day </t>
  </si>
  <si>
    <t>The Boondock Saints </t>
  </si>
  <si>
    <t>Troy Miller</t>
  </si>
  <si>
    <t>Dumb and Dumberer: When Harry Met Lloyd </t>
  </si>
  <si>
    <t>Troy Nixey</t>
  </si>
  <si>
    <t>Don't Be Afraid of the Dark </t>
  </si>
  <si>
    <t>Tuck Tucker</t>
  </si>
  <si>
    <t>Hey Arnold! The Movie </t>
  </si>
  <si>
    <t>Tyler Perry</t>
  </si>
  <si>
    <t>A Madea Christmas </t>
  </si>
  <si>
    <t>For Colored Girls </t>
  </si>
  <si>
    <t>Why Did I Get Married Too? </t>
  </si>
  <si>
    <t>Madea's Witness Protection </t>
  </si>
  <si>
    <t>I Can Do Bad All by Myself </t>
  </si>
  <si>
    <t>Madea Goes to Jail </t>
  </si>
  <si>
    <t>Why Did I Get Married? </t>
  </si>
  <si>
    <t>Good Deeds </t>
  </si>
  <si>
    <t>Madea's Family Reunion </t>
  </si>
  <si>
    <t>U. Roberto Romano</t>
  </si>
  <si>
    <t>The Harvest/La Cosecha </t>
  </si>
  <si>
    <t>Udayan Prasad</t>
  </si>
  <si>
    <t>The Yellow Handkerchief </t>
  </si>
  <si>
    <t>The Little Vampire </t>
  </si>
  <si>
    <t>Ulu Grosbard</t>
  </si>
  <si>
    <t>The Deep End of the Ocean </t>
  </si>
  <si>
    <t>Uwe Boll</t>
  </si>
  <si>
    <t>In the Name of the King: A Dungeon Siege Tale </t>
  </si>
  <si>
    <t>Action|Adventure|Fantasy|Horror</t>
  </si>
  <si>
    <t>BloodRayne </t>
  </si>
  <si>
    <t>Alone in the Dark </t>
  </si>
  <si>
    <t>In the Name of the King: The Last Job </t>
  </si>
  <si>
    <t>Vadim Perelman</t>
  </si>
  <si>
    <t>House of Sand and Fog </t>
  </si>
  <si>
    <t>The Life Before Her Eyes </t>
  </si>
  <si>
    <t>Vic Armstrong</t>
  </si>
  <si>
    <t>Action|Drama|Fantasy|Mystery|Thriller</t>
  </si>
  <si>
    <t>Left Behind </t>
  </si>
  <si>
    <t>Vicente Amorim</t>
  </si>
  <si>
    <t>Good </t>
  </si>
  <si>
    <t>Vicky Jenson</t>
  </si>
  <si>
    <t>Post Grad </t>
  </si>
  <si>
    <t>Victor Fleming</t>
  </si>
  <si>
    <t>Gone with the Wind </t>
  </si>
  <si>
    <t>The Wizard of Oz </t>
  </si>
  <si>
    <t>Drama|Fantasy|Romance|War</t>
  </si>
  <si>
    <t>A Guy Named Joe </t>
  </si>
  <si>
    <t>Victor Nunez</t>
  </si>
  <si>
    <t>Ulee's Gold </t>
  </si>
  <si>
    <t>Ruby in Paradise </t>
  </si>
  <si>
    <t>Victor Salva</t>
  </si>
  <si>
    <t>Jeepers Creepers II </t>
  </si>
  <si>
    <t>Jeepers Creepers </t>
  </si>
  <si>
    <t>Peaceful Warrior </t>
  </si>
  <si>
    <t>Vincent Gallo</t>
  </si>
  <si>
    <t>The Brown Bunny </t>
  </si>
  <si>
    <t>Buffalo '66 </t>
  </si>
  <si>
    <t>Vincent Ward</t>
  </si>
  <si>
    <t>What Dreams May Come </t>
  </si>
  <si>
    <t>Vincente Minnelli</t>
  </si>
  <si>
    <t>Adventure|Comedy|Musical|Romance</t>
  </si>
  <si>
    <t>The Pirate </t>
  </si>
  <si>
    <t>Vincenzo Natali</t>
  </si>
  <si>
    <t>Splice </t>
  </si>
  <si>
    <t>Mystery|Romance|Sci-Fi|Thriller</t>
  </si>
  <si>
    <t>Cypher </t>
  </si>
  <si>
    <t>Cube </t>
  </si>
  <si>
    <t>Vondie Curtis-Hall</t>
  </si>
  <si>
    <t>Glitter </t>
  </si>
  <si>
    <t>Wallace Wolodarsky</t>
  </si>
  <si>
    <t>Sorority Boys </t>
  </si>
  <si>
    <t>Wally Pfister</t>
  </si>
  <si>
    <t>Drama|Mystery|Romance|Sci-Fi|Thriller</t>
  </si>
  <si>
    <t>Transcendence </t>
  </si>
  <si>
    <t>Walt Becker</t>
  </si>
  <si>
    <t>Alvin and the Chipmunks: The Road Chip </t>
  </si>
  <si>
    <t>Wild Hogs </t>
  </si>
  <si>
    <t>Old Dogs </t>
  </si>
  <si>
    <t>Van Wilder: Party Liaison </t>
  </si>
  <si>
    <t>Walter Hill</t>
  </si>
  <si>
    <t>Supernova </t>
  </si>
  <si>
    <t>Bullet to the Head </t>
  </si>
  <si>
    <t>Action|Crime|Drama|Sport</t>
  </si>
  <si>
    <t>Undisputed </t>
  </si>
  <si>
    <t>The Long Riders </t>
  </si>
  <si>
    <t>Dark Water </t>
  </si>
  <si>
    <t>On the Road </t>
  </si>
  <si>
    <t>Warren Beatty</t>
  </si>
  <si>
    <t>Action|Comedy|Crime|Music|Romance|Thriller</t>
  </si>
  <si>
    <t>Dick Tracy </t>
  </si>
  <si>
    <t>Reds </t>
  </si>
  <si>
    <t>Bulworth </t>
  </si>
  <si>
    <t>Warren P. Sonoda</t>
  </si>
  <si>
    <t>Action|Biography|Crime|Drama|Family|Fantasy</t>
  </si>
  <si>
    <t>The Masked Saint </t>
  </si>
  <si>
    <t>Wayne Beach</t>
  </si>
  <si>
    <t>Slow Burn </t>
  </si>
  <si>
    <t>Wayne Kramer</t>
  </si>
  <si>
    <t>Running Scared </t>
  </si>
  <si>
    <t>Crime|Drama|Fantasy|Romance</t>
  </si>
  <si>
    <t>The Cooler </t>
  </si>
  <si>
    <t>Wayne Wang</t>
  </si>
  <si>
    <t>Maid in Manhattan </t>
  </si>
  <si>
    <t>Last Holiday </t>
  </si>
  <si>
    <t>Anywhere But Here </t>
  </si>
  <si>
    <t>Because of Winn-Dixie </t>
  </si>
  <si>
    <t>Snow Flower and the Secret Fan </t>
  </si>
  <si>
    <t>Werner Herzog</t>
  </si>
  <si>
    <t>Bad Lieutenant: Port of Call New Orleans </t>
  </si>
  <si>
    <t>Adventure|Biography|Drama|War</t>
  </si>
  <si>
    <t>Rescue Dawn </t>
  </si>
  <si>
    <t>Wes Anderson</t>
  </si>
  <si>
    <t>The Life Aquatic with Steve Zissou </t>
  </si>
  <si>
    <t>Adventure|Animation|Comedy|Crime|Family</t>
  </si>
  <si>
    <t>Fantastic Mr. Fox </t>
  </si>
  <si>
    <t>Adventure|Comedy|Crime|Drama</t>
  </si>
  <si>
    <t>The Grand Budapest Hotel </t>
  </si>
  <si>
    <t>The Royal Tenenbaums </t>
  </si>
  <si>
    <t>Moonrise Kingdom </t>
  </si>
  <si>
    <t>Rushmore </t>
  </si>
  <si>
    <t>Bottle Rocket </t>
  </si>
  <si>
    <t>Wes Ball</t>
  </si>
  <si>
    <t>The Scorch Trials </t>
  </si>
  <si>
    <t>The Maze Runner </t>
  </si>
  <si>
    <t>Wes Craven</t>
  </si>
  <si>
    <t>Scream 3 </t>
  </si>
  <si>
    <t>Scream 4 </t>
  </si>
  <si>
    <t>A Nightmare on Elm Street </t>
  </si>
  <si>
    <t>Cursed </t>
  </si>
  <si>
    <t>Red Eye </t>
  </si>
  <si>
    <t>My Soul to Take </t>
  </si>
  <si>
    <t>Scream 2 </t>
  </si>
  <si>
    <t>Scream </t>
  </si>
  <si>
    <t>Vampire in Brooklyn </t>
  </si>
  <si>
    <t>New Nightmare </t>
  </si>
  <si>
    <t>Whit Stillman</t>
  </si>
  <si>
    <t>Damsels in Distress </t>
  </si>
  <si>
    <t>Metropolitan </t>
  </si>
  <si>
    <t>Wil Shriner</t>
  </si>
  <si>
    <t>Hoot </t>
  </si>
  <si>
    <t>Will Finn</t>
  </si>
  <si>
    <t>Animation|Comedy|Family|Music|Western</t>
  </si>
  <si>
    <t>Home on the Range </t>
  </si>
  <si>
    <t>Adventure|Animation|Family|Fantasy|Musical</t>
  </si>
  <si>
    <t>Legends of Oz: Dorothy's Return </t>
  </si>
  <si>
    <t>Will Gluck</t>
  </si>
  <si>
    <t>Comedy|Drama|Family|Musical</t>
  </si>
  <si>
    <t>Annie </t>
  </si>
  <si>
    <t>Friends with Benefits </t>
  </si>
  <si>
    <t>Easy A </t>
  </si>
  <si>
    <t>Willard Huyck</t>
  </si>
  <si>
    <t>Howard the Duck </t>
  </si>
  <si>
    <t>William A. Fraker</t>
  </si>
  <si>
    <t>The Legend of the Lone Ranger </t>
  </si>
  <si>
    <t>William A. Graham</t>
  </si>
  <si>
    <t>Return to the Blue Lagoon </t>
  </si>
  <si>
    <t>William Brent Bell</t>
  </si>
  <si>
    <t>Stay Alive </t>
  </si>
  <si>
    <t>The Boy </t>
  </si>
  <si>
    <t>The Devil Inside </t>
  </si>
  <si>
    <t>William Cottrell</t>
  </si>
  <si>
    <t>Snow White and the Seven Dwarfs </t>
  </si>
  <si>
    <t>William Dear</t>
  </si>
  <si>
    <t>The Perfect Game </t>
  </si>
  <si>
    <t>Free Style </t>
  </si>
  <si>
    <t>William Friedkin</t>
  </si>
  <si>
    <t>The Hunted </t>
  </si>
  <si>
    <t>Jade </t>
  </si>
  <si>
    <t>Sorcerer </t>
  </si>
  <si>
    <t>The French Connection </t>
  </si>
  <si>
    <t>The Exorcist </t>
  </si>
  <si>
    <t>Killer Joe </t>
  </si>
  <si>
    <t>William H. Macy</t>
  </si>
  <si>
    <t>Rudderless </t>
  </si>
  <si>
    <t>William Malone</t>
  </si>
  <si>
    <t>Feardotcom </t>
  </si>
  <si>
    <t>House on Haunted Hill </t>
  </si>
  <si>
    <t>William Shatner</t>
  </si>
  <si>
    <t>Star Trek V: The Final Frontier </t>
  </si>
  <si>
    <t>William Wyler</t>
  </si>
  <si>
    <t>The Best Years of Our Lives </t>
  </si>
  <si>
    <t>Poseidon </t>
  </si>
  <si>
    <t>Troy </t>
  </si>
  <si>
    <t>The Perfect Storm </t>
  </si>
  <si>
    <t>Air Force One </t>
  </si>
  <si>
    <t>Outbreak </t>
  </si>
  <si>
    <t>The NeverEnding Story </t>
  </si>
  <si>
    <t>Woody Allen</t>
  </si>
  <si>
    <t>Midnight in Paris </t>
  </si>
  <si>
    <t>Comedy|Crime|Mystery|Romance</t>
  </si>
  <si>
    <t>The Curse of the Jade Scorpion </t>
  </si>
  <si>
    <t>To Rome with Love </t>
  </si>
  <si>
    <t>Bullets Over Broadway </t>
  </si>
  <si>
    <t>Deconstructing Harry </t>
  </si>
  <si>
    <t>Everyone Says I Love You </t>
  </si>
  <si>
    <t>Blue Jasmine </t>
  </si>
  <si>
    <t>Small Time Crooks </t>
  </si>
  <si>
    <t>Anything Else </t>
  </si>
  <si>
    <t>Vicky Cristina Barcelona </t>
  </si>
  <si>
    <t>Radio Days </t>
  </si>
  <si>
    <t>Hollywood Ending </t>
  </si>
  <si>
    <t>Match Point </t>
  </si>
  <si>
    <t>New York Stories </t>
  </si>
  <si>
    <t>Whatever Works </t>
  </si>
  <si>
    <t>You Will Meet a Tall Dark Stranger </t>
  </si>
  <si>
    <t>Celebrity </t>
  </si>
  <si>
    <t>Annie Hall </t>
  </si>
  <si>
    <t>Scoop </t>
  </si>
  <si>
    <t>Sleeper </t>
  </si>
  <si>
    <t>Everything You Always Wanted to Know About Sex * But Were Afraid to Ask </t>
  </si>
  <si>
    <t>Bananas </t>
  </si>
  <si>
    <t>Wych Kaosayananda</t>
  </si>
  <si>
    <t>Ballistic: Ecks vs. Sever </t>
  </si>
  <si>
    <t>Xavier Gens</t>
  </si>
  <si>
    <t>Hitman </t>
  </si>
  <si>
    <t>The Divide </t>
  </si>
  <si>
    <t>Yarrow Cheney</t>
  </si>
  <si>
    <t>The Secret Life of Pets </t>
  </si>
  <si>
    <t>Youssef Delara</t>
  </si>
  <si>
    <t>Enter the Dangerous Mind </t>
  </si>
  <si>
    <t>Filly Brown </t>
  </si>
  <si>
    <t>Zach Braff</t>
  </si>
  <si>
    <t>Wish I Was Here </t>
  </si>
  <si>
    <t>Garden State </t>
  </si>
  <si>
    <t>Zach Cregger</t>
  </si>
  <si>
    <t>Miss March </t>
  </si>
  <si>
    <t>Zack Snyder</t>
  </si>
  <si>
    <t>Batman v Superman: Dawn of Justice </t>
  </si>
  <si>
    <t>Man of Steel </t>
  </si>
  <si>
    <t>Action|Drama|Mystery|Sci-Fi</t>
  </si>
  <si>
    <t>Watchmen </t>
  </si>
  <si>
    <t>Action|Adventure|Animation|Family|Fantasy</t>
  </si>
  <si>
    <t>Legend of the Guardians: The Owls of Ga'Hoole </t>
  </si>
  <si>
    <t>Action|Fantasy</t>
  </si>
  <si>
    <t>Sucker Punch </t>
  </si>
  <si>
    <t>300 </t>
  </si>
  <si>
    <t>Dawn of the Dead </t>
  </si>
  <si>
    <t>Zak Penn</t>
  </si>
  <si>
    <t>Adventure|Comedy|Horror</t>
  </si>
  <si>
    <t>Incident at Loch Ness </t>
  </si>
  <si>
    <t>Zal Batmanglij</t>
  </si>
  <si>
    <t>The East </t>
  </si>
  <si>
    <t>Sound of My Voice </t>
  </si>
  <si>
    <t>Khyentse Norbu</t>
  </si>
  <si>
    <t>Travelers and Magicians </t>
  </si>
  <si>
    <t>Dzongkha</t>
  </si>
  <si>
    <t>Martin Koolhoven</t>
  </si>
  <si>
    <t>Winter in Wartime </t>
  </si>
  <si>
    <t>Dutch</t>
  </si>
  <si>
    <t>Mike van Diem</t>
  </si>
  <si>
    <t>Character </t>
  </si>
  <si>
    <t>Black Book </t>
  </si>
  <si>
    <t>The Kite Runner </t>
  </si>
  <si>
    <t>Dari</t>
  </si>
  <si>
    <t>Siddiq Barmak</t>
  </si>
  <si>
    <t>Osama </t>
  </si>
  <si>
    <t>Afghanistan</t>
  </si>
  <si>
    <t>Ole Christian Madsen</t>
  </si>
  <si>
    <t>Flame and Citron </t>
  </si>
  <si>
    <t>Danish</t>
  </si>
  <si>
    <t>The Hunt </t>
  </si>
  <si>
    <t>The Celebration </t>
  </si>
  <si>
    <t>Jirí Menzel</t>
  </si>
  <si>
    <t>Comedy|Drama|Romance|War</t>
  </si>
  <si>
    <t>I Served the King of England </t>
  </si>
  <si>
    <t>Czech</t>
  </si>
  <si>
    <t>My Lucky Star </t>
  </si>
  <si>
    <t>Chinese</t>
  </si>
  <si>
    <t>Chia-Liang Liu</t>
  </si>
  <si>
    <t>The Legend of Drunken Master </t>
  </si>
  <si>
    <t>Cantonese</t>
  </si>
  <si>
    <t>Johnnie To</t>
  </si>
  <si>
    <t>Exiled </t>
  </si>
  <si>
    <t>2046 </t>
  </si>
  <si>
    <t>Stanley Tong</t>
  </si>
  <si>
    <t>Rumble in the Bronx </t>
  </si>
  <si>
    <t>Stephen Chow</t>
  </si>
  <si>
    <t>Kung Fu Hustle </t>
  </si>
  <si>
    <t>CJ7 </t>
  </si>
  <si>
    <t>Shaolin Soccer </t>
  </si>
  <si>
    <t>Kung Fu Killer </t>
  </si>
  <si>
    <t>Wilson Yip</t>
  </si>
  <si>
    <t>Action|Biography|Drama|History</t>
  </si>
  <si>
    <t>Ip Man 3 </t>
  </si>
  <si>
    <t>In the Land of Blood and Honey </t>
  </si>
  <si>
    <t>Bosnian</t>
  </si>
  <si>
    <t>The Passion of the Christ </t>
  </si>
  <si>
    <t>Aramaic</t>
  </si>
  <si>
    <t>Nadine Labaki</t>
  </si>
  <si>
    <t>Caramel </t>
  </si>
  <si>
    <t>Arabic</t>
  </si>
  <si>
    <t>Adventure|Biography|Drama|History</t>
  </si>
  <si>
    <t>Rabbit-Proof Fence </t>
  </si>
  <si>
    <t>Aboriginal</t>
  </si>
  <si>
    <t>The Interpreter </t>
  </si>
  <si>
    <t>dist_genres</t>
  </si>
  <si>
    <t>frequency</t>
  </si>
  <si>
    <t>mean_score</t>
  </si>
  <si>
    <t>medain_score</t>
  </si>
  <si>
    <t>stdev_score</t>
  </si>
  <si>
    <t>var_score</t>
  </si>
  <si>
    <t>max_score</t>
  </si>
  <si>
    <t>min_score</t>
  </si>
  <si>
    <t>Crime</t>
  </si>
  <si>
    <t>Family</t>
  </si>
  <si>
    <t>Biography</t>
  </si>
  <si>
    <t>Mystery</t>
  </si>
  <si>
    <t>Animation</t>
  </si>
  <si>
    <t>War</t>
  </si>
  <si>
    <t>History</t>
  </si>
  <si>
    <t>Sport</t>
  </si>
  <si>
    <t>Film-Noir</t>
  </si>
  <si>
    <t>Short</t>
  </si>
  <si>
    <t>imdb_scores</t>
  </si>
  <si>
    <t>avg_duration</t>
  </si>
  <si>
    <t>medain_duration</t>
  </si>
  <si>
    <t>stdev_duration</t>
  </si>
  <si>
    <t>count</t>
  </si>
  <si>
    <t>median_score</t>
  </si>
  <si>
    <t>avg_score</t>
  </si>
  <si>
    <t>rank</t>
  </si>
  <si>
    <t>imbd_score</t>
  </si>
  <si>
    <t>director</t>
  </si>
  <si>
    <t>profit margin</t>
  </si>
  <si>
    <t>correl_coeff</t>
  </si>
  <si>
    <t>max_profit</t>
  </si>
  <si>
    <t>movie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</si>
</sst>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</font>
    <font>
      <b/>
      <sz val="12"/>
      <color rgb="FFFFFFFF"/>
      <name val="Calibri"/>
      <family val="2"/>
      <charset val="1"/>
    </font>
    <font>
      <sz val="12"/>
      <color rgb="FF000000"/>
      <name val="Calibri"/>
      <family val="2"/>
      <charset val="1"/>
    </font>
    <font>
      <sz val="11"/>
      <color rgb="FF444444"/>
      <name val="Consolas"/>
      <charset val="1"/>
    </font>
  </fonts>
  <fills count="3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</fills>
  <borders count="4">
    <border>
      <left/>
      <right/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 - Duration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'Duration Analysis'!$A$1</c:f>
              <c:strCache>
                <c:ptCount val="1"/>
                <c:pt idx="0">
                  <c:v>imdb_scores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'Duration Analysis'!$B$2:$B$76</c:f>
              <c:numCache>
                <c:formatCode>General</c:formatCode>
                <c:ptCount val="75"/>
                <c:pt idx="0">
                  <c:v>115</c:v>
                </c:pt>
                <c:pt idx="1">
                  <c:v>88</c:v>
                </c:pt>
                <c:pt idx="2">
                  <c:v>93</c:v>
                </c:pt>
                <c:pt idx="3">
                  <c:v>96</c:v>
                </c:pt>
                <c:pt idx="4">
                  <c:v>94</c:v>
                </c:pt>
                <c:pt idx="5">
                  <c:v>94</c:v>
                </c:pt>
                <c:pt idx="6">
                  <c:v>120</c:v>
                </c:pt>
                <c:pt idx="7">
                  <c:v>97</c:v>
                </c:pt>
                <c:pt idx="8">
                  <c:v>101</c:v>
                </c:pt>
                <c:pt idx="9">
                  <c:v>84</c:v>
                </c:pt>
                <c:pt idx="10">
                  <c:v>91</c:v>
                </c:pt>
                <c:pt idx="11">
                  <c:v>98</c:v>
                </c:pt>
                <c:pt idx="12">
                  <c:v>99</c:v>
                </c:pt>
                <c:pt idx="13">
                  <c:v>95</c:v>
                </c:pt>
                <c:pt idx="14">
                  <c:v>95</c:v>
                </c:pt>
                <c:pt idx="15">
                  <c:v>100</c:v>
                </c:pt>
                <c:pt idx="16">
                  <c:v>91</c:v>
                </c:pt>
                <c:pt idx="17">
                  <c:v>98</c:v>
                </c:pt>
                <c:pt idx="18">
                  <c:v>108</c:v>
                </c:pt>
                <c:pt idx="19">
                  <c:v>96</c:v>
                </c:pt>
                <c:pt idx="20">
                  <c:v>94</c:v>
                </c:pt>
                <c:pt idx="21">
                  <c:v>90</c:v>
                </c:pt>
                <c:pt idx="22">
                  <c:v>97</c:v>
                </c:pt>
                <c:pt idx="23">
                  <c:v>95</c:v>
                </c:pt>
                <c:pt idx="24">
                  <c:v>99</c:v>
                </c:pt>
                <c:pt idx="25">
                  <c:v>96</c:v>
                </c:pt>
                <c:pt idx="26">
                  <c:v>98</c:v>
                </c:pt>
                <c:pt idx="27">
                  <c:v>98</c:v>
                </c:pt>
                <c:pt idx="28">
                  <c:v>96</c:v>
                </c:pt>
                <c:pt idx="29">
                  <c:v>98</c:v>
                </c:pt>
                <c:pt idx="30">
                  <c:v>98</c:v>
                </c:pt>
                <c:pt idx="31">
                  <c:v>99</c:v>
                </c:pt>
                <c:pt idx="32">
                  <c:v>98</c:v>
                </c:pt>
                <c:pt idx="33">
                  <c:v>99</c:v>
                </c:pt>
                <c:pt idx="34">
                  <c:v>98</c:v>
                </c:pt>
                <c:pt idx="35">
                  <c:v>100</c:v>
                </c:pt>
                <c:pt idx="36">
                  <c:v>103</c:v>
                </c:pt>
                <c:pt idx="37">
                  <c:v>101</c:v>
                </c:pt>
                <c:pt idx="38">
                  <c:v>103</c:v>
                </c:pt>
                <c:pt idx="39">
                  <c:v>103</c:v>
                </c:pt>
                <c:pt idx="40">
                  <c:v>103</c:v>
                </c:pt>
                <c:pt idx="41">
                  <c:v>108</c:v>
                </c:pt>
                <c:pt idx="42">
                  <c:v>105</c:v>
                </c:pt>
                <c:pt idx="43">
                  <c:v>105</c:v>
                </c:pt>
                <c:pt idx="44">
                  <c:v>106</c:v>
                </c:pt>
                <c:pt idx="45">
                  <c:v>108</c:v>
                </c:pt>
                <c:pt idx="46">
                  <c:v>107</c:v>
                </c:pt>
                <c:pt idx="47">
                  <c:v>112</c:v>
                </c:pt>
                <c:pt idx="48">
                  <c:v>111</c:v>
                </c:pt>
                <c:pt idx="49">
                  <c:v>110</c:v>
                </c:pt>
                <c:pt idx="50">
                  <c:v>112</c:v>
                </c:pt>
                <c:pt idx="51">
                  <c:v>110</c:v>
                </c:pt>
                <c:pt idx="52">
                  <c:v>110</c:v>
                </c:pt>
                <c:pt idx="53">
                  <c:v>113</c:v>
                </c:pt>
                <c:pt idx="54">
                  <c:v>113</c:v>
                </c:pt>
                <c:pt idx="55">
                  <c:v>114</c:v>
                </c:pt>
                <c:pt idx="56">
                  <c:v>119</c:v>
                </c:pt>
                <c:pt idx="57">
                  <c:v>121</c:v>
                </c:pt>
                <c:pt idx="58">
                  <c:v>119</c:v>
                </c:pt>
                <c:pt idx="59">
                  <c:v>117</c:v>
                </c:pt>
                <c:pt idx="60">
                  <c:v>126</c:v>
                </c:pt>
                <c:pt idx="61">
                  <c:v>131</c:v>
                </c:pt>
                <c:pt idx="62">
                  <c:v>126</c:v>
                </c:pt>
                <c:pt idx="63">
                  <c:v>135</c:v>
                </c:pt>
                <c:pt idx="64">
                  <c:v>129</c:v>
                </c:pt>
                <c:pt idx="65">
                  <c:v>150</c:v>
                </c:pt>
                <c:pt idx="66">
                  <c:v>137</c:v>
                </c:pt>
                <c:pt idx="67">
                  <c:v>130</c:v>
                </c:pt>
                <c:pt idx="68">
                  <c:v>150</c:v>
                </c:pt>
                <c:pt idx="69">
                  <c:v>148</c:v>
                </c:pt>
                <c:pt idx="70">
                  <c:v>159</c:v>
                </c:pt>
                <c:pt idx="71">
                  <c:v>186</c:v>
                </c:pt>
                <c:pt idx="72">
                  <c:v>90</c:v>
                </c:pt>
                <c:pt idx="73">
                  <c:v>175</c:v>
                </c:pt>
                <c:pt idx="74">
                  <c:v>142</c:v>
                </c:pt>
              </c:numCache>
            </c:numRef>
          </c:xVal>
          <c:yVal>
            <c:numRef>
              <c:f>'Duration Analysis'!$A$2:$A$76</c:f>
              <c:numCache>
                <c:formatCode>General</c:formatCode>
                <c:ptCount val="75"/>
                <c:pt idx="0">
                  <c:v>1.6</c:v>
                </c:pt>
                <c:pt idx="1">
                  <c:v>1.9</c:v>
                </c:pt>
                <c:pt idx="2">
                  <c:v>2</c:v>
                </c:pt>
                <c:pt idx="3">
                  <c:v>2.1</c:v>
                </c:pt>
                <c:pt idx="4">
                  <c:v>2.2000000000000002</c:v>
                </c:pt>
                <c:pt idx="5">
                  <c:v>2.2999999999999998</c:v>
                </c:pt>
                <c:pt idx="6">
                  <c:v>2.4</c:v>
                </c:pt>
                <c:pt idx="7">
                  <c:v>2.5</c:v>
                </c:pt>
                <c:pt idx="8">
                  <c:v>2.7</c:v>
                </c:pt>
                <c:pt idx="9">
                  <c:v>2.8</c:v>
                </c:pt>
                <c:pt idx="10">
                  <c:v>2.9</c:v>
                </c:pt>
                <c:pt idx="11">
                  <c:v>3</c:v>
                </c:pt>
                <c:pt idx="12">
                  <c:v>3.1</c:v>
                </c:pt>
                <c:pt idx="13">
                  <c:v>3.2</c:v>
                </c:pt>
                <c:pt idx="14">
                  <c:v>3.3</c:v>
                </c:pt>
                <c:pt idx="15">
                  <c:v>3.4</c:v>
                </c:pt>
                <c:pt idx="16">
                  <c:v>3.5</c:v>
                </c:pt>
                <c:pt idx="17">
                  <c:v>3.6</c:v>
                </c:pt>
                <c:pt idx="18">
                  <c:v>3.7</c:v>
                </c:pt>
                <c:pt idx="19">
                  <c:v>3.8</c:v>
                </c:pt>
                <c:pt idx="20">
                  <c:v>3.9</c:v>
                </c:pt>
                <c:pt idx="21">
                  <c:v>4</c:v>
                </c:pt>
                <c:pt idx="22">
                  <c:v>4.0999999999999996</c:v>
                </c:pt>
                <c:pt idx="23">
                  <c:v>4.2</c:v>
                </c:pt>
                <c:pt idx="24">
                  <c:v>4.3</c:v>
                </c:pt>
                <c:pt idx="25">
                  <c:v>4.4000000000000004</c:v>
                </c:pt>
                <c:pt idx="26">
                  <c:v>4.5</c:v>
                </c:pt>
                <c:pt idx="27">
                  <c:v>4.5999999999999996</c:v>
                </c:pt>
                <c:pt idx="28">
                  <c:v>4.7</c:v>
                </c:pt>
                <c:pt idx="29">
                  <c:v>4.8</c:v>
                </c:pt>
                <c:pt idx="30">
                  <c:v>4.9000000000000004</c:v>
                </c:pt>
                <c:pt idx="31">
                  <c:v>5</c:v>
                </c:pt>
                <c:pt idx="32">
                  <c:v>5.0999999999999996</c:v>
                </c:pt>
                <c:pt idx="33">
                  <c:v>5.2</c:v>
                </c:pt>
                <c:pt idx="34">
                  <c:v>5.3</c:v>
                </c:pt>
                <c:pt idx="35">
                  <c:v>5.4</c:v>
                </c:pt>
                <c:pt idx="36">
                  <c:v>5.5</c:v>
                </c:pt>
                <c:pt idx="37">
                  <c:v>5.6</c:v>
                </c:pt>
                <c:pt idx="38">
                  <c:v>5.7</c:v>
                </c:pt>
                <c:pt idx="39">
                  <c:v>5.8</c:v>
                </c:pt>
                <c:pt idx="40">
                  <c:v>5.9</c:v>
                </c:pt>
                <c:pt idx="41">
                  <c:v>6</c:v>
                </c:pt>
                <c:pt idx="42">
                  <c:v>6.1</c:v>
                </c:pt>
                <c:pt idx="43">
                  <c:v>6.2</c:v>
                </c:pt>
                <c:pt idx="44">
                  <c:v>6.3</c:v>
                </c:pt>
                <c:pt idx="45">
                  <c:v>6.4</c:v>
                </c:pt>
                <c:pt idx="46">
                  <c:v>6.5</c:v>
                </c:pt>
                <c:pt idx="47">
                  <c:v>6.6</c:v>
                </c:pt>
                <c:pt idx="48">
                  <c:v>6.7</c:v>
                </c:pt>
                <c:pt idx="49">
                  <c:v>6.8</c:v>
                </c:pt>
                <c:pt idx="50">
                  <c:v>6.9</c:v>
                </c:pt>
                <c:pt idx="51">
                  <c:v>7</c:v>
                </c:pt>
                <c:pt idx="52">
                  <c:v>7.1</c:v>
                </c:pt>
                <c:pt idx="53">
                  <c:v>7.2</c:v>
                </c:pt>
                <c:pt idx="54">
                  <c:v>7.3</c:v>
                </c:pt>
                <c:pt idx="55">
                  <c:v>7.4</c:v>
                </c:pt>
                <c:pt idx="56">
                  <c:v>7.5</c:v>
                </c:pt>
                <c:pt idx="57">
                  <c:v>7.6</c:v>
                </c:pt>
                <c:pt idx="58">
                  <c:v>7.7</c:v>
                </c:pt>
                <c:pt idx="59">
                  <c:v>7.8</c:v>
                </c:pt>
                <c:pt idx="60">
                  <c:v>7.9</c:v>
                </c:pt>
                <c:pt idx="61">
                  <c:v>8</c:v>
                </c:pt>
                <c:pt idx="62">
                  <c:v>8.1</c:v>
                </c:pt>
                <c:pt idx="63">
                  <c:v>8.1999999999999993</c:v>
                </c:pt>
                <c:pt idx="64">
                  <c:v>8.3000000000000007</c:v>
                </c:pt>
                <c:pt idx="65">
                  <c:v>8.4</c:v>
                </c:pt>
                <c:pt idx="66">
                  <c:v>8.5</c:v>
                </c:pt>
                <c:pt idx="67">
                  <c:v>8.6</c:v>
                </c:pt>
                <c:pt idx="68">
                  <c:v>8.6999999999999993</c:v>
                </c:pt>
                <c:pt idx="69">
                  <c:v>8.8000000000000007</c:v>
                </c:pt>
                <c:pt idx="70">
                  <c:v>8.9</c:v>
                </c:pt>
                <c:pt idx="71">
                  <c:v>9</c:v>
                </c:pt>
                <c:pt idx="72">
                  <c:v>9.1</c:v>
                </c:pt>
                <c:pt idx="73">
                  <c:v>9.1999999999999993</c:v>
                </c:pt>
                <c:pt idx="74">
                  <c:v>9.3000000000000007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DD-4A28-B588-2A8485F92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064391"/>
        <c:axId val="866066439"/>
      </c:scatterChart>
      <c:valAx>
        <c:axId val="866064391"/>
        <c:scaling>
          <c:orientation val="minMax"/>
          <c:min val="6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66439"/>
        <c:crosses val="autoZero"/>
        <c:crossBetween val="midCat"/>
      </c:valAx>
      <c:valAx>
        <c:axId val="866066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64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Directors Scores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Others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'Director Analysis'!$A$2:$A$1756</c:f>
              <c:strCache>
                <c:ptCount val="1755"/>
                <c:pt idx="0">
                  <c:v>Charles Chaplin</c:v>
                </c:pt>
                <c:pt idx="1">
                  <c:v>Damien Chazelle</c:v>
                </c:pt>
                <c:pt idx="2">
                  <c:v>Majid Majidi</c:v>
                </c:pt>
                <c:pt idx="3">
                  <c:v>Ron Fricke</c:v>
                </c:pt>
                <c:pt idx="4">
                  <c:v>Sergio Leone</c:v>
                </c:pt>
                <c:pt idx="5">
                  <c:v>Tony Kaye</c:v>
                </c:pt>
                <c:pt idx="6">
                  <c:v>Asghar Farhadi</c:v>
                </c:pt>
                <c:pt idx="7">
                  <c:v>Christopher Nolan</c:v>
                </c:pt>
                <c:pt idx="8">
                  <c:v>Marius A. Markevicius</c:v>
                </c:pt>
                <c:pt idx="9">
                  <c:v>Richard Marquand</c:v>
                </c:pt>
                <c:pt idx="10">
                  <c:v>S.S. Rajamouli</c:v>
                </c:pt>
                <c:pt idx="11">
                  <c:v>Fritz Lang</c:v>
                </c:pt>
                <c:pt idx="12">
                  <c:v>Lee Unkrich</c:v>
                </c:pt>
                <c:pt idx="13">
                  <c:v>Lenny Abrahamson</c:v>
                </c:pt>
                <c:pt idx="14">
                  <c:v>George Roy Hill</c:v>
                </c:pt>
                <c:pt idx="15">
                  <c:v>Hayao Miyazaki</c:v>
                </c:pt>
                <c:pt idx="16">
                  <c:v>Joshua Oppenheimer</c:v>
                </c:pt>
                <c:pt idx="17">
                  <c:v>Pete Docter</c:v>
                </c:pt>
                <c:pt idx="18">
                  <c:v>Quentin Tarantino</c:v>
                </c:pt>
                <c:pt idx="19">
                  <c:v>Akira Kurosawa</c:v>
                </c:pt>
                <c:pt idx="20">
                  <c:v>David Sington</c:v>
                </c:pt>
                <c:pt idx="21">
                  <c:v>Je-kyu Kang</c:v>
                </c:pt>
                <c:pt idx="22">
                  <c:v>Michael Roemer</c:v>
                </c:pt>
                <c:pt idx="23">
                  <c:v>Michael Wadleigh</c:v>
                </c:pt>
                <c:pt idx="24">
                  <c:v>Milos Forman</c:v>
                </c:pt>
                <c:pt idx="25">
                  <c:v>Stanley Kubrick</c:v>
                </c:pt>
                <c:pt idx="26">
                  <c:v>Terry George</c:v>
                </c:pt>
                <c:pt idx="27">
                  <c:v>Tim Miller</c:v>
                </c:pt>
                <c:pt idx="28">
                  <c:v>William Wyler</c:v>
                </c:pt>
                <c:pt idx="29">
                  <c:v>Ari Folman</c:v>
                </c:pt>
                <c:pt idx="30">
                  <c:v>Bernardo Bertolucci</c:v>
                </c:pt>
                <c:pt idx="31">
                  <c:v>Billy Wilder</c:v>
                </c:pt>
                <c:pt idx="32">
                  <c:v>David Lean</c:v>
                </c:pt>
                <c:pt idx="33">
                  <c:v>Denis Villeneuve</c:v>
                </c:pt>
                <c:pt idx="34">
                  <c:v>Frank Darabont</c:v>
                </c:pt>
                <c:pt idx="35">
                  <c:v>Michel Hazanavicius</c:v>
                </c:pt>
                <c:pt idx="36">
                  <c:v>Stanley Kramer</c:v>
                </c:pt>
                <c:pt idx="37">
                  <c:v>Stephen Chbosky</c:v>
                </c:pt>
                <c:pt idx="38">
                  <c:v>Vincent Paronnaud</c:v>
                </c:pt>
                <c:pt idx="39">
                  <c:v>Anna Muylaert</c:v>
                </c:pt>
                <c:pt idx="40">
                  <c:v>Charles Ferguson</c:v>
                </c:pt>
                <c:pt idx="41">
                  <c:v>Christophe Barratier</c:v>
                </c:pt>
                <c:pt idx="42">
                  <c:v>Cristian Mungiu</c:v>
                </c:pt>
                <c:pt idx="43">
                  <c:v>Dan Gilroy</c:v>
                </c:pt>
                <c:pt idx="44">
                  <c:v>Don Hall</c:v>
                </c:pt>
                <c:pt idx="45">
                  <c:v>Elia Kazan</c:v>
                </c:pt>
                <c:pt idx="46">
                  <c:v>Fabián Bielinsky</c:v>
                </c:pt>
                <c:pt idx="47">
                  <c:v>George Cukor</c:v>
                </c:pt>
                <c:pt idx="48">
                  <c:v>Jacques Perrin</c:v>
                </c:pt>
                <c:pt idx="49">
                  <c:v>James Cameron</c:v>
                </c:pt>
                <c:pt idx="50">
                  <c:v>Jonathan Dayton</c:v>
                </c:pt>
                <c:pt idx="51">
                  <c:v>Joss Whedon</c:v>
                </c:pt>
                <c:pt idx="52">
                  <c:v>Morten Tyldum</c:v>
                </c:pt>
                <c:pt idx="53">
                  <c:v>Peter Jackson</c:v>
                </c:pt>
                <c:pt idx="54">
                  <c:v>Stéphane Aubier</c:v>
                </c:pt>
                <c:pt idx="55">
                  <c:v>Tom McCarthy</c:v>
                </c:pt>
                <c:pt idx="56">
                  <c:v>Alejandro G. Iñárritu</c:v>
                </c:pt>
                <c:pt idx="57">
                  <c:v>Alfonso Cuarón</c:v>
                </c:pt>
                <c:pt idx="58">
                  <c:v>Christian Carion</c:v>
                </c:pt>
                <c:pt idx="59">
                  <c:v>David Fincher</c:v>
                </c:pt>
                <c:pt idx="60">
                  <c:v>Dean DeBlois</c:v>
                </c:pt>
                <c:pt idx="61">
                  <c:v>Giuseppe Tornatore</c:v>
                </c:pt>
                <c:pt idx="62">
                  <c:v>Henry Alex Rubin</c:v>
                </c:pt>
                <c:pt idx="63">
                  <c:v>James Marsh</c:v>
                </c:pt>
                <c:pt idx="64">
                  <c:v>Jim Abrahams</c:v>
                </c:pt>
                <c:pt idx="65">
                  <c:v>Josh Boone</c:v>
                </c:pt>
                <c:pt idx="66">
                  <c:v>Mark Sandrich</c:v>
                </c:pt>
                <c:pt idx="67">
                  <c:v>Mel Gibson</c:v>
                </c:pt>
                <c:pt idx="68">
                  <c:v>Mike van Diem</c:v>
                </c:pt>
                <c:pt idx="69">
                  <c:v>Nathan Greno</c:v>
                </c:pt>
                <c:pt idx="70">
                  <c:v>Ralph Ziman</c:v>
                </c:pt>
                <c:pt idx="71">
                  <c:v>Rich Moore</c:v>
                </c:pt>
                <c:pt idx="72">
                  <c:v>Ritesh Batra</c:v>
                </c:pt>
                <c:pt idx="73">
                  <c:v>Robert Stevenson</c:v>
                </c:pt>
                <c:pt idx="74">
                  <c:v>Sylvain Chomet</c:v>
                </c:pt>
                <c:pt idx="75">
                  <c:v>Victor Fleming</c:v>
                </c:pt>
                <c:pt idx="76">
                  <c:v>Alex Garland</c:v>
                </c:pt>
                <c:pt idx="77">
                  <c:v>Alex Gibney</c:v>
                </c:pt>
                <c:pt idx="78">
                  <c:v>Andrew Haigh</c:v>
                </c:pt>
                <c:pt idx="79">
                  <c:v>Andrew Stanton</c:v>
                </c:pt>
                <c:pt idx="80">
                  <c:v>Ben Affleck</c:v>
                </c:pt>
                <c:pt idx="81">
                  <c:v>Brian Henson</c:v>
                </c:pt>
                <c:pt idx="82">
                  <c:v>Caroline Link</c:v>
                </c:pt>
                <c:pt idx="83">
                  <c:v>Chris Paine</c:v>
                </c:pt>
                <c:pt idx="84">
                  <c:v>Chuan Lu</c:v>
                </c:pt>
                <c:pt idx="85">
                  <c:v>Denys Arcand</c:v>
                </c:pt>
                <c:pt idx="86">
                  <c:v>Eric Bress</c:v>
                </c:pt>
                <c:pt idx="87">
                  <c:v>Fernando León de Aranoa</c:v>
                </c:pt>
                <c:pt idx="88">
                  <c:v>François Girard</c:v>
                </c:pt>
                <c:pt idx="89">
                  <c:v>John Carney</c:v>
                </c:pt>
                <c:pt idx="90">
                  <c:v>John G. Avildsen</c:v>
                </c:pt>
                <c:pt idx="91">
                  <c:v>Jorge Ramírez Suárez</c:v>
                </c:pt>
                <c:pt idx="92">
                  <c:v>Lloyd Bacon</c:v>
                </c:pt>
                <c:pt idx="93">
                  <c:v>Mark Osborne</c:v>
                </c:pt>
                <c:pt idx="94">
                  <c:v>Martin Scorsese</c:v>
                </c:pt>
                <c:pt idx="95">
                  <c:v>Matthew Vaughn</c:v>
                </c:pt>
                <c:pt idx="96">
                  <c:v>Orson Welles</c:v>
                </c:pt>
                <c:pt idx="97">
                  <c:v>Paolo Sorrentino</c:v>
                </c:pt>
                <c:pt idx="98">
                  <c:v>Peter Weir</c:v>
                </c:pt>
                <c:pt idx="99">
                  <c:v>Philip Kaufman</c:v>
                </c:pt>
                <c:pt idx="100">
                  <c:v>Philip Saville</c:v>
                </c:pt>
                <c:pt idx="101">
                  <c:v>Ricki Stern</c:v>
                </c:pt>
                <c:pt idx="102">
                  <c:v>Shane Meadows</c:v>
                </c:pt>
                <c:pt idx="103">
                  <c:v>Steve McQueen</c:v>
                </c:pt>
                <c:pt idx="104">
                  <c:v>Thomas Vinterberg</c:v>
                </c:pt>
                <c:pt idx="105">
                  <c:v>Tom Hooper</c:v>
                </c:pt>
                <c:pt idx="106">
                  <c:v>Tomm Moore</c:v>
                </c:pt>
                <c:pt idx="107">
                  <c:v>William Cottrell</c:v>
                </c:pt>
                <c:pt idx="108">
                  <c:v>Wolfgang Becker</c:v>
                </c:pt>
                <c:pt idx="109">
                  <c:v>Anthony Powell</c:v>
                </c:pt>
                <c:pt idx="110">
                  <c:v>Barry W. Blaustein</c:v>
                </c:pt>
                <c:pt idx="111">
                  <c:v>Brad Bird</c:v>
                </c:pt>
                <c:pt idx="112">
                  <c:v>Brian Percival</c:v>
                </c:pt>
                <c:pt idx="113">
                  <c:v>Chan-wook Park</c:v>
                </c:pt>
                <c:pt idx="114">
                  <c:v>Chia-Liang Liu</c:v>
                </c:pt>
                <c:pt idx="115">
                  <c:v>Chris Buck</c:v>
                </c:pt>
                <c:pt idx="116">
                  <c:v>David Lynch</c:v>
                </c:pt>
                <c:pt idx="117">
                  <c:v>Don Siegel</c:v>
                </c:pt>
                <c:pt idx="118">
                  <c:v>Duncan Jones</c:v>
                </c:pt>
                <c:pt idx="119">
                  <c:v>Edgar Wright</c:v>
                </c:pt>
                <c:pt idx="120">
                  <c:v>Eugenio Derbez</c:v>
                </c:pt>
                <c:pt idx="121">
                  <c:v>Fernando Meirelles</c:v>
                </c:pt>
                <c:pt idx="122">
                  <c:v>Gareth Evans</c:v>
                </c:pt>
                <c:pt idx="123">
                  <c:v>Isabel Coixet</c:v>
                </c:pt>
                <c:pt idx="124">
                  <c:v>J.A. Bayona</c:v>
                </c:pt>
                <c:pt idx="125">
                  <c:v>Jerome Robbins</c:v>
                </c:pt>
                <c:pt idx="126">
                  <c:v>Joshua Tickell</c:v>
                </c:pt>
                <c:pt idx="127">
                  <c:v>Kay Pollak</c:v>
                </c:pt>
                <c:pt idx="128">
                  <c:v>Kevin Jordan</c:v>
                </c:pt>
                <c:pt idx="129">
                  <c:v>Kevin Macdonald</c:v>
                </c:pt>
                <c:pt idx="130">
                  <c:v>Luc Jacquet</c:v>
                </c:pt>
                <c:pt idx="131">
                  <c:v>Martin McDonagh</c:v>
                </c:pt>
                <c:pt idx="132">
                  <c:v>Mary Harron</c:v>
                </c:pt>
                <c:pt idx="133">
                  <c:v>Michael McGowan</c:v>
                </c:pt>
                <c:pt idx="134">
                  <c:v>Paul Greengrass</c:v>
                </c:pt>
                <c:pt idx="135">
                  <c:v>Petter Næss</c:v>
                </c:pt>
                <c:pt idx="136">
                  <c:v>Pierre Coffin</c:v>
                </c:pt>
                <c:pt idx="137">
                  <c:v>Richard Attenborough</c:v>
                </c:pt>
                <c:pt idx="138">
                  <c:v>Richard Curtis</c:v>
                </c:pt>
                <c:pt idx="139">
                  <c:v>Ryan Coogler</c:v>
                </c:pt>
                <c:pt idx="140">
                  <c:v>Spike Jonze</c:v>
                </c:pt>
                <c:pt idx="141">
                  <c:v>Steve James</c:v>
                </c:pt>
                <c:pt idx="142">
                  <c:v>Ted Demme</c:v>
                </c:pt>
                <c:pt idx="143">
                  <c:v>Thea Sharrock</c:v>
                </c:pt>
                <c:pt idx="144">
                  <c:v>Todd Field</c:v>
                </c:pt>
                <c:pt idx="145">
                  <c:v>Tom Ford</c:v>
                </c:pt>
                <c:pt idx="146">
                  <c:v>Wes Anderson</c:v>
                </c:pt>
                <c:pt idx="147">
                  <c:v>Bennett Miller</c:v>
                </c:pt>
                <c:pt idx="148">
                  <c:v>Charlie Kaufman</c:v>
                </c:pt>
                <c:pt idx="149">
                  <c:v>Darren Aronofsky</c:v>
                </c:pt>
                <c:pt idx="150">
                  <c:v>Denzel Washington</c:v>
                </c:pt>
                <c:pt idx="151">
                  <c:v>Dexter Fletcher</c:v>
                </c:pt>
                <c:pt idx="152">
                  <c:v>Gilles Paquet-Brenner</c:v>
                </c:pt>
                <c:pt idx="153">
                  <c:v>Irvin Kershner</c:v>
                </c:pt>
                <c:pt idx="154">
                  <c:v>J.J. Abrams</c:v>
                </c:pt>
                <c:pt idx="155">
                  <c:v>Jafar Panahi</c:v>
                </c:pt>
                <c:pt idx="156">
                  <c:v>James Algar</c:v>
                </c:pt>
                <c:pt idx="157">
                  <c:v>Jean-Marc Vallée</c:v>
                </c:pt>
                <c:pt idx="158">
                  <c:v>John Crowley</c:v>
                </c:pt>
                <c:pt idx="159">
                  <c:v>John Patrick Shanley</c:v>
                </c:pt>
                <c:pt idx="160">
                  <c:v>Joshua Marston</c:v>
                </c:pt>
                <c:pt idx="161">
                  <c:v>Juan José Campanella</c:v>
                </c:pt>
                <c:pt idx="162">
                  <c:v>Julian Schnabel</c:v>
                </c:pt>
                <c:pt idx="163">
                  <c:v>Justin Dillon</c:v>
                </c:pt>
                <c:pt idx="164">
                  <c:v>Katsuhiro Ôtomo</c:v>
                </c:pt>
                <c:pt idx="165">
                  <c:v>Khyentse Norbu</c:v>
                </c:pt>
                <c:pt idx="166">
                  <c:v>Kirsten Sheridan</c:v>
                </c:pt>
                <c:pt idx="167">
                  <c:v>Lars von Trier</c:v>
                </c:pt>
                <c:pt idx="168">
                  <c:v>Marco Kreuzpaintner</c:v>
                </c:pt>
                <c:pt idx="169">
                  <c:v>Michael Cimino</c:v>
                </c:pt>
                <c:pt idx="170">
                  <c:v>Nicholas Meyer</c:v>
                </c:pt>
                <c:pt idx="171">
                  <c:v>Norman Ferguson</c:v>
                </c:pt>
                <c:pt idx="172">
                  <c:v>Paul Haggis</c:v>
                </c:pt>
                <c:pt idx="173">
                  <c:v>Paul Thomas Anderson</c:v>
                </c:pt>
                <c:pt idx="174">
                  <c:v>Sam Mendes</c:v>
                </c:pt>
                <c:pt idx="175">
                  <c:v>Sean Penn</c:v>
                </c:pt>
                <c:pt idx="176">
                  <c:v>Steve Box</c:v>
                </c:pt>
                <c:pt idx="177">
                  <c:v>Steven Spielberg</c:v>
                </c:pt>
                <c:pt idx="178">
                  <c:v>Tate Taylor</c:v>
                </c:pt>
                <c:pt idx="179">
                  <c:v>Timothy Hines</c:v>
                </c:pt>
                <c:pt idx="180">
                  <c:v>Tom Putnam</c:v>
                </c:pt>
                <c:pt idx="181">
                  <c:v>Tony Bancroft</c:v>
                </c:pt>
                <c:pt idx="182">
                  <c:v>William H. Macy</c:v>
                </c:pt>
                <c:pt idx="183">
                  <c:v>Alejandro Monteverde</c:v>
                </c:pt>
                <c:pt idx="184">
                  <c:v>Alexander Payne</c:v>
                </c:pt>
                <c:pt idx="185">
                  <c:v>Alfred Hitchcock</c:v>
                </c:pt>
                <c:pt idx="186">
                  <c:v>Bill Paxton</c:v>
                </c:pt>
                <c:pt idx="187">
                  <c:v>Carroll Ballard</c:v>
                </c:pt>
                <c:pt idx="188">
                  <c:v>Danny Boyle</c:v>
                </c:pt>
                <c:pt idx="189">
                  <c:v>David Silverman</c:v>
                </c:pt>
                <c:pt idx="190">
                  <c:v>Derek Cianfrance</c:v>
                </c:pt>
                <c:pt idx="191">
                  <c:v>Duncan Tucker</c:v>
                </c:pt>
                <c:pt idx="192">
                  <c:v>Francis Ford Coppola</c:v>
                </c:pt>
                <c:pt idx="193">
                  <c:v>Gaspar Noé</c:v>
                </c:pt>
                <c:pt idx="194">
                  <c:v>George Lucas</c:v>
                </c:pt>
                <c:pt idx="195">
                  <c:v>Goran Dukic</c:v>
                </c:pt>
                <c:pt idx="196">
                  <c:v>Ham Tran</c:v>
                </c:pt>
                <c:pt idx="197">
                  <c:v>Jirí Menzel</c:v>
                </c:pt>
                <c:pt idx="198">
                  <c:v>Joel Coen</c:v>
                </c:pt>
                <c:pt idx="199">
                  <c:v>John Lasseter</c:v>
                </c:pt>
                <c:pt idx="200">
                  <c:v>Kiyoshi Kurosawa</c:v>
                </c:pt>
                <c:pt idx="201">
                  <c:v>Mark Herman</c:v>
                </c:pt>
                <c:pt idx="202">
                  <c:v>Michael Haneke</c:v>
                </c:pt>
                <c:pt idx="203">
                  <c:v>Michel Orion Scott</c:v>
                </c:pt>
                <c:pt idx="204">
                  <c:v>Mike Leigh</c:v>
                </c:pt>
                <c:pt idx="205">
                  <c:v>Miranda July</c:v>
                </c:pt>
                <c:pt idx="206">
                  <c:v>Morgan Neville</c:v>
                </c:pt>
                <c:pt idx="207">
                  <c:v>Nat Faxon</c:v>
                </c:pt>
                <c:pt idx="208">
                  <c:v>Niki Caro</c:v>
                </c:pt>
                <c:pt idx="209">
                  <c:v>Raymond De Felitta</c:v>
                </c:pt>
                <c:pt idx="210">
                  <c:v>Roger Allers</c:v>
                </c:pt>
                <c:pt idx="211">
                  <c:v>Roman Polanski</c:v>
                </c:pt>
                <c:pt idx="212">
                  <c:v>Ron Clements</c:v>
                </c:pt>
                <c:pt idx="213">
                  <c:v>Sam Peckinpah</c:v>
                </c:pt>
                <c:pt idx="214">
                  <c:v>Shane Black</c:v>
                </c:pt>
                <c:pt idx="215">
                  <c:v>Siddiq Barmak</c:v>
                </c:pt>
                <c:pt idx="216">
                  <c:v>Stephen Daldry</c:v>
                </c:pt>
                <c:pt idx="217">
                  <c:v>Theodore Witcher</c:v>
                </c:pt>
                <c:pt idx="218">
                  <c:v>Yash Chopra</c:v>
                </c:pt>
                <c:pt idx="219">
                  <c:v>Ang Lee</c:v>
                </c:pt>
                <c:pt idx="220">
                  <c:v>Anthony Minghella</c:v>
                </c:pt>
                <c:pt idx="221">
                  <c:v>Benh Zeitlin</c:v>
                </c:pt>
                <c:pt idx="222">
                  <c:v>Bruce Beresford</c:v>
                </c:pt>
                <c:pt idx="223">
                  <c:v>Bryan Singer</c:v>
                </c:pt>
                <c:pt idx="224">
                  <c:v>Dan Harris</c:v>
                </c:pt>
                <c:pt idx="225">
                  <c:v>Dan Scanlon</c:v>
                </c:pt>
                <c:pt idx="226">
                  <c:v>Dan Trachtenberg</c:v>
                </c:pt>
                <c:pt idx="227">
                  <c:v>Duke Johnson</c:v>
                </c:pt>
                <c:pt idx="228">
                  <c:v>Eytan Fox</c:v>
                </c:pt>
                <c:pt idx="229">
                  <c:v>Fatih Akin</c:v>
                </c:pt>
                <c:pt idx="230">
                  <c:v>Florian Henckel von Donnersmarck</c:v>
                </c:pt>
                <c:pt idx="231">
                  <c:v>Hans Petter Moland</c:v>
                </c:pt>
                <c:pt idx="232">
                  <c:v>Jacob Aaron Estes</c:v>
                </c:pt>
                <c:pt idx="233">
                  <c:v>Jean-Jacques Annaud</c:v>
                </c:pt>
                <c:pt idx="234">
                  <c:v>Jean-Pierre Jeunet</c:v>
                </c:pt>
                <c:pt idx="235">
                  <c:v>Jennifer Yuh Nelson</c:v>
                </c:pt>
                <c:pt idx="236">
                  <c:v>John Michael McDonagh</c:v>
                </c:pt>
                <c:pt idx="237">
                  <c:v>Johnnie To</c:v>
                </c:pt>
                <c:pt idx="238">
                  <c:v>Jorge R. Gutiérrez</c:v>
                </c:pt>
                <c:pt idx="239">
                  <c:v>Laurent Tirard</c:v>
                </c:pt>
                <c:pt idx="240">
                  <c:v>Lee Daniels</c:v>
                </c:pt>
                <c:pt idx="241">
                  <c:v>Maggie Greenwald</c:v>
                </c:pt>
                <c:pt idx="242">
                  <c:v>Max Färberböck</c:v>
                </c:pt>
                <c:pt idx="243">
                  <c:v>Michael Moore</c:v>
                </c:pt>
                <c:pt idx="244">
                  <c:v>Nicholas Fackler</c:v>
                </c:pt>
                <c:pt idx="245">
                  <c:v>Ole Christian Madsen</c:v>
                </c:pt>
                <c:pt idx="246">
                  <c:v>Pan Nalin</c:v>
                </c:pt>
                <c:pt idx="247">
                  <c:v>Patrice Leconte</c:v>
                </c:pt>
                <c:pt idx="248">
                  <c:v>Patty Jenkins</c:v>
                </c:pt>
                <c:pt idx="249">
                  <c:v>Paul Crowder</c:v>
                </c:pt>
                <c:pt idx="250">
                  <c:v>Peter Farrelly</c:v>
                </c:pt>
                <c:pt idx="251">
                  <c:v>Peter Ramsey</c:v>
                </c:pt>
                <c:pt idx="252">
                  <c:v>Phil Lord</c:v>
                </c:pt>
                <c:pt idx="253">
                  <c:v>Richard Eyre</c:v>
                </c:pt>
                <c:pt idx="254">
                  <c:v>Richard Glatzer</c:v>
                </c:pt>
                <c:pt idx="255">
                  <c:v>Richard Linklater</c:v>
                </c:pt>
                <c:pt idx="256">
                  <c:v>Robert Zemeckis</c:v>
                </c:pt>
                <c:pt idx="257">
                  <c:v>Robinson Devor</c:v>
                </c:pt>
                <c:pt idx="258">
                  <c:v>Stephen J. Anderson</c:v>
                </c:pt>
                <c:pt idx="259">
                  <c:v>Terrence Malick</c:v>
                </c:pt>
                <c:pt idx="260">
                  <c:v>Terry Gilliam</c:v>
                </c:pt>
                <c:pt idx="261">
                  <c:v>Terry Zwigoff</c:v>
                </c:pt>
                <c:pt idx="262">
                  <c:v>Theodore Melfi</c:v>
                </c:pt>
                <c:pt idx="263">
                  <c:v>Tim Robbins</c:v>
                </c:pt>
                <c:pt idx="264">
                  <c:v>Todd Solondz</c:v>
                </c:pt>
                <c:pt idx="265">
                  <c:v>Tom McGrath</c:v>
                </c:pt>
                <c:pt idx="266">
                  <c:v>Aki Kaurismäki</c:v>
                </c:pt>
                <c:pt idx="267">
                  <c:v>Alejandro Amenábar</c:v>
                </c:pt>
                <c:pt idx="268">
                  <c:v>Alessandro Carloni</c:v>
                </c:pt>
                <c:pt idx="269">
                  <c:v>Allen Coulter</c:v>
                </c:pt>
                <c:pt idx="270">
                  <c:v>Anna Boden</c:v>
                </c:pt>
                <c:pt idx="271">
                  <c:v>Ben Lewin</c:v>
                </c:pt>
                <c:pt idx="272">
                  <c:v>Carlos Saura</c:v>
                </c:pt>
                <c:pt idx="273">
                  <c:v>Carol Reed</c:v>
                </c:pt>
                <c:pt idx="274">
                  <c:v>Chris Eyre</c:v>
                </c:pt>
                <c:pt idx="275">
                  <c:v>Christopher Guest</c:v>
                </c:pt>
                <c:pt idx="276">
                  <c:v>Clint Eastwood</c:v>
                </c:pt>
                <c:pt idx="277">
                  <c:v>Courtney Hunt</c:v>
                </c:pt>
                <c:pt idx="278">
                  <c:v>Craig Brewer</c:v>
                </c:pt>
                <c:pt idx="279">
                  <c:v>Daniel Barber</c:v>
                </c:pt>
                <c:pt idx="280">
                  <c:v>David S. Ward</c:v>
                </c:pt>
                <c:pt idx="281">
                  <c:v>David Yates</c:v>
                </c:pt>
                <c:pt idx="282">
                  <c:v>Debra Granik</c:v>
                </c:pt>
                <c:pt idx="283">
                  <c:v>Edward Zwick</c:v>
                </c:pt>
                <c:pt idx="284">
                  <c:v>François Truffaut</c:v>
                </c:pt>
                <c:pt idx="285">
                  <c:v>Gabor Csupo</c:v>
                </c:pt>
                <c:pt idx="286">
                  <c:v>Henry Bean</c:v>
                </c:pt>
                <c:pt idx="287">
                  <c:v>Jamal Hill</c:v>
                </c:pt>
                <c:pt idx="288">
                  <c:v>James Wan</c:v>
                </c:pt>
                <c:pt idx="289">
                  <c:v>Jason Moore</c:v>
                </c:pt>
                <c:pt idx="290">
                  <c:v>Jeff Nichols</c:v>
                </c:pt>
                <c:pt idx="291">
                  <c:v>Jonathan Caouette</c:v>
                </c:pt>
                <c:pt idx="292">
                  <c:v>José Padilha</c:v>
                </c:pt>
                <c:pt idx="293">
                  <c:v>Kathryn Bigelow</c:v>
                </c:pt>
                <c:pt idx="294">
                  <c:v>Kevin Costner</c:v>
                </c:pt>
                <c:pt idx="295">
                  <c:v>Lone Scherfig</c:v>
                </c:pt>
                <c:pt idx="296">
                  <c:v>Marc Forster</c:v>
                </c:pt>
                <c:pt idx="297">
                  <c:v>Marc Levin</c:v>
                </c:pt>
                <c:pt idx="298">
                  <c:v>Mark Andrews</c:v>
                </c:pt>
                <c:pt idx="299">
                  <c:v>Maurizio Benazzo</c:v>
                </c:pt>
                <c:pt idx="300">
                  <c:v>Mel Brooks</c:v>
                </c:pt>
                <c:pt idx="301">
                  <c:v>Michel Leclerc</c:v>
                </c:pt>
                <c:pt idx="302">
                  <c:v>Mike Cahill</c:v>
                </c:pt>
                <c:pt idx="303">
                  <c:v>Mor Loushy</c:v>
                </c:pt>
                <c:pt idx="304">
                  <c:v>Nacho Vigalondo</c:v>
                </c:pt>
                <c:pt idx="305">
                  <c:v>Nadine Labaki</c:v>
                </c:pt>
                <c:pt idx="306">
                  <c:v>Neill Blomkamp</c:v>
                </c:pt>
                <c:pt idx="307">
                  <c:v>Oren Moverman</c:v>
                </c:pt>
                <c:pt idx="308">
                  <c:v>Paul King</c:v>
                </c:pt>
                <c:pt idx="309">
                  <c:v>Peter Kosminsky</c:v>
                </c:pt>
                <c:pt idx="310">
                  <c:v>R. Balki</c:v>
                </c:pt>
                <c:pt idx="311">
                  <c:v>Rian Johnson</c:v>
                </c:pt>
                <c:pt idx="312">
                  <c:v>Richard Dutcher</c:v>
                </c:pt>
                <c:pt idx="313">
                  <c:v>Richard Kwietniowski</c:v>
                </c:pt>
                <c:pt idx="314">
                  <c:v>Richard Williams</c:v>
                </c:pt>
                <c:pt idx="315">
                  <c:v>Robert Duvall</c:v>
                </c:pt>
                <c:pt idx="316">
                  <c:v>Robert Fontaine</c:v>
                </c:pt>
                <c:pt idx="317">
                  <c:v>Robert Towne</c:v>
                </c:pt>
                <c:pt idx="318">
                  <c:v>Robert Wise</c:v>
                </c:pt>
                <c:pt idx="319">
                  <c:v>Ryan Fleck</c:v>
                </c:pt>
                <c:pt idx="320">
                  <c:v>Sidney Lumet</c:v>
                </c:pt>
                <c:pt idx="321">
                  <c:v>Simon Curtis</c:v>
                </c:pt>
                <c:pt idx="322">
                  <c:v>Stephen Chow</c:v>
                </c:pt>
                <c:pt idx="323">
                  <c:v>Susanne Bier</c:v>
                </c:pt>
                <c:pt idx="324">
                  <c:v>Takeshi Kitano</c:v>
                </c:pt>
                <c:pt idx="325">
                  <c:v>Tim McCanlies</c:v>
                </c:pt>
                <c:pt idx="326">
                  <c:v>Tom Sanchez</c:v>
                </c:pt>
                <c:pt idx="327">
                  <c:v>Tom Tykwer</c:v>
                </c:pt>
                <c:pt idx="328">
                  <c:v>U. Roberto Romano</c:v>
                </c:pt>
                <c:pt idx="329">
                  <c:v>Victor Nunez</c:v>
                </c:pt>
                <c:pt idx="330">
                  <c:v>Wayne Kramer</c:v>
                </c:pt>
                <c:pt idx="331">
                  <c:v>Wilson Yip</c:v>
                </c:pt>
                <c:pt idx="332">
                  <c:v>Xavier Beauvois</c:v>
                </c:pt>
                <c:pt idx="333">
                  <c:v>Yimou Zhang</c:v>
                </c:pt>
                <c:pt idx="334">
                  <c:v>Zach Braff</c:v>
                </c:pt>
                <c:pt idx="335">
                  <c:v>Aaron Schneider</c:v>
                </c:pt>
                <c:pt idx="336">
                  <c:v>Adrienne Shelly</c:v>
                </c:pt>
                <c:pt idx="337">
                  <c:v>Albert Hughes</c:v>
                </c:pt>
                <c:pt idx="338">
                  <c:v>Andrew Adamson</c:v>
                </c:pt>
                <c:pt idx="339">
                  <c:v>Antonia Bird</c:v>
                </c:pt>
                <c:pt idx="340">
                  <c:v>Baz Luhrmann</c:v>
                </c:pt>
                <c:pt idx="341">
                  <c:v>Brian Baugh</c:v>
                </c:pt>
                <c:pt idx="342">
                  <c:v>Brian Klugman</c:v>
                </c:pt>
                <c:pt idx="343">
                  <c:v>Cédric Klapisch</c:v>
                </c:pt>
                <c:pt idx="344">
                  <c:v>Dan Fogelman</c:v>
                </c:pt>
                <c:pt idx="345">
                  <c:v>David Cronenberg</c:v>
                </c:pt>
                <c:pt idx="346">
                  <c:v>David Mamet</c:v>
                </c:pt>
                <c:pt idx="347">
                  <c:v>Doug Liman</c:v>
                </c:pt>
                <c:pt idx="348">
                  <c:v>Ethan Coen</c:v>
                </c:pt>
                <c:pt idx="349">
                  <c:v>Gary Ross</c:v>
                </c:pt>
                <c:pt idx="350">
                  <c:v>George Nolfi</c:v>
                </c:pt>
                <c:pt idx="351">
                  <c:v>Gina Prince-Bythewood</c:v>
                </c:pt>
                <c:pt idx="352">
                  <c:v>Greg Mottola</c:v>
                </c:pt>
                <c:pt idx="353">
                  <c:v>Guillermo del Toro</c:v>
                </c:pt>
                <c:pt idx="354">
                  <c:v>Gus Van Sant</c:v>
                </c:pt>
                <c:pt idx="355">
                  <c:v>Guy Ritchie</c:v>
                </c:pt>
                <c:pt idx="356">
                  <c:v>Hans Canosa</c:v>
                </c:pt>
                <c:pt idx="357">
                  <c:v>István Szabó</c:v>
                </c:pt>
                <c:pt idx="358">
                  <c:v>James Gunn</c:v>
                </c:pt>
                <c:pt idx="359">
                  <c:v>James Ivory</c:v>
                </c:pt>
                <c:pt idx="360">
                  <c:v>James Mangold</c:v>
                </c:pt>
                <c:pt idx="361">
                  <c:v>James Ponsoldt</c:v>
                </c:pt>
                <c:pt idx="362">
                  <c:v>Jason Reitman</c:v>
                </c:pt>
                <c:pt idx="363">
                  <c:v>Jeremy Saulnier</c:v>
                </c:pt>
                <c:pt idx="364">
                  <c:v>Joel Edgerton</c:v>
                </c:pt>
                <c:pt idx="365">
                  <c:v>John Badham</c:v>
                </c:pt>
                <c:pt idx="366">
                  <c:v>John Cameron Mitchell</c:v>
                </c:pt>
                <c:pt idx="367">
                  <c:v>John Lee Hancock</c:v>
                </c:pt>
                <c:pt idx="368">
                  <c:v>John Maybury</c:v>
                </c:pt>
                <c:pt idx="369">
                  <c:v>Jonathan Demme</c:v>
                </c:pt>
                <c:pt idx="370">
                  <c:v>Jonathan Teplitzky</c:v>
                </c:pt>
                <c:pt idx="371">
                  <c:v>Julian Jarrold</c:v>
                </c:pt>
                <c:pt idx="372">
                  <c:v>Justin Kerrigan</c:v>
                </c:pt>
                <c:pt idx="373">
                  <c:v>Kenneth Branagh</c:v>
                </c:pt>
                <c:pt idx="374">
                  <c:v>Kenneth Lonergan</c:v>
                </c:pt>
                <c:pt idx="375">
                  <c:v>King Vidor</c:v>
                </c:pt>
                <c:pt idx="376">
                  <c:v>Lajos Koltai</c:v>
                </c:pt>
                <c:pt idx="377">
                  <c:v>Lasse Hallström</c:v>
                </c:pt>
                <c:pt idx="378">
                  <c:v>Leslie Small</c:v>
                </c:pt>
                <c:pt idx="379">
                  <c:v>Lisa Cholodenko</c:v>
                </c:pt>
                <c:pt idx="380">
                  <c:v>Lynne Ramsay</c:v>
                </c:pt>
                <c:pt idx="381">
                  <c:v>Marc Webb</c:v>
                </c:pt>
                <c:pt idx="382">
                  <c:v>Martin Koolhoven</c:v>
                </c:pt>
                <c:pt idx="383">
                  <c:v>Michael Cuesta</c:v>
                </c:pt>
                <c:pt idx="384">
                  <c:v>Michael Mann</c:v>
                </c:pt>
                <c:pt idx="385">
                  <c:v>Molly Bernstein</c:v>
                </c:pt>
                <c:pt idx="386">
                  <c:v>Nick Cassavetes</c:v>
                </c:pt>
                <c:pt idx="387">
                  <c:v>Oliver Hirschbiegel</c:v>
                </c:pt>
                <c:pt idx="388">
                  <c:v>Olivier Assayas</c:v>
                </c:pt>
                <c:pt idx="389">
                  <c:v>Pawel Pawlikowski</c:v>
                </c:pt>
                <c:pt idx="390">
                  <c:v>Peter Care</c:v>
                </c:pt>
                <c:pt idx="391">
                  <c:v>Peter Ho-Sun Chan</c:v>
                </c:pt>
                <c:pt idx="392">
                  <c:v>Peter Landesman</c:v>
                </c:pt>
                <c:pt idx="393">
                  <c:v>Prachya Pinkaew</c:v>
                </c:pt>
                <c:pt idx="394">
                  <c:v>Reed Cowan</c:v>
                </c:pt>
                <c:pt idx="395">
                  <c:v>Ridley Scott</c:v>
                </c:pt>
                <c:pt idx="396">
                  <c:v>Russell Crowe</c:v>
                </c:pt>
                <c:pt idx="397">
                  <c:v>Sara Newens</c:v>
                </c:pt>
                <c:pt idx="398">
                  <c:v>Sarah Smith</c:v>
                </c:pt>
                <c:pt idx="399">
                  <c:v>Shane Acker</c:v>
                </c:pt>
                <c:pt idx="400">
                  <c:v>Spencer Susser</c:v>
                </c:pt>
                <c:pt idx="401">
                  <c:v>Stephen Frears</c:v>
                </c:pt>
                <c:pt idx="402">
                  <c:v>Terence Davies</c:v>
                </c:pt>
                <c:pt idx="403">
                  <c:v>Tim Burton</c:v>
                </c:pt>
                <c:pt idx="404">
                  <c:v>Tim Hunter</c:v>
                </c:pt>
                <c:pt idx="405">
                  <c:v>Todd Haynes</c:v>
                </c:pt>
                <c:pt idx="406">
                  <c:v>Tomas Alfredson</c:v>
                </c:pt>
                <c:pt idx="407">
                  <c:v>Tommy Lee Jones</c:v>
                </c:pt>
                <c:pt idx="408">
                  <c:v>Trey Parker</c:v>
                </c:pt>
                <c:pt idx="409">
                  <c:v>Troy Duffy</c:v>
                </c:pt>
                <c:pt idx="410">
                  <c:v>Vincente Minnelli</c:v>
                </c:pt>
                <c:pt idx="411">
                  <c:v>Zack Snyder</c:v>
                </c:pt>
                <c:pt idx="412">
                  <c:v>Alan Parker</c:v>
                </c:pt>
                <c:pt idx="413">
                  <c:v>Alison Maclean</c:v>
                </c:pt>
                <c:pt idx="414">
                  <c:v>André Øvredal</c:v>
                </c:pt>
                <c:pt idx="415">
                  <c:v>Angelo Pizzo</c:v>
                </c:pt>
                <c:pt idx="416">
                  <c:v>Anthony Russo</c:v>
                </c:pt>
                <c:pt idx="417">
                  <c:v>Arie Posin</c:v>
                </c:pt>
                <c:pt idx="418">
                  <c:v>Ava DuVernay</c:v>
                </c:pt>
                <c:pt idx="419">
                  <c:v>Ben Younger</c:v>
                </c:pt>
                <c:pt idx="420">
                  <c:v>Bill Plympton</c:v>
                </c:pt>
                <c:pt idx="421">
                  <c:v>Boaz Yakin</c:v>
                </c:pt>
                <c:pt idx="422">
                  <c:v>Brenda Chapman</c:v>
                </c:pt>
                <c:pt idx="423">
                  <c:v>Chris Butler</c:v>
                </c:pt>
                <c:pt idx="424">
                  <c:v>Christopher McQuarrie</c:v>
                </c:pt>
                <c:pt idx="425">
                  <c:v>Claudia Sainte-Luce</c:v>
                </c:pt>
                <c:pt idx="426">
                  <c:v>Clive Barker</c:v>
                </c:pt>
                <c:pt idx="427">
                  <c:v>Colin Trevorrow</c:v>
                </c:pt>
                <c:pt idx="428">
                  <c:v>Darnell Martin</c:v>
                </c:pt>
                <c:pt idx="429">
                  <c:v>David Ayer</c:v>
                </c:pt>
                <c:pt idx="430">
                  <c:v>David Duchovny</c:v>
                </c:pt>
                <c:pt idx="431">
                  <c:v>Dena Seidel</c:v>
                </c:pt>
                <c:pt idx="432">
                  <c:v>Don Bluth</c:v>
                </c:pt>
                <c:pt idx="433">
                  <c:v>Drew Goddard</c:v>
                </c:pt>
                <c:pt idx="434">
                  <c:v>Emilio Estevez</c:v>
                </c:pt>
                <c:pt idx="435">
                  <c:v>Finn Taylor</c:v>
                </c:pt>
                <c:pt idx="436">
                  <c:v>Francis Lawrence</c:v>
                </c:pt>
                <c:pt idx="437">
                  <c:v>François Ozon</c:v>
                </c:pt>
                <c:pt idx="438">
                  <c:v>Fred Schepisi</c:v>
                </c:pt>
                <c:pt idx="439">
                  <c:v>Gabriele Muccino</c:v>
                </c:pt>
                <c:pt idx="440">
                  <c:v>Gavin O'Connor</c:v>
                </c:pt>
                <c:pt idx="441">
                  <c:v>Gillian Armstrong</c:v>
                </c:pt>
                <c:pt idx="442">
                  <c:v>Gore Verbinski</c:v>
                </c:pt>
                <c:pt idx="443">
                  <c:v>Greg Berlanti</c:v>
                </c:pt>
                <c:pt idx="444">
                  <c:v>Guy Maddin</c:v>
                </c:pt>
                <c:pt idx="445">
                  <c:v>J.C. Chandor</c:v>
                </c:pt>
                <c:pt idx="446">
                  <c:v>Jay Levey</c:v>
                </c:pt>
                <c:pt idx="447">
                  <c:v>Jean-Paul Rappeneau</c:v>
                </c:pt>
                <c:pt idx="448">
                  <c:v>Jim Hanon</c:v>
                </c:pt>
                <c:pt idx="449">
                  <c:v>John Hillcoat</c:v>
                </c:pt>
                <c:pt idx="450">
                  <c:v>John Landis</c:v>
                </c:pt>
                <c:pt idx="451">
                  <c:v>John Wells</c:v>
                </c:pt>
                <c:pt idx="452">
                  <c:v>Jon Favreau</c:v>
                </c:pt>
                <c:pt idx="453">
                  <c:v>Jon Poll</c:v>
                </c:pt>
                <c:pt idx="454">
                  <c:v>Jon Shear</c:v>
                </c:pt>
                <c:pt idx="455">
                  <c:v>Joon-ho Bong</c:v>
                </c:pt>
                <c:pt idx="456">
                  <c:v>Josef Rusnak</c:v>
                </c:pt>
                <c:pt idx="457">
                  <c:v>Joseph L. Mankiewicz</c:v>
                </c:pt>
                <c:pt idx="458">
                  <c:v>Juan Carlos Fresnadillo</c:v>
                </c:pt>
                <c:pt idx="459">
                  <c:v>Karan Johar</c:v>
                </c:pt>
                <c:pt idx="460">
                  <c:v>Kelly Asbury</c:v>
                </c:pt>
                <c:pt idx="461">
                  <c:v>Larry Blamire</c:v>
                </c:pt>
                <c:pt idx="462">
                  <c:v>Larry Clark</c:v>
                </c:pt>
                <c:pt idx="463">
                  <c:v>Lee Toland Krieger</c:v>
                </c:pt>
                <c:pt idx="464">
                  <c:v>Len Wiseman</c:v>
                </c:pt>
                <c:pt idx="465">
                  <c:v>Luca Guadagnino</c:v>
                </c:pt>
                <c:pt idx="466">
                  <c:v>Marc Abraham</c:v>
                </c:pt>
                <c:pt idx="467">
                  <c:v>Mark Romanek</c:v>
                </c:pt>
                <c:pt idx="468">
                  <c:v>Mars Callahan</c:v>
                </c:pt>
                <c:pt idx="469">
                  <c:v>Mike Binder</c:v>
                </c:pt>
                <c:pt idx="470">
                  <c:v>Neil Burger</c:v>
                </c:pt>
                <c:pt idx="471">
                  <c:v>Noah Baumbach</c:v>
                </c:pt>
                <c:pt idx="472">
                  <c:v>Oliver Stone</c:v>
                </c:pt>
                <c:pt idx="473">
                  <c:v>Patricia Riggen</c:v>
                </c:pt>
                <c:pt idx="474">
                  <c:v>Penelope Spheeris</c:v>
                </c:pt>
                <c:pt idx="475">
                  <c:v>Randall Miller</c:v>
                </c:pt>
                <c:pt idx="476">
                  <c:v>Rob Reiner</c:v>
                </c:pt>
                <c:pt idx="477">
                  <c:v>Robert Stromberg</c:v>
                </c:pt>
                <c:pt idx="478">
                  <c:v>Robert Townsend</c:v>
                </c:pt>
                <c:pt idx="479">
                  <c:v>Rodrigo García</c:v>
                </c:pt>
                <c:pt idx="480">
                  <c:v>Roger Nygard</c:v>
                </c:pt>
                <c:pt idx="481">
                  <c:v>Ron Maxwell</c:v>
                </c:pt>
                <c:pt idx="482">
                  <c:v>Sam Raimi</c:v>
                </c:pt>
                <c:pt idx="483">
                  <c:v>Scott Cooper</c:v>
                </c:pt>
                <c:pt idx="484">
                  <c:v>Shane Carruth</c:v>
                </c:pt>
                <c:pt idx="485">
                  <c:v>Shekhar Kapur</c:v>
                </c:pt>
                <c:pt idx="486">
                  <c:v>Stephen Hillenburg</c:v>
                </c:pt>
                <c:pt idx="487">
                  <c:v>Vadim Perelman</c:v>
                </c:pt>
                <c:pt idx="488">
                  <c:v>Vincent Ward</c:v>
                </c:pt>
                <c:pt idx="489">
                  <c:v>Werner Herzog</c:v>
                </c:pt>
                <c:pt idx="490">
                  <c:v>Woody Allen</c:v>
                </c:pt>
                <c:pt idx="491">
                  <c:v>Adam McKay</c:v>
                </c:pt>
                <c:pt idx="492">
                  <c:v>Alan Taylor</c:v>
                </c:pt>
                <c:pt idx="493">
                  <c:v>Andrew Dominik</c:v>
                </c:pt>
                <c:pt idx="494">
                  <c:v>Andrew Niccol</c:v>
                </c:pt>
                <c:pt idx="495">
                  <c:v>Antoine Fuqua</c:v>
                </c:pt>
                <c:pt idx="496">
                  <c:v>Anton Corbijn</c:v>
                </c:pt>
                <c:pt idx="497">
                  <c:v>Atom Egoyan</c:v>
                </c:pt>
                <c:pt idx="498">
                  <c:v>Benedikt Erlingsson</c:v>
                </c:pt>
                <c:pt idx="499">
                  <c:v>Billy Bob Thornton</c:v>
                </c:pt>
                <c:pt idx="500">
                  <c:v>Bonnie Hunt</c:v>
                </c:pt>
                <c:pt idx="501">
                  <c:v>Brad Anderson</c:v>
                </c:pt>
                <c:pt idx="502">
                  <c:v>Brian Dannelly</c:v>
                </c:pt>
                <c:pt idx="503">
                  <c:v>Byron Howard</c:v>
                </c:pt>
                <c:pt idx="504">
                  <c:v>Chris Noonan</c:v>
                </c:pt>
                <c:pt idx="505">
                  <c:v>Chris Wedge</c:v>
                </c:pt>
                <c:pt idx="506">
                  <c:v>Christine Jeffs</c:v>
                </c:pt>
                <c:pt idx="507">
                  <c:v>Claude Miller</c:v>
                </c:pt>
                <c:pt idx="508">
                  <c:v>Craig Gillespie</c:v>
                </c:pt>
                <c:pt idx="509">
                  <c:v>Dagur Kári</c:v>
                </c:pt>
                <c:pt idx="510">
                  <c:v>Damien O'Donnell</c:v>
                </c:pt>
                <c:pt idx="511">
                  <c:v>Dave McKean</c:v>
                </c:pt>
                <c:pt idx="512">
                  <c:v>David F. Sandberg</c:v>
                </c:pt>
                <c:pt idx="513">
                  <c:v>David Robert Mitchell</c:v>
                </c:pt>
                <c:pt idx="514">
                  <c:v>Drew Barrymore</c:v>
                </c:pt>
                <c:pt idx="515">
                  <c:v>Ed Harris</c:v>
                </c:pt>
                <c:pt idx="516">
                  <c:v>F. Gary Gray</c:v>
                </c:pt>
                <c:pt idx="517">
                  <c:v>Franco Zeffirelli</c:v>
                </c:pt>
                <c:pt idx="518">
                  <c:v>Gary Trousdale</c:v>
                </c:pt>
                <c:pt idx="519">
                  <c:v>Gavin Hood</c:v>
                </c:pt>
                <c:pt idx="520">
                  <c:v>Genndy Tartakovsky</c:v>
                </c:pt>
                <c:pt idx="521">
                  <c:v>George Tillman Jr.</c:v>
                </c:pt>
                <c:pt idx="522">
                  <c:v>Glenn Ficarra</c:v>
                </c:pt>
                <c:pt idx="523">
                  <c:v>Guy Hamilton</c:v>
                </c:pt>
                <c:pt idx="524">
                  <c:v>Hal Haberman</c:v>
                </c:pt>
                <c:pt idx="525">
                  <c:v>Jee-woon Kim</c:v>
                </c:pt>
                <c:pt idx="526">
                  <c:v>Jeff Tremaine</c:v>
                </c:pt>
                <c:pt idx="527">
                  <c:v>Joe Carnahan</c:v>
                </c:pt>
                <c:pt idx="528">
                  <c:v>Joe Wright</c:v>
                </c:pt>
                <c:pt idx="529">
                  <c:v>John Gatins</c:v>
                </c:pt>
                <c:pt idx="530">
                  <c:v>John Sayles</c:v>
                </c:pt>
                <c:pt idx="531">
                  <c:v>Joseph Kosinski</c:v>
                </c:pt>
                <c:pt idx="532">
                  <c:v>Justin Chadwick</c:v>
                </c:pt>
                <c:pt idx="533">
                  <c:v>Kar-Wai Wong</c:v>
                </c:pt>
                <c:pt idx="534">
                  <c:v>Lana Wachowski</c:v>
                </c:pt>
                <c:pt idx="535">
                  <c:v>Léa Pool</c:v>
                </c:pt>
                <c:pt idx="536">
                  <c:v>Lucio Fulci</c:v>
                </c:pt>
                <c:pt idx="537">
                  <c:v>Marielle Heller</c:v>
                </c:pt>
                <c:pt idx="538">
                  <c:v>Mark Pellington</c:v>
                </c:pt>
                <c:pt idx="539">
                  <c:v>Mark Rydell</c:v>
                </c:pt>
                <c:pt idx="540">
                  <c:v>Matt Maiellaro</c:v>
                </c:pt>
                <c:pt idx="541">
                  <c:v>Michael Dowse</c:v>
                </c:pt>
                <c:pt idx="542">
                  <c:v>Michael Hoffman</c:v>
                </c:pt>
                <c:pt idx="543">
                  <c:v>Michael O. Sajbel</c:v>
                </c:pt>
                <c:pt idx="544">
                  <c:v>Michel Gondry</c:v>
                </c:pt>
                <c:pt idx="545">
                  <c:v>Mike Judge</c:v>
                </c:pt>
                <c:pt idx="546">
                  <c:v>Mike Mills</c:v>
                </c:pt>
                <c:pt idx="547">
                  <c:v>Nicolas Winding Refn</c:v>
                </c:pt>
                <c:pt idx="548">
                  <c:v>Nigel Cole</c:v>
                </c:pt>
                <c:pt idx="549">
                  <c:v>Ol Parker</c:v>
                </c:pt>
                <c:pt idx="550">
                  <c:v>Paul McGuigan</c:v>
                </c:pt>
                <c:pt idx="551">
                  <c:v>Pete Travis</c:v>
                </c:pt>
                <c:pt idx="552">
                  <c:v>Peter Hedges</c:v>
                </c:pt>
                <c:pt idx="553">
                  <c:v>Peter Lord</c:v>
                </c:pt>
                <c:pt idx="554">
                  <c:v>Pierre Morel</c:v>
                </c:pt>
                <c:pt idx="555">
                  <c:v>Richard E. Grant</c:v>
                </c:pt>
                <c:pt idx="556">
                  <c:v>Ron Howard</c:v>
                </c:pt>
                <c:pt idx="557">
                  <c:v>Ronan Chapalain</c:v>
                </c:pt>
                <c:pt idx="558">
                  <c:v>Russell Holt</c:v>
                </c:pt>
                <c:pt idx="559">
                  <c:v>Sally Potter</c:v>
                </c:pt>
                <c:pt idx="560">
                  <c:v>Saul Dibb</c:v>
                </c:pt>
                <c:pt idx="561">
                  <c:v>Sherman Alexie</c:v>
                </c:pt>
                <c:pt idx="562">
                  <c:v>Sofia Coppola</c:v>
                </c:pt>
                <c:pt idx="563">
                  <c:v>Steve Buscemi</c:v>
                </c:pt>
                <c:pt idx="564">
                  <c:v>Steve Martino</c:v>
                </c:pt>
                <c:pt idx="565">
                  <c:v>Sylvester Stallone</c:v>
                </c:pt>
                <c:pt idx="566">
                  <c:v>Tamara Jenkins</c:v>
                </c:pt>
                <c:pt idx="567">
                  <c:v>Taylor Hackford</c:v>
                </c:pt>
                <c:pt idx="568">
                  <c:v>William Friedkin</c:v>
                </c:pt>
                <c:pt idx="569">
                  <c:v>Wolfgang Petersen</c:v>
                </c:pt>
                <c:pt idx="570">
                  <c:v>Agnieszka Holland</c:v>
                </c:pt>
                <c:pt idx="571">
                  <c:v>Alejandro Agresti</c:v>
                </c:pt>
                <c:pt idx="572">
                  <c:v>Alex Kendrick</c:v>
                </c:pt>
                <c:pt idx="573">
                  <c:v>Alex Proyas</c:v>
                </c:pt>
                <c:pt idx="574">
                  <c:v>Andrew Currie</c:v>
                </c:pt>
                <c:pt idx="575">
                  <c:v>Ash Brannon</c:v>
                </c:pt>
                <c:pt idx="576">
                  <c:v>Baltasar Kormákur</c:v>
                </c:pt>
                <c:pt idx="577">
                  <c:v>Bille August</c:v>
                </c:pt>
                <c:pt idx="578">
                  <c:v>Cameron Crowe</c:v>
                </c:pt>
                <c:pt idx="579">
                  <c:v>Carlos Carrera</c:v>
                </c:pt>
                <c:pt idx="580">
                  <c:v>Carlos Saldanha</c:v>
                </c:pt>
                <c:pt idx="581">
                  <c:v>Catherine Gund</c:v>
                </c:pt>
                <c:pt idx="582">
                  <c:v>Christopher Smith</c:v>
                </c:pt>
                <c:pt idx="583">
                  <c:v>Costa-Gavras</c:v>
                </c:pt>
                <c:pt idx="584">
                  <c:v>David O. Russell</c:v>
                </c:pt>
                <c:pt idx="585">
                  <c:v>David Schwimmer</c:v>
                </c:pt>
                <c:pt idx="586">
                  <c:v>Dustin Hoffman</c:v>
                </c:pt>
                <c:pt idx="587">
                  <c:v>E.L. Katz</c:v>
                </c:pt>
                <c:pt idx="588">
                  <c:v>Eric Darnell</c:v>
                </c:pt>
                <c:pt idx="589">
                  <c:v>Garth Jennings</c:v>
                </c:pt>
                <c:pt idx="590">
                  <c:v>George Clooney</c:v>
                </c:pt>
                <c:pt idx="591">
                  <c:v>George Miller</c:v>
                </c:pt>
                <c:pt idx="592">
                  <c:v>George Sidney</c:v>
                </c:pt>
                <c:pt idx="593">
                  <c:v>Graham Annable</c:v>
                </c:pt>
                <c:pt idx="594">
                  <c:v>Guillaume Canet</c:v>
                </c:pt>
                <c:pt idx="595">
                  <c:v>Henry Koster</c:v>
                </c:pt>
                <c:pt idx="596">
                  <c:v>Jake Schreier</c:v>
                </c:pt>
                <c:pt idx="597">
                  <c:v>James Foley</c:v>
                </c:pt>
                <c:pt idx="598">
                  <c:v>James Gray</c:v>
                </c:pt>
                <c:pt idx="599">
                  <c:v>Jeremy Leven</c:v>
                </c:pt>
                <c:pt idx="600">
                  <c:v>Jill Sprecher</c:v>
                </c:pt>
                <c:pt idx="601">
                  <c:v>John Dahl</c:v>
                </c:pt>
                <c:pt idx="602">
                  <c:v>John H. Lee</c:v>
                </c:pt>
                <c:pt idx="603">
                  <c:v>John Madden</c:v>
                </c:pt>
                <c:pt idx="604">
                  <c:v>John Stockwell</c:v>
                </c:pt>
                <c:pt idx="605">
                  <c:v>Jonathan Levine</c:v>
                </c:pt>
                <c:pt idx="606">
                  <c:v>Joseph Dorman</c:v>
                </c:pt>
                <c:pt idx="607">
                  <c:v>Justin Lin</c:v>
                </c:pt>
                <c:pt idx="608">
                  <c:v>Kelly Reichardt</c:v>
                </c:pt>
                <c:pt idx="609">
                  <c:v>Kief Davidson</c:v>
                </c:pt>
                <c:pt idx="610">
                  <c:v>Lewis Gilbert</c:v>
                </c:pt>
                <c:pt idx="611">
                  <c:v>Luis Valdez</c:v>
                </c:pt>
                <c:pt idx="612">
                  <c:v>Matt Williams</c:v>
                </c:pt>
                <c:pt idx="613">
                  <c:v>Menno Meyjes</c:v>
                </c:pt>
                <c:pt idx="614">
                  <c:v>Michael Anderson</c:v>
                </c:pt>
                <c:pt idx="615">
                  <c:v>Michael Radford</c:v>
                </c:pt>
                <c:pt idx="616">
                  <c:v>Michael Schultz</c:v>
                </c:pt>
                <c:pt idx="617">
                  <c:v>Michael Sucsy</c:v>
                </c:pt>
                <c:pt idx="618">
                  <c:v>Mike Newell</c:v>
                </c:pt>
                <c:pt idx="619">
                  <c:v>Nancy Meyers</c:v>
                </c:pt>
                <c:pt idx="620">
                  <c:v>Neil Jordan</c:v>
                </c:pt>
                <c:pt idx="621">
                  <c:v>Newt Arnold</c:v>
                </c:pt>
                <c:pt idx="622">
                  <c:v>Nick Tomnay</c:v>
                </c:pt>
                <c:pt idx="623">
                  <c:v>Penny Marshall</c:v>
                </c:pt>
                <c:pt idx="624">
                  <c:v>Peter R. Hunt</c:v>
                </c:pt>
                <c:pt idx="625">
                  <c:v>Peter Sollett</c:v>
                </c:pt>
                <c:pt idx="626">
                  <c:v>Peter Stebbings</c:v>
                </c:pt>
                <c:pt idx="627">
                  <c:v>Phillip Noyce</c:v>
                </c:pt>
                <c:pt idx="628">
                  <c:v>R.J. Cutler</c:v>
                </c:pt>
                <c:pt idx="629">
                  <c:v>Rawson Marshall Thurber</c:v>
                </c:pt>
                <c:pt idx="630">
                  <c:v>Richard Donner</c:v>
                </c:pt>
                <c:pt idx="631">
                  <c:v>Rob McKittrick</c:v>
                </c:pt>
                <c:pt idx="632">
                  <c:v>Robert Altman</c:v>
                </c:pt>
                <c:pt idx="633">
                  <c:v>Robert Eggers</c:v>
                </c:pt>
                <c:pt idx="634">
                  <c:v>Robert Redford</c:v>
                </c:pt>
                <c:pt idx="635">
                  <c:v>Roger Donaldson</c:v>
                </c:pt>
                <c:pt idx="636">
                  <c:v>Ruben Fleischer</c:v>
                </c:pt>
                <c:pt idx="637">
                  <c:v>Rupert Wyatt</c:v>
                </c:pt>
                <c:pt idx="638">
                  <c:v>Ryan Little</c:v>
                </c:pt>
                <c:pt idx="639">
                  <c:v>Salvador Carrasco</c:v>
                </c:pt>
                <c:pt idx="640">
                  <c:v>Scott Hicks</c:v>
                </c:pt>
                <c:pt idx="641">
                  <c:v>Steven Shainberg</c:v>
                </c:pt>
                <c:pt idx="642">
                  <c:v>Tim Johnson</c:v>
                </c:pt>
                <c:pt idx="643">
                  <c:v>Tony Scott</c:v>
                </c:pt>
                <c:pt idx="644">
                  <c:v>Udayan Prasad</c:v>
                </c:pt>
                <c:pt idx="645">
                  <c:v>Warren Beatty</c:v>
                </c:pt>
                <c:pt idx="646">
                  <c:v>Yarrow Cheney</c:v>
                </c:pt>
                <c:pt idx="647">
                  <c:v>Zal Batmanglij</c:v>
                </c:pt>
                <c:pt idx="648">
                  <c:v>Andy Garcia</c:v>
                </c:pt>
                <c:pt idx="649">
                  <c:v>Audrey Wells</c:v>
                </c:pt>
                <c:pt idx="650">
                  <c:v>Billy Ray</c:v>
                </c:pt>
                <c:pt idx="651">
                  <c:v>Blake Edwards</c:v>
                </c:pt>
                <c:pt idx="652">
                  <c:v>Brad Furman</c:v>
                </c:pt>
                <c:pt idx="653">
                  <c:v>Brian De Palma</c:v>
                </c:pt>
                <c:pt idx="654">
                  <c:v>Brian Helgeland</c:v>
                </c:pt>
                <c:pt idx="655">
                  <c:v>Bruce McDonald</c:v>
                </c:pt>
                <c:pt idx="656">
                  <c:v>Cecil B. DeMille</c:v>
                </c:pt>
                <c:pt idx="657">
                  <c:v>Chris Columbus</c:v>
                </c:pt>
                <c:pt idx="658">
                  <c:v>Christian Volckman</c:v>
                </c:pt>
                <c:pt idx="659">
                  <c:v>D.J. Caruso</c:v>
                </c:pt>
                <c:pt idx="660">
                  <c:v>David Dobkin</c:v>
                </c:pt>
                <c:pt idx="661">
                  <c:v>David Twohy</c:v>
                </c:pt>
                <c:pt idx="662">
                  <c:v>Drake Doremus</c:v>
                </c:pt>
                <c:pt idx="663">
                  <c:v>Émile Gaudreault</c:v>
                </c:pt>
                <c:pt idx="664">
                  <c:v>Ernest R. Dickerson</c:v>
                </c:pt>
                <c:pt idx="665">
                  <c:v>Ethan Maniquis</c:v>
                </c:pt>
                <c:pt idx="666">
                  <c:v>Eugène Lourié</c:v>
                </c:pt>
                <c:pt idx="667">
                  <c:v>Evan Goldberg</c:v>
                </c:pt>
                <c:pt idx="668">
                  <c:v>Frank LaLoggia</c:v>
                </c:pt>
                <c:pt idx="669">
                  <c:v>Franklin J. Schaffner</c:v>
                </c:pt>
                <c:pt idx="670">
                  <c:v>Gregory Nava</c:v>
                </c:pt>
                <c:pt idx="671">
                  <c:v>James Bidgood</c:v>
                </c:pt>
                <c:pt idx="672">
                  <c:v>James McTeigue</c:v>
                </c:pt>
                <c:pt idx="673">
                  <c:v>James Mottern</c:v>
                </c:pt>
                <c:pt idx="674">
                  <c:v>Jason Alexander</c:v>
                </c:pt>
                <c:pt idx="675">
                  <c:v>Jason Bateman</c:v>
                </c:pt>
                <c:pt idx="676">
                  <c:v>Jaume Balagueró</c:v>
                </c:pt>
                <c:pt idx="677">
                  <c:v>Jay Russell</c:v>
                </c:pt>
                <c:pt idx="678">
                  <c:v>Jerry Zaks</c:v>
                </c:pt>
                <c:pt idx="679">
                  <c:v>Jessie Nelson</c:v>
                </c:pt>
                <c:pt idx="680">
                  <c:v>Jodie Foster</c:v>
                </c:pt>
                <c:pt idx="681">
                  <c:v>John Carpenter</c:v>
                </c:pt>
                <c:pt idx="682">
                  <c:v>Jon Hurwitz</c:v>
                </c:pt>
                <c:pt idx="683">
                  <c:v>Jonathan Lynn</c:v>
                </c:pt>
                <c:pt idx="684">
                  <c:v>Julie Taymor</c:v>
                </c:pt>
                <c:pt idx="685">
                  <c:v>Karen Moncrieff</c:v>
                </c:pt>
                <c:pt idx="686">
                  <c:v>Kevin Reynolds</c:v>
                </c:pt>
                <c:pt idx="687">
                  <c:v>Kimberly Peirce</c:v>
                </c:pt>
                <c:pt idx="688">
                  <c:v>Lance Mungia</c:v>
                </c:pt>
                <c:pt idx="689">
                  <c:v>Liz Friedlander</c:v>
                </c:pt>
                <c:pt idx="690">
                  <c:v>Lorene Scafaria</c:v>
                </c:pt>
                <c:pt idx="691">
                  <c:v>Louis Leterrier</c:v>
                </c:pt>
                <c:pt idx="692">
                  <c:v>Lucky McKee</c:v>
                </c:pt>
                <c:pt idx="693">
                  <c:v>Lucrecia Martel</c:v>
                </c:pt>
                <c:pt idx="694">
                  <c:v>Lynn Shelton</c:v>
                </c:pt>
                <c:pt idx="695">
                  <c:v>Mark Dindal</c:v>
                </c:pt>
                <c:pt idx="696">
                  <c:v>Matt Reeves</c:v>
                </c:pt>
                <c:pt idx="697">
                  <c:v>Matthew Diamond</c:v>
                </c:pt>
                <c:pt idx="698">
                  <c:v>Matthew Robbins</c:v>
                </c:pt>
                <c:pt idx="699">
                  <c:v>Michael Clancy</c:v>
                </c:pt>
                <c:pt idx="700">
                  <c:v>Mike Nichols</c:v>
                </c:pt>
                <c:pt idx="701">
                  <c:v>Mira Nair</c:v>
                </c:pt>
                <c:pt idx="702">
                  <c:v>Nicole Holofcener</c:v>
                </c:pt>
                <c:pt idx="703">
                  <c:v>Nima Nourizadeh</c:v>
                </c:pt>
                <c:pt idx="704">
                  <c:v>Norman Jewison</c:v>
                </c:pt>
                <c:pt idx="705">
                  <c:v>Pat O'Connor</c:v>
                </c:pt>
                <c:pt idx="706">
                  <c:v>Patricia Cardoso</c:v>
                </c:pt>
                <c:pt idx="707">
                  <c:v>Patricia Rozema</c:v>
                </c:pt>
                <c:pt idx="708">
                  <c:v>Patrick Gilmore</c:v>
                </c:pt>
                <c:pt idx="709">
                  <c:v>Peter Berg</c:v>
                </c:pt>
                <c:pt idx="710">
                  <c:v>Piyush Dinker Pandya</c:v>
                </c:pt>
                <c:pt idx="711">
                  <c:v>Rebecca Miller</c:v>
                </c:pt>
                <c:pt idx="712">
                  <c:v>Richard LaGravenese</c:v>
                </c:pt>
                <c:pt idx="713">
                  <c:v>Roger Michell</c:v>
                </c:pt>
                <c:pt idx="714">
                  <c:v>Shari Springer Berman</c:v>
                </c:pt>
                <c:pt idx="715">
                  <c:v>Sharon Maguire</c:v>
                </c:pt>
                <c:pt idx="716">
                  <c:v>Stanley Tong</c:v>
                </c:pt>
                <c:pt idx="717">
                  <c:v>Steven Soderbergh</c:v>
                </c:pt>
                <c:pt idx="718">
                  <c:v>Teddy Chan</c:v>
                </c:pt>
                <c:pt idx="719">
                  <c:v>Thaddeus O'Sullivan</c:v>
                </c:pt>
                <c:pt idx="720">
                  <c:v>Thomas Carter</c:v>
                </c:pt>
                <c:pt idx="721">
                  <c:v>Todd Phillips</c:v>
                </c:pt>
                <c:pt idx="722">
                  <c:v>Tony Gilroy</c:v>
                </c:pt>
                <c:pt idx="723">
                  <c:v>Abel Ferrara</c:v>
                </c:pt>
                <c:pt idx="724">
                  <c:v>Anand Tucker</c:v>
                </c:pt>
                <c:pt idx="725">
                  <c:v>Andrea Di Stefano</c:v>
                </c:pt>
                <c:pt idx="726">
                  <c:v>Ariel Vromen</c:v>
                </c:pt>
                <c:pt idx="727">
                  <c:v>Asger Leth</c:v>
                </c:pt>
                <c:pt idx="728">
                  <c:v>Barbra Streisand</c:v>
                </c:pt>
                <c:pt idx="729">
                  <c:v>Barry Levinson</c:v>
                </c:pt>
                <c:pt idx="730">
                  <c:v>Bibo Bergeron</c:v>
                </c:pt>
                <c:pt idx="731">
                  <c:v>Bill Condon</c:v>
                </c:pt>
                <c:pt idx="732">
                  <c:v>Carl Franklin</c:v>
                </c:pt>
                <c:pt idx="733">
                  <c:v>Chatrichalerm Yukol</c:v>
                </c:pt>
                <c:pt idx="734">
                  <c:v>Chris Nahon</c:v>
                </c:pt>
                <c:pt idx="735">
                  <c:v>Christophe Gans</c:v>
                </c:pt>
                <c:pt idx="736">
                  <c:v>Claude Chabrol</c:v>
                </c:pt>
                <c:pt idx="737">
                  <c:v>Curtis Hanson</c:v>
                </c:pt>
                <c:pt idx="738">
                  <c:v>Daniel Espinosa</c:v>
                </c:pt>
                <c:pt idx="739">
                  <c:v>Darren Lynn Bousman</c:v>
                </c:pt>
                <c:pt idx="740">
                  <c:v>David Carson</c:v>
                </c:pt>
                <c:pt idx="741">
                  <c:v>David Frankel</c:v>
                </c:pt>
                <c:pt idx="742">
                  <c:v>David Gordon Green</c:v>
                </c:pt>
                <c:pt idx="743">
                  <c:v>Dean Wright</c:v>
                </c:pt>
                <c:pt idx="744">
                  <c:v>Dennis Iliadis</c:v>
                </c:pt>
                <c:pt idx="745">
                  <c:v>Don Coscarelli</c:v>
                </c:pt>
                <c:pt idx="746">
                  <c:v>Eddie O'Flaherty</c:v>
                </c:pt>
                <c:pt idx="747">
                  <c:v>Fenton Bailey</c:v>
                </c:pt>
                <c:pt idx="748">
                  <c:v>Florent-Emilio Siri</c:v>
                </c:pt>
                <c:pt idx="749">
                  <c:v>Floria Sigismondi</c:v>
                </c:pt>
                <c:pt idx="750">
                  <c:v>Gary Fleder</c:v>
                </c:pt>
                <c:pt idx="751">
                  <c:v>George Stevens</c:v>
                </c:pt>
                <c:pt idx="752">
                  <c:v>Gérard Krawczyk</c:v>
                </c:pt>
                <c:pt idx="753">
                  <c:v>Gil Kenan</c:v>
                </c:pt>
                <c:pt idx="754">
                  <c:v>Gregory Hoblit</c:v>
                </c:pt>
                <c:pt idx="755">
                  <c:v>Gregory Widen</c:v>
                </c:pt>
                <c:pt idx="756">
                  <c:v>Harold Ramis</c:v>
                </c:pt>
                <c:pt idx="757">
                  <c:v>Hunter Richards</c:v>
                </c:pt>
                <c:pt idx="758">
                  <c:v>Iain Softley</c:v>
                </c:pt>
                <c:pt idx="759">
                  <c:v>James Bobin</c:v>
                </c:pt>
                <c:pt idx="760">
                  <c:v>James Watkins</c:v>
                </c:pt>
                <c:pt idx="761">
                  <c:v>Jane Campion</c:v>
                </c:pt>
                <c:pt idx="762">
                  <c:v>Jaume Collet-Serra</c:v>
                </c:pt>
                <c:pt idx="763">
                  <c:v>Jeb Stuart</c:v>
                </c:pt>
                <c:pt idx="764">
                  <c:v>Jeff Schaffer</c:v>
                </c:pt>
                <c:pt idx="765">
                  <c:v>Joe Cornish</c:v>
                </c:pt>
                <c:pt idx="766">
                  <c:v>John Glen</c:v>
                </c:pt>
                <c:pt idx="767">
                  <c:v>John McTiernan</c:v>
                </c:pt>
                <c:pt idx="768">
                  <c:v>Jon Stewart</c:v>
                </c:pt>
                <c:pt idx="769">
                  <c:v>Jonathan Glazer</c:v>
                </c:pt>
                <c:pt idx="770">
                  <c:v>Jonathan Mostow</c:v>
                </c:pt>
                <c:pt idx="771">
                  <c:v>Joseph Gordon-Levitt</c:v>
                </c:pt>
                <c:pt idx="772">
                  <c:v>Judd Apatow</c:v>
                </c:pt>
                <c:pt idx="773">
                  <c:v>Kevin Smith</c:v>
                </c:pt>
                <c:pt idx="774">
                  <c:v>Kirk Jones</c:v>
                </c:pt>
                <c:pt idx="775">
                  <c:v>Laurie Collyer</c:v>
                </c:pt>
                <c:pt idx="776">
                  <c:v>Leonard Nimoy</c:v>
                </c:pt>
                <c:pt idx="777">
                  <c:v>Luc Besson</c:v>
                </c:pt>
                <c:pt idx="778">
                  <c:v>Martin Campbell</c:v>
                </c:pt>
                <c:pt idx="779">
                  <c:v>Matthew O'Callaghan</c:v>
                </c:pt>
                <c:pt idx="780">
                  <c:v>Michael Bay</c:v>
                </c:pt>
                <c:pt idx="781">
                  <c:v>Michael Landon Jr.</c:v>
                </c:pt>
                <c:pt idx="782">
                  <c:v>Mike Gabriel</c:v>
                </c:pt>
                <c:pt idx="783">
                  <c:v>Neil LaBute</c:v>
                </c:pt>
                <c:pt idx="784">
                  <c:v>Nicholas Jarecki</c:v>
                </c:pt>
                <c:pt idx="785">
                  <c:v>Patrick Tatopoulos</c:v>
                </c:pt>
                <c:pt idx="786">
                  <c:v>Paul Michael Glaser</c:v>
                </c:pt>
                <c:pt idx="787">
                  <c:v>Paul Verhoeven</c:v>
                </c:pt>
                <c:pt idx="788">
                  <c:v>Peter Cattaneo</c:v>
                </c:pt>
                <c:pt idx="789">
                  <c:v>Peter Medak</c:v>
                </c:pt>
                <c:pt idx="790">
                  <c:v>Peter Webber</c:v>
                </c:pt>
                <c:pt idx="791">
                  <c:v>Randall Wallace</c:v>
                </c:pt>
                <c:pt idx="792">
                  <c:v>Richard Lester</c:v>
                </c:pt>
                <c:pt idx="793">
                  <c:v>Richard Shepard</c:v>
                </c:pt>
                <c:pt idx="794">
                  <c:v>Rob Marshall</c:v>
                </c:pt>
                <c:pt idx="795">
                  <c:v>Rod Lurie</c:v>
                </c:pt>
                <c:pt idx="796">
                  <c:v>Rodrigo Cortés</c:v>
                </c:pt>
                <c:pt idx="797">
                  <c:v>Roger Avary</c:v>
                </c:pt>
                <c:pt idx="798">
                  <c:v>Rowdy Herrington</c:v>
                </c:pt>
                <c:pt idx="799">
                  <c:v>Scott Ziehl</c:v>
                </c:pt>
                <c:pt idx="800">
                  <c:v>Spike Lee</c:v>
                </c:pt>
                <c:pt idx="801">
                  <c:v>Stefan Schwartz</c:v>
                </c:pt>
                <c:pt idx="802">
                  <c:v>Sterling Van Wagenen</c:v>
                </c:pt>
                <c:pt idx="803">
                  <c:v>Sydney Pollack</c:v>
                </c:pt>
                <c:pt idx="804">
                  <c:v>Tim Boxell</c:v>
                </c:pt>
                <c:pt idx="805">
                  <c:v>Tony Bill</c:v>
                </c:pt>
                <c:pt idx="806">
                  <c:v>Uli Edel</c:v>
                </c:pt>
                <c:pt idx="807">
                  <c:v>Vincenzo Natali</c:v>
                </c:pt>
                <c:pt idx="808">
                  <c:v>Walter Salles</c:v>
                </c:pt>
                <c:pt idx="809">
                  <c:v>Wes Ball</c:v>
                </c:pt>
                <c:pt idx="810">
                  <c:v>Whit Stillman</c:v>
                </c:pt>
                <c:pt idx="811">
                  <c:v>Zak Penn</c:v>
                </c:pt>
                <c:pt idx="812">
                  <c:v>Adam Rifkin</c:v>
                </c:pt>
                <c:pt idx="813">
                  <c:v>Andrew Davis</c:v>
                </c:pt>
                <c:pt idx="814">
                  <c:v>Anne Fontaine</c:v>
                </c:pt>
                <c:pt idx="815">
                  <c:v>Ari Sandel</c:v>
                </c:pt>
                <c:pt idx="816">
                  <c:v>Barry Skolnick</c:v>
                </c:pt>
                <c:pt idx="817">
                  <c:v>Barry Sonnenfeld</c:v>
                </c:pt>
                <c:pt idx="818">
                  <c:v>Brett Ratner</c:v>
                </c:pt>
                <c:pt idx="819">
                  <c:v>C. Jay Cox</c:v>
                </c:pt>
                <c:pt idx="820">
                  <c:v>Christian Alvart</c:v>
                </c:pt>
                <c:pt idx="821">
                  <c:v>Christopher Scott Cherot</c:v>
                </c:pt>
                <c:pt idx="822">
                  <c:v>Chuck Sheetz</c:v>
                </c:pt>
                <c:pt idx="823">
                  <c:v>Clark Gregg</c:v>
                </c:pt>
                <c:pt idx="824">
                  <c:v>Cody Cameron</c:v>
                </c:pt>
                <c:pt idx="825">
                  <c:v>Cory Edwards</c:v>
                </c:pt>
                <c:pt idx="826">
                  <c:v>David Bowers</c:v>
                </c:pt>
                <c:pt idx="827">
                  <c:v>David Jacobson</c:v>
                </c:pt>
                <c:pt idx="828">
                  <c:v>David Koepp</c:v>
                </c:pt>
                <c:pt idx="829">
                  <c:v>David Soren</c:v>
                </c:pt>
                <c:pt idx="830">
                  <c:v>David Webb Peoples</c:v>
                </c:pt>
                <c:pt idx="831">
                  <c:v>Davis Guggenheim</c:v>
                </c:pt>
                <c:pt idx="832">
                  <c:v>Derrick Borte</c:v>
                </c:pt>
                <c:pt idx="833">
                  <c:v>Eric Leighton</c:v>
                </c:pt>
                <c:pt idx="834">
                  <c:v>Fede Alvarez</c:v>
                </c:pt>
                <c:pt idx="835">
                  <c:v>Frank Miller</c:v>
                </c:pt>
                <c:pt idx="836">
                  <c:v>Gary McKendry</c:v>
                </c:pt>
                <c:pt idx="837">
                  <c:v>George A. Romero</c:v>
                </c:pt>
                <c:pt idx="838">
                  <c:v>Hart Bochner</c:v>
                </c:pt>
                <c:pt idx="839">
                  <c:v>Herbert Ross</c:v>
                </c:pt>
                <c:pt idx="840">
                  <c:v>Howard Zieff</c:v>
                </c:pt>
                <c:pt idx="841">
                  <c:v>Irwin Winkler</c:v>
                </c:pt>
                <c:pt idx="842">
                  <c:v>James Fargo</c:v>
                </c:pt>
                <c:pt idx="843">
                  <c:v>James L. Brooks</c:v>
                </c:pt>
                <c:pt idx="844">
                  <c:v>Jamie Babbit</c:v>
                </c:pt>
                <c:pt idx="845">
                  <c:v>Jay Roach</c:v>
                </c:pt>
                <c:pt idx="846">
                  <c:v>Jean-Jacques Mantello</c:v>
                </c:pt>
                <c:pt idx="847">
                  <c:v>Jeannot Szwarc</c:v>
                </c:pt>
                <c:pt idx="848">
                  <c:v>Jennifer Wynne Farmer</c:v>
                </c:pt>
                <c:pt idx="849">
                  <c:v>Jim Mickle</c:v>
                </c:pt>
                <c:pt idx="850">
                  <c:v>Joby Harold</c:v>
                </c:pt>
                <c:pt idx="851">
                  <c:v>John Curran</c:v>
                </c:pt>
                <c:pt idx="852">
                  <c:v>John McNaughton</c:v>
                </c:pt>
                <c:pt idx="853">
                  <c:v>John Woo</c:v>
                </c:pt>
                <c:pt idx="854">
                  <c:v>Jon Kasdan</c:v>
                </c:pt>
                <c:pt idx="855">
                  <c:v>Jon Turteltaub</c:v>
                </c:pt>
                <c:pt idx="856">
                  <c:v>Jonas Åkerlund</c:v>
                </c:pt>
                <c:pt idx="857">
                  <c:v>Jonathan Hensleigh</c:v>
                </c:pt>
                <c:pt idx="858">
                  <c:v>Larry Charles</c:v>
                </c:pt>
                <c:pt idx="859">
                  <c:v>Maria Maggenti</c:v>
                </c:pt>
                <c:pt idx="860">
                  <c:v>Michael Apted</c:v>
                </c:pt>
                <c:pt idx="861">
                  <c:v>Michael Mayer</c:v>
                </c:pt>
                <c:pt idx="862">
                  <c:v>Michael Patrick Jann</c:v>
                </c:pt>
                <c:pt idx="863">
                  <c:v>Michael Spierig</c:v>
                </c:pt>
                <c:pt idx="864">
                  <c:v>Michael Winterbottom</c:v>
                </c:pt>
                <c:pt idx="865">
                  <c:v>Mikael Håfström</c:v>
                </c:pt>
                <c:pt idx="866">
                  <c:v>Mike Figgis</c:v>
                </c:pt>
                <c:pt idx="867">
                  <c:v>Mike McCoy</c:v>
                </c:pt>
                <c:pt idx="868">
                  <c:v>Mitch Davis</c:v>
                </c:pt>
                <c:pt idx="869">
                  <c:v>Neil Marshall</c:v>
                </c:pt>
                <c:pt idx="870">
                  <c:v>Nicholas Hytner</c:v>
                </c:pt>
                <c:pt idx="871">
                  <c:v>Niels Arden Oplev</c:v>
                </c:pt>
                <c:pt idx="872">
                  <c:v>Oliver Parker</c:v>
                </c:pt>
                <c:pt idx="873">
                  <c:v>Pete Jones</c:v>
                </c:pt>
                <c:pt idx="874">
                  <c:v>Peter Faiman</c:v>
                </c:pt>
                <c:pt idx="875">
                  <c:v>Peter Kassovitz</c:v>
                </c:pt>
                <c:pt idx="876">
                  <c:v>Peyton Reed</c:v>
                </c:pt>
                <c:pt idx="877">
                  <c:v>Randal Kleiser</c:v>
                </c:pt>
                <c:pt idx="878">
                  <c:v>Ric Roman Waugh</c:v>
                </c:pt>
                <c:pt idx="879">
                  <c:v>Rich Cowan</c:v>
                </c:pt>
                <c:pt idx="880">
                  <c:v>Richard Loncraine</c:v>
                </c:pt>
                <c:pt idx="881">
                  <c:v>Robert B. Weide</c:v>
                </c:pt>
                <c:pt idx="882">
                  <c:v>Robert Cary</c:v>
                </c:pt>
                <c:pt idx="883">
                  <c:v>Scott Frank</c:v>
                </c:pt>
                <c:pt idx="884">
                  <c:v>Scott Speer</c:v>
                </c:pt>
                <c:pt idx="885">
                  <c:v>Scott Waugh</c:v>
                </c:pt>
                <c:pt idx="886">
                  <c:v>Sean McNamara</c:v>
                </c:pt>
                <c:pt idx="887">
                  <c:v>Seth MacFarlane</c:v>
                </c:pt>
                <c:pt idx="888">
                  <c:v>Sol Tryon</c:v>
                </c:pt>
                <c:pt idx="889">
                  <c:v>Stephen Norrington</c:v>
                </c:pt>
                <c:pt idx="890">
                  <c:v>Susan Seidelman</c:v>
                </c:pt>
                <c:pt idx="891">
                  <c:v>Tim Chambers</c:v>
                </c:pt>
                <c:pt idx="892">
                  <c:v>Tom Hanks</c:v>
                </c:pt>
                <c:pt idx="893">
                  <c:v>Adam Rapp</c:v>
                </c:pt>
                <c:pt idx="894">
                  <c:v>Adrian Lyne</c:v>
                </c:pt>
                <c:pt idx="895">
                  <c:v>Allison Anders</c:v>
                </c:pt>
                <c:pt idx="896">
                  <c:v>Ben Wheatley</c:v>
                </c:pt>
                <c:pt idx="897">
                  <c:v>Bob Rafelson</c:v>
                </c:pt>
                <c:pt idx="898">
                  <c:v>Bob Saget</c:v>
                </c:pt>
                <c:pt idx="899">
                  <c:v>Brian Gibson</c:v>
                </c:pt>
                <c:pt idx="900">
                  <c:v>Burr Steers</c:v>
                </c:pt>
                <c:pt idx="901">
                  <c:v>Chris Miller</c:v>
                </c:pt>
                <c:pt idx="902">
                  <c:v>Craig Zobel</c:v>
                </c:pt>
                <c:pt idx="903">
                  <c:v>Damian Nieman</c:v>
                </c:pt>
                <c:pt idx="904">
                  <c:v>Dan Rush</c:v>
                </c:pt>
                <c:pt idx="905">
                  <c:v>Daniel Myrick</c:v>
                </c:pt>
                <c:pt idx="906">
                  <c:v>David G. Evans</c:v>
                </c:pt>
                <c:pt idx="907">
                  <c:v>Dean Israelite</c:v>
                </c:pt>
                <c:pt idx="908">
                  <c:v>Douglas McGrath</c:v>
                </c:pt>
                <c:pt idx="909">
                  <c:v>E. Elias Merhige</c:v>
                </c:pt>
                <c:pt idx="910">
                  <c:v>Edward Burns</c:v>
                </c:pt>
                <c:pt idx="911">
                  <c:v>Edward Norton</c:v>
                </c:pt>
                <c:pt idx="912">
                  <c:v>Emma-Kate Croghan</c:v>
                </c:pt>
                <c:pt idx="913">
                  <c:v>Eric Styles</c:v>
                </c:pt>
                <c:pt idx="914">
                  <c:v>Floyd Mutrux</c:v>
                </c:pt>
                <c:pt idx="915">
                  <c:v>Frank Marshall</c:v>
                </c:pt>
                <c:pt idx="916">
                  <c:v>Frank Nissen</c:v>
                </c:pt>
                <c:pt idx="917">
                  <c:v>Frank Oz</c:v>
                </c:pt>
                <c:pt idx="918">
                  <c:v>Gareth Edwards</c:v>
                </c:pt>
                <c:pt idx="919">
                  <c:v>George P. Cosmatos</c:v>
                </c:pt>
                <c:pt idx="920">
                  <c:v>Heidi Ewing</c:v>
                </c:pt>
                <c:pt idx="921">
                  <c:v>Hironobu Sakaguchi</c:v>
                </c:pt>
                <c:pt idx="922">
                  <c:v>Hsiao-Hsien Hou</c:v>
                </c:pt>
                <c:pt idx="923">
                  <c:v>Hugh Hudson</c:v>
                </c:pt>
                <c:pt idx="924">
                  <c:v>Jay Duplass</c:v>
                </c:pt>
                <c:pt idx="925">
                  <c:v>Jeff Wadlow</c:v>
                </c:pt>
                <c:pt idx="926">
                  <c:v>Jerry Zucker</c:v>
                </c:pt>
                <c:pt idx="927">
                  <c:v>Jim Field Smith</c:v>
                </c:pt>
                <c:pt idx="928">
                  <c:v>Joel Schumacher</c:v>
                </c:pt>
                <c:pt idx="929">
                  <c:v>John Hamburg</c:v>
                </c:pt>
                <c:pt idx="930">
                  <c:v>Jonathan Kaplan</c:v>
                </c:pt>
                <c:pt idx="931">
                  <c:v>Kevin Spacey</c:v>
                </c:pt>
                <c:pt idx="932">
                  <c:v>Kyle Balda</c:v>
                </c:pt>
                <c:pt idx="933">
                  <c:v>Måns Mårlind</c:v>
                </c:pt>
                <c:pt idx="934">
                  <c:v>Michael Corrente</c:v>
                </c:pt>
                <c:pt idx="935">
                  <c:v>Miguel Arteta</c:v>
                </c:pt>
                <c:pt idx="936">
                  <c:v>Mimi Leder</c:v>
                </c:pt>
                <c:pt idx="937">
                  <c:v>Morgan J. Freeman</c:v>
                </c:pt>
                <c:pt idx="938">
                  <c:v>Nicholas Stoller</c:v>
                </c:pt>
                <c:pt idx="939">
                  <c:v>Nimród Antal</c:v>
                </c:pt>
                <c:pt idx="940">
                  <c:v>Noel Marshall</c:v>
                </c:pt>
                <c:pt idx="941">
                  <c:v>Peter Atencio</c:v>
                </c:pt>
                <c:pt idx="942">
                  <c:v>Phil Alden Robinson</c:v>
                </c:pt>
                <c:pt idx="943">
                  <c:v>Phyllida Lloyd</c:v>
                </c:pt>
                <c:pt idx="944">
                  <c:v>Ramaa Mosley</c:v>
                </c:pt>
                <c:pt idx="945">
                  <c:v>Ray Lawrence</c:v>
                </c:pt>
                <c:pt idx="946">
                  <c:v>Richard Fleischer</c:v>
                </c:pt>
                <c:pt idx="947">
                  <c:v>Richard Kelly</c:v>
                </c:pt>
                <c:pt idx="948">
                  <c:v>Rick Famuyiwa</c:v>
                </c:pt>
                <c:pt idx="949">
                  <c:v>Ricky Gervais</c:v>
                </c:pt>
                <c:pt idx="950">
                  <c:v>Robert Moresco</c:v>
                </c:pt>
                <c:pt idx="951">
                  <c:v>Robert Schwentke</c:v>
                </c:pt>
                <c:pt idx="952">
                  <c:v>Shana Feste</c:v>
                </c:pt>
                <c:pt idx="953">
                  <c:v>Steve Antin</c:v>
                </c:pt>
                <c:pt idx="954">
                  <c:v>Steven Zaillian</c:v>
                </c:pt>
                <c:pt idx="955">
                  <c:v>Stuart Baird</c:v>
                </c:pt>
                <c:pt idx="956">
                  <c:v>Susan Stroman</c:v>
                </c:pt>
                <c:pt idx="957">
                  <c:v>Timur Bekmambetov</c:v>
                </c:pt>
                <c:pt idx="958">
                  <c:v>Tobe Hooper</c:v>
                </c:pt>
                <c:pt idx="959">
                  <c:v>Tony Goldwyn</c:v>
                </c:pt>
                <c:pt idx="960">
                  <c:v>Tony Richardson</c:v>
                </c:pt>
                <c:pt idx="961">
                  <c:v>Alan J. Pakula</c:v>
                </c:pt>
                <c:pt idx="962">
                  <c:v>Andy Tennant</c:v>
                </c:pt>
                <c:pt idx="963">
                  <c:v>Antonio Banderas</c:v>
                </c:pt>
                <c:pt idx="964">
                  <c:v>Ben Stiller</c:v>
                </c:pt>
                <c:pt idx="965">
                  <c:v>Brendan Malloy</c:v>
                </c:pt>
                <c:pt idx="966">
                  <c:v>Brian Koppelman</c:v>
                </c:pt>
                <c:pt idx="967">
                  <c:v>Bruce Campbell</c:v>
                </c:pt>
                <c:pt idx="968">
                  <c:v>Carl Rinsch</c:v>
                </c:pt>
                <c:pt idx="969">
                  <c:v>Christopher Cain</c:v>
                </c:pt>
                <c:pt idx="970">
                  <c:v>Clay Kaytis</c:v>
                </c:pt>
                <c:pt idx="971">
                  <c:v>Danny DeVito</c:v>
                </c:pt>
                <c:pt idx="972">
                  <c:v>Danny Leiner</c:v>
                </c:pt>
                <c:pt idx="973">
                  <c:v>David Nixon</c:v>
                </c:pt>
                <c:pt idx="974">
                  <c:v>Dean Parisot</c:v>
                </c:pt>
                <c:pt idx="975">
                  <c:v>Dick Richards</c:v>
                </c:pt>
                <c:pt idx="976">
                  <c:v>Gary Hardwick</c:v>
                </c:pt>
                <c:pt idx="977">
                  <c:v>Gary Shore</c:v>
                </c:pt>
                <c:pt idx="978">
                  <c:v>George Hickenlooper</c:v>
                </c:pt>
                <c:pt idx="979">
                  <c:v>Harry Beaumont</c:v>
                </c:pt>
                <c:pt idx="980">
                  <c:v>Hilary Brougher</c:v>
                </c:pt>
                <c:pt idx="981">
                  <c:v>Jean-François Richet</c:v>
                </c:pt>
                <c:pt idx="982">
                  <c:v>Jean-Marie Poiré</c:v>
                </c:pt>
                <c:pt idx="983">
                  <c:v>Jeremy Degruson</c:v>
                </c:pt>
                <c:pt idx="984">
                  <c:v>Joe Dante</c:v>
                </c:pt>
                <c:pt idx="985">
                  <c:v>Joe Johnston</c:v>
                </c:pt>
                <c:pt idx="986">
                  <c:v>Joe Pytka</c:v>
                </c:pt>
                <c:pt idx="987">
                  <c:v>John Erick Dowdle</c:v>
                </c:pt>
                <c:pt idx="988">
                  <c:v>John Milius</c:v>
                </c:pt>
                <c:pt idx="989">
                  <c:v>John Singleton</c:v>
                </c:pt>
                <c:pt idx="990">
                  <c:v>John Waters</c:v>
                </c:pt>
                <c:pt idx="991">
                  <c:v>Jon Lucas</c:v>
                </c:pt>
                <c:pt idx="992">
                  <c:v>Jun Falkenstein</c:v>
                </c:pt>
                <c:pt idx="993">
                  <c:v>Kevin Brodie</c:v>
                </c:pt>
                <c:pt idx="994">
                  <c:v>Lawrence Kasdan</c:v>
                </c:pt>
                <c:pt idx="995">
                  <c:v>Lena Dunham</c:v>
                </c:pt>
                <c:pt idx="996">
                  <c:v>Mark Illsley</c:v>
                </c:pt>
                <c:pt idx="997">
                  <c:v>Mark L. Lester</c:v>
                </c:pt>
                <c:pt idx="998">
                  <c:v>Mark Waters</c:v>
                </c:pt>
                <c:pt idx="999">
                  <c:v>Miguel Sapochnik</c:v>
                </c:pt>
                <c:pt idx="1000">
                  <c:v>Nanette Burstein</c:v>
                </c:pt>
                <c:pt idx="1001">
                  <c:v>Neill Dela Llana</c:v>
                </c:pt>
                <c:pt idx="1002">
                  <c:v>P.J. Hogan</c:v>
                </c:pt>
                <c:pt idx="1003">
                  <c:v>Paul Gross</c:v>
                </c:pt>
                <c:pt idx="1004">
                  <c:v>Philip G. Atwell</c:v>
                </c:pt>
                <c:pt idx="1005">
                  <c:v>Rachel Perkins</c:v>
                </c:pt>
                <c:pt idx="1006">
                  <c:v>Robert Lee King</c:v>
                </c:pt>
                <c:pt idx="1007">
                  <c:v>Roger Spottiswoode</c:v>
                </c:pt>
                <c:pt idx="1008">
                  <c:v>Russell Mulcahy</c:v>
                </c:pt>
                <c:pt idx="1009">
                  <c:v>Scott Derrickson</c:v>
                </c:pt>
                <c:pt idx="1010">
                  <c:v>Sergey Bodrov</c:v>
                </c:pt>
                <c:pt idx="1011">
                  <c:v>Sngmoo Lee</c:v>
                </c:pt>
                <c:pt idx="1012">
                  <c:v>Steve Bendelack</c:v>
                </c:pt>
                <c:pt idx="1013">
                  <c:v>Steve Carver</c:v>
                </c:pt>
                <c:pt idx="1014">
                  <c:v>Steven R. Monroe</c:v>
                </c:pt>
                <c:pt idx="1015">
                  <c:v>Susanna White</c:v>
                </c:pt>
                <c:pt idx="1016">
                  <c:v>Todd Strauss-Schulson</c:v>
                </c:pt>
                <c:pt idx="1017">
                  <c:v>Tom Shadyac</c:v>
                </c:pt>
                <c:pt idx="1018">
                  <c:v>Tom Vaughan</c:v>
                </c:pt>
                <c:pt idx="1019">
                  <c:v>Tommy Wirkola</c:v>
                </c:pt>
                <c:pt idx="1020">
                  <c:v>Ulu Grosbard</c:v>
                </c:pt>
                <c:pt idx="1021">
                  <c:v>Victor Salva</c:v>
                </c:pt>
                <c:pt idx="1022">
                  <c:v>Vincent Gallo</c:v>
                </c:pt>
                <c:pt idx="1023">
                  <c:v>Wally Pfister</c:v>
                </c:pt>
                <c:pt idx="1024">
                  <c:v>Will Gluck</c:v>
                </c:pt>
                <c:pt idx="1025">
                  <c:v>Akiva Goldsman</c:v>
                </c:pt>
                <c:pt idx="1026">
                  <c:v>Akiva Schaffer</c:v>
                </c:pt>
                <c:pt idx="1027">
                  <c:v>Alexander Witt</c:v>
                </c:pt>
                <c:pt idx="1028">
                  <c:v>Alexandre Aja</c:v>
                </c:pt>
                <c:pt idx="1029">
                  <c:v>Allen Hughes</c:v>
                </c:pt>
                <c:pt idx="1030">
                  <c:v>Andrés Muschietti</c:v>
                </c:pt>
                <c:pt idx="1031">
                  <c:v>Andrew Fleming</c:v>
                </c:pt>
                <c:pt idx="1032">
                  <c:v>Brad Silberling</c:v>
                </c:pt>
                <c:pt idx="1033">
                  <c:v>Breck Eisner</c:v>
                </c:pt>
                <c:pt idx="1034">
                  <c:v>Bryan Barber</c:v>
                </c:pt>
                <c:pt idx="1035">
                  <c:v>Charles Herman-Wurmfeld</c:v>
                </c:pt>
                <c:pt idx="1036">
                  <c:v>Charles Shyer</c:v>
                </c:pt>
                <c:pt idx="1037">
                  <c:v>Daniel Lee</c:v>
                </c:pt>
                <c:pt idx="1038">
                  <c:v>Daryl Wein</c:v>
                </c:pt>
                <c:pt idx="1039">
                  <c:v>David Anspaugh</c:v>
                </c:pt>
                <c:pt idx="1040">
                  <c:v>David Mirkin</c:v>
                </c:pt>
                <c:pt idx="1041">
                  <c:v>David Slade</c:v>
                </c:pt>
                <c:pt idx="1042">
                  <c:v>Dominic Sena</c:v>
                </c:pt>
                <c:pt idx="1043">
                  <c:v>Fred Walton</c:v>
                </c:pt>
                <c:pt idx="1044">
                  <c:v>George Armitage</c:v>
                </c:pt>
                <c:pt idx="1045">
                  <c:v>Grant Heslov</c:v>
                </c:pt>
                <c:pt idx="1046">
                  <c:v>Harold Becker</c:v>
                </c:pt>
                <c:pt idx="1047">
                  <c:v>Henry Selick</c:v>
                </c:pt>
                <c:pt idx="1048">
                  <c:v>Ira Sachs</c:v>
                </c:pt>
                <c:pt idx="1049">
                  <c:v>James Cox</c:v>
                </c:pt>
                <c:pt idx="1050">
                  <c:v>James David Pasternak</c:v>
                </c:pt>
                <c:pt idx="1051">
                  <c:v>James Dodson</c:v>
                </c:pt>
                <c:pt idx="1052">
                  <c:v>Jared Hess</c:v>
                </c:pt>
                <c:pt idx="1053">
                  <c:v>Jeff Garlin</c:v>
                </c:pt>
                <c:pt idx="1054">
                  <c:v>Joey Lauren Adams</c:v>
                </c:pt>
                <c:pt idx="1055">
                  <c:v>John Fortenberry</c:v>
                </c:pt>
                <c:pt idx="1056">
                  <c:v>John Schlesinger</c:v>
                </c:pt>
                <c:pt idx="1057">
                  <c:v>Jon Amiel</c:v>
                </c:pt>
                <c:pt idx="1058">
                  <c:v>Jonathan Kesselman</c:v>
                </c:pt>
                <c:pt idx="1059">
                  <c:v>Josh Gordon</c:v>
                </c:pt>
                <c:pt idx="1060">
                  <c:v>Ken Kwapis</c:v>
                </c:pt>
                <c:pt idx="1061">
                  <c:v>Khalid Mohamed</c:v>
                </c:pt>
                <c:pt idx="1062">
                  <c:v>Kurt Hale</c:v>
                </c:pt>
                <c:pt idx="1063">
                  <c:v>Lance Hool</c:v>
                </c:pt>
                <c:pt idx="1064">
                  <c:v>Lloyd Kaufman</c:v>
                </c:pt>
                <c:pt idx="1065">
                  <c:v>Marc Forby</c:v>
                </c:pt>
                <c:pt idx="1066">
                  <c:v>Matty Rich</c:v>
                </c:pt>
                <c:pt idx="1067">
                  <c:v>Mel Smith</c:v>
                </c:pt>
                <c:pt idx="1068">
                  <c:v>Michael Dougherty</c:v>
                </c:pt>
                <c:pt idx="1069">
                  <c:v>Mike Flanagan</c:v>
                </c:pt>
                <c:pt idx="1070">
                  <c:v>Mike Nawrocki</c:v>
                </c:pt>
                <c:pt idx="1071">
                  <c:v>Noah Buschel</c:v>
                </c:pt>
                <c:pt idx="1072">
                  <c:v>Noam Murro</c:v>
                </c:pt>
                <c:pt idx="1073">
                  <c:v>Nora Ephron</c:v>
                </c:pt>
                <c:pt idx="1074">
                  <c:v>Olivier Megaton</c:v>
                </c:pt>
                <c:pt idx="1075">
                  <c:v>Patrick Stettner</c:v>
                </c:pt>
                <c:pt idx="1076">
                  <c:v>Peter Howitt</c:v>
                </c:pt>
                <c:pt idx="1077">
                  <c:v>Peter Segal</c:v>
                </c:pt>
                <c:pt idx="1078">
                  <c:v>Rafa Lara</c:v>
                </c:pt>
                <c:pt idx="1079">
                  <c:v>Rodman Flender</c:v>
                </c:pt>
                <c:pt idx="1080">
                  <c:v>Roland Emmerich</c:v>
                </c:pt>
                <c:pt idx="1081">
                  <c:v>Rupert Wainwright</c:v>
                </c:pt>
                <c:pt idx="1082">
                  <c:v>Russ Meyer</c:v>
                </c:pt>
                <c:pt idx="1083">
                  <c:v>Steve Hickner</c:v>
                </c:pt>
                <c:pt idx="1084">
                  <c:v>Steve Oedekerk</c:v>
                </c:pt>
                <c:pt idx="1085">
                  <c:v>Tim Blake Nelson</c:v>
                </c:pt>
                <c:pt idx="1086">
                  <c:v>Tony Jaa</c:v>
                </c:pt>
                <c:pt idx="1087">
                  <c:v>Tony Maylam</c:v>
                </c:pt>
                <c:pt idx="1088">
                  <c:v>Vicente Amorim</c:v>
                </c:pt>
                <c:pt idx="1089">
                  <c:v>Adam Carolla</c:v>
                </c:pt>
                <c:pt idx="1090">
                  <c:v>Álex de la Iglesia</c:v>
                </c:pt>
                <c:pt idx="1091">
                  <c:v>Alex Smith</c:v>
                </c:pt>
                <c:pt idx="1092">
                  <c:v>Amy Heckerling</c:v>
                </c:pt>
                <c:pt idx="1093">
                  <c:v>Andrew Erwin</c:v>
                </c:pt>
                <c:pt idx="1094">
                  <c:v>Andy Cadiff</c:v>
                </c:pt>
                <c:pt idx="1095">
                  <c:v>Bill Duke</c:v>
                </c:pt>
                <c:pt idx="1096">
                  <c:v>Bobby Farrelly</c:v>
                </c:pt>
                <c:pt idx="1097">
                  <c:v>Catherine Hardwicke</c:v>
                </c:pt>
                <c:pt idx="1098">
                  <c:v>Cedric Nicolas-Troyan</c:v>
                </c:pt>
                <c:pt idx="1099">
                  <c:v>Charles Martin Smith</c:v>
                </c:pt>
                <c:pt idx="1100">
                  <c:v>Chris Weitz</c:v>
                </c:pt>
                <c:pt idx="1101">
                  <c:v>Christian Ditter</c:v>
                </c:pt>
                <c:pt idx="1102">
                  <c:v>Clark Johnson</c:v>
                </c:pt>
                <c:pt idx="1103">
                  <c:v>Damon Santostefano</c:v>
                </c:pt>
                <c:pt idx="1104">
                  <c:v>Dario Argento</c:v>
                </c:pt>
                <c:pt idx="1105">
                  <c:v>Dave Green</c:v>
                </c:pt>
                <c:pt idx="1106">
                  <c:v>David Palmer</c:v>
                </c:pt>
                <c:pt idx="1107">
                  <c:v>Efram Potelle</c:v>
                </c:pt>
                <c:pt idx="1108">
                  <c:v>Eric Nicholas</c:v>
                </c:pt>
                <c:pt idx="1109">
                  <c:v>Franck Khalfoun</c:v>
                </c:pt>
                <c:pt idx="1110">
                  <c:v>Frank Coraci</c:v>
                </c:pt>
                <c:pt idx="1111">
                  <c:v>Gary Winick</c:v>
                </c:pt>
                <c:pt idx="1112">
                  <c:v>Gene Quintano</c:v>
                </c:pt>
                <c:pt idx="1113">
                  <c:v>Gurinder Chadha</c:v>
                </c:pt>
                <c:pt idx="1114">
                  <c:v>Hitoshi Matsumoto</c:v>
                </c:pt>
                <c:pt idx="1115">
                  <c:v>Ivan Reitman</c:v>
                </c:pt>
                <c:pt idx="1116">
                  <c:v>Jake Kasdan</c:v>
                </c:pt>
                <c:pt idx="1117">
                  <c:v>James DeMonaco</c:v>
                </c:pt>
                <c:pt idx="1118">
                  <c:v>James Mather</c:v>
                </c:pt>
                <c:pt idx="1119">
                  <c:v>Jason Eisener</c:v>
                </c:pt>
                <c:pt idx="1120">
                  <c:v>Jez Butterworth</c:v>
                </c:pt>
                <c:pt idx="1121">
                  <c:v>Joe Camp</c:v>
                </c:pt>
                <c:pt idx="1122">
                  <c:v>John Francis Daley</c:v>
                </c:pt>
                <c:pt idx="1123">
                  <c:v>John Frankenheimer</c:v>
                </c:pt>
                <c:pt idx="1124">
                  <c:v>Jorge Blanco</c:v>
                </c:pt>
                <c:pt idx="1125">
                  <c:v>Joshua Michael Stern</c:v>
                </c:pt>
                <c:pt idx="1126">
                  <c:v>Karim Aïnouz</c:v>
                </c:pt>
                <c:pt idx="1127">
                  <c:v>Kerry Conran</c:v>
                </c:pt>
                <c:pt idx="1128">
                  <c:v>Kirk Wong</c:v>
                </c:pt>
                <c:pt idx="1129">
                  <c:v>Kurt Voss</c:v>
                </c:pt>
                <c:pt idx="1130">
                  <c:v>Lee Tamahori</c:v>
                </c:pt>
                <c:pt idx="1131">
                  <c:v>Leigh Whannell</c:v>
                </c:pt>
                <c:pt idx="1132">
                  <c:v>Marcus Dunstan</c:v>
                </c:pt>
                <c:pt idx="1133">
                  <c:v>Mark Steven Johnson</c:v>
                </c:pt>
                <c:pt idx="1134">
                  <c:v>Martin Brest</c:v>
                </c:pt>
                <c:pt idx="1135">
                  <c:v>Max Joseph</c:v>
                </c:pt>
                <c:pt idx="1136">
                  <c:v>McG</c:v>
                </c:pt>
                <c:pt idx="1137">
                  <c:v>Panos Cosmatos</c:v>
                </c:pt>
                <c:pt idx="1138">
                  <c:v>Patrick Hughes</c:v>
                </c:pt>
                <c:pt idx="1139">
                  <c:v>Rob Bowman</c:v>
                </c:pt>
                <c:pt idx="1140">
                  <c:v>Rob Schmidt</c:v>
                </c:pt>
                <c:pt idx="1141">
                  <c:v>Rupert Sanders</c:v>
                </c:pt>
                <c:pt idx="1142">
                  <c:v>Rusty Cundieff</c:v>
                </c:pt>
                <c:pt idx="1143">
                  <c:v>Ryûhei Kitamura</c:v>
                </c:pt>
                <c:pt idx="1144">
                  <c:v>Sam Fell</c:v>
                </c:pt>
                <c:pt idx="1145">
                  <c:v>Sean Anders</c:v>
                </c:pt>
                <c:pt idx="1146">
                  <c:v>Seth Gordon</c:v>
                </c:pt>
                <c:pt idx="1147">
                  <c:v>Shawn Levy</c:v>
                </c:pt>
                <c:pt idx="1148">
                  <c:v>Sheldon Lettich</c:v>
                </c:pt>
                <c:pt idx="1149">
                  <c:v>Stephen Herek</c:v>
                </c:pt>
                <c:pt idx="1150">
                  <c:v>Stephen Sommers</c:v>
                </c:pt>
                <c:pt idx="1151">
                  <c:v>Stig Bergqvist</c:v>
                </c:pt>
                <c:pt idx="1152">
                  <c:v>Stuart Gordon</c:v>
                </c:pt>
                <c:pt idx="1153">
                  <c:v>Tarsem Singh</c:v>
                </c:pt>
                <c:pt idx="1154">
                  <c:v>Terence Young</c:v>
                </c:pt>
                <c:pt idx="1155">
                  <c:v>Thomas Bezucha</c:v>
                </c:pt>
                <c:pt idx="1156">
                  <c:v>Tim Story</c:v>
                </c:pt>
                <c:pt idx="1157">
                  <c:v>Todd Graff</c:v>
                </c:pt>
                <c:pt idx="1158">
                  <c:v>Tom Gormican</c:v>
                </c:pt>
                <c:pt idx="1159">
                  <c:v>Tom Holland</c:v>
                </c:pt>
                <c:pt idx="1160">
                  <c:v>Tommy O'Haver</c:v>
                </c:pt>
                <c:pt idx="1161">
                  <c:v>Xavier Gens</c:v>
                </c:pt>
                <c:pt idx="1162">
                  <c:v>Adam Shankman</c:v>
                </c:pt>
                <c:pt idx="1163">
                  <c:v>Alan Cohn</c:v>
                </c:pt>
                <c:pt idx="1164">
                  <c:v>Andrew Douglas</c:v>
                </c:pt>
                <c:pt idx="1165">
                  <c:v>Anne Fletcher</c:v>
                </c:pt>
                <c:pt idx="1166">
                  <c:v>Anurag Basu</c:v>
                </c:pt>
                <c:pt idx="1167">
                  <c:v>Barbet Schroeder</c:v>
                </c:pt>
                <c:pt idx="1168">
                  <c:v>Bruce Paltrow</c:v>
                </c:pt>
                <c:pt idx="1169">
                  <c:v>Craig Bolotin</c:v>
                </c:pt>
                <c:pt idx="1170">
                  <c:v>Dan Mazer</c:v>
                </c:pt>
                <c:pt idx="1171">
                  <c:v>Daniel Barnz</c:v>
                </c:pt>
                <c:pt idx="1172">
                  <c:v>David Boyd</c:v>
                </c:pt>
                <c:pt idx="1173">
                  <c:v>Elizabeth Allen Rosenbaum</c:v>
                </c:pt>
                <c:pt idx="1174">
                  <c:v>Eric Schaeffer</c:v>
                </c:pt>
                <c:pt idx="1175">
                  <c:v>Etan Cohen</c:v>
                </c:pt>
                <c:pt idx="1176">
                  <c:v>Frank Sebastiano</c:v>
                </c:pt>
                <c:pt idx="1177">
                  <c:v>Garry Marshall</c:v>
                </c:pt>
                <c:pt idx="1178">
                  <c:v>George Gallo</c:v>
                </c:pt>
                <c:pt idx="1179">
                  <c:v>Gil Junger</c:v>
                </c:pt>
                <c:pt idx="1180">
                  <c:v>Greg Harrison</c:v>
                </c:pt>
                <c:pt idx="1181">
                  <c:v>Gregor Jordan</c:v>
                </c:pt>
                <c:pt idx="1182">
                  <c:v>Howard Deutch</c:v>
                </c:pt>
                <c:pt idx="1183">
                  <c:v>Jamie Travis</c:v>
                </c:pt>
                <c:pt idx="1184">
                  <c:v>Jay Chandrasekhar</c:v>
                </c:pt>
                <c:pt idx="1185">
                  <c:v>Jennifer Flackett</c:v>
                </c:pt>
                <c:pt idx="1186">
                  <c:v>Jesse Dylan</c:v>
                </c:pt>
                <c:pt idx="1187">
                  <c:v>Jesse Peretz</c:v>
                </c:pt>
                <c:pt idx="1188">
                  <c:v>Jim Sheridan</c:v>
                </c:pt>
                <c:pt idx="1189">
                  <c:v>John A. Davis</c:v>
                </c:pt>
                <c:pt idx="1190">
                  <c:v>John Herzfeld</c:v>
                </c:pt>
                <c:pt idx="1191">
                  <c:v>Jon Avnet</c:v>
                </c:pt>
                <c:pt idx="1192">
                  <c:v>Jon Gunn</c:v>
                </c:pt>
                <c:pt idx="1193">
                  <c:v>Kevin Bray</c:v>
                </c:pt>
                <c:pt idx="1194">
                  <c:v>Kevin Lima</c:v>
                </c:pt>
                <c:pt idx="1195">
                  <c:v>Kinka Usher</c:v>
                </c:pt>
                <c:pt idx="1196">
                  <c:v>Kurt Wimmer</c:v>
                </c:pt>
                <c:pt idx="1197">
                  <c:v>Lexi Alexander</c:v>
                </c:pt>
                <c:pt idx="1198">
                  <c:v>Li Zhang</c:v>
                </c:pt>
                <c:pt idx="1199">
                  <c:v>Luke Greenfield</c:v>
                </c:pt>
                <c:pt idx="1200">
                  <c:v>M. Night Shyamalan</c:v>
                </c:pt>
                <c:pt idx="1201">
                  <c:v>Marc Schölermann</c:v>
                </c:pt>
                <c:pt idx="1202">
                  <c:v>Mark Mylod</c:v>
                </c:pt>
                <c:pt idx="1203">
                  <c:v>Matt Dillon</c:v>
                </c:pt>
                <c:pt idx="1204">
                  <c:v>Michael Cristofer</c:v>
                </c:pt>
                <c:pt idx="1205">
                  <c:v>Michael Gornick</c:v>
                </c:pt>
                <c:pt idx="1206">
                  <c:v>Michael McCullers</c:v>
                </c:pt>
                <c:pt idx="1207">
                  <c:v>Michael Pressman</c:v>
                </c:pt>
                <c:pt idx="1208">
                  <c:v>Morgan Spurlock</c:v>
                </c:pt>
                <c:pt idx="1209">
                  <c:v>Paul Feig</c:v>
                </c:pt>
                <c:pt idx="1210">
                  <c:v>Paul Tibbitt</c:v>
                </c:pt>
                <c:pt idx="1211">
                  <c:v>Paul W.S. Anderson</c:v>
                </c:pt>
                <c:pt idx="1212">
                  <c:v>Paul Weitz</c:v>
                </c:pt>
                <c:pt idx="1213">
                  <c:v>Richard Raymond</c:v>
                </c:pt>
                <c:pt idx="1214">
                  <c:v>Robert Luketic</c:v>
                </c:pt>
                <c:pt idx="1215">
                  <c:v>Rowan Joffe</c:v>
                </c:pt>
                <c:pt idx="1216">
                  <c:v>Ryan Murphy</c:v>
                </c:pt>
                <c:pt idx="1217">
                  <c:v>Simon West</c:v>
                </c:pt>
                <c:pt idx="1218">
                  <c:v>Stephen Gaghan</c:v>
                </c:pt>
                <c:pt idx="1219">
                  <c:v>Stephen Hopkins</c:v>
                </c:pt>
                <c:pt idx="1220">
                  <c:v>Stephen Milburn Anderson</c:v>
                </c:pt>
                <c:pt idx="1221">
                  <c:v>Steve Taylor</c:v>
                </c:pt>
                <c:pt idx="1222">
                  <c:v>Takao Okawara</c:v>
                </c:pt>
                <c:pt idx="1223">
                  <c:v>Ti West</c:v>
                </c:pt>
                <c:pt idx="1224">
                  <c:v>Wayne Wang</c:v>
                </c:pt>
                <c:pt idx="1225">
                  <c:v>Wes Craven</c:v>
                </c:pt>
                <c:pt idx="1226">
                  <c:v>Agnieszka Wojtowicz-Vosloo</c:v>
                </c:pt>
                <c:pt idx="1227">
                  <c:v>Alex Rivera</c:v>
                </c:pt>
                <c:pt idx="1228">
                  <c:v>Alister Grierson</c:v>
                </c:pt>
                <c:pt idx="1229">
                  <c:v>Anthony Hemingway</c:v>
                </c:pt>
                <c:pt idx="1230">
                  <c:v>Babak Najafi</c:v>
                </c:pt>
                <c:pt idx="1231">
                  <c:v>Beeban Kidron</c:v>
                </c:pt>
                <c:pt idx="1232">
                  <c:v>Benny Boom</c:v>
                </c:pt>
                <c:pt idx="1233">
                  <c:v>Bronwen Hughes</c:v>
                </c:pt>
                <c:pt idx="1234">
                  <c:v>Cal Brunker</c:v>
                </c:pt>
                <c:pt idx="1235">
                  <c:v>Callie Khouri</c:v>
                </c:pt>
                <c:pt idx="1236">
                  <c:v>Carter Smith</c:v>
                </c:pt>
                <c:pt idx="1237">
                  <c:v>Chris Carter</c:v>
                </c:pt>
                <c:pt idx="1238">
                  <c:v>Chuck Russell</c:v>
                </c:pt>
                <c:pt idx="1239">
                  <c:v>Clare Kilner</c:v>
                </c:pt>
                <c:pt idx="1240">
                  <c:v>Dan Cutforth</c:v>
                </c:pt>
                <c:pt idx="1241">
                  <c:v>Demian Lichtenstein</c:v>
                </c:pt>
                <c:pt idx="1242">
                  <c:v>Don Scardino</c:v>
                </c:pt>
                <c:pt idx="1243">
                  <c:v>Ed Decter</c:v>
                </c:pt>
                <c:pt idx="1244">
                  <c:v>Forest Whitaker</c:v>
                </c:pt>
                <c:pt idx="1245">
                  <c:v>Francesca Gregorini</c:v>
                </c:pt>
                <c:pt idx="1246">
                  <c:v>Gary David Goldberg</c:v>
                </c:pt>
                <c:pt idx="1247">
                  <c:v>Griffin Dunne</c:v>
                </c:pt>
                <c:pt idx="1248">
                  <c:v>Harry Elfont</c:v>
                </c:pt>
                <c:pt idx="1249">
                  <c:v>Igor Kovalyov</c:v>
                </c:pt>
                <c:pt idx="1250">
                  <c:v>Jake Paltrow</c:v>
                </c:pt>
                <c:pt idx="1251">
                  <c:v>Jeff Burr</c:v>
                </c:pt>
                <c:pt idx="1252">
                  <c:v>Joe Swanberg</c:v>
                </c:pt>
                <c:pt idx="1253">
                  <c:v>John 'Bud' Cardos</c:v>
                </c:pt>
                <c:pt idx="1254">
                  <c:v>Jonathan Frakes</c:v>
                </c:pt>
                <c:pt idx="1255">
                  <c:v>Julio DePietro</c:v>
                </c:pt>
                <c:pt idx="1256">
                  <c:v>Kasi Lemmons</c:v>
                </c:pt>
                <c:pt idx="1257">
                  <c:v>Kate Connor</c:v>
                </c:pt>
                <c:pt idx="1258">
                  <c:v>Ken Scott</c:v>
                </c:pt>
                <c:pt idx="1259">
                  <c:v>Kirk De Micco</c:v>
                </c:pt>
                <c:pt idx="1260">
                  <c:v>Leon Ichaso</c:v>
                </c:pt>
                <c:pt idx="1261">
                  <c:v>Luis Mandoki</c:v>
                </c:pt>
                <c:pt idx="1262">
                  <c:v>Mamoru Hosoda</c:v>
                </c:pt>
                <c:pt idx="1263">
                  <c:v>Mennan Yapo</c:v>
                </c:pt>
                <c:pt idx="1264">
                  <c:v>Michael Caton-Jones</c:v>
                </c:pt>
                <c:pt idx="1265">
                  <c:v>Michael Lembeck</c:v>
                </c:pt>
                <c:pt idx="1266">
                  <c:v>Michael Tollin</c:v>
                </c:pt>
                <c:pt idx="1267">
                  <c:v>Mike Marvin</c:v>
                </c:pt>
                <c:pt idx="1268">
                  <c:v>Olatunde Osunsanmi</c:v>
                </c:pt>
                <c:pt idx="1269">
                  <c:v>Ole Bornedal</c:v>
                </c:pt>
                <c:pt idx="1270">
                  <c:v>Paul Mazursky</c:v>
                </c:pt>
                <c:pt idx="1271">
                  <c:v>Risa Bramon Garcia</c:v>
                </c:pt>
                <c:pt idx="1272">
                  <c:v>Rob Letterman</c:v>
                </c:pt>
                <c:pt idx="1273">
                  <c:v>Rob Minkoff</c:v>
                </c:pt>
                <c:pt idx="1274">
                  <c:v>Robert Ben Garant</c:v>
                </c:pt>
                <c:pt idx="1275">
                  <c:v>Ron Shelton</c:v>
                </c:pt>
                <c:pt idx="1276">
                  <c:v>Steve Pink</c:v>
                </c:pt>
                <c:pt idx="1277">
                  <c:v>Steven Quale</c:v>
                </c:pt>
                <c:pt idx="1278">
                  <c:v>Tom Kalin</c:v>
                </c:pt>
                <c:pt idx="1279">
                  <c:v>Tom McLoughlin</c:v>
                </c:pt>
                <c:pt idx="1280">
                  <c:v>Tuck Tucker</c:v>
                </c:pt>
                <c:pt idx="1281">
                  <c:v>Walter Hill</c:v>
                </c:pt>
                <c:pt idx="1282">
                  <c:v>Wayne Beach</c:v>
                </c:pt>
                <c:pt idx="1283">
                  <c:v>Andy Fickman</c:v>
                </c:pt>
                <c:pt idx="1284">
                  <c:v>Chris Rock</c:v>
                </c:pt>
                <c:pt idx="1285">
                  <c:v>Colin Higgins</c:v>
                </c:pt>
                <c:pt idx="1286">
                  <c:v>Daniel Sackheim</c:v>
                </c:pt>
                <c:pt idx="1287">
                  <c:v>David Atkins</c:v>
                </c:pt>
                <c:pt idx="1288">
                  <c:v>David Wain</c:v>
                </c:pt>
                <c:pt idx="1289">
                  <c:v>Gary Halvorson</c:v>
                </c:pt>
                <c:pt idx="1290">
                  <c:v>Henry Joost</c:v>
                </c:pt>
                <c:pt idx="1291">
                  <c:v>Hue Rhodes</c:v>
                </c:pt>
                <c:pt idx="1292">
                  <c:v>Hugh Wilson</c:v>
                </c:pt>
                <c:pt idx="1293">
                  <c:v>Jeff Franklin</c:v>
                </c:pt>
                <c:pt idx="1294">
                  <c:v>Jody Hill</c:v>
                </c:pt>
                <c:pt idx="1295">
                  <c:v>John Duigan</c:v>
                </c:pt>
                <c:pt idx="1296">
                  <c:v>John Moore</c:v>
                </c:pt>
                <c:pt idx="1297">
                  <c:v>Kate Barker-Froyland</c:v>
                </c:pt>
                <c:pt idx="1298">
                  <c:v>Kelly Makin</c:v>
                </c:pt>
                <c:pt idx="1299">
                  <c:v>Kent Alterman</c:v>
                </c:pt>
                <c:pt idx="1300">
                  <c:v>Kevin Greutert</c:v>
                </c:pt>
                <c:pt idx="1301">
                  <c:v>Maggie Carey</c:v>
                </c:pt>
                <c:pt idx="1302">
                  <c:v>Malcolm D. Lee</c:v>
                </c:pt>
                <c:pt idx="1303">
                  <c:v>Marc Lawrence</c:v>
                </c:pt>
                <c:pt idx="1304">
                  <c:v>Marcus Raboy</c:v>
                </c:pt>
                <c:pt idx="1305">
                  <c:v>Mark Christopher</c:v>
                </c:pt>
                <c:pt idx="1306">
                  <c:v>Michael Polish</c:v>
                </c:pt>
                <c:pt idx="1307">
                  <c:v>Mick Jackson</c:v>
                </c:pt>
                <c:pt idx="1308">
                  <c:v>Mikael Salomon</c:v>
                </c:pt>
                <c:pt idx="1309">
                  <c:v>Pascal Arnold</c:v>
                </c:pt>
                <c:pt idx="1310">
                  <c:v>Paul Abascal</c:v>
                </c:pt>
                <c:pt idx="1311">
                  <c:v>Paul Weiland</c:v>
                </c:pt>
                <c:pt idx="1312">
                  <c:v>Peter Chelsom</c:v>
                </c:pt>
                <c:pt idx="1313">
                  <c:v>Peter Lepeniotis</c:v>
                </c:pt>
                <c:pt idx="1314">
                  <c:v>Phil Joanou</c:v>
                </c:pt>
                <c:pt idx="1315">
                  <c:v>Quentin Dupieux</c:v>
                </c:pt>
                <c:pt idx="1316">
                  <c:v>Robin Budd</c:v>
                </c:pt>
                <c:pt idx="1317">
                  <c:v>Sam Miller</c:v>
                </c:pt>
                <c:pt idx="1318">
                  <c:v>Stephan Elliott</c:v>
                </c:pt>
                <c:pt idx="1319">
                  <c:v>Steve Miner</c:v>
                </c:pt>
                <c:pt idx="1320">
                  <c:v>Sylvain White</c:v>
                </c:pt>
                <c:pt idx="1321">
                  <c:v>Thor Freudenthal</c:v>
                </c:pt>
                <c:pt idx="1322">
                  <c:v>Timothy Björklund</c:v>
                </c:pt>
                <c:pt idx="1323">
                  <c:v>Antony Hoffman</c:v>
                </c:pt>
                <c:pt idx="1324">
                  <c:v>Bob Odenkirk</c:v>
                </c:pt>
                <c:pt idx="1325">
                  <c:v>Boris Rodriguez</c:v>
                </c:pt>
                <c:pt idx="1326">
                  <c:v>Danny Cannon</c:v>
                </c:pt>
                <c:pt idx="1327">
                  <c:v>Dennis Dugan</c:v>
                </c:pt>
                <c:pt idx="1328">
                  <c:v>Donald Petrie</c:v>
                </c:pt>
                <c:pt idx="1329">
                  <c:v>Ekachai Uekrongtham</c:v>
                </c:pt>
                <c:pt idx="1330">
                  <c:v>Emile Ardolino</c:v>
                </c:pt>
                <c:pt idx="1331">
                  <c:v>Eric Blakeney</c:v>
                </c:pt>
                <c:pt idx="1332">
                  <c:v>Frederik Du Chau</c:v>
                </c:pt>
                <c:pt idx="1333">
                  <c:v>Gregory Jacobs</c:v>
                </c:pt>
                <c:pt idx="1334">
                  <c:v>J.B. Rogers</c:v>
                </c:pt>
                <c:pt idx="1335">
                  <c:v>Joe Nussbaum</c:v>
                </c:pt>
                <c:pt idx="1336">
                  <c:v>Joel Gallen</c:v>
                </c:pt>
                <c:pt idx="1337">
                  <c:v>John Boorman</c:v>
                </c:pt>
                <c:pt idx="1338">
                  <c:v>John Lafia</c:v>
                </c:pt>
                <c:pt idx="1339">
                  <c:v>Jonathan Liebesman</c:v>
                </c:pt>
                <c:pt idx="1340">
                  <c:v>Josh Trank</c:v>
                </c:pt>
                <c:pt idx="1341">
                  <c:v>Joshua Seftel</c:v>
                </c:pt>
                <c:pt idx="1342">
                  <c:v>Kat Coiro</c:v>
                </c:pt>
                <c:pt idx="1343">
                  <c:v>Kenny Ortega</c:v>
                </c:pt>
                <c:pt idx="1344">
                  <c:v>Kevin Munroe</c:v>
                </c:pt>
                <c:pt idx="1345">
                  <c:v>Kevin Rodney Sullivan</c:v>
                </c:pt>
                <c:pt idx="1346">
                  <c:v>Kevin Tenney</c:v>
                </c:pt>
                <c:pt idx="1347">
                  <c:v>Levan Gabriadze</c:v>
                </c:pt>
                <c:pt idx="1348">
                  <c:v>Mark Rosman</c:v>
                </c:pt>
                <c:pt idx="1349">
                  <c:v>Mathieu Kassovitz</c:v>
                </c:pt>
                <c:pt idx="1350">
                  <c:v>Michael D. Sellers</c:v>
                </c:pt>
                <c:pt idx="1351">
                  <c:v>Michael Herz</c:v>
                </c:pt>
                <c:pt idx="1352">
                  <c:v>Michael Ritchie</c:v>
                </c:pt>
                <c:pt idx="1353">
                  <c:v>Michael Rymer</c:v>
                </c:pt>
                <c:pt idx="1354">
                  <c:v>Mike Mitchell</c:v>
                </c:pt>
                <c:pt idx="1355">
                  <c:v>Paul Bunnell</c:v>
                </c:pt>
                <c:pt idx="1356">
                  <c:v>Paul Schrader</c:v>
                </c:pt>
                <c:pt idx="1357">
                  <c:v>Peter MacDonald</c:v>
                </c:pt>
                <c:pt idx="1358">
                  <c:v>Renny Harlin</c:v>
                </c:pt>
                <c:pt idx="1359">
                  <c:v>Rick Bieber</c:v>
                </c:pt>
                <c:pt idx="1360">
                  <c:v>Rob Zombie</c:v>
                </c:pt>
                <c:pt idx="1361">
                  <c:v>Robert Rodriguez</c:v>
                </c:pt>
                <c:pt idx="1362">
                  <c:v>Salim Akil</c:v>
                </c:pt>
                <c:pt idx="1363">
                  <c:v>Sam Taylor-Johnson</c:v>
                </c:pt>
                <c:pt idx="1364">
                  <c:v>Scott Alexander</c:v>
                </c:pt>
                <c:pt idx="1365">
                  <c:v>Simon Wells</c:v>
                </c:pt>
                <c:pt idx="1366">
                  <c:v>Steven Brill</c:v>
                </c:pt>
                <c:pt idx="1367">
                  <c:v>Tod Williams</c:v>
                </c:pt>
                <c:pt idx="1368">
                  <c:v>Walt Becker</c:v>
                </c:pt>
                <c:pt idx="1369">
                  <c:v>Albert Brooks</c:v>
                </c:pt>
                <c:pt idx="1370">
                  <c:v>Angelina Jolie Pitt</c:v>
                </c:pt>
                <c:pt idx="1371">
                  <c:v>Blair Hayes</c:v>
                </c:pt>
                <c:pt idx="1372">
                  <c:v>Bob Dolman</c:v>
                </c:pt>
                <c:pt idx="1373">
                  <c:v>Brandon Camp</c:v>
                </c:pt>
                <c:pt idx="1374">
                  <c:v>Brandon Trost</c:v>
                </c:pt>
                <c:pt idx="1375">
                  <c:v>Charles Stone III</c:v>
                </c:pt>
                <c:pt idx="1376">
                  <c:v>Christopher Spencer</c:v>
                </c:pt>
                <c:pt idx="1377">
                  <c:v>Craig R. Baxley</c:v>
                </c:pt>
                <c:pt idx="1378">
                  <c:v>Daniel Stamm</c:v>
                </c:pt>
                <c:pt idx="1379">
                  <c:v>Darren Grant</c:v>
                </c:pt>
                <c:pt idx="1380">
                  <c:v>David Hackl</c:v>
                </c:pt>
                <c:pt idx="1381">
                  <c:v>David Leland</c:v>
                </c:pt>
                <c:pt idx="1382">
                  <c:v>Eli Roth</c:v>
                </c:pt>
                <c:pt idx="1383">
                  <c:v>Gary Chapman</c:v>
                </c:pt>
                <c:pt idx="1384">
                  <c:v>Gene Teigland</c:v>
                </c:pt>
                <c:pt idx="1385">
                  <c:v>Harley Cokeliss</c:v>
                </c:pt>
                <c:pt idx="1386">
                  <c:v>Henry Hobson</c:v>
                </c:pt>
                <c:pt idx="1387">
                  <c:v>Ice Cube</c:v>
                </c:pt>
                <c:pt idx="1388">
                  <c:v>James Bridges</c:v>
                </c:pt>
                <c:pt idx="1389">
                  <c:v>John Eng</c:v>
                </c:pt>
                <c:pt idx="1390">
                  <c:v>John Pasquin</c:v>
                </c:pt>
                <c:pt idx="1391">
                  <c:v>Johnny Remo</c:v>
                </c:pt>
                <c:pt idx="1392">
                  <c:v>Jonas Elmer</c:v>
                </c:pt>
                <c:pt idx="1393">
                  <c:v>Joseph Ruben</c:v>
                </c:pt>
                <c:pt idx="1394">
                  <c:v>Joseph Zito</c:v>
                </c:pt>
                <c:pt idx="1395">
                  <c:v>Julie Anne Robinson</c:v>
                </c:pt>
                <c:pt idx="1396">
                  <c:v>Justin Zackham</c:v>
                </c:pt>
                <c:pt idx="1397">
                  <c:v>Kaige Chen</c:v>
                </c:pt>
                <c:pt idx="1398">
                  <c:v>Karey Kirkpatrick</c:v>
                </c:pt>
                <c:pt idx="1399">
                  <c:v>Keith Gordon</c:v>
                </c:pt>
                <c:pt idx="1400">
                  <c:v>Mark Helfrich</c:v>
                </c:pt>
                <c:pt idx="1401">
                  <c:v>Mark Neveldine</c:v>
                </c:pt>
                <c:pt idx="1402">
                  <c:v>Mark Tonderai</c:v>
                </c:pt>
                <c:pt idx="1403">
                  <c:v>Martin Lawrence</c:v>
                </c:pt>
                <c:pt idx="1404">
                  <c:v>Mary Lambert</c:v>
                </c:pt>
                <c:pt idx="1405">
                  <c:v>Michael Dinner</c:v>
                </c:pt>
                <c:pt idx="1406">
                  <c:v>Michael Lehmann</c:v>
                </c:pt>
                <c:pt idx="1407">
                  <c:v>Nick Gomez</c:v>
                </c:pt>
                <c:pt idx="1408">
                  <c:v>Patrick Read Johnson</c:v>
                </c:pt>
                <c:pt idx="1409">
                  <c:v>Rich Christiano</c:v>
                </c:pt>
                <c:pt idx="1410">
                  <c:v>Rob Cohen</c:v>
                </c:pt>
                <c:pt idx="1411">
                  <c:v>Scott Kalvert</c:v>
                </c:pt>
                <c:pt idx="1412">
                  <c:v>Simon Wincer</c:v>
                </c:pt>
                <c:pt idx="1413">
                  <c:v>Stefan Ruzowitzky</c:v>
                </c:pt>
                <c:pt idx="1414">
                  <c:v>Troy Nixey</c:v>
                </c:pt>
                <c:pt idx="1415">
                  <c:v>Wil Shriner</c:v>
                </c:pt>
                <c:pt idx="1416">
                  <c:v>William Dear</c:v>
                </c:pt>
                <c:pt idx="1417">
                  <c:v>Andrew Wilson</c:v>
                </c:pt>
                <c:pt idx="1418">
                  <c:v>Bart Freundlich</c:v>
                </c:pt>
                <c:pt idx="1419">
                  <c:v>Benjamin Dickinson</c:v>
                </c:pt>
                <c:pt idx="1420">
                  <c:v>Brett Leonard</c:v>
                </c:pt>
                <c:pt idx="1421">
                  <c:v>Brian Robbins</c:v>
                </c:pt>
                <c:pt idx="1422">
                  <c:v>Chris Kentis</c:v>
                </c:pt>
                <c:pt idx="1423">
                  <c:v>Daniel Algrant</c:v>
                </c:pt>
                <c:pt idx="1424">
                  <c:v>Darren Stein</c:v>
                </c:pt>
                <c:pt idx="1425">
                  <c:v>David Nutter</c:v>
                </c:pt>
                <c:pt idx="1426">
                  <c:v>David R. Ellis</c:v>
                </c:pt>
                <c:pt idx="1427">
                  <c:v>Ernie Barbarash</c:v>
                </c:pt>
                <c:pt idx="1428">
                  <c:v>Greg Coolidge</c:v>
                </c:pt>
                <c:pt idx="1429">
                  <c:v>Harald Zwart</c:v>
                </c:pt>
                <c:pt idx="1430">
                  <c:v>Jan de Bont</c:v>
                </c:pt>
                <c:pt idx="1431">
                  <c:v>Jeff Kanew</c:v>
                </c:pt>
                <c:pt idx="1432">
                  <c:v>Jim Gillespie</c:v>
                </c:pt>
                <c:pt idx="1433">
                  <c:v>Joan Chen</c:v>
                </c:pt>
                <c:pt idx="1434">
                  <c:v>Joe Roth</c:v>
                </c:pt>
                <c:pt idx="1435">
                  <c:v>Joel Zwick</c:v>
                </c:pt>
                <c:pt idx="1436">
                  <c:v>John Cornell</c:v>
                </c:pt>
                <c:pt idx="1437">
                  <c:v>John Luessenhop</c:v>
                </c:pt>
                <c:pt idx="1438">
                  <c:v>John Polson</c:v>
                </c:pt>
                <c:pt idx="1439">
                  <c:v>John Putch</c:v>
                </c:pt>
                <c:pt idx="1440">
                  <c:v>Jorma Taccone</c:v>
                </c:pt>
                <c:pt idx="1441">
                  <c:v>Les Mayfield</c:v>
                </c:pt>
                <c:pt idx="1442">
                  <c:v>Matt Piedmont</c:v>
                </c:pt>
                <c:pt idx="1443">
                  <c:v>Melvin Van Peebles</c:v>
                </c:pt>
                <c:pt idx="1444">
                  <c:v>Michael Meredith</c:v>
                </c:pt>
                <c:pt idx="1445">
                  <c:v>Nick Love</c:v>
                </c:pt>
                <c:pt idx="1446">
                  <c:v>Paul Hunter</c:v>
                </c:pt>
                <c:pt idx="1447">
                  <c:v>Peter Billingsley</c:v>
                </c:pt>
                <c:pt idx="1448">
                  <c:v>Peter Hyams</c:v>
                </c:pt>
                <c:pt idx="1449">
                  <c:v>Roland Joffé</c:v>
                </c:pt>
                <c:pt idx="1450">
                  <c:v>Ron Underwood</c:v>
                </c:pt>
                <c:pt idx="1451">
                  <c:v>Ronny Yu</c:v>
                </c:pt>
                <c:pt idx="1452">
                  <c:v>Ruairi Robinson</c:v>
                </c:pt>
                <c:pt idx="1453">
                  <c:v>Sam Weisman</c:v>
                </c:pt>
                <c:pt idx="1454">
                  <c:v>Scott Stewart</c:v>
                </c:pt>
                <c:pt idx="1455">
                  <c:v>Steve Beck</c:v>
                </c:pt>
                <c:pt idx="1456">
                  <c:v>Takashi Shimizu</c:v>
                </c:pt>
                <c:pt idx="1457">
                  <c:v>Tom Dey</c:v>
                </c:pt>
                <c:pt idx="1458">
                  <c:v>Will Finn</c:v>
                </c:pt>
                <c:pt idx="1459">
                  <c:v>Youssef Delara</c:v>
                </c:pt>
                <c:pt idx="1460">
                  <c:v>Adam Goldberg</c:v>
                </c:pt>
                <c:pt idx="1461">
                  <c:v>Andrey Konchalovskiy</c:v>
                </c:pt>
                <c:pt idx="1462">
                  <c:v>Brad Peyton</c:v>
                </c:pt>
                <c:pt idx="1463">
                  <c:v>Camille Delamarre</c:v>
                </c:pt>
                <c:pt idx="1464">
                  <c:v>Cyrus Nowrasteh</c:v>
                </c:pt>
                <c:pt idx="1465">
                  <c:v>Danny Pang</c:v>
                </c:pt>
                <c:pt idx="1466">
                  <c:v>David Moreau</c:v>
                </c:pt>
                <c:pt idx="1467">
                  <c:v>David Raynr</c:v>
                </c:pt>
                <c:pt idx="1468">
                  <c:v>David S. Goyer</c:v>
                </c:pt>
                <c:pt idx="1469">
                  <c:v>Dennie Gordon</c:v>
                </c:pt>
                <c:pt idx="1470">
                  <c:v>Doug Lefler</c:v>
                </c:pt>
                <c:pt idx="1471">
                  <c:v>Elizabeth Banks</c:v>
                </c:pt>
                <c:pt idx="1472">
                  <c:v>Ellory Elkayem</c:v>
                </c:pt>
                <c:pt idx="1473">
                  <c:v>Frank Whaley</c:v>
                </c:pt>
                <c:pt idx="1474">
                  <c:v>Fred Wolf</c:v>
                </c:pt>
                <c:pt idx="1475">
                  <c:v>Geoff Murphy</c:v>
                </c:pt>
                <c:pt idx="1476">
                  <c:v>Glen Morgan</c:v>
                </c:pt>
                <c:pt idx="1477">
                  <c:v>Jack Sholder</c:v>
                </c:pt>
                <c:pt idx="1478">
                  <c:v>John Schultz</c:v>
                </c:pt>
                <c:pt idx="1479">
                  <c:v>John Stainton</c:v>
                </c:pt>
                <c:pt idx="1480">
                  <c:v>Jonathan Newman</c:v>
                </c:pt>
                <c:pt idx="1481">
                  <c:v>Josh Schwartz</c:v>
                </c:pt>
                <c:pt idx="1482">
                  <c:v>Kevin Allen</c:v>
                </c:pt>
                <c:pt idx="1483">
                  <c:v>Patrick Lussier</c:v>
                </c:pt>
                <c:pt idx="1484">
                  <c:v>Ringo Lam</c:v>
                </c:pt>
                <c:pt idx="1485">
                  <c:v>RZA</c:v>
                </c:pt>
                <c:pt idx="1486">
                  <c:v>Siddharth Anand</c:v>
                </c:pt>
                <c:pt idx="1487">
                  <c:v>Steve Carr</c:v>
                </c:pt>
                <c:pt idx="1488">
                  <c:v>Steve Trenbirth</c:v>
                </c:pt>
                <c:pt idx="1489">
                  <c:v>Tim Hill</c:v>
                </c:pt>
                <c:pt idx="1490">
                  <c:v>Wallace Wolodarsky</c:v>
                </c:pt>
                <c:pt idx="1491">
                  <c:v>William Shatner</c:v>
                </c:pt>
                <c:pt idx="1492">
                  <c:v>Alan Poul</c:v>
                </c:pt>
                <c:pt idx="1493">
                  <c:v>Andrzej Bartkowiak</c:v>
                </c:pt>
                <c:pt idx="1494">
                  <c:v>Anthony Bell</c:v>
                </c:pt>
                <c:pt idx="1495">
                  <c:v>Anthony Hickox</c:v>
                </c:pt>
                <c:pt idx="1496">
                  <c:v>Betty Thomas</c:v>
                </c:pt>
                <c:pt idx="1497">
                  <c:v>Charles S. Dutton</c:v>
                </c:pt>
                <c:pt idx="1498">
                  <c:v>Chris Koch</c:v>
                </c:pt>
                <c:pt idx="1499">
                  <c:v>Claudia Llosa</c:v>
                </c:pt>
                <c:pt idx="1500">
                  <c:v>Craig Mazin</c:v>
                </c:pt>
                <c:pt idx="1501">
                  <c:v>David Zucker</c:v>
                </c:pt>
                <c:pt idx="1502">
                  <c:v>Dewey Nicks</c:v>
                </c:pt>
                <c:pt idx="1503">
                  <c:v>Dwight H. Little</c:v>
                </c:pt>
                <c:pt idx="1504">
                  <c:v>Ericson Core</c:v>
                </c:pt>
                <c:pt idx="1505">
                  <c:v>Fina Torres</c:v>
                </c:pt>
                <c:pt idx="1506">
                  <c:v>Geoffrey Sax</c:v>
                </c:pt>
                <c:pt idx="1507">
                  <c:v>George Ratliff</c:v>
                </c:pt>
                <c:pt idx="1508">
                  <c:v>Gregory Poirier</c:v>
                </c:pt>
                <c:pt idx="1509">
                  <c:v>Harmony Korine</c:v>
                </c:pt>
                <c:pt idx="1510">
                  <c:v>J.S. Cardone</c:v>
                </c:pt>
                <c:pt idx="1511">
                  <c:v>James Toback</c:v>
                </c:pt>
                <c:pt idx="1512">
                  <c:v>James Wong</c:v>
                </c:pt>
                <c:pt idx="1513">
                  <c:v>Jim Fall</c:v>
                </c:pt>
                <c:pt idx="1514">
                  <c:v>Jimmy Hayward</c:v>
                </c:pt>
                <c:pt idx="1515">
                  <c:v>Joe Charbanic</c:v>
                </c:pt>
                <c:pt idx="1516">
                  <c:v>John Carl Buechler</c:v>
                </c:pt>
                <c:pt idx="1517">
                  <c:v>John Gray</c:v>
                </c:pt>
                <c:pt idx="1518">
                  <c:v>Jon M. Chu</c:v>
                </c:pt>
                <c:pt idx="1519">
                  <c:v>Karyn Kusama</c:v>
                </c:pt>
                <c:pt idx="1520">
                  <c:v>Kevin Donovan</c:v>
                </c:pt>
                <c:pt idx="1521">
                  <c:v>Kevin Hooks</c:v>
                </c:pt>
                <c:pt idx="1522">
                  <c:v>Leslye Headland</c:v>
                </c:pt>
                <c:pt idx="1523">
                  <c:v>Mark Tarlov</c:v>
                </c:pt>
                <c:pt idx="1524">
                  <c:v>Michael Chapman</c:v>
                </c:pt>
                <c:pt idx="1525">
                  <c:v>Myles Berkowitz</c:v>
                </c:pt>
                <c:pt idx="1526">
                  <c:v>Neema Barnette</c:v>
                </c:pt>
                <c:pt idx="1527">
                  <c:v>Oren Peli</c:v>
                </c:pt>
                <c:pt idx="1528">
                  <c:v>Peter Hewitt</c:v>
                </c:pt>
                <c:pt idx="1529">
                  <c:v>Rand Ravich</c:v>
                </c:pt>
                <c:pt idx="1530">
                  <c:v>Reginald Hudlin</c:v>
                </c:pt>
                <c:pt idx="1531">
                  <c:v>Rick Friedberg</c:v>
                </c:pt>
                <c:pt idx="1532">
                  <c:v>Roger Kumble</c:v>
                </c:pt>
                <c:pt idx="1533">
                  <c:v>Steve Barron</c:v>
                </c:pt>
                <c:pt idx="1534">
                  <c:v>Steve Rash</c:v>
                </c:pt>
                <c:pt idx="1535">
                  <c:v>Tim Heidecker</c:v>
                </c:pt>
                <c:pt idx="1536">
                  <c:v>Tina Gordon Chism</c:v>
                </c:pt>
                <c:pt idx="1537">
                  <c:v>Tom Schulman</c:v>
                </c:pt>
                <c:pt idx="1538">
                  <c:v>Vicky Jenson</c:v>
                </c:pt>
                <c:pt idx="1539">
                  <c:v>Alan Shapiro</c:v>
                </c:pt>
                <c:pt idx="1540">
                  <c:v>Barry Cook</c:v>
                </c:pt>
                <c:pt idx="1541">
                  <c:v>Cathy Malkasian</c:v>
                </c:pt>
                <c:pt idx="1542">
                  <c:v>Ciarán Foy</c:v>
                </c:pt>
                <c:pt idx="1543">
                  <c:v>David Gelb</c:v>
                </c:pt>
                <c:pt idx="1544">
                  <c:v>Dominique Othenin-Girard</c:v>
                </c:pt>
                <c:pt idx="1545">
                  <c:v>Eric Brevig</c:v>
                </c:pt>
                <c:pt idx="1546">
                  <c:v>Gonzalo López-Gallego</c:v>
                </c:pt>
                <c:pt idx="1547">
                  <c:v>Gordon Chan</c:v>
                </c:pt>
                <c:pt idx="1548">
                  <c:v>Hugh Johnson</c:v>
                </c:pt>
                <c:pt idx="1549">
                  <c:v>J Blakeson</c:v>
                </c:pt>
                <c:pt idx="1550">
                  <c:v>Jeff Lowell</c:v>
                </c:pt>
                <c:pt idx="1551">
                  <c:v>Keenen Ivory Wayans</c:v>
                </c:pt>
                <c:pt idx="1552">
                  <c:v>Kevin Tancharoen</c:v>
                </c:pt>
                <c:pt idx="1553">
                  <c:v>Louis C.K.</c:v>
                </c:pt>
                <c:pt idx="1554">
                  <c:v>Mark A.Z. Dippé</c:v>
                </c:pt>
                <c:pt idx="1555">
                  <c:v>Mark Brown</c:v>
                </c:pt>
                <c:pt idx="1556">
                  <c:v>Masayuki Ochiai</c:v>
                </c:pt>
                <c:pt idx="1557">
                  <c:v>Nick Hurran</c:v>
                </c:pt>
                <c:pt idx="1558">
                  <c:v>Oliver Blackburn</c:v>
                </c:pt>
                <c:pt idx="1559">
                  <c:v>Robert Harmon</c:v>
                </c:pt>
                <c:pt idx="1560">
                  <c:v>Ruba Nadda</c:v>
                </c:pt>
                <c:pt idx="1561">
                  <c:v>Ben Falcone</c:v>
                </c:pt>
                <c:pt idx="1562">
                  <c:v>Bille Woodruff</c:v>
                </c:pt>
                <c:pt idx="1563">
                  <c:v>Bruce Hunt</c:v>
                </c:pt>
                <c:pt idx="1564">
                  <c:v>Bruce McCulloch</c:v>
                </c:pt>
                <c:pt idx="1565">
                  <c:v>Christian Duguay</c:v>
                </c:pt>
                <c:pt idx="1566">
                  <c:v>Dinesh D'Souza</c:v>
                </c:pt>
                <c:pt idx="1567">
                  <c:v>Dito Montiel</c:v>
                </c:pt>
                <c:pt idx="1568">
                  <c:v>Fred Durst</c:v>
                </c:pt>
                <c:pt idx="1569">
                  <c:v>George Jackson</c:v>
                </c:pt>
                <c:pt idx="1570">
                  <c:v>Hoyt Yeatman</c:v>
                </c:pt>
                <c:pt idx="1571">
                  <c:v>Jamie Blanks</c:v>
                </c:pt>
                <c:pt idx="1572">
                  <c:v>John Hoffman</c:v>
                </c:pt>
                <c:pt idx="1573">
                  <c:v>Jon Hess</c:v>
                </c:pt>
                <c:pt idx="1574">
                  <c:v>Mark Piznarski</c:v>
                </c:pt>
                <c:pt idx="1575">
                  <c:v>Martin Weisz</c:v>
                </c:pt>
                <c:pt idx="1576">
                  <c:v>Mary McGuckian</c:v>
                </c:pt>
                <c:pt idx="1577">
                  <c:v>Rachel Talalay</c:v>
                </c:pt>
                <c:pt idx="1578">
                  <c:v>Ray Griggs</c:v>
                </c:pt>
                <c:pt idx="1579">
                  <c:v>Robby Henson</c:v>
                </c:pt>
                <c:pt idx="1580">
                  <c:v>Shane Dawson</c:v>
                </c:pt>
                <c:pt idx="1581">
                  <c:v>Stefen Fangmeier</c:v>
                </c:pt>
                <c:pt idx="1582">
                  <c:v>Stewart Hendler</c:v>
                </c:pt>
                <c:pt idx="1583">
                  <c:v>Stuart Beattie</c:v>
                </c:pt>
                <c:pt idx="1584">
                  <c:v>William A. Graham</c:v>
                </c:pt>
                <c:pt idx="1585">
                  <c:v>William Brent Bell</c:v>
                </c:pt>
                <c:pt idx="1586">
                  <c:v>Zach Cregger</c:v>
                </c:pt>
                <c:pt idx="1587">
                  <c:v>Angela Robinson</c:v>
                </c:pt>
                <c:pt idx="1588">
                  <c:v>Benson Lee</c:v>
                </c:pt>
                <c:pt idx="1589">
                  <c:v>Bradley Parker</c:v>
                </c:pt>
                <c:pt idx="1590">
                  <c:v>Christopher Landon</c:v>
                </c:pt>
                <c:pt idx="1591">
                  <c:v>David E. Talbert</c:v>
                </c:pt>
                <c:pt idx="1592">
                  <c:v>David McNally</c:v>
                </c:pt>
                <c:pt idx="1593">
                  <c:v>Enrique Begne</c:v>
                </c:pt>
                <c:pt idx="1594">
                  <c:v>Jerry Jameson</c:v>
                </c:pt>
                <c:pt idx="1595">
                  <c:v>Luis Llosa</c:v>
                </c:pt>
                <c:pt idx="1596">
                  <c:v>Mario Van Peebles</c:v>
                </c:pt>
                <c:pt idx="1597">
                  <c:v>Maurice Joyce</c:v>
                </c:pt>
                <c:pt idx="1598">
                  <c:v>Michael J. Bassett</c:v>
                </c:pt>
                <c:pt idx="1599">
                  <c:v>Stephen Kay</c:v>
                </c:pt>
                <c:pt idx="1600">
                  <c:v>Tamra Davis</c:v>
                </c:pt>
                <c:pt idx="1601">
                  <c:v>William A. Fraker</c:v>
                </c:pt>
                <c:pt idx="1602">
                  <c:v>Chris Gorak</c:v>
                </c:pt>
                <c:pt idx="1603">
                  <c:v>Diane English</c:v>
                </c:pt>
                <c:pt idx="1604">
                  <c:v>Don Mancini</c:v>
                </c:pt>
                <c:pt idx="1605">
                  <c:v>Joe Chappelle</c:v>
                </c:pt>
                <c:pt idx="1606">
                  <c:v>John Whitesell</c:v>
                </c:pt>
                <c:pt idx="1607">
                  <c:v>Joseph Kahn</c:v>
                </c:pt>
                <c:pt idx="1608">
                  <c:v>Kris Isacsson</c:v>
                </c:pt>
                <c:pt idx="1609">
                  <c:v>Mabrouk El Mechri</c:v>
                </c:pt>
                <c:pt idx="1610">
                  <c:v>Mort Nathan</c:v>
                </c:pt>
                <c:pt idx="1611">
                  <c:v>Raja Gosnell</c:v>
                </c:pt>
                <c:pt idx="1612">
                  <c:v>Tyler Perry</c:v>
                </c:pt>
                <c:pt idx="1613">
                  <c:v>Andrew Bergman</c:v>
                </c:pt>
                <c:pt idx="1614">
                  <c:v>Brian Levant</c:v>
                </c:pt>
                <c:pt idx="1615">
                  <c:v>Bruce Dellis</c:v>
                </c:pt>
                <c:pt idx="1616">
                  <c:v>Christian E. Christiansen</c:v>
                </c:pt>
                <c:pt idx="1617">
                  <c:v>Corey Yuen</c:v>
                </c:pt>
                <c:pt idx="1618">
                  <c:v>Eric Bross</c:v>
                </c:pt>
                <c:pt idx="1619">
                  <c:v>Hark Tsui</c:v>
                </c:pt>
                <c:pt idx="1620">
                  <c:v>Harry F. Millarde</c:v>
                </c:pt>
                <c:pt idx="1621">
                  <c:v>Janusz Kaminski</c:v>
                </c:pt>
                <c:pt idx="1622">
                  <c:v>Jason Zada</c:v>
                </c:pt>
                <c:pt idx="1623">
                  <c:v>Mike Disa</c:v>
                </c:pt>
                <c:pt idx="1624">
                  <c:v>Nelson McCormick</c:v>
                </c:pt>
                <c:pt idx="1625">
                  <c:v>Nick Hamm</c:v>
                </c:pt>
                <c:pt idx="1626">
                  <c:v>Phil Traill</c:v>
                </c:pt>
                <c:pt idx="1627">
                  <c:v>Ruggero Deodato</c:v>
                </c:pt>
                <c:pt idx="1628">
                  <c:v>Stuart Gillard</c:v>
                </c:pt>
                <c:pt idx="1629">
                  <c:v>Vivek Agnihotri</c:v>
                </c:pt>
                <c:pt idx="1630">
                  <c:v>Bob Clark</c:v>
                </c:pt>
                <c:pt idx="1631">
                  <c:v>Courtney Solomon</c:v>
                </c:pt>
                <c:pt idx="1632">
                  <c:v>Danny Steinmann</c:v>
                </c:pt>
                <c:pt idx="1633">
                  <c:v>Diane Keaton</c:v>
                </c:pt>
                <c:pt idx="1634">
                  <c:v>Jim Sonzero</c:v>
                </c:pt>
                <c:pt idx="1635">
                  <c:v>John Bonito</c:v>
                </c:pt>
                <c:pt idx="1636">
                  <c:v>Katherine Dieckmann</c:v>
                </c:pt>
                <c:pt idx="1637">
                  <c:v>Richard Benjamin</c:v>
                </c:pt>
                <c:pt idx="1638">
                  <c:v>Robert Butler</c:v>
                </c:pt>
                <c:pt idx="1639">
                  <c:v>S.R. Bindler</c:v>
                </c:pt>
                <c:pt idx="1640">
                  <c:v>Sam Firstenberg</c:v>
                </c:pt>
                <c:pt idx="1641">
                  <c:v>Scott Marshall</c:v>
                </c:pt>
                <c:pt idx="1642">
                  <c:v>Sue Corcoran</c:v>
                </c:pt>
                <c:pt idx="1643">
                  <c:v>Warren P. Sonoda</c:v>
                </c:pt>
                <c:pt idx="1644">
                  <c:v>Alan Rudolph</c:v>
                </c:pt>
                <c:pt idx="1645">
                  <c:v>Alex Craig Mann</c:v>
                </c:pt>
                <c:pt idx="1646">
                  <c:v>Colin Strause</c:v>
                </c:pt>
                <c:pt idx="1647">
                  <c:v>Daisy von Scherler Mayer</c:v>
                </c:pt>
                <c:pt idx="1648">
                  <c:v>Deb Hagan</c:v>
                </c:pt>
                <c:pt idx="1649">
                  <c:v>Douglas Aarniokoski</c:v>
                </c:pt>
                <c:pt idx="1650">
                  <c:v>Huck Botko</c:v>
                </c:pt>
                <c:pt idx="1651">
                  <c:v>John R. Leonetti</c:v>
                </c:pt>
                <c:pt idx="1652">
                  <c:v>Katt Shea</c:v>
                </c:pt>
                <c:pt idx="1653">
                  <c:v>Mike Bigelow</c:v>
                </c:pt>
                <c:pt idx="1654">
                  <c:v>Rob Pritts</c:v>
                </c:pt>
                <c:pt idx="1655">
                  <c:v>Sara Sugarman</c:v>
                </c:pt>
                <c:pt idx="1656">
                  <c:v>Stewart Raffill</c:v>
                </c:pt>
                <c:pt idx="1657">
                  <c:v>Tommy Lee Wallace</c:v>
                </c:pt>
                <c:pt idx="1658">
                  <c:v>Willard Huyck</c:v>
                </c:pt>
                <c:pt idx="1659">
                  <c:v>Gary Sherman</c:v>
                </c:pt>
                <c:pt idx="1660">
                  <c:v>Jesse Vaughan</c:v>
                </c:pt>
                <c:pt idx="1661">
                  <c:v>Nancy Walker</c:v>
                </c:pt>
                <c:pt idx="1662">
                  <c:v>Paul Bolger</c:v>
                </c:pt>
                <c:pt idx="1663">
                  <c:v>Rob Hedden</c:v>
                </c:pt>
                <c:pt idx="1664">
                  <c:v>Tom Green</c:v>
                </c:pt>
                <c:pt idx="1665">
                  <c:v>William Malone</c:v>
                </c:pt>
                <c:pt idx="1666">
                  <c:v>James Isaac</c:v>
                </c:pt>
                <c:pt idx="1667">
                  <c:v>James Manera</c:v>
                </c:pt>
                <c:pt idx="1668">
                  <c:v>Jessy Terrero</c:v>
                </c:pt>
                <c:pt idx="1669">
                  <c:v>Marc F. Adler</c:v>
                </c:pt>
                <c:pt idx="1670">
                  <c:v>Michael Tiddes</c:v>
                </c:pt>
                <c:pt idx="1671">
                  <c:v>Peter M. Cohen</c:v>
                </c:pt>
                <c:pt idx="1672">
                  <c:v>Robert Iscove</c:v>
                </c:pt>
                <c:pt idx="1673">
                  <c:v>Steven Seagal</c:v>
                </c:pt>
                <c:pt idx="1674">
                  <c:v>Stiles White</c:v>
                </c:pt>
                <c:pt idx="1675">
                  <c:v>Adam Marcus</c:v>
                </c:pt>
                <c:pt idx="1676">
                  <c:v>Andrew Morahan</c:v>
                </c:pt>
                <c:pt idx="1677">
                  <c:v>Charles T. Kanganis</c:v>
                </c:pt>
                <c:pt idx="1678">
                  <c:v>Christopher Erskin</c:v>
                </c:pt>
                <c:pt idx="1679">
                  <c:v>Dave Meyers</c:v>
                </c:pt>
                <c:pt idx="1680">
                  <c:v>DJ Pooh</c:v>
                </c:pt>
                <c:pt idx="1681">
                  <c:v>Michael Patrick King</c:v>
                </c:pt>
                <c:pt idx="1682">
                  <c:v>Brian Trenchard-Smith</c:v>
                </c:pt>
                <c:pt idx="1683">
                  <c:v>Elaine May</c:v>
                </c:pt>
                <c:pt idx="1684">
                  <c:v>Meiert Avis</c:v>
                </c:pt>
                <c:pt idx="1685">
                  <c:v>Travis Cluff</c:v>
                </c:pt>
                <c:pt idx="1686">
                  <c:v>Chris Roberts</c:v>
                </c:pt>
                <c:pt idx="1687">
                  <c:v>David Kellogg</c:v>
                </c:pt>
                <c:pt idx="1688">
                  <c:v>Deon Taylor</c:v>
                </c:pt>
                <c:pt idx="1689">
                  <c:v>Des McAnuff</c:v>
                </c:pt>
                <c:pt idx="1690">
                  <c:v>Jeffrey W. Byrd</c:v>
                </c:pt>
                <c:pt idx="1691">
                  <c:v>John Ottman</c:v>
                </c:pt>
                <c:pt idx="1692">
                  <c:v>Marcos Siega</c:v>
                </c:pt>
                <c:pt idx="1693">
                  <c:v>Mic Rodgers</c:v>
                </c:pt>
                <c:pt idx="1694">
                  <c:v>Mike Bruce</c:v>
                </c:pt>
                <c:pt idx="1695">
                  <c:v>Preston A. Whitmore II</c:v>
                </c:pt>
                <c:pt idx="1696">
                  <c:v>Rick Rosenthal</c:v>
                </c:pt>
                <c:pt idx="1697">
                  <c:v>Todd Lincoln</c:v>
                </c:pt>
                <c:pt idx="1698">
                  <c:v>Annabel Jankel</c:v>
                </c:pt>
                <c:pt idx="1699">
                  <c:v>Ed Gass-Donnelly</c:v>
                </c:pt>
                <c:pt idx="1700">
                  <c:v>Joe Berlinger</c:v>
                </c:pt>
                <c:pt idx="1701">
                  <c:v>Matt Bettinelli-Olpin</c:v>
                </c:pt>
                <c:pt idx="1702">
                  <c:v>Peter Hastings</c:v>
                </c:pt>
                <c:pt idx="1703">
                  <c:v>Steve Boyum</c:v>
                </c:pt>
                <c:pt idx="1704">
                  <c:v>Carmen Marron</c:v>
                </c:pt>
                <c:pt idx="1705">
                  <c:v>Chris Stokes</c:v>
                </c:pt>
                <c:pt idx="1706">
                  <c:v>Eric Valette</c:v>
                </c:pt>
                <c:pt idx="1707">
                  <c:v>Fred Dekker</c:v>
                </c:pt>
                <c:pt idx="1708">
                  <c:v>Michael Martin</c:v>
                </c:pt>
                <c:pt idx="1709">
                  <c:v>Stephen Carpenter</c:v>
                </c:pt>
                <c:pt idx="1710">
                  <c:v>Bo Welch</c:v>
                </c:pt>
                <c:pt idx="1711">
                  <c:v>Marco Schnabel</c:v>
                </c:pt>
                <c:pt idx="1712">
                  <c:v>Mickey Liddell</c:v>
                </c:pt>
                <c:pt idx="1713">
                  <c:v>Steven E. de Souza</c:v>
                </c:pt>
                <c:pt idx="1714">
                  <c:v>Sylvio Tabet</c:v>
                </c:pt>
                <c:pt idx="1715">
                  <c:v>Lawrence Guterman</c:v>
                </c:pt>
                <c:pt idx="1716">
                  <c:v>Britt Allcroft</c:v>
                </c:pt>
                <c:pt idx="1717">
                  <c:v>Hyung-rae Shim</c:v>
                </c:pt>
                <c:pt idx="1718">
                  <c:v>José Luis Valenzuela</c:v>
                </c:pt>
                <c:pt idx="1719">
                  <c:v>Louis Morneau</c:v>
                </c:pt>
                <c:pt idx="1720">
                  <c:v>Sidney J. Furie</c:v>
                </c:pt>
                <c:pt idx="1721">
                  <c:v>Wych Kaosayananda</c:v>
                </c:pt>
                <c:pt idx="1722">
                  <c:v>Arthur Hiller</c:v>
                </c:pt>
                <c:pt idx="1723">
                  <c:v>Damien Dante Wayans</c:v>
                </c:pt>
                <c:pt idx="1724">
                  <c:v>Hal Needham</c:v>
                </c:pt>
                <c:pt idx="1725">
                  <c:v>Robert Marcarelli</c:v>
                </c:pt>
                <c:pt idx="1726">
                  <c:v>Harold Cronk</c:v>
                </c:pt>
                <c:pt idx="1727">
                  <c:v>Troy Miller</c:v>
                </c:pt>
                <c:pt idx="1728">
                  <c:v>Alan Metter</c:v>
                </c:pt>
                <c:pt idx="1729">
                  <c:v>Arjun Sablok</c:v>
                </c:pt>
                <c:pt idx="1730">
                  <c:v>Bob Spiers</c:v>
                </c:pt>
                <c:pt idx="1731">
                  <c:v>Don Michael Paul</c:v>
                </c:pt>
                <c:pt idx="1732">
                  <c:v>Gary Rogers</c:v>
                </c:pt>
                <c:pt idx="1733">
                  <c:v>Klaus Menzel</c:v>
                </c:pt>
                <c:pt idx="1734">
                  <c:v>Perry Andelin Blake</c:v>
                </c:pt>
                <c:pt idx="1735">
                  <c:v>Pitof</c:v>
                </c:pt>
                <c:pt idx="1736">
                  <c:v>Tom Brady</c:v>
                </c:pt>
                <c:pt idx="1737">
                  <c:v>Christopher Leitch</c:v>
                </c:pt>
                <c:pt idx="1738">
                  <c:v>Charles Robert Carner</c:v>
                </c:pt>
                <c:pt idx="1739">
                  <c:v>Trent Cooper</c:v>
                </c:pt>
                <c:pt idx="1740">
                  <c:v>Uwe Boll</c:v>
                </c:pt>
                <c:pt idx="1741">
                  <c:v>Vic Armstrong</c:v>
                </c:pt>
                <c:pt idx="1742">
                  <c:v>Jim Goddard</c:v>
                </c:pt>
                <c:pt idx="1743">
                  <c:v>Nnegest Likké</c:v>
                </c:pt>
                <c:pt idx="1744">
                  <c:v>Fred Savage</c:v>
                </c:pt>
                <c:pt idx="1745">
                  <c:v>Dave Borthwick</c:v>
                </c:pt>
                <c:pt idx="1746">
                  <c:v>Joseph Sargent</c:v>
                </c:pt>
                <c:pt idx="1747">
                  <c:v>Kenneth Johnson</c:v>
                </c:pt>
                <c:pt idx="1748">
                  <c:v>Steve Gomer</c:v>
                </c:pt>
                <c:pt idx="1749">
                  <c:v>Aaron Seltzer</c:v>
                </c:pt>
                <c:pt idx="1750">
                  <c:v>Rick de Oliveira</c:v>
                </c:pt>
                <c:pt idx="1751">
                  <c:v>Jason Friedberg</c:v>
                </c:pt>
                <c:pt idx="1752">
                  <c:v>Roger Christian</c:v>
                </c:pt>
                <c:pt idx="1753">
                  <c:v>Alex Zamm</c:v>
                </c:pt>
                <c:pt idx="1754">
                  <c:v>Vondie Curtis-Hall</c:v>
                </c:pt>
              </c:strCache>
            </c:strRef>
          </c:cat>
          <c:val>
            <c:numRef>
              <c:f>'Director Analysis'!$B$2:$B$1756</c:f>
              <c:numCache>
                <c:formatCode>General</c:formatCode>
                <c:ptCount val="1755"/>
                <c:pt idx="0">
                  <c:v>8.6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8.3000000000000007</c:v>
                </c:pt>
                <c:pt idx="12">
                  <c:v>8.3000000000000007</c:v>
                </c:pt>
                <c:pt idx="13">
                  <c:v>8.3000000000000007</c:v>
                </c:pt>
                <c:pt idx="14">
                  <c:v>8.1999999999999993</c:v>
                </c:pt>
                <c:pt idx="15">
                  <c:v>8.1999999999999993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8.1999999999999993</c:v>
                </c:pt>
                <c:pt idx="19">
                  <c:v>8.1</c:v>
                </c:pt>
                <c:pt idx="20">
                  <c:v>8.1</c:v>
                </c:pt>
                <c:pt idx="21">
                  <c:v>8.1</c:v>
                </c:pt>
                <c:pt idx="22">
                  <c:v>8.1</c:v>
                </c:pt>
                <c:pt idx="23">
                  <c:v>8.1</c:v>
                </c:pt>
                <c:pt idx="24">
                  <c:v>8.1</c:v>
                </c:pt>
                <c:pt idx="25">
                  <c:v>8.1</c:v>
                </c:pt>
                <c:pt idx="26">
                  <c:v>8.1</c:v>
                </c:pt>
                <c:pt idx="27">
                  <c:v>8.1</c:v>
                </c:pt>
                <c:pt idx="28">
                  <c:v>8.1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7.9</c:v>
                </c:pt>
                <c:pt idx="40">
                  <c:v>7.9</c:v>
                </c:pt>
                <c:pt idx="41">
                  <c:v>7.9</c:v>
                </c:pt>
                <c:pt idx="42">
                  <c:v>7.9</c:v>
                </c:pt>
                <c:pt idx="43">
                  <c:v>7.9</c:v>
                </c:pt>
                <c:pt idx="44">
                  <c:v>7.9</c:v>
                </c:pt>
                <c:pt idx="45">
                  <c:v>7.9</c:v>
                </c:pt>
                <c:pt idx="46">
                  <c:v>7.9</c:v>
                </c:pt>
                <c:pt idx="47">
                  <c:v>7.9</c:v>
                </c:pt>
                <c:pt idx="48">
                  <c:v>7.9</c:v>
                </c:pt>
                <c:pt idx="49">
                  <c:v>7.9</c:v>
                </c:pt>
                <c:pt idx="50">
                  <c:v>7.9</c:v>
                </c:pt>
                <c:pt idx="51">
                  <c:v>7.9</c:v>
                </c:pt>
                <c:pt idx="52">
                  <c:v>7.9</c:v>
                </c:pt>
                <c:pt idx="53">
                  <c:v>7.9</c:v>
                </c:pt>
                <c:pt idx="54">
                  <c:v>7.9</c:v>
                </c:pt>
                <c:pt idx="55">
                  <c:v>7.9</c:v>
                </c:pt>
                <c:pt idx="56">
                  <c:v>7.8</c:v>
                </c:pt>
                <c:pt idx="57">
                  <c:v>7.8</c:v>
                </c:pt>
                <c:pt idx="58">
                  <c:v>7.8</c:v>
                </c:pt>
                <c:pt idx="59">
                  <c:v>7.8</c:v>
                </c:pt>
                <c:pt idx="60">
                  <c:v>7.8</c:v>
                </c:pt>
                <c:pt idx="61">
                  <c:v>7.8</c:v>
                </c:pt>
                <c:pt idx="62">
                  <c:v>7.8</c:v>
                </c:pt>
                <c:pt idx="63">
                  <c:v>7.8</c:v>
                </c:pt>
                <c:pt idx="64">
                  <c:v>7.8</c:v>
                </c:pt>
                <c:pt idx="65">
                  <c:v>7.8</c:v>
                </c:pt>
                <c:pt idx="66">
                  <c:v>7.8</c:v>
                </c:pt>
                <c:pt idx="67">
                  <c:v>7.8</c:v>
                </c:pt>
                <c:pt idx="68">
                  <c:v>7.8</c:v>
                </c:pt>
                <c:pt idx="69">
                  <c:v>7.8</c:v>
                </c:pt>
                <c:pt idx="70">
                  <c:v>7.8</c:v>
                </c:pt>
                <c:pt idx="71">
                  <c:v>7.8</c:v>
                </c:pt>
                <c:pt idx="72">
                  <c:v>7.8</c:v>
                </c:pt>
                <c:pt idx="73">
                  <c:v>7.8</c:v>
                </c:pt>
                <c:pt idx="74">
                  <c:v>7.8</c:v>
                </c:pt>
                <c:pt idx="75">
                  <c:v>7.8</c:v>
                </c:pt>
                <c:pt idx="76">
                  <c:v>7.7</c:v>
                </c:pt>
                <c:pt idx="77">
                  <c:v>7.7</c:v>
                </c:pt>
                <c:pt idx="78">
                  <c:v>7.7</c:v>
                </c:pt>
                <c:pt idx="79">
                  <c:v>7.7</c:v>
                </c:pt>
                <c:pt idx="80">
                  <c:v>7.7</c:v>
                </c:pt>
                <c:pt idx="81">
                  <c:v>7.7</c:v>
                </c:pt>
                <c:pt idx="82">
                  <c:v>7.7</c:v>
                </c:pt>
                <c:pt idx="83">
                  <c:v>7.7</c:v>
                </c:pt>
                <c:pt idx="84">
                  <c:v>7.7</c:v>
                </c:pt>
                <c:pt idx="85">
                  <c:v>7.7</c:v>
                </c:pt>
                <c:pt idx="86">
                  <c:v>7.7</c:v>
                </c:pt>
                <c:pt idx="87">
                  <c:v>7.7</c:v>
                </c:pt>
                <c:pt idx="88">
                  <c:v>7.7</c:v>
                </c:pt>
                <c:pt idx="89">
                  <c:v>7.7</c:v>
                </c:pt>
                <c:pt idx="90">
                  <c:v>7.7</c:v>
                </c:pt>
                <c:pt idx="91">
                  <c:v>7.7</c:v>
                </c:pt>
                <c:pt idx="92">
                  <c:v>7.7</c:v>
                </c:pt>
                <c:pt idx="93">
                  <c:v>7.7</c:v>
                </c:pt>
                <c:pt idx="94">
                  <c:v>7.7</c:v>
                </c:pt>
                <c:pt idx="95">
                  <c:v>7.7</c:v>
                </c:pt>
                <c:pt idx="96">
                  <c:v>7.7</c:v>
                </c:pt>
                <c:pt idx="97">
                  <c:v>7.7</c:v>
                </c:pt>
                <c:pt idx="98">
                  <c:v>7.7</c:v>
                </c:pt>
                <c:pt idx="99">
                  <c:v>7.7</c:v>
                </c:pt>
                <c:pt idx="100">
                  <c:v>7.7</c:v>
                </c:pt>
                <c:pt idx="101">
                  <c:v>7.7</c:v>
                </c:pt>
                <c:pt idx="102">
                  <c:v>7.7</c:v>
                </c:pt>
                <c:pt idx="103">
                  <c:v>7.7</c:v>
                </c:pt>
                <c:pt idx="104">
                  <c:v>7.7</c:v>
                </c:pt>
                <c:pt idx="105">
                  <c:v>7.7</c:v>
                </c:pt>
                <c:pt idx="106">
                  <c:v>7.7</c:v>
                </c:pt>
                <c:pt idx="107">
                  <c:v>7.7</c:v>
                </c:pt>
                <c:pt idx="108">
                  <c:v>7.7</c:v>
                </c:pt>
                <c:pt idx="109">
                  <c:v>7.6</c:v>
                </c:pt>
                <c:pt idx="110">
                  <c:v>7.6</c:v>
                </c:pt>
                <c:pt idx="111">
                  <c:v>7.6</c:v>
                </c:pt>
                <c:pt idx="112">
                  <c:v>7.6</c:v>
                </c:pt>
                <c:pt idx="113">
                  <c:v>7.6</c:v>
                </c:pt>
                <c:pt idx="114">
                  <c:v>7.6</c:v>
                </c:pt>
                <c:pt idx="115">
                  <c:v>7.6</c:v>
                </c:pt>
                <c:pt idx="116">
                  <c:v>7.6</c:v>
                </c:pt>
                <c:pt idx="117">
                  <c:v>7.6</c:v>
                </c:pt>
                <c:pt idx="118">
                  <c:v>7.6</c:v>
                </c:pt>
                <c:pt idx="119">
                  <c:v>7.6</c:v>
                </c:pt>
                <c:pt idx="120">
                  <c:v>7.6</c:v>
                </c:pt>
                <c:pt idx="121">
                  <c:v>7.6</c:v>
                </c:pt>
                <c:pt idx="122">
                  <c:v>7.6</c:v>
                </c:pt>
                <c:pt idx="123">
                  <c:v>7.6</c:v>
                </c:pt>
                <c:pt idx="124">
                  <c:v>7.6</c:v>
                </c:pt>
                <c:pt idx="125">
                  <c:v>7.6</c:v>
                </c:pt>
                <c:pt idx="126">
                  <c:v>7.6</c:v>
                </c:pt>
                <c:pt idx="127">
                  <c:v>7.6</c:v>
                </c:pt>
                <c:pt idx="128">
                  <c:v>7.6</c:v>
                </c:pt>
                <c:pt idx="129">
                  <c:v>7.6</c:v>
                </c:pt>
                <c:pt idx="130">
                  <c:v>7.6</c:v>
                </c:pt>
                <c:pt idx="131">
                  <c:v>7.6</c:v>
                </c:pt>
                <c:pt idx="132">
                  <c:v>7.6</c:v>
                </c:pt>
                <c:pt idx="133">
                  <c:v>7.6</c:v>
                </c:pt>
                <c:pt idx="134">
                  <c:v>7.6</c:v>
                </c:pt>
                <c:pt idx="135">
                  <c:v>7.6</c:v>
                </c:pt>
                <c:pt idx="136">
                  <c:v>7.6</c:v>
                </c:pt>
                <c:pt idx="137">
                  <c:v>7.6</c:v>
                </c:pt>
                <c:pt idx="138">
                  <c:v>7.6</c:v>
                </c:pt>
                <c:pt idx="139">
                  <c:v>7.6</c:v>
                </c:pt>
                <c:pt idx="140">
                  <c:v>7.6</c:v>
                </c:pt>
                <c:pt idx="141">
                  <c:v>7.6</c:v>
                </c:pt>
                <c:pt idx="142">
                  <c:v>7.6</c:v>
                </c:pt>
                <c:pt idx="143">
                  <c:v>7.6</c:v>
                </c:pt>
                <c:pt idx="144">
                  <c:v>7.6</c:v>
                </c:pt>
                <c:pt idx="145">
                  <c:v>7.6</c:v>
                </c:pt>
                <c:pt idx="146">
                  <c:v>7.6</c:v>
                </c:pt>
                <c:pt idx="147">
                  <c:v>7.5</c:v>
                </c:pt>
                <c:pt idx="148">
                  <c:v>7.5</c:v>
                </c:pt>
                <c:pt idx="149">
                  <c:v>7.5</c:v>
                </c:pt>
                <c:pt idx="150">
                  <c:v>7.5</c:v>
                </c:pt>
                <c:pt idx="151">
                  <c:v>7.5</c:v>
                </c:pt>
                <c:pt idx="152">
                  <c:v>7.5</c:v>
                </c:pt>
                <c:pt idx="153">
                  <c:v>7.5</c:v>
                </c:pt>
                <c:pt idx="154">
                  <c:v>7.5</c:v>
                </c:pt>
                <c:pt idx="155">
                  <c:v>7.5</c:v>
                </c:pt>
                <c:pt idx="156">
                  <c:v>7.5</c:v>
                </c:pt>
                <c:pt idx="157">
                  <c:v>7.5</c:v>
                </c:pt>
                <c:pt idx="158">
                  <c:v>7.5</c:v>
                </c:pt>
                <c:pt idx="159">
                  <c:v>7.5</c:v>
                </c:pt>
                <c:pt idx="160">
                  <c:v>7.5</c:v>
                </c:pt>
                <c:pt idx="161">
                  <c:v>7.5</c:v>
                </c:pt>
                <c:pt idx="162">
                  <c:v>7.5</c:v>
                </c:pt>
                <c:pt idx="163">
                  <c:v>7.5</c:v>
                </c:pt>
                <c:pt idx="164">
                  <c:v>7.5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7.5</c:v>
                </c:pt>
                <c:pt idx="176">
                  <c:v>7.5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7.4</c:v>
                </c:pt>
                <c:pt idx="184">
                  <c:v>7.4</c:v>
                </c:pt>
                <c:pt idx="185">
                  <c:v>7.4</c:v>
                </c:pt>
                <c:pt idx="186">
                  <c:v>7.4</c:v>
                </c:pt>
                <c:pt idx="187">
                  <c:v>7.4</c:v>
                </c:pt>
                <c:pt idx="188">
                  <c:v>7.4</c:v>
                </c:pt>
                <c:pt idx="189">
                  <c:v>7.4</c:v>
                </c:pt>
                <c:pt idx="190">
                  <c:v>7.4</c:v>
                </c:pt>
                <c:pt idx="191">
                  <c:v>7.4</c:v>
                </c:pt>
                <c:pt idx="192">
                  <c:v>7.4</c:v>
                </c:pt>
                <c:pt idx="193">
                  <c:v>7.4</c:v>
                </c:pt>
                <c:pt idx="194">
                  <c:v>7.4</c:v>
                </c:pt>
                <c:pt idx="195">
                  <c:v>7.4</c:v>
                </c:pt>
                <c:pt idx="196">
                  <c:v>7.4</c:v>
                </c:pt>
                <c:pt idx="197">
                  <c:v>7.4</c:v>
                </c:pt>
                <c:pt idx="198">
                  <c:v>7.4</c:v>
                </c:pt>
                <c:pt idx="199">
                  <c:v>7.4</c:v>
                </c:pt>
                <c:pt idx="200">
                  <c:v>7.4</c:v>
                </c:pt>
                <c:pt idx="201">
                  <c:v>7.4</c:v>
                </c:pt>
                <c:pt idx="202">
                  <c:v>7.4</c:v>
                </c:pt>
                <c:pt idx="203">
                  <c:v>7.4</c:v>
                </c:pt>
                <c:pt idx="204">
                  <c:v>7.4</c:v>
                </c:pt>
                <c:pt idx="205">
                  <c:v>7.4</c:v>
                </c:pt>
                <c:pt idx="206">
                  <c:v>7.4</c:v>
                </c:pt>
                <c:pt idx="207">
                  <c:v>7.4</c:v>
                </c:pt>
                <c:pt idx="208">
                  <c:v>7.4</c:v>
                </c:pt>
                <c:pt idx="209">
                  <c:v>7.4</c:v>
                </c:pt>
                <c:pt idx="210">
                  <c:v>7.4</c:v>
                </c:pt>
                <c:pt idx="211">
                  <c:v>7.4</c:v>
                </c:pt>
                <c:pt idx="212">
                  <c:v>7.4</c:v>
                </c:pt>
                <c:pt idx="213">
                  <c:v>7.4</c:v>
                </c:pt>
                <c:pt idx="214">
                  <c:v>7.4</c:v>
                </c:pt>
                <c:pt idx="215">
                  <c:v>7.4</c:v>
                </c:pt>
                <c:pt idx="216">
                  <c:v>7.4</c:v>
                </c:pt>
                <c:pt idx="217">
                  <c:v>7.4</c:v>
                </c:pt>
                <c:pt idx="218">
                  <c:v>7.4</c:v>
                </c:pt>
                <c:pt idx="219">
                  <c:v>7.3</c:v>
                </c:pt>
                <c:pt idx="220">
                  <c:v>7.3</c:v>
                </c:pt>
                <c:pt idx="221">
                  <c:v>7.3</c:v>
                </c:pt>
                <c:pt idx="222">
                  <c:v>7.3</c:v>
                </c:pt>
                <c:pt idx="223">
                  <c:v>7.3</c:v>
                </c:pt>
                <c:pt idx="224">
                  <c:v>7.3</c:v>
                </c:pt>
                <c:pt idx="225">
                  <c:v>7.3</c:v>
                </c:pt>
                <c:pt idx="226">
                  <c:v>7.3</c:v>
                </c:pt>
                <c:pt idx="227">
                  <c:v>7.3</c:v>
                </c:pt>
                <c:pt idx="228">
                  <c:v>7.3</c:v>
                </c:pt>
                <c:pt idx="229">
                  <c:v>7.3</c:v>
                </c:pt>
                <c:pt idx="230">
                  <c:v>7.3</c:v>
                </c:pt>
                <c:pt idx="231">
                  <c:v>7.3</c:v>
                </c:pt>
                <c:pt idx="232">
                  <c:v>7.3</c:v>
                </c:pt>
                <c:pt idx="233">
                  <c:v>7.3</c:v>
                </c:pt>
                <c:pt idx="234">
                  <c:v>7.3</c:v>
                </c:pt>
                <c:pt idx="235">
                  <c:v>7.3</c:v>
                </c:pt>
                <c:pt idx="236">
                  <c:v>7.3</c:v>
                </c:pt>
                <c:pt idx="237">
                  <c:v>7.3</c:v>
                </c:pt>
                <c:pt idx="238">
                  <c:v>7.3</c:v>
                </c:pt>
                <c:pt idx="239">
                  <c:v>7.3</c:v>
                </c:pt>
                <c:pt idx="240">
                  <c:v>7.3</c:v>
                </c:pt>
                <c:pt idx="241">
                  <c:v>7.3</c:v>
                </c:pt>
                <c:pt idx="242">
                  <c:v>7.3</c:v>
                </c:pt>
                <c:pt idx="243">
                  <c:v>7.3</c:v>
                </c:pt>
                <c:pt idx="244">
                  <c:v>7.3</c:v>
                </c:pt>
                <c:pt idx="245">
                  <c:v>7.3</c:v>
                </c:pt>
                <c:pt idx="246">
                  <c:v>7.3</c:v>
                </c:pt>
                <c:pt idx="247">
                  <c:v>7.3</c:v>
                </c:pt>
                <c:pt idx="248">
                  <c:v>7.3</c:v>
                </c:pt>
                <c:pt idx="249">
                  <c:v>7.3</c:v>
                </c:pt>
                <c:pt idx="250">
                  <c:v>7.3</c:v>
                </c:pt>
                <c:pt idx="251">
                  <c:v>7.3</c:v>
                </c:pt>
                <c:pt idx="252">
                  <c:v>7.3</c:v>
                </c:pt>
                <c:pt idx="253">
                  <c:v>7.3</c:v>
                </c:pt>
                <c:pt idx="254">
                  <c:v>7.3</c:v>
                </c:pt>
                <c:pt idx="255">
                  <c:v>7.3</c:v>
                </c:pt>
                <c:pt idx="256">
                  <c:v>7.3</c:v>
                </c:pt>
                <c:pt idx="257">
                  <c:v>7.3</c:v>
                </c:pt>
                <c:pt idx="258">
                  <c:v>7.3</c:v>
                </c:pt>
                <c:pt idx="259">
                  <c:v>7.3</c:v>
                </c:pt>
                <c:pt idx="260">
                  <c:v>7.3</c:v>
                </c:pt>
                <c:pt idx="261">
                  <c:v>7.3</c:v>
                </c:pt>
                <c:pt idx="262">
                  <c:v>7.3</c:v>
                </c:pt>
                <c:pt idx="263">
                  <c:v>7.3</c:v>
                </c:pt>
                <c:pt idx="264">
                  <c:v>7.3</c:v>
                </c:pt>
                <c:pt idx="265">
                  <c:v>7.3</c:v>
                </c:pt>
                <c:pt idx="266">
                  <c:v>7.2</c:v>
                </c:pt>
                <c:pt idx="267">
                  <c:v>7.2</c:v>
                </c:pt>
                <c:pt idx="268">
                  <c:v>7.2</c:v>
                </c:pt>
                <c:pt idx="269">
                  <c:v>7.2</c:v>
                </c:pt>
                <c:pt idx="270">
                  <c:v>7.2</c:v>
                </c:pt>
                <c:pt idx="271">
                  <c:v>7.2</c:v>
                </c:pt>
                <c:pt idx="272">
                  <c:v>7.2</c:v>
                </c:pt>
                <c:pt idx="273">
                  <c:v>7.2</c:v>
                </c:pt>
                <c:pt idx="274">
                  <c:v>7.2</c:v>
                </c:pt>
                <c:pt idx="275">
                  <c:v>7.2</c:v>
                </c:pt>
                <c:pt idx="276">
                  <c:v>7.2</c:v>
                </c:pt>
                <c:pt idx="277">
                  <c:v>7.2</c:v>
                </c:pt>
                <c:pt idx="278">
                  <c:v>7.2</c:v>
                </c:pt>
                <c:pt idx="279">
                  <c:v>7.2</c:v>
                </c:pt>
                <c:pt idx="280">
                  <c:v>7.2</c:v>
                </c:pt>
                <c:pt idx="281">
                  <c:v>7.2</c:v>
                </c:pt>
                <c:pt idx="282">
                  <c:v>7.2</c:v>
                </c:pt>
                <c:pt idx="283">
                  <c:v>7.2</c:v>
                </c:pt>
                <c:pt idx="284">
                  <c:v>7.2</c:v>
                </c:pt>
                <c:pt idx="285">
                  <c:v>7.2</c:v>
                </c:pt>
                <c:pt idx="286">
                  <c:v>7.2</c:v>
                </c:pt>
                <c:pt idx="287">
                  <c:v>7.2</c:v>
                </c:pt>
                <c:pt idx="288">
                  <c:v>7.2</c:v>
                </c:pt>
                <c:pt idx="289">
                  <c:v>7.2</c:v>
                </c:pt>
                <c:pt idx="290">
                  <c:v>7.2</c:v>
                </c:pt>
                <c:pt idx="291">
                  <c:v>7.2</c:v>
                </c:pt>
                <c:pt idx="292">
                  <c:v>7.2</c:v>
                </c:pt>
                <c:pt idx="293">
                  <c:v>7.2</c:v>
                </c:pt>
                <c:pt idx="294">
                  <c:v>7.2</c:v>
                </c:pt>
                <c:pt idx="295">
                  <c:v>7.2</c:v>
                </c:pt>
                <c:pt idx="296">
                  <c:v>7.2</c:v>
                </c:pt>
                <c:pt idx="297">
                  <c:v>7.2</c:v>
                </c:pt>
                <c:pt idx="298">
                  <c:v>7.2</c:v>
                </c:pt>
                <c:pt idx="299">
                  <c:v>7.2</c:v>
                </c:pt>
                <c:pt idx="300">
                  <c:v>7.2</c:v>
                </c:pt>
                <c:pt idx="301">
                  <c:v>7.2</c:v>
                </c:pt>
                <c:pt idx="302">
                  <c:v>7.2</c:v>
                </c:pt>
                <c:pt idx="303">
                  <c:v>7.2</c:v>
                </c:pt>
                <c:pt idx="304">
                  <c:v>7.2</c:v>
                </c:pt>
                <c:pt idx="305">
                  <c:v>7.2</c:v>
                </c:pt>
                <c:pt idx="306">
                  <c:v>7.2</c:v>
                </c:pt>
                <c:pt idx="307">
                  <c:v>7.2</c:v>
                </c:pt>
                <c:pt idx="308">
                  <c:v>7.2</c:v>
                </c:pt>
                <c:pt idx="309">
                  <c:v>7.2</c:v>
                </c:pt>
                <c:pt idx="310">
                  <c:v>7.2</c:v>
                </c:pt>
                <c:pt idx="311">
                  <c:v>7.2</c:v>
                </c:pt>
                <c:pt idx="312">
                  <c:v>7.2</c:v>
                </c:pt>
                <c:pt idx="313">
                  <c:v>7.2</c:v>
                </c:pt>
                <c:pt idx="314">
                  <c:v>7.2</c:v>
                </c:pt>
                <c:pt idx="315">
                  <c:v>7.2</c:v>
                </c:pt>
                <c:pt idx="316">
                  <c:v>7.2</c:v>
                </c:pt>
                <c:pt idx="317">
                  <c:v>7.2</c:v>
                </c:pt>
                <c:pt idx="318">
                  <c:v>7.2</c:v>
                </c:pt>
                <c:pt idx="319">
                  <c:v>7.2</c:v>
                </c:pt>
                <c:pt idx="320">
                  <c:v>7.2</c:v>
                </c:pt>
                <c:pt idx="321">
                  <c:v>7.2</c:v>
                </c:pt>
                <c:pt idx="322">
                  <c:v>7.2</c:v>
                </c:pt>
                <c:pt idx="323">
                  <c:v>7.2</c:v>
                </c:pt>
                <c:pt idx="324">
                  <c:v>7.2</c:v>
                </c:pt>
                <c:pt idx="325">
                  <c:v>7.2</c:v>
                </c:pt>
                <c:pt idx="326">
                  <c:v>7.2</c:v>
                </c:pt>
                <c:pt idx="327">
                  <c:v>7.2</c:v>
                </c:pt>
                <c:pt idx="328">
                  <c:v>7.2</c:v>
                </c:pt>
                <c:pt idx="329">
                  <c:v>7.2</c:v>
                </c:pt>
                <c:pt idx="330">
                  <c:v>7.2</c:v>
                </c:pt>
                <c:pt idx="331">
                  <c:v>7.2</c:v>
                </c:pt>
                <c:pt idx="332">
                  <c:v>7.2</c:v>
                </c:pt>
                <c:pt idx="333">
                  <c:v>7.2</c:v>
                </c:pt>
                <c:pt idx="334">
                  <c:v>7.2</c:v>
                </c:pt>
                <c:pt idx="335">
                  <c:v>7.1</c:v>
                </c:pt>
                <c:pt idx="336">
                  <c:v>7.1</c:v>
                </c:pt>
                <c:pt idx="337">
                  <c:v>7.1</c:v>
                </c:pt>
                <c:pt idx="338">
                  <c:v>7.1</c:v>
                </c:pt>
                <c:pt idx="339">
                  <c:v>7.1</c:v>
                </c:pt>
                <c:pt idx="340">
                  <c:v>7.1</c:v>
                </c:pt>
                <c:pt idx="341">
                  <c:v>7.1</c:v>
                </c:pt>
                <c:pt idx="342">
                  <c:v>7.1</c:v>
                </c:pt>
                <c:pt idx="343">
                  <c:v>7.1</c:v>
                </c:pt>
                <c:pt idx="344">
                  <c:v>7.1</c:v>
                </c:pt>
                <c:pt idx="345">
                  <c:v>7.1</c:v>
                </c:pt>
                <c:pt idx="346">
                  <c:v>7.1</c:v>
                </c:pt>
                <c:pt idx="347">
                  <c:v>7.1</c:v>
                </c:pt>
                <c:pt idx="348">
                  <c:v>7.1</c:v>
                </c:pt>
                <c:pt idx="349">
                  <c:v>7.1</c:v>
                </c:pt>
                <c:pt idx="350">
                  <c:v>7.1</c:v>
                </c:pt>
                <c:pt idx="351">
                  <c:v>7.1</c:v>
                </c:pt>
                <c:pt idx="352">
                  <c:v>7.1</c:v>
                </c:pt>
                <c:pt idx="353">
                  <c:v>7.1</c:v>
                </c:pt>
                <c:pt idx="354">
                  <c:v>7.1</c:v>
                </c:pt>
                <c:pt idx="355">
                  <c:v>7.1</c:v>
                </c:pt>
                <c:pt idx="356">
                  <c:v>7.1</c:v>
                </c:pt>
                <c:pt idx="357">
                  <c:v>7.1</c:v>
                </c:pt>
                <c:pt idx="358">
                  <c:v>7.1</c:v>
                </c:pt>
                <c:pt idx="359">
                  <c:v>7.1</c:v>
                </c:pt>
                <c:pt idx="360">
                  <c:v>7.1</c:v>
                </c:pt>
                <c:pt idx="361">
                  <c:v>7.1</c:v>
                </c:pt>
                <c:pt idx="362">
                  <c:v>7.1</c:v>
                </c:pt>
                <c:pt idx="363">
                  <c:v>7.1</c:v>
                </c:pt>
                <c:pt idx="364">
                  <c:v>7.1</c:v>
                </c:pt>
                <c:pt idx="365">
                  <c:v>7.1</c:v>
                </c:pt>
                <c:pt idx="366">
                  <c:v>7.1</c:v>
                </c:pt>
                <c:pt idx="367">
                  <c:v>7.1</c:v>
                </c:pt>
                <c:pt idx="368">
                  <c:v>7.1</c:v>
                </c:pt>
                <c:pt idx="369">
                  <c:v>7.1</c:v>
                </c:pt>
                <c:pt idx="370">
                  <c:v>7.1</c:v>
                </c:pt>
                <c:pt idx="371">
                  <c:v>7.1</c:v>
                </c:pt>
                <c:pt idx="372">
                  <c:v>7.1</c:v>
                </c:pt>
                <c:pt idx="373">
                  <c:v>7.1</c:v>
                </c:pt>
                <c:pt idx="374">
                  <c:v>7.1</c:v>
                </c:pt>
                <c:pt idx="375">
                  <c:v>7.1</c:v>
                </c:pt>
                <c:pt idx="376">
                  <c:v>7.1</c:v>
                </c:pt>
                <c:pt idx="377">
                  <c:v>7.1</c:v>
                </c:pt>
                <c:pt idx="378">
                  <c:v>7.1</c:v>
                </c:pt>
                <c:pt idx="379">
                  <c:v>7.1</c:v>
                </c:pt>
                <c:pt idx="380">
                  <c:v>7.1</c:v>
                </c:pt>
                <c:pt idx="381">
                  <c:v>7.1</c:v>
                </c:pt>
                <c:pt idx="382">
                  <c:v>7.1</c:v>
                </c:pt>
                <c:pt idx="383">
                  <c:v>7.1</c:v>
                </c:pt>
                <c:pt idx="384">
                  <c:v>7.1</c:v>
                </c:pt>
                <c:pt idx="385">
                  <c:v>7.1</c:v>
                </c:pt>
                <c:pt idx="386">
                  <c:v>7.1</c:v>
                </c:pt>
                <c:pt idx="387">
                  <c:v>7.1</c:v>
                </c:pt>
                <c:pt idx="388">
                  <c:v>7.1</c:v>
                </c:pt>
                <c:pt idx="389">
                  <c:v>7.1</c:v>
                </c:pt>
                <c:pt idx="390">
                  <c:v>7.1</c:v>
                </c:pt>
                <c:pt idx="391">
                  <c:v>7.1</c:v>
                </c:pt>
                <c:pt idx="392">
                  <c:v>7.1</c:v>
                </c:pt>
                <c:pt idx="393">
                  <c:v>7.1</c:v>
                </c:pt>
                <c:pt idx="394">
                  <c:v>7.1</c:v>
                </c:pt>
                <c:pt idx="395">
                  <c:v>7.1</c:v>
                </c:pt>
                <c:pt idx="396">
                  <c:v>7.1</c:v>
                </c:pt>
                <c:pt idx="397">
                  <c:v>7.1</c:v>
                </c:pt>
                <c:pt idx="398">
                  <c:v>7.1</c:v>
                </c:pt>
                <c:pt idx="399">
                  <c:v>7.1</c:v>
                </c:pt>
                <c:pt idx="400">
                  <c:v>7.1</c:v>
                </c:pt>
                <c:pt idx="401">
                  <c:v>7.1</c:v>
                </c:pt>
                <c:pt idx="402">
                  <c:v>7.1</c:v>
                </c:pt>
                <c:pt idx="403">
                  <c:v>7.1</c:v>
                </c:pt>
                <c:pt idx="404">
                  <c:v>7.1</c:v>
                </c:pt>
                <c:pt idx="405">
                  <c:v>7.1</c:v>
                </c:pt>
                <c:pt idx="406">
                  <c:v>7.1</c:v>
                </c:pt>
                <c:pt idx="407">
                  <c:v>7.1</c:v>
                </c:pt>
                <c:pt idx="408">
                  <c:v>7.1</c:v>
                </c:pt>
                <c:pt idx="409">
                  <c:v>7.1</c:v>
                </c:pt>
                <c:pt idx="410">
                  <c:v>7.1</c:v>
                </c:pt>
                <c:pt idx="411">
                  <c:v>7.1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6.9</c:v>
                </c:pt>
                <c:pt idx="492">
                  <c:v>6.9</c:v>
                </c:pt>
                <c:pt idx="493">
                  <c:v>6.9</c:v>
                </c:pt>
                <c:pt idx="494">
                  <c:v>6.9</c:v>
                </c:pt>
                <c:pt idx="495">
                  <c:v>6.9</c:v>
                </c:pt>
                <c:pt idx="496">
                  <c:v>6.9</c:v>
                </c:pt>
                <c:pt idx="497">
                  <c:v>6.9</c:v>
                </c:pt>
                <c:pt idx="498">
                  <c:v>6.9</c:v>
                </c:pt>
                <c:pt idx="499">
                  <c:v>6.9</c:v>
                </c:pt>
                <c:pt idx="500">
                  <c:v>6.9</c:v>
                </c:pt>
                <c:pt idx="501">
                  <c:v>6.9</c:v>
                </c:pt>
                <c:pt idx="502">
                  <c:v>6.9</c:v>
                </c:pt>
                <c:pt idx="503">
                  <c:v>6.9</c:v>
                </c:pt>
                <c:pt idx="504">
                  <c:v>6.9</c:v>
                </c:pt>
                <c:pt idx="505">
                  <c:v>6.9</c:v>
                </c:pt>
                <c:pt idx="506">
                  <c:v>6.9</c:v>
                </c:pt>
                <c:pt idx="507">
                  <c:v>6.9</c:v>
                </c:pt>
                <c:pt idx="508">
                  <c:v>6.9</c:v>
                </c:pt>
                <c:pt idx="509">
                  <c:v>6.9</c:v>
                </c:pt>
                <c:pt idx="510">
                  <c:v>6.9</c:v>
                </c:pt>
                <c:pt idx="511">
                  <c:v>6.9</c:v>
                </c:pt>
                <c:pt idx="512">
                  <c:v>6.9</c:v>
                </c:pt>
                <c:pt idx="513">
                  <c:v>6.9</c:v>
                </c:pt>
                <c:pt idx="514">
                  <c:v>6.9</c:v>
                </c:pt>
                <c:pt idx="515">
                  <c:v>6.9</c:v>
                </c:pt>
                <c:pt idx="516">
                  <c:v>6.9</c:v>
                </c:pt>
                <c:pt idx="517">
                  <c:v>6.9</c:v>
                </c:pt>
                <c:pt idx="518">
                  <c:v>6.9</c:v>
                </c:pt>
                <c:pt idx="519">
                  <c:v>6.9</c:v>
                </c:pt>
                <c:pt idx="520">
                  <c:v>6.9</c:v>
                </c:pt>
                <c:pt idx="521">
                  <c:v>6.9</c:v>
                </c:pt>
                <c:pt idx="522">
                  <c:v>6.9</c:v>
                </c:pt>
                <c:pt idx="523">
                  <c:v>6.9</c:v>
                </c:pt>
                <c:pt idx="524">
                  <c:v>6.9</c:v>
                </c:pt>
                <c:pt idx="525">
                  <c:v>6.9</c:v>
                </c:pt>
                <c:pt idx="526">
                  <c:v>6.9</c:v>
                </c:pt>
                <c:pt idx="527">
                  <c:v>6.9</c:v>
                </c:pt>
                <c:pt idx="528">
                  <c:v>6.9</c:v>
                </c:pt>
                <c:pt idx="529">
                  <c:v>6.9</c:v>
                </c:pt>
                <c:pt idx="530">
                  <c:v>6.9</c:v>
                </c:pt>
                <c:pt idx="531">
                  <c:v>6.9</c:v>
                </c:pt>
                <c:pt idx="532">
                  <c:v>6.9</c:v>
                </c:pt>
                <c:pt idx="533">
                  <c:v>6.9</c:v>
                </c:pt>
                <c:pt idx="534">
                  <c:v>6.9</c:v>
                </c:pt>
                <c:pt idx="535">
                  <c:v>6.9</c:v>
                </c:pt>
                <c:pt idx="536">
                  <c:v>6.9</c:v>
                </c:pt>
                <c:pt idx="537">
                  <c:v>6.9</c:v>
                </c:pt>
                <c:pt idx="538">
                  <c:v>6.9</c:v>
                </c:pt>
                <c:pt idx="539">
                  <c:v>6.9</c:v>
                </c:pt>
                <c:pt idx="540">
                  <c:v>6.9</c:v>
                </c:pt>
                <c:pt idx="541">
                  <c:v>6.9</c:v>
                </c:pt>
                <c:pt idx="542">
                  <c:v>6.9</c:v>
                </c:pt>
                <c:pt idx="543">
                  <c:v>6.9</c:v>
                </c:pt>
                <c:pt idx="544">
                  <c:v>6.9</c:v>
                </c:pt>
                <c:pt idx="545">
                  <c:v>6.9</c:v>
                </c:pt>
                <c:pt idx="546">
                  <c:v>6.9</c:v>
                </c:pt>
                <c:pt idx="547">
                  <c:v>6.9</c:v>
                </c:pt>
                <c:pt idx="548">
                  <c:v>6.9</c:v>
                </c:pt>
                <c:pt idx="549">
                  <c:v>6.9</c:v>
                </c:pt>
                <c:pt idx="550">
                  <c:v>6.9</c:v>
                </c:pt>
                <c:pt idx="551">
                  <c:v>6.9</c:v>
                </c:pt>
                <c:pt idx="552">
                  <c:v>6.9</c:v>
                </c:pt>
                <c:pt idx="553">
                  <c:v>6.9</c:v>
                </c:pt>
                <c:pt idx="554">
                  <c:v>6.9</c:v>
                </c:pt>
                <c:pt idx="555">
                  <c:v>6.9</c:v>
                </c:pt>
                <c:pt idx="556">
                  <c:v>6.9</c:v>
                </c:pt>
                <c:pt idx="557">
                  <c:v>6.9</c:v>
                </c:pt>
                <c:pt idx="558">
                  <c:v>6.9</c:v>
                </c:pt>
                <c:pt idx="559">
                  <c:v>6.9</c:v>
                </c:pt>
                <c:pt idx="560">
                  <c:v>6.9</c:v>
                </c:pt>
                <c:pt idx="561">
                  <c:v>6.9</c:v>
                </c:pt>
                <c:pt idx="562">
                  <c:v>6.9</c:v>
                </c:pt>
                <c:pt idx="563">
                  <c:v>6.9</c:v>
                </c:pt>
                <c:pt idx="564">
                  <c:v>6.9</c:v>
                </c:pt>
                <c:pt idx="565">
                  <c:v>6.9</c:v>
                </c:pt>
                <c:pt idx="566">
                  <c:v>6.9</c:v>
                </c:pt>
                <c:pt idx="567">
                  <c:v>6.9</c:v>
                </c:pt>
                <c:pt idx="568">
                  <c:v>6.9</c:v>
                </c:pt>
                <c:pt idx="569">
                  <c:v>6.9</c:v>
                </c:pt>
                <c:pt idx="570">
                  <c:v>6.8</c:v>
                </c:pt>
                <c:pt idx="571">
                  <c:v>6.8</c:v>
                </c:pt>
                <c:pt idx="572">
                  <c:v>6.8</c:v>
                </c:pt>
                <c:pt idx="573">
                  <c:v>6.8</c:v>
                </c:pt>
                <c:pt idx="574">
                  <c:v>6.8</c:v>
                </c:pt>
                <c:pt idx="575">
                  <c:v>6.8</c:v>
                </c:pt>
                <c:pt idx="576">
                  <c:v>6.8</c:v>
                </c:pt>
                <c:pt idx="577">
                  <c:v>6.8</c:v>
                </c:pt>
                <c:pt idx="578">
                  <c:v>6.8</c:v>
                </c:pt>
                <c:pt idx="579">
                  <c:v>6.8</c:v>
                </c:pt>
                <c:pt idx="580">
                  <c:v>6.8</c:v>
                </c:pt>
                <c:pt idx="581">
                  <c:v>6.8</c:v>
                </c:pt>
                <c:pt idx="582">
                  <c:v>6.8</c:v>
                </c:pt>
                <c:pt idx="583">
                  <c:v>6.8</c:v>
                </c:pt>
                <c:pt idx="584">
                  <c:v>6.8</c:v>
                </c:pt>
                <c:pt idx="585">
                  <c:v>6.8</c:v>
                </c:pt>
                <c:pt idx="586">
                  <c:v>6.8</c:v>
                </c:pt>
                <c:pt idx="587">
                  <c:v>6.8</c:v>
                </c:pt>
                <c:pt idx="588">
                  <c:v>6.8</c:v>
                </c:pt>
                <c:pt idx="589">
                  <c:v>6.8</c:v>
                </c:pt>
                <c:pt idx="590">
                  <c:v>6.8</c:v>
                </c:pt>
                <c:pt idx="591">
                  <c:v>6.8</c:v>
                </c:pt>
                <c:pt idx="592">
                  <c:v>6.8</c:v>
                </c:pt>
                <c:pt idx="593">
                  <c:v>6.8</c:v>
                </c:pt>
                <c:pt idx="594">
                  <c:v>6.8</c:v>
                </c:pt>
                <c:pt idx="595">
                  <c:v>6.8</c:v>
                </c:pt>
                <c:pt idx="596">
                  <c:v>6.8</c:v>
                </c:pt>
                <c:pt idx="597">
                  <c:v>6.8</c:v>
                </c:pt>
                <c:pt idx="598">
                  <c:v>6.8</c:v>
                </c:pt>
                <c:pt idx="599">
                  <c:v>6.8</c:v>
                </c:pt>
                <c:pt idx="600">
                  <c:v>6.8</c:v>
                </c:pt>
                <c:pt idx="601">
                  <c:v>6.8</c:v>
                </c:pt>
                <c:pt idx="602">
                  <c:v>6.8</c:v>
                </c:pt>
                <c:pt idx="603">
                  <c:v>6.8</c:v>
                </c:pt>
                <c:pt idx="604">
                  <c:v>6.8</c:v>
                </c:pt>
                <c:pt idx="605">
                  <c:v>6.8</c:v>
                </c:pt>
                <c:pt idx="606">
                  <c:v>6.8</c:v>
                </c:pt>
                <c:pt idx="607">
                  <c:v>6.8</c:v>
                </c:pt>
                <c:pt idx="608">
                  <c:v>6.8</c:v>
                </c:pt>
                <c:pt idx="609">
                  <c:v>6.8</c:v>
                </c:pt>
                <c:pt idx="610">
                  <c:v>6.8</c:v>
                </c:pt>
                <c:pt idx="611">
                  <c:v>6.8</c:v>
                </c:pt>
                <c:pt idx="612">
                  <c:v>6.8</c:v>
                </c:pt>
                <c:pt idx="613">
                  <c:v>6.8</c:v>
                </c:pt>
                <c:pt idx="614">
                  <c:v>6.8</c:v>
                </c:pt>
                <c:pt idx="615">
                  <c:v>6.8</c:v>
                </c:pt>
                <c:pt idx="616">
                  <c:v>6.8</c:v>
                </c:pt>
                <c:pt idx="617">
                  <c:v>6.8</c:v>
                </c:pt>
                <c:pt idx="618">
                  <c:v>6.8</c:v>
                </c:pt>
                <c:pt idx="619">
                  <c:v>6.8</c:v>
                </c:pt>
                <c:pt idx="620">
                  <c:v>6.8</c:v>
                </c:pt>
                <c:pt idx="621">
                  <c:v>6.8</c:v>
                </c:pt>
                <c:pt idx="622">
                  <c:v>6.8</c:v>
                </c:pt>
                <c:pt idx="623">
                  <c:v>6.8</c:v>
                </c:pt>
                <c:pt idx="624">
                  <c:v>6.8</c:v>
                </c:pt>
                <c:pt idx="625">
                  <c:v>6.8</c:v>
                </c:pt>
                <c:pt idx="626">
                  <c:v>6.8</c:v>
                </c:pt>
                <c:pt idx="627">
                  <c:v>6.8</c:v>
                </c:pt>
                <c:pt idx="628">
                  <c:v>6.8</c:v>
                </c:pt>
                <c:pt idx="629">
                  <c:v>6.8</c:v>
                </c:pt>
                <c:pt idx="630">
                  <c:v>6.8</c:v>
                </c:pt>
                <c:pt idx="631">
                  <c:v>6.8</c:v>
                </c:pt>
                <c:pt idx="632">
                  <c:v>6.8</c:v>
                </c:pt>
                <c:pt idx="633">
                  <c:v>6.8</c:v>
                </c:pt>
                <c:pt idx="634">
                  <c:v>6.8</c:v>
                </c:pt>
                <c:pt idx="635">
                  <c:v>6.8</c:v>
                </c:pt>
                <c:pt idx="636">
                  <c:v>6.8</c:v>
                </c:pt>
                <c:pt idx="637">
                  <c:v>6.8</c:v>
                </c:pt>
                <c:pt idx="638">
                  <c:v>6.8</c:v>
                </c:pt>
                <c:pt idx="639">
                  <c:v>6.8</c:v>
                </c:pt>
                <c:pt idx="640">
                  <c:v>6.8</c:v>
                </c:pt>
                <c:pt idx="641">
                  <c:v>6.8</c:v>
                </c:pt>
                <c:pt idx="642">
                  <c:v>6.8</c:v>
                </c:pt>
                <c:pt idx="643">
                  <c:v>6.8</c:v>
                </c:pt>
                <c:pt idx="644">
                  <c:v>6.8</c:v>
                </c:pt>
                <c:pt idx="645">
                  <c:v>6.8</c:v>
                </c:pt>
                <c:pt idx="646">
                  <c:v>6.8</c:v>
                </c:pt>
                <c:pt idx="647">
                  <c:v>6.8</c:v>
                </c:pt>
                <c:pt idx="648">
                  <c:v>6.7</c:v>
                </c:pt>
                <c:pt idx="649">
                  <c:v>6.7</c:v>
                </c:pt>
                <c:pt idx="650">
                  <c:v>6.7</c:v>
                </c:pt>
                <c:pt idx="651">
                  <c:v>6.7</c:v>
                </c:pt>
                <c:pt idx="652">
                  <c:v>6.7</c:v>
                </c:pt>
                <c:pt idx="653">
                  <c:v>6.7</c:v>
                </c:pt>
                <c:pt idx="654">
                  <c:v>6.7</c:v>
                </c:pt>
                <c:pt idx="655">
                  <c:v>6.7</c:v>
                </c:pt>
                <c:pt idx="656">
                  <c:v>6.7</c:v>
                </c:pt>
                <c:pt idx="657">
                  <c:v>6.7</c:v>
                </c:pt>
                <c:pt idx="658">
                  <c:v>6.7</c:v>
                </c:pt>
                <c:pt idx="659">
                  <c:v>6.7</c:v>
                </c:pt>
                <c:pt idx="660">
                  <c:v>6.7</c:v>
                </c:pt>
                <c:pt idx="661">
                  <c:v>6.7</c:v>
                </c:pt>
                <c:pt idx="662">
                  <c:v>6.7</c:v>
                </c:pt>
                <c:pt idx="663">
                  <c:v>6.7</c:v>
                </c:pt>
                <c:pt idx="664">
                  <c:v>6.7</c:v>
                </c:pt>
                <c:pt idx="665">
                  <c:v>6.7</c:v>
                </c:pt>
                <c:pt idx="666">
                  <c:v>6.7</c:v>
                </c:pt>
                <c:pt idx="667">
                  <c:v>6.7</c:v>
                </c:pt>
                <c:pt idx="668">
                  <c:v>6.7</c:v>
                </c:pt>
                <c:pt idx="669">
                  <c:v>6.7</c:v>
                </c:pt>
                <c:pt idx="670">
                  <c:v>6.7</c:v>
                </c:pt>
                <c:pt idx="671">
                  <c:v>6.7</c:v>
                </c:pt>
                <c:pt idx="672">
                  <c:v>6.7</c:v>
                </c:pt>
                <c:pt idx="673">
                  <c:v>6.7</c:v>
                </c:pt>
                <c:pt idx="674">
                  <c:v>6.7</c:v>
                </c:pt>
                <c:pt idx="675">
                  <c:v>6.7</c:v>
                </c:pt>
                <c:pt idx="676">
                  <c:v>6.7</c:v>
                </c:pt>
                <c:pt idx="677">
                  <c:v>6.7</c:v>
                </c:pt>
                <c:pt idx="678">
                  <c:v>6.7</c:v>
                </c:pt>
                <c:pt idx="679">
                  <c:v>6.7</c:v>
                </c:pt>
                <c:pt idx="680">
                  <c:v>6.7</c:v>
                </c:pt>
                <c:pt idx="681">
                  <c:v>6.7</c:v>
                </c:pt>
                <c:pt idx="682">
                  <c:v>6.7</c:v>
                </c:pt>
                <c:pt idx="683">
                  <c:v>6.7</c:v>
                </c:pt>
                <c:pt idx="684">
                  <c:v>6.7</c:v>
                </c:pt>
                <c:pt idx="685">
                  <c:v>6.7</c:v>
                </c:pt>
                <c:pt idx="686">
                  <c:v>6.7</c:v>
                </c:pt>
                <c:pt idx="687">
                  <c:v>6.7</c:v>
                </c:pt>
                <c:pt idx="688">
                  <c:v>6.7</c:v>
                </c:pt>
                <c:pt idx="689">
                  <c:v>6.7</c:v>
                </c:pt>
                <c:pt idx="690">
                  <c:v>6.7</c:v>
                </c:pt>
                <c:pt idx="691">
                  <c:v>6.7</c:v>
                </c:pt>
                <c:pt idx="692">
                  <c:v>6.7</c:v>
                </c:pt>
                <c:pt idx="693">
                  <c:v>6.7</c:v>
                </c:pt>
                <c:pt idx="694">
                  <c:v>6.7</c:v>
                </c:pt>
                <c:pt idx="695">
                  <c:v>6.7</c:v>
                </c:pt>
                <c:pt idx="696">
                  <c:v>6.7</c:v>
                </c:pt>
                <c:pt idx="697">
                  <c:v>6.7</c:v>
                </c:pt>
                <c:pt idx="698">
                  <c:v>6.7</c:v>
                </c:pt>
                <c:pt idx="699">
                  <c:v>6.7</c:v>
                </c:pt>
                <c:pt idx="700">
                  <c:v>6.7</c:v>
                </c:pt>
                <c:pt idx="701">
                  <c:v>6.7</c:v>
                </c:pt>
                <c:pt idx="702">
                  <c:v>6.7</c:v>
                </c:pt>
                <c:pt idx="703">
                  <c:v>6.7</c:v>
                </c:pt>
                <c:pt idx="704">
                  <c:v>6.7</c:v>
                </c:pt>
                <c:pt idx="705">
                  <c:v>6.7</c:v>
                </c:pt>
                <c:pt idx="706">
                  <c:v>6.7</c:v>
                </c:pt>
                <c:pt idx="707">
                  <c:v>6.7</c:v>
                </c:pt>
                <c:pt idx="708">
                  <c:v>6.7</c:v>
                </c:pt>
                <c:pt idx="709">
                  <c:v>6.7</c:v>
                </c:pt>
                <c:pt idx="710">
                  <c:v>6.7</c:v>
                </c:pt>
                <c:pt idx="711">
                  <c:v>6.7</c:v>
                </c:pt>
                <c:pt idx="712">
                  <c:v>6.7</c:v>
                </c:pt>
                <c:pt idx="713">
                  <c:v>6.7</c:v>
                </c:pt>
                <c:pt idx="714">
                  <c:v>6.7</c:v>
                </c:pt>
                <c:pt idx="715">
                  <c:v>6.7</c:v>
                </c:pt>
                <c:pt idx="716">
                  <c:v>6.7</c:v>
                </c:pt>
                <c:pt idx="717">
                  <c:v>6.7</c:v>
                </c:pt>
                <c:pt idx="718">
                  <c:v>6.7</c:v>
                </c:pt>
                <c:pt idx="719">
                  <c:v>6.7</c:v>
                </c:pt>
                <c:pt idx="720">
                  <c:v>6.7</c:v>
                </c:pt>
                <c:pt idx="721">
                  <c:v>6.7</c:v>
                </c:pt>
                <c:pt idx="722">
                  <c:v>6.7</c:v>
                </c:pt>
                <c:pt idx="723">
                  <c:v>6.6</c:v>
                </c:pt>
                <c:pt idx="724">
                  <c:v>6.6</c:v>
                </c:pt>
                <c:pt idx="725">
                  <c:v>6.6</c:v>
                </c:pt>
                <c:pt idx="726">
                  <c:v>6.6</c:v>
                </c:pt>
                <c:pt idx="727">
                  <c:v>6.6</c:v>
                </c:pt>
                <c:pt idx="728">
                  <c:v>6.6</c:v>
                </c:pt>
                <c:pt idx="729">
                  <c:v>6.6</c:v>
                </c:pt>
                <c:pt idx="730">
                  <c:v>6.6</c:v>
                </c:pt>
                <c:pt idx="731">
                  <c:v>6.6</c:v>
                </c:pt>
                <c:pt idx="732">
                  <c:v>6.6</c:v>
                </c:pt>
                <c:pt idx="733">
                  <c:v>6.6</c:v>
                </c:pt>
                <c:pt idx="734">
                  <c:v>6.6</c:v>
                </c:pt>
                <c:pt idx="735">
                  <c:v>6.6</c:v>
                </c:pt>
                <c:pt idx="736">
                  <c:v>6.6</c:v>
                </c:pt>
                <c:pt idx="737">
                  <c:v>6.6</c:v>
                </c:pt>
                <c:pt idx="738">
                  <c:v>6.6</c:v>
                </c:pt>
                <c:pt idx="739">
                  <c:v>6.6</c:v>
                </c:pt>
                <c:pt idx="740">
                  <c:v>6.6</c:v>
                </c:pt>
                <c:pt idx="741">
                  <c:v>6.6</c:v>
                </c:pt>
                <c:pt idx="742">
                  <c:v>6.6</c:v>
                </c:pt>
                <c:pt idx="743">
                  <c:v>6.6</c:v>
                </c:pt>
                <c:pt idx="744">
                  <c:v>6.6</c:v>
                </c:pt>
                <c:pt idx="745">
                  <c:v>6.6</c:v>
                </c:pt>
                <c:pt idx="746">
                  <c:v>6.6</c:v>
                </c:pt>
                <c:pt idx="747">
                  <c:v>6.6</c:v>
                </c:pt>
                <c:pt idx="748">
                  <c:v>6.6</c:v>
                </c:pt>
                <c:pt idx="749">
                  <c:v>6.6</c:v>
                </c:pt>
                <c:pt idx="750">
                  <c:v>6.6</c:v>
                </c:pt>
                <c:pt idx="751">
                  <c:v>6.6</c:v>
                </c:pt>
                <c:pt idx="752">
                  <c:v>6.6</c:v>
                </c:pt>
                <c:pt idx="753">
                  <c:v>6.6</c:v>
                </c:pt>
                <c:pt idx="754">
                  <c:v>6.6</c:v>
                </c:pt>
                <c:pt idx="755">
                  <c:v>6.6</c:v>
                </c:pt>
                <c:pt idx="756">
                  <c:v>6.6</c:v>
                </c:pt>
                <c:pt idx="757">
                  <c:v>6.6</c:v>
                </c:pt>
                <c:pt idx="758">
                  <c:v>6.6</c:v>
                </c:pt>
                <c:pt idx="759">
                  <c:v>6.6</c:v>
                </c:pt>
                <c:pt idx="760">
                  <c:v>6.6</c:v>
                </c:pt>
                <c:pt idx="761">
                  <c:v>6.6</c:v>
                </c:pt>
                <c:pt idx="762">
                  <c:v>6.6</c:v>
                </c:pt>
                <c:pt idx="763">
                  <c:v>6.6</c:v>
                </c:pt>
                <c:pt idx="764">
                  <c:v>6.6</c:v>
                </c:pt>
                <c:pt idx="765">
                  <c:v>6.6</c:v>
                </c:pt>
                <c:pt idx="766">
                  <c:v>6.6</c:v>
                </c:pt>
                <c:pt idx="767">
                  <c:v>6.6</c:v>
                </c:pt>
                <c:pt idx="768">
                  <c:v>6.6</c:v>
                </c:pt>
                <c:pt idx="769">
                  <c:v>6.6</c:v>
                </c:pt>
                <c:pt idx="770">
                  <c:v>6.6</c:v>
                </c:pt>
                <c:pt idx="771">
                  <c:v>6.6</c:v>
                </c:pt>
                <c:pt idx="772">
                  <c:v>6.6</c:v>
                </c:pt>
                <c:pt idx="773">
                  <c:v>6.6</c:v>
                </c:pt>
                <c:pt idx="774">
                  <c:v>6.6</c:v>
                </c:pt>
                <c:pt idx="775">
                  <c:v>6.6</c:v>
                </c:pt>
                <c:pt idx="776">
                  <c:v>6.6</c:v>
                </c:pt>
                <c:pt idx="777">
                  <c:v>6.6</c:v>
                </c:pt>
                <c:pt idx="778">
                  <c:v>6.6</c:v>
                </c:pt>
                <c:pt idx="779">
                  <c:v>6.6</c:v>
                </c:pt>
                <c:pt idx="780">
                  <c:v>6.6</c:v>
                </c:pt>
                <c:pt idx="781">
                  <c:v>6.6</c:v>
                </c:pt>
                <c:pt idx="782">
                  <c:v>6.6</c:v>
                </c:pt>
                <c:pt idx="783">
                  <c:v>6.6</c:v>
                </c:pt>
                <c:pt idx="784">
                  <c:v>6.6</c:v>
                </c:pt>
                <c:pt idx="785">
                  <c:v>6.6</c:v>
                </c:pt>
                <c:pt idx="786">
                  <c:v>6.6</c:v>
                </c:pt>
                <c:pt idx="787">
                  <c:v>6.6</c:v>
                </c:pt>
                <c:pt idx="788">
                  <c:v>6.6</c:v>
                </c:pt>
                <c:pt idx="789">
                  <c:v>6.6</c:v>
                </c:pt>
                <c:pt idx="790">
                  <c:v>6.6</c:v>
                </c:pt>
                <c:pt idx="791">
                  <c:v>6.6</c:v>
                </c:pt>
                <c:pt idx="792">
                  <c:v>6.6</c:v>
                </c:pt>
                <c:pt idx="793">
                  <c:v>6.6</c:v>
                </c:pt>
                <c:pt idx="794">
                  <c:v>6.6</c:v>
                </c:pt>
                <c:pt idx="795">
                  <c:v>6.6</c:v>
                </c:pt>
                <c:pt idx="796">
                  <c:v>6.6</c:v>
                </c:pt>
                <c:pt idx="797">
                  <c:v>6.6</c:v>
                </c:pt>
                <c:pt idx="798">
                  <c:v>6.6</c:v>
                </c:pt>
                <c:pt idx="799">
                  <c:v>6.6</c:v>
                </c:pt>
                <c:pt idx="800">
                  <c:v>6.6</c:v>
                </c:pt>
                <c:pt idx="801">
                  <c:v>6.6</c:v>
                </c:pt>
                <c:pt idx="802">
                  <c:v>6.6</c:v>
                </c:pt>
                <c:pt idx="803">
                  <c:v>6.6</c:v>
                </c:pt>
                <c:pt idx="804">
                  <c:v>6.6</c:v>
                </c:pt>
                <c:pt idx="805">
                  <c:v>6.6</c:v>
                </c:pt>
                <c:pt idx="806">
                  <c:v>6.6</c:v>
                </c:pt>
                <c:pt idx="807">
                  <c:v>6.6</c:v>
                </c:pt>
                <c:pt idx="808">
                  <c:v>6.6</c:v>
                </c:pt>
                <c:pt idx="809">
                  <c:v>6.6</c:v>
                </c:pt>
                <c:pt idx="810">
                  <c:v>6.6</c:v>
                </c:pt>
                <c:pt idx="811">
                  <c:v>6.6</c:v>
                </c:pt>
                <c:pt idx="812">
                  <c:v>6.5</c:v>
                </c:pt>
                <c:pt idx="813">
                  <c:v>6.5</c:v>
                </c:pt>
                <c:pt idx="814">
                  <c:v>6.5</c:v>
                </c:pt>
                <c:pt idx="815">
                  <c:v>6.5</c:v>
                </c:pt>
                <c:pt idx="816">
                  <c:v>6.5</c:v>
                </c:pt>
                <c:pt idx="817">
                  <c:v>6.5</c:v>
                </c:pt>
                <c:pt idx="818">
                  <c:v>6.5</c:v>
                </c:pt>
                <c:pt idx="819">
                  <c:v>6.5</c:v>
                </c:pt>
                <c:pt idx="820">
                  <c:v>6.5</c:v>
                </c:pt>
                <c:pt idx="821">
                  <c:v>6.5</c:v>
                </c:pt>
                <c:pt idx="822">
                  <c:v>6.5</c:v>
                </c:pt>
                <c:pt idx="823">
                  <c:v>6.5</c:v>
                </c:pt>
                <c:pt idx="824">
                  <c:v>6.5</c:v>
                </c:pt>
                <c:pt idx="825">
                  <c:v>6.5</c:v>
                </c:pt>
                <c:pt idx="826">
                  <c:v>6.5</c:v>
                </c:pt>
                <c:pt idx="827">
                  <c:v>6.5</c:v>
                </c:pt>
                <c:pt idx="828">
                  <c:v>6.5</c:v>
                </c:pt>
                <c:pt idx="829">
                  <c:v>6.5</c:v>
                </c:pt>
                <c:pt idx="830">
                  <c:v>6.5</c:v>
                </c:pt>
                <c:pt idx="831">
                  <c:v>6.5</c:v>
                </c:pt>
                <c:pt idx="832">
                  <c:v>6.5</c:v>
                </c:pt>
                <c:pt idx="833">
                  <c:v>6.5</c:v>
                </c:pt>
                <c:pt idx="834">
                  <c:v>6.5</c:v>
                </c:pt>
                <c:pt idx="835">
                  <c:v>6.5</c:v>
                </c:pt>
                <c:pt idx="836">
                  <c:v>6.5</c:v>
                </c:pt>
                <c:pt idx="837">
                  <c:v>6.5</c:v>
                </c:pt>
                <c:pt idx="838">
                  <c:v>6.5</c:v>
                </c:pt>
                <c:pt idx="839">
                  <c:v>6.5</c:v>
                </c:pt>
                <c:pt idx="840">
                  <c:v>6.5</c:v>
                </c:pt>
                <c:pt idx="841">
                  <c:v>6.5</c:v>
                </c:pt>
                <c:pt idx="842">
                  <c:v>6.5</c:v>
                </c:pt>
                <c:pt idx="843">
                  <c:v>6.5</c:v>
                </c:pt>
                <c:pt idx="844">
                  <c:v>6.5</c:v>
                </c:pt>
                <c:pt idx="845">
                  <c:v>6.5</c:v>
                </c:pt>
                <c:pt idx="846">
                  <c:v>6.5</c:v>
                </c:pt>
                <c:pt idx="847">
                  <c:v>6.5</c:v>
                </c:pt>
                <c:pt idx="848">
                  <c:v>6.5</c:v>
                </c:pt>
                <c:pt idx="849">
                  <c:v>6.5</c:v>
                </c:pt>
                <c:pt idx="850">
                  <c:v>6.5</c:v>
                </c:pt>
                <c:pt idx="851">
                  <c:v>6.5</c:v>
                </c:pt>
                <c:pt idx="852">
                  <c:v>6.5</c:v>
                </c:pt>
                <c:pt idx="853">
                  <c:v>6.5</c:v>
                </c:pt>
                <c:pt idx="854">
                  <c:v>6.5</c:v>
                </c:pt>
                <c:pt idx="855">
                  <c:v>6.5</c:v>
                </c:pt>
                <c:pt idx="856">
                  <c:v>6.5</c:v>
                </c:pt>
                <c:pt idx="857">
                  <c:v>6.5</c:v>
                </c:pt>
                <c:pt idx="858">
                  <c:v>6.5</c:v>
                </c:pt>
                <c:pt idx="859">
                  <c:v>6.5</c:v>
                </c:pt>
                <c:pt idx="860">
                  <c:v>6.5</c:v>
                </c:pt>
                <c:pt idx="861">
                  <c:v>6.5</c:v>
                </c:pt>
                <c:pt idx="862">
                  <c:v>6.5</c:v>
                </c:pt>
                <c:pt idx="863">
                  <c:v>6.5</c:v>
                </c:pt>
                <c:pt idx="864">
                  <c:v>6.5</c:v>
                </c:pt>
                <c:pt idx="865">
                  <c:v>6.5</c:v>
                </c:pt>
                <c:pt idx="866">
                  <c:v>6.5</c:v>
                </c:pt>
                <c:pt idx="867">
                  <c:v>6.5</c:v>
                </c:pt>
                <c:pt idx="868">
                  <c:v>6.5</c:v>
                </c:pt>
                <c:pt idx="869">
                  <c:v>6.5</c:v>
                </c:pt>
                <c:pt idx="870">
                  <c:v>6.5</c:v>
                </c:pt>
                <c:pt idx="871">
                  <c:v>6.5</c:v>
                </c:pt>
                <c:pt idx="872">
                  <c:v>6.5</c:v>
                </c:pt>
                <c:pt idx="873">
                  <c:v>6.5</c:v>
                </c:pt>
                <c:pt idx="874">
                  <c:v>6.5</c:v>
                </c:pt>
                <c:pt idx="875">
                  <c:v>6.5</c:v>
                </c:pt>
                <c:pt idx="876">
                  <c:v>6.5</c:v>
                </c:pt>
                <c:pt idx="877">
                  <c:v>6.5</c:v>
                </c:pt>
                <c:pt idx="878">
                  <c:v>6.5</c:v>
                </c:pt>
                <c:pt idx="879">
                  <c:v>6.5</c:v>
                </c:pt>
                <c:pt idx="880">
                  <c:v>6.5</c:v>
                </c:pt>
                <c:pt idx="881">
                  <c:v>6.5</c:v>
                </c:pt>
                <c:pt idx="882">
                  <c:v>6.5</c:v>
                </c:pt>
                <c:pt idx="883">
                  <c:v>6.5</c:v>
                </c:pt>
                <c:pt idx="884">
                  <c:v>6.5</c:v>
                </c:pt>
                <c:pt idx="885">
                  <c:v>6.5</c:v>
                </c:pt>
                <c:pt idx="886">
                  <c:v>6.5</c:v>
                </c:pt>
                <c:pt idx="887">
                  <c:v>6.5</c:v>
                </c:pt>
                <c:pt idx="888">
                  <c:v>6.5</c:v>
                </c:pt>
                <c:pt idx="889">
                  <c:v>6.5</c:v>
                </c:pt>
                <c:pt idx="890">
                  <c:v>6.5</c:v>
                </c:pt>
                <c:pt idx="891">
                  <c:v>6.5</c:v>
                </c:pt>
                <c:pt idx="892">
                  <c:v>6.5</c:v>
                </c:pt>
                <c:pt idx="893">
                  <c:v>6.4</c:v>
                </c:pt>
                <c:pt idx="894">
                  <c:v>6.4</c:v>
                </c:pt>
                <c:pt idx="895">
                  <c:v>6.4</c:v>
                </c:pt>
                <c:pt idx="896">
                  <c:v>6.4</c:v>
                </c:pt>
                <c:pt idx="897">
                  <c:v>6.4</c:v>
                </c:pt>
                <c:pt idx="898">
                  <c:v>6.4</c:v>
                </c:pt>
                <c:pt idx="899">
                  <c:v>6.4</c:v>
                </c:pt>
                <c:pt idx="900">
                  <c:v>6.4</c:v>
                </c:pt>
                <c:pt idx="901">
                  <c:v>6.4</c:v>
                </c:pt>
                <c:pt idx="902">
                  <c:v>6.4</c:v>
                </c:pt>
                <c:pt idx="903">
                  <c:v>6.4</c:v>
                </c:pt>
                <c:pt idx="904">
                  <c:v>6.4</c:v>
                </c:pt>
                <c:pt idx="905">
                  <c:v>6.4</c:v>
                </c:pt>
                <c:pt idx="906">
                  <c:v>6.4</c:v>
                </c:pt>
                <c:pt idx="907">
                  <c:v>6.4</c:v>
                </c:pt>
                <c:pt idx="908">
                  <c:v>6.4</c:v>
                </c:pt>
                <c:pt idx="909">
                  <c:v>6.4</c:v>
                </c:pt>
                <c:pt idx="910">
                  <c:v>6.4</c:v>
                </c:pt>
                <c:pt idx="911">
                  <c:v>6.4</c:v>
                </c:pt>
                <c:pt idx="912">
                  <c:v>6.4</c:v>
                </c:pt>
                <c:pt idx="913">
                  <c:v>6.4</c:v>
                </c:pt>
                <c:pt idx="914">
                  <c:v>6.4</c:v>
                </c:pt>
                <c:pt idx="915">
                  <c:v>6.4</c:v>
                </c:pt>
                <c:pt idx="916">
                  <c:v>6.4</c:v>
                </c:pt>
                <c:pt idx="917">
                  <c:v>6.4</c:v>
                </c:pt>
                <c:pt idx="918">
                  <c:v>6.4</c:v>
                </c:pt>
                <c:pt idx="919">
                  <c:v>6.4</c:v>
                </c:pt>
                <c:pt idx="920">
                  <c:v>6.4</c:v>
                </c:pt>
                <c:pt idx="921">
                  <c:v>6.4</c:v>
                </c:pt>
                <c:pt idx="922">
                  <c:v>6.4</c:v>
                </c:pt>
                <c:pt idx="923">
                  <c:v>6.4</c:v>
                </c:pt>
                <c:pt idx="924">
                  <c:v>6.4</c:v>
                </c:pt>
                <c:pt idx="925">
                  <c:v>6.4</c:v>
                </c:pt>
                <c:pt idx="926">
                  <c:v>6.4</c:v>
                </c:pt>
                <c:pt idx="927">
                  <c:v>6.4</c:v>
                </c:pt>
                <c:pt idx="928">
                  <c:v>6.4</c:v>
                </c:pt>
                <c:pt idx="929">
                  <c:v>6.4</c:v>
                </c:pt>
                <c:pt idx="930">
                  <c:v>6.4</c:v>
                </c:pt>
                <c:pt idx="931">
                  <c:v>6.4</c:v>
                </c:pt>
                <c:pt idx="932">
                  <c:v>6.4</c:v>
                </c:pt>
                <c:pt idx="933">
                  <c:v>6.4</c:v>
                </c:pt>
                <c:pt idx="934">
                  <c:v>6.4</c:v>
                </c:pt>
                <c:pt idx="935">
                  <c:v>6.4</c:v>
                </c:pt>
                <c:pt idx="936">
                  <c:v>6.4</c:v>
                </c:pt>
                <c:pt idx="937">
                  <c:v>6.4</c:v>
                </c:pt>
                <c:pt idx="938">
                  <c:v>6.4</c:v>
                </c:pt>
                <c:pt idx="939">
                  <c:v>6.4</c:v>
                </c:pt>
                <c:pt idx="940">
                  <c:v>6.4</c:v>
                </c:pt>
                <c:pt idx="941">
                  <c:v>6.4</c:v>
                </c:pt>
                <c:pt idx="942">
                  <c:v>6.4</c:v>
                </c:pt>
                <c:pt idx="943">
                  <c:v>6.4</c:v>
                </c:pt>
                <c:pt idx="944">
                  <c:v>6.4</c:v>
                </c:pt>
                <c:pt idx="945">
                  <c:v>6.4</c:v>
                </c:pt>
                <c:pt idx="946">
                  <c:v>6.4</c:v>
                </c:pt>
                <c:pt idx="947">
                  <c:v>6.4</c:v>
                </c:pt>
                <c:pt idx="948">
                  <c:v>6.4</c:v>
                </c:pt>
                <c:pt idx="949">
                  <c:v>6.4</c:v>
                </c:pt>
                <c:pt idx="950">
                  <c:v>6.4</c:v>
                </c:pt>
                <c:pt idx="951">
                  <c:v>6.4</c:v>
                </c:pt>
                <c:pt idx="952">
                  <c:v>6.4</c:v>
                </c:pt>
                <c:pt idx="953">
                  <c:v>6.4</c:v>
                </c:pt>
                <c:pt idx="954">
                  <c:v>6.4</c:v>
                </c:pt>
                <c:pt idx="955">
                  <c:v>6.4</c:v>
                </c:pt>
                <c:pt idx="956">
                  <c:v>6.4</c:v>
                </c:pt>
                <c:pt idx="957">
                  <c:v>6.4</c:v>
                </c:pt>
                <c:pt idx="958">
                  <c:v>6.4</c:v>
                </c:pt>
                <c:pt idx="959">
                  <c:v>6.4</c:v>
                </c:pt>
                <c:pt idx="960">
                  <c:v>6.4</c:v>
                </c:pt>
                <c:pt idx="961">
                  <c:v>6.3</c:v>
                </c:pt>
                <c:pt idx="962">
                  <c:v>6.3</c:v>
                </c:pt>
                <c:pt idx="963">
                  <c:v>6.3</c:v>
                </c:pt>
                <c:pt idx="964">
                  <c:v>6.3</c:v>
                </c:pt>
                <c:pt idx="965">
                  <c:v>6.3</c:v>
                </c:pt>
                <c:pt idx="966">
                  <c:v>6.3</c:v>
                </c:pt>
                <c:pt idx="967">
                  <c:v>6.3</c:v>
                </c:pt>
                <c:pt idx="968">
                  <c:v>6.3</c:v>
                </c:pt>
                <c:pt idx="969">
                  <c:v>6.3</c:v>
                </c:pt>
                <c:pt idx="970">
                  <c:v>6.3</c:v>
                </c:pt>
                <c:pt idx="971">
                  <c:v>6.3</c:v>
                </c:pt>
                <c:pt idx="972">
                  <c:v>6.3</c:v>
                </c:pt>
                <c:pt idx="973">
                  <c:v>6.3</c:v>
                </c:pt>
                <c:pt idx="974">
                  <c:v>6.3</c:v>
                </c:pt>
                <c:pt idx="975">
                  <c:v>6.3</c:v>
                </c:pt>
                <c:pt idx="976">
                  <c:v>6.3</c:v>
                </c:pt>
                <c:pt idx="977">
                  <c:v>6.3</c:v>
                </c:pt>
                <c:pt idx="978">
                  <c:v>6.3</c:v>
                </c:pt>
                <c:pt idx="979">
                  <c:v>6.3</c:v>
                </c:pt>
                <c:pt idx="980">
                  <c:v>6.3</c:v>
                </c:pt>
                <c:pt idx="981">
                  <c:v>6.3</c:v>
                </c:pt>
                <c:pt idx="982">
                  <c:v>6.3</c:v>
                </c:pt>
                <c:pt idx="983">
                  <c:v>6.3</c:v>
                </c:pt>
                <c:pt idx="984">
                  <c:v>6.3</c:v>
                </c:pt>
                <c:pt idx="985">
                  <c:v>6.3</c:v>
                </c:pt>
                <c:pt idx="986">
                  <c:v>6.3</c:v>
                </c:pt>
                <c:pt idx="987">
                  <c:v>6.3</c:v>
                </c:pt>
                <c:pt idx="988">
                  <c:v>6.3</c:v>
                </c:pt>
                <c:pt idx="989">
                  <c:v>6.3</c:v>
                </c:pt>
                <c:pt idx="990">
                  <c:v>6.3</c:v>
                </c:pt>
                <c:pt idx="991">
                  <c:v>6.3</c:v>
                </c:pt>
                <c:pt idx="992">
                  <c:v>6.3</c:v>
                </c:pt>
                <c:pt idx="993">
                  <c:v>6.3</c:v>
                </c:pt>
                <c:pt idx="994">
                  <c:v>6.3</c:v>
                </c:pt>
                <c:pt idx="995">
                  <c:v>6.3</c:v>
                </c:pt>
                <c:pt idx="996">
                  <c:v>6.3</c:v>
                </c:pt>
                <c:pt idx="997">
                  <c:v>6.3</c:v>
                </c:pt>
                <c:pt idx="998">
                  <c:v>6.3</c:v>
                </c:pt>
                <c:pt idx="999">
                  <c:v>6.3</c:v>
                </c:pt>
                <c:pt idx="1000">
                  <c:v>6.3</c:v>
                </c:pt>
                <c:pt idx="1001">
                  <c:v>6.3</c:v>
                </c:pt>
                <c:pt idx="1002">
                  <c:v>6.3</c:v>
                </c:pt>
                <c:pt idx="1003">
                  <c:v>6.3</c:v>
                </c:pt>
                <c:pt idx="1004">
                  <c:v>6.3</c:v>
                </c:pt>
                <c:pt idx="1005">
                  <c:v>6.3</c:v>
                </c:pt>
                <c:pt idx="1006">
                  <c:v>6.3</c:v>
                </c:pt>
                <c:pt idx="1007">
                  <c:v>6.3</c:v>
                </c:pt>
                <c:pt idx="1008">
                  <c:v>6.3</c:v>
                </c:pt>
                <c:pt idx="1009">
                  <c:v>6.3</c:v>
                </c:pt>
                <c:pt idx="1010">
                  <c:v>6.3</c:v>
                </c:pt>
                <c:pt idx="1011">
                  <c:v>6.3</c:v>
                </c:pt>
                <c:pt idx="1012">
                  <c:v>6.3</c:v>
                </c:pt>
                <c:pt idx="1013">
                  <c:v>6.3</c:v>
                </c:pt>
                <c:pt idx="1014">
                  <c:v>6.3</c:v>
                </c:pt>
                <c:pt idx="1015">
                  <c:v>6.3</c:v>
                </c:pt>
                <c:pt idx="1016">
                  <c:v>6.3</c:v>
                </c:pt>
                <c:pt idx="1017">
                  <c:v>6.3</c:v>
                </c:pt>
                <c:pt idx="1018">
                  <c:v>6.3</c:v>
                </c:pt>
                <c:pt idx="1019">
                  <c:v>6.3</c:v>
                </c:pt>
                <c:pt idx="1020">
                  <c:v>6.3</c:v>
                </c:pt>
                <c:pt idx="1021">
                  <c:v>6.3</c:v>
                </c:pt>
                <c:pt idx="1022">
                  <c:v>6.3</c:v>
                </c:pt>
                <c:pt idx="1023">
                  <c:v>6.3</c:v>
                </c:pt>
                <c:pt idx="1024">
                  <c:v>6.3</c:v>
                </c:pt>
                <c:pt idx="1025">
                  <c:v>6.2</c:v>
                </c:pt>
                <c:pt idx="1026">
                  <c:v>6.2</c:v>
                </c:pt>
                <c:pt idx="1027">
                  <c:v>6.2</c:v>
                </c:pt>
                <c:pt idx="1028">
                  <c:v>6.2</c:v>
                </c:pt>
                <c:pt idx="1029">
                  <c:v>6.2</c:v>
                </c:pt>
                <c:pt idx="1030">
                  <c:v>6.2</c:v>
                </c:pt>
                <c:pt idx="1031">
                  <c:v>6.2</c:v>
                </c:pt>
                <c:pt idx="1032">
                  <c:v>6.2</c:v>
                </c:pt>
                <c:pt idx="1033">
                  <c:v>6.2</c:v>
                </c:pt>
                <c:pt idx="1034">
                  <c:v>6.2</c:v>
                </c:pt>
                <c:pt idx="1035">
                  <c:v>6.2</c:v>
                </c:pt>
                <c:pt idx="1036">
                  <c:v>6.2</c:v>
                </c:pt>
                <c:pt idx="1037">
                  <c:v>6.2</c:v>
                </c:pt>
                <c:pt idx="1038">
                  <c:v>6.2</c:v>
                </c:pt>
                <c:pt idx="1039">
                  <c:v>6.2</c:v>
                </c:pt>
                <c:pt idx="1040">
                  <c:v>6.2</c:v>
                </c:pt>
                <c:pt idx="1041">
                  <c:v>6.2</c:v>
                </c:pt>
                <c:pt idx="1042">
                  <c:v>6.2</c:v>
                </c:pt>
                <c:pt idx="1043">
                  <c:v>6.2</c:v>
                </c:pt>
                <c:pt idx="1044">
                  <c:v>6.2</c:v>
                </c:pt>
                <c:pt idx="1045">
                  <c:v>6.2</c:v>
                </c:pt>
                <c:pt idx="1046">
                  <c:v>6.2</c:v>
                </c:pt>
                <c:pt idx="1047">
                  <c:v>6.2</c:v>
                </c:pt>
                <c:pt idx="1048">
                  <c:v>6.2</c:v>
                </c:pt>
                <c:pt idx="1049">
                  <c:v>6.2</c:v>
                </c:pt>
                <c:pt idx="1050">
                  <c:v>6.2</c:v>
                </c:pt>
                <c:pt idx="1051">
                  <c:v>6.2</c:v>
                </c:pt>
                <c:pt idx="1052">
                  <c:v>6.2</c:v>
                </c:pt>
                <c:pt idx="1053">
                  <c:v>6.2</c:v>
                </c:pt>
                <c:pt idx="1054">
                  <c:v>6.2</c:v>
                </c:pt>
                <c:pt idx="1055">
                  <c:v>6.2</c:v>
                </c:pt>
                <c:pt idx="1056">
                  <c:v>6.2</c:v>
                </c:pt>
                <c:pt idx="1057">
                  <c:v>6.2</c:v>
                </c:pt>
                <c:pt idx="1058">
                  <c:v>6.2</c:v>
                </c:pt>
                <c:pt idx="1059">
                  <c:v>6.2</c:v>
                </c:pt>
                <c:pt idx="1060">
                  <c:v>6.2</c:v>
                </c:pt>
                <c:pt idx="1061">
                  <c:v>6.2</c:v>
                </c:pt>
                <c:pt idx="1062">
                  <c:v>6.2</c:v>
                </c:pt>
                <c:pt idx="1063">
                  <c:v>6.2</c:v>
                </c:pt>
                <c:pt idx="1064">
                  <c:v>6.2</c:v>
                </c:pt>
                <c:pt idx="1065">
                  <c:v>6.2</c:v>
                </c:pt>
                <c:pt idx="1066">
                  <c:v>6.2</c:v>
                </c:pt>
                <c:pt idx="1067">
                  <c:v>6.2</c:v>
                </c:pt>
                <c:pt idx="1068">
                  <c:v>6.2</c:v>
                </c:pt>
                <c:pt idx="1069">
                  <c:v>6.2</c:v>
                </c:pt>
                <c:pt idx="1070">
                  <c:v>6.2</c:v>
                </c:pt>
                <c:pt idx="1071">
                  <c:v>6.2</c:v>
                </c:pt>
                <c:pt idx="1072">
                  <c:v>6.2</c:v>
                </c:pt>
                <c:pt idx="1073">
                  <c:v>6.2</c:v>
                </c:pt>
                <c:pt idx="1074">
                  <c:v>6.2</c:v>
                </c:pt>
                <c:pt idx="1075">
                  <c:v>6.2</c:v>
                </c:pt>
                <c:pt idx="1076">
                  <c:v>6.2</c:v>
                </c:pt>
                <c:pt idx="1077">
                  <c:v>6.2</c:v>
                </c:pt>
                <c:pt idx="1078">
                  <c:v>6.2</c:v>
                </c:pt>
                <c:pt idx="1079">
                  <c:v>6.2</c:v>
                </c:pt>
                <c:pt idx="1080">
                  <c:v>6.2</c:v>
                </c:pt>
                <c:pt idx="1081">
                  <c:v>6.2</c:v>
                </c:pt>
                <c:pt idx="1082">
                  <c:v>6.2</c:v>
                </c:pt>
                <c:pt idx="1083">
                  <c:v>6.2</c:v>
                </c:pt>
                <c:pt idx="1084">
                  <c:v>6.2</c:v>
                </c:pt>
                <c:pt idx="1085">
                  <c:v>6.2</c:v>
                </c:pt>
                <c:pt idx="1086">
                  <c:v>6.2</c:v>
                </c:pt>
                <c:pt idx="1087">
                  <c:v>6.2</c:v>
                </c:pt>
                <c:pt idx="1088">
                  <c:v>6.2</c:v>
                </c:pt>
                <c:pt idx="1089">
                  <c:v>6.1</c:v>
                </c:pt>
                <c:pt idx="1090">
                  <c:v>6.1</c:v>
                </c:pt>
                <c:pt idx="1091">
                  <c:v>6.1</c:v>
                </c:pt>
                <c:pt idx="1092">
                  <c:v>6.1</c:v>
                </c:pt>
                <c:pt idx="1093">
                  <c:v>6.1</c:v>
                </c:pt>
                <c:pt idx="1094">
                  <c:v>6.1</c:v>
                </c:pt>
                <c:pt idx="1095">
                  <c:v>6.1</c:v>
                </c:pt>
                <c:pt idx="1096">
                  <c:v>6.1</c:v>
                </c:pt>
                <c:pt idx="1097">
                  <c:v>6.1</c:v>
                </c:pt>
                <c:pt idx="1098">
                  <c:v>6.1</c:v>
                </c:pt>
                <c:pt idx="1099">
                  <c:v>6.1</c:v>
                </c:pt>
                <c:pt idx="1100">
                  <c:v>6.1</c:v>
                </c:pt>
                <c:pt idx="1101">
                  <c:v>6.1</c:v>
                </c:pt>
                <c:pt idx="1102">
                  <c:v>6.1</c:v>
                </c:pt>
                <c:pt idx="1103">
                  <c:v>6.1</c:v>
                </c:pt>
                <c:pt idx="1104">
                  <c:v>6.1</c:v>
                </c:pt>
                <c:pt idx="1105">
                  <c:v>6.1</c:v>
                </c:pt>
                <c:pt idx="1106">
                  <c:v>6.1</c:v>
                </c:pt>
                <c:pt idx="1107">
                  <c:v>6.1</c:v>
                </c:pt>
                <c:pt idx="1108">
                  <c:v>6.1</c:v>
                </c:pt>
                <c:pt idx="1109">
                  <c:v>6.1</c:v>
                </c:pt>
                <c:pt idx="1110">
                  <c:v>6.1</c:v>
                </c:pt>
                <c:pt idx="1111">
                  <c:v>6.1</c:v>
                </c:pt>
                <c:pt idx="1112">
                  <c:v>6.1</c:v>
                </c:pt>
                <c:pt idx="1113">
                  <c:v>6.1</c:v>
                </c:pt>
                <c:pt idx="1114">
                  <c:v>6.1</c:v>
                </c:pt>
                <c:pt idx="1115">
                  <c:v>6.1</c:v>
                </c:pt>
                <c:pt idx="1116">
                  <c:v>6.1</c:v>
                </c:pt>
                <c:pt idx="1117">
                  <c:v>6.1</c:v>
                </c:pt>
                <c:pt idx="1118">
                  <c:v>6.1</c:v>
                </c:pt>
                <c:pt idx="1119">
                  <c:v>6.1</c:v>
                </c:pt>
                <c:pt idx="1120">
                  <c:v>6.1</c:v>
                </c:pt>
                <c:pt idx="1121">
                  <c:v>6.1</c:v>
                </c:pt>
                <c:pt idx="1122">
                  <c:v>6.1</c:v>
                </c:pt>
                <c:pt idx="1123">
                  <c:v>6.1</c:v>
                </c:pt>
                <c:pt idx="1124">
                  <c:v>6.1</c:v>
                </c:pt>
                <c:pt idx="1125">
                  <c:v>6.1</c:v>
                </c:pt>
                <c:pt idx="1126">
                  <c:v>6.1</c:v>
                </c:pt>
                <c:pt idx="1127">
                  <c:v>6.1</c:v>
                </c:pt>
                <c:pt idx="1128">
                  <c:v>6.1</c:v>
                </c:pt>
                <c:pt idx="1129">
                  <c:v>6.1</c:v>
                </c:pt>
                <c:pt idx="1130">
                  <c:v>6.1</c:v>
                </c:pt>
                <c:pt idx="1131">
                  <c:v>6.1</c:v>
                </c:pt>
                <c:pt idx="1132">
                  <c:v>6.1</c:v>
                </c:pt>
                <c:pt idx="1133">
                  <c:v>6.1</c:v>
                </c:pt>
                <c:pt idx="1134">
                  <c:v>6.1</c:v>
                </c:pt>
                <c:pt idx="1135">
                  <c:v>6.1</c:v>
                </c:pt>
                <c:pt idx="1136">
                  <c:v>6.1</c:v>
                </c:pt>
                <c:pt idx="1137">
                  <c:v>6.1</c:v>
                </c:pt>
                <c:pt idx="1138">
                  <c:v>6.1</c:v>
                </c:pt>
                <c:pt idx="1139">
                  <c:v>6.1</c:v>
                </c:pt>
                <c:pt idx="1140">
                  <c:v>6.1</c:v>
                </c:pt>
                <c:pt idx="1141">
                  <c:v>6.1</c:v>
                </c:pt>
                <c:pt idx="1142">
                  <c:v>6.1</c:v>
                </c:pt>
                <c:pt idx="1143">
                  <c:v>6.1</c:v>
                </c:pt>
                <c:pt idx="1144">
                  <c:v>6.1</c:v>
                </c:pt>
                <c:pt idx="1145">
                  <c:v>6.1</c:v>
                </c:pt>
                <c:pt idx="1146">
                  <c:v>6.1</c:v>
                </c:pt>
                <c:pt idx="1147">
                  <c:v>6.1</c:v>
                </c:pt>
                <c:pt idx="1148">
                  <c:v>6.1</c:v>
                </c:pt>
                <c:pt idx="1149">
                  <c:v>6.1</c:v>
                </c:pt>
                <c:pt idx="1150">
                  <c:v>6.1</c:v>
                </c:pt>
                <c:pt idx="1151">
                  <c:v>6.1</c:v>
                </c:pt>
                <c:pt idx="1152">
                  <c:v>6.1</c:v>
                </c:pt>
                <c:pt idx="1153">
                  <c:v>6.1</c:v>
                </c:pt>
                <c:pt idx="1154">
                  <c:v>6.1</c:v>
                </c:pt>
                <c:pt idx="1155">
                  <c:v>6.1</c:v>
                </c:pt>
                <c:pt idx="1156">
                  <c:v>6.1</c:v>
                </c:pt>
                <c:pt idx="1157">
                  <c:v>6.1</c:v>
                </c:pt>
                <c:pt idx="1158">
                  <c:v>6.1</c:v>
                </c:pt>
                <c:pt idx="1159">
                  <c:v>6.1</c:v>
                </c:pt>
                <c:pt idx="1160">
                  <c:v>6.1</c:v>
                </c:pt>
                <c:pt idx="1161">
                  <c:v>6.1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5.9</c:v>
                </c:pt>
                <c:pt idx="1227">
                  <c:v>5.9</c:v>
                </c:pt>
                <c:pt idx="1228">
                  <c:v>5.9</c:v>
                </c:pt>
                <c:pt idx="1229">
                  <c:v>5.9</c:v>
                </c:pt>
                <c:pt idx="1230">
                  <c:v>5.9</c:v>
                </c:pt>
                <c:pt idx="1231">
                  <c:v>5.9</c:v>
                </c:pt>
                <c:pt idx="1232">
                  <c:v>5.9</c:v>
                </c:pt>
                <c:pt idx="1233">
                  <c:v>5.9</c:v>
                </c:pt>
                <c:pt idx="1234">
                  <c:v>5.9</c:v>
                </c:pt>
                <c:pt idx="1235">
                  <c:v>5.9</c:v>
                </c:pt>
                <c:pt idx="1236">
                  <c:v>5.9</c:v>
                </c:pt>
                <c:pt idx="1237">
                  <c:v>5.9</c:v>
                </c:pt>
                <c:pt idx="1238">
                  <c:v>5.9</c:v>
                </c:pt>
                <c:pt idx="1239">
                  <c:v>5.9</c:v>
                </c:pt>
                <c:pt idx="1240">
                  <c:v>5.9</c:v>
                </c:pt>
                <c:pt idx="1241">
                  <c:v>5.9</c:v>
                </c:pt>
                <c:pt idx="1242">
                  <c:v>5.9</c:v>
                </c:pt>
                <c:pt idx="1243">
                  <c:v>5.9</c:v>
                </c:pt>
                <c:pt idx="1244">
                  <c:v>5.9</c:v>
                </c:pt>
                <c:pt idx="1245">
                  <c:v>5.9</c:v>
                </c:pt>
                <c:pt idx="1246">
                  <c:v>5.9</c:v>
                </c:pt>
                <c:pt idx="1247">
                  <c:v>5.9</c:v>
                </c:pt>
                <c:pt idx="1248">
                  <c:v>5.9</c:v>
                </c:pt>
                <c:pt idx="1249">
                  <c:v>5.9</c:v>
                </c:pt>
                <c:pt idx="1250">
                  <c:v>5.9</c:v>
                </c:pt>
                <c:pt idx="1251">
                  <c:v>5.9</c:v>
                </c:pt>
                <c:pt idx="1252">
                  <c:v>5.9</c:v>
                </c:pt>
                <c:pt idx="1253">
                  <c:v>5.9</c:v>
                </c:pt>
                <c:pt idx="1254">
                  <c:v>5.9</c:v>
                </c:pt>
                <c:pt idx="1255">
                  <c:v>5.9</c:v>
                </c:pt>
                <c:pt idx="1256">
                  <c:v>5.9</c:v>
                </c:pt>
                <c:pt idx="1257">
                  <c:v>5.9</c:v>
                </c:pt>
                <c:pt idx="1258">
                  <c:v>5.9</c:v>
                </c:pt>
                <c:pt idx="1259">
                  <c:v>5.9</c:v>
                </c:pt>
                <c:pt idx="1260">
                  <c:v>5.9</c:v>
                </c:pt>
                <c:pt idx="1261">
                  <c:v>5.9</c:v>
                </c:pt>
                <c:pt idx="1262">
                  <c:v>5.9</c:v>
                </c:pt>
                <c:pt idx="1263">
                  <c:v>5.9</c:v>
                </c:pt>
                <c:pt idx="1264">
                  <c:v>5.9</c:v>
                </c:pt>
                <c:pt idx="1265">
                  <c:v>5.9</c:v>
                </c:pt>
                <c:pt idx="1266">
                  <c:v>5.9</c:v>
                </c:pt>
                <c:pt idx="1267">
                  <c:v>5.9</c:v>
                </c:pt>
                <c:pt idx="1268">
                  <c:v>5.9</c:v>
                </c:pt>
                <c:pt idx="1269">
                  <c:v>5.9</c:v>
                </c:pt>
                <c:pt idx="1270">
                  <c:v>5.9</c:v>
                </c:pt>
                <c:pt idx="1271">
                  <c:v>5.9</c:v>
                </c:pt>
                <c:pt idx="1272">
                  <c:v>5.9</c:v>
                </c:pt>
                <c:pt idx="1273">
                  <c:v>5.9</c:v>
                </c:pt>
                <c:pt idx="1274">
                  <c:v>5.9</c:v>
                </c:pt>
                <c:pt idx="1275">
                  <c:v>5.9</c:v>
                </c:pt>
                <c:pt idx="1276">
                  <c:v>5.9</c:v>
                </c:pt>
                <c:pt idx="1277">
                  <c:v>5.9</c:v>
                </c:pt>
                <c:pt idx="1278">
                  <c:v>5.9</c:v>
                </c:pt>
                <c:pt idx="1279">
                  <c:v>5.9</c:v>
                </c:pt>
                <c:pt idx="1280">
                  <c:v>5.9</c:v>
                </c:pt>
                <c:pt idx="1281">
                  <c:v>5.9</c:v>
                </c:pt>
                <c:pt idx="1282">
                  <c:v>5.9</c:v>
                </c:pt>
                <c:pt idx="1283">
                  <c:v>5.8</c:v>
                </c:pt>
                <c:pt idx="1284">
                  <c:v>5.8</c:v>
                </c:pt>
                <c:pt idx="1285">
                  <c:v>5.8</c:v>
                </c:pt>
                <c:pt idx="1286">
                  <c:v>5.8</c:v>
                </c:pt>
                <c:pt idx="1287">
                  <c:v>5.8</c:v>
                </c:pt>
                <c:pt idx="1288">
                  <c:v>5.8</c:v>
                </c:pt>
                <c:pt idx="1289">
                  <c:v>5.8</c:v>
                </c:pt>
                <c:pt idx="1290">
                  <c:v>5.8</c:v>
                </c:pt>
                <c:pt idx="1291">
                  <c:v>5.8</c:v>
                </c:pt>
                <c:pt idx="1292">
                  <c:v>5.8</c:v>
                </c:pt>
                <c:pt idx="1293">
                  <c:v>5.8</c:v>
                </c:pt>
                <c:pt idx="1294">
                  <c:v>5.8</c:v>
                </c:pt>
                <c:pt idx="1295">
                  <c:v>5.8</c:v>
                </c:pt>
                <c:pt idx="1296">
                  <c:v>5.8</c:v>
                </c:pt>
                <c:pt idx="1297">
                  <c:v>5.8</c:v>
                </c:pt>
                <c:pt idx="1298">
                  <c:v>5.8</c:v>
                </c:pt>
                <c:pt idx="1299">
                  <c:v>5.8</c:v>
                </c:pt>
                <c:pt idx="1300">
                  <c:v>5.8</c:v>
                </c:pt>
                <c:pt idx="1301">
                  <c:v>5.8</c:v>
                </c:pt>
                <c:pt idx="1302">
                  <c:v>5.8</c:v>
                </c:pt>
                <c:pt idx="1303">
                  <c:v>5.8</c:v>
                </c:pt>
                <c:pt idx="1304">
                  <c:v>5.8</c:v>
                </c:pt>
                <c:pt idx="1305">
                  <c:v>5.8</c:v>
                </c:pt>
                <c:pt idx="1306">
                  <c:v>5.8</c:v>
                </c:pt>
                <c:pt idx="1307">
                  <c:v>5.8</c:v>
                </c:pt>
                <c:pt idx="1308">
                  <c:v>5.8</c:v>
                </c:pt>
                <c:pt idx="1309">
                  <c:v>5.8</c:v>
                </c:pt>
                <c:pt idx="1310">
                  <c:v>5.8</c:v>
                </c:pt>
                <c:pt idx="1311">
                  <c:v>5.8</c:v>
                </c:pt>
                <c:pt idx="1312">
                  <c:v>5.8</c:v>
                </c:pt>
                <c:pt idx="1313">
                  <c:v>5.8</c:v>
                </c:pt>
                <c:pt idx="1314">
                  <c:v>5.8</c:v>
                </c:pt>
                <c:pt idx="1315">
                  <c:v>5.8</c:v>
                </c:pt>
                <c:pt idx="1316">
                  <c:v>5.8</c:v>
                </c:pt>
                <c:pt idx="1317">
                  <c:v>5.8</c:v>
                </c:pt>
                <c:pt idx="1318">
                  <c:v>5.8</c:v>
                </c:pt>
                <c:pt idx="1319">
                  <c:v>5.8</c:v>
                </c:pt>
                <c:pt idx="1320">
                  <c:v>5.8</c:v>
                </c:pt>
                <c:pt idx="1321">
                  <c:v>5.8</c:v>
                </c:pt>
                <c:pt idx="1322">
                  <c:v>5.8</c:v>
                </c:pt>
                <c:pt idx="1323">
                  <c:v>5.7</c:v>
                </c:pt>
                <c:pt idx="1324">
                  <c:v>5.7</c:v>
                </c:pt>
                <c:pt idx="1325">
                  <c:v>5.7</c:v>
                </c:pt>
                <c:pt idx="1326">
                  <c:v>5.7</c:v>
                </c:pt>
                <c:pt idx="1327">
                  <c:v>5.7</c:v>
                </c:pt>
                <c:pt idx="1328">
                  <c:v>5.7</c:v>
                </c:pt>
                <c:pt idx="1329">
                  <c:v>5.7</c:v>
                </c:pt>
                <c:pt idx="1330">
                  <c:v>5.7</c:v>
                </c:pt>
                <c:pt idx="1331">
                  <c:v>5.7</c:v>
                </c:pt>
                <c:pt idx="1332">
                  <c:v>5.7</c:v>
                </c:pt>
                <c:pt idx="1333">
                  <c:v>5.7</c:v>
                </c:pt>
                <c:pt idx="1334">
                  <c:v>5.7</c:v>
                </c:pt>
                <c:pt idx="1335">
                  <c:v>5.7</c:v>
                </c:pt>
                <c:pt idx="1336">
                  <c:v>5.7</c:v>
                </c:pt>
                <c:pt idx="1337">
                  <c:v>5.7</c:v>
                </c:pt>
                <c:pt idx="1338">
                  <c:v>5.7</c:v>
                </c:pt>
                <c:pt idx="1339">
                  <c:v>5.7</c:v>
                </c:pt>
                <c:pt idx="1340">
                  <c:v>5.7</c:v>
                </c:pt>
                <c:pt idx="1341">
                  <c:v>5.7</c:v>
                </c:pt>
                <c:pt idx="1342">
                  <c:v>5.7</c:v>
                </c:pt>
                <c:pt idx="1343">
                  <c:v>5.7</c:v>
                </c:pt>
                <c:pt idx="1344">
                  <c:v>5.7</c:v>
                </c:pt>
                <c:pt idx="1345">
                  <c:v>5.7</c:v>
                </c:pt>
                <c:pt idx="1346">
                  <c:v>5.7</c:v>
                </c:pt>
                <c:pt idx="1347">
                  <c:v>5.7</c:v>
                </c:pt>
                <c:pt idx="1348">
                  <c:v>5.7</c:v>
                </c:pt>
                <c:pt idx="1349">
                  <c:v>5.7</c:v>
                </c:pt>
                <c:pt idx="1350">
                  <c:v>5.7</c:v>
                </c:pt>
                <c:pt idx="1351">
                  <c:v>5.7</c:v>
                </c:pt>
                <c:pt idx="1352">
                  <c:v>5.7</c:v>
                </c:pt>
                <c:pt idx="1353">
                  <c:v>5.7</c:v>
                </c:pt>
                <c:pt idx="1354">
                  <c:v>5.7</c:v>
                </c:pt>
                <c:pt idx="1355">
                  <c:v>5.7</c:v>
                </c:pt>
                <c:pt idx="1356">
                  <c:v>5.7</c:v>
                </c:pt>
                <c:pt idx="1357">
                  <c:v>5.7</c:v>
                </c:pt>
                <c:pt idx="1358">
                  <c:v>5.7</c:v>
                </c:pt>
                <c:pt idx="1359">
                  <c:v>5.7</c:v>
                </c:pt>
                <c:pt idx="1360">
                  <c:v>5.7</c:v>
                </c:pt>
                <c:pt idx="1361">
                  <c:v>5.7</c:v>
                </c:pt>
                <c:pt idx="1362">
                  <c:v>5.7</c:v>
                </c:pt>
                <c:pt idx="1363">
                  <c:v>5.7</c:v>
                </c:pt>
                <c:pt idx="1364">
                  <c:v>5.7</c:v>
                </c:pt>
                <c:pt idx="1365">
                  <c:v>5.7</c:v>
                </c:pt>
                <c:pt idx="1366">
                  <c:v>5.7</c:v>
                </c:pt>
                <c:pt idx="1367">
                  <c:v>5.7</c:v>
                </c:pt>
                <c:pt idx="1368">
                  <c:v>5.7</c:v>
                </c:pt>
                <c:pt idx="1369">
                  <c:v>5.6</c:v>
                </c:pt>
                <c:pt idx="1370">
                  <c:v>5.6</c:v>
                </c:pt>
                <c:pt idx="1371">
                  <c:v>5.6</c:v>
                </c:pt>
                <c:pt idx="1372">
                  <c:v>5.6</c:v>
                </c:pt>
                <c:pt idx="1373">
                  <c:v>5.6</c:v>
                </c:pt>
                <c:pt idx="1374">
                  <c:v>5.6</c:v>
                </c:pt>
                <c:pt idx="1375">
                  <c:v>5.6</c:v>
                </c:pt>
                <c:pt idx="1376">
                  <c:v>5.6</c:v>
                </c:pt>
                <c:pt idx="1377">
                  <c:v>5.6</c:v>
                </c:pt>
                <c:pt idx="1378">
                  <c:v>5.6</c:v>
                </c:pt>
                <c:pt idx="1379">
                  <c:v>5.6</c:v>
                </c:pt>
                <c:pt idx="1380">
                  <c:v>5.6</c:v>
                </c:pt>
                <c:pt idx="1381">
                  <c:v>5.6</c:v>
                </c:pt>
                <c:pt idx="1382">
                  <c:v>5.6</c:v>
                </c:pt>
                <c:pt idx="1383">
                  <c:v>5.6</c:v>
                </c:pt>
                <c:pt idx="1384">
                  <c:v>5.6</c:v>
                </c:pt>
                <c:pt idx="1385">
                  <c:v>5.6</c:v>
                </c:pt>
                <c:pt idx="1386">
                  <c:v>5.6</c:v>
                </c:pt>
                <c:pt idx="1387">
                  <c:v>5.6</c:v>
                </c:pt>
                <c:pt idx="1388">
                  <c:v>5.6</c:v>
                </c:pt>
                <c:pt idx="1389">
                  <c:v>5.6</c:v>
                </c:pt>
                <c:pt idx="1390">
                  <c:v>5.6</c:v>
                </c:pt>
                <c:pt idx="1391">
                  <c:v>5.6</c:v>
                </c:pt>
                <c:pt idx="1392">
                  <c:v>5.6</c:v>
                </c:pt>
                <c:pt idx="1393">
                  <c:v>5.6</c:v>
                </c:pt>
                <c:pt idx="1394">
                  <c:v>5.6</c:v>
                </c:pt>
                <c:pt idx="1395">
                  <c:v>5.6</c:v>
                </c:pt>
                <c:pt idx="1396">
                  <c:v>5.6</c:v>
                </c:pt>
                <c:pt idx="1397">
                  <c:v>5.6</c:v>
                </c:pt>
                <c:pt idx="1398">
                  <c:v>5.6</c:v>
                </c:pt>
                <c:pt idx="1399">
                  <c:v>5.6</c:v>
                </c:pt>
                <c:pt idx="1400">
                  <c:v>5.6</c:v>
                </c:pt>
                <c:pt idx="1401">
                  <c:v>5.6</c:v>
                </c:pt>
                <c:pt idx="1402">
                  <c:v>5.6</c:v>
                </c:pt>
                <c:pt idx="1403">
                  <c:v>5.6</c:v>
                </c:pt>
                <c:pt idx="1404">
                  <c:v>5.6</c:v>
                </c:pt>
                <c:pt idx="1405">
                  <c:v>5.6</c:v>
                </c:pt>
                <c:pt idx="1406">
                  <c:v>5.6</c:v>
                </c:pt>
                <c:pt idx="1407">
                  <c:v>5.6</c:v>
                </c:pt>
                <c:pt idx="1408">
                  <c:v>5.6</c:v>
                </c:pt>
                <c:pt idx="1409">
                  <c:v>5.6</c:v>
                </c:pt>
                <c:pt idx="1410">
                  <c:v>5.6</c:v>
                </c:pt>
                <c:pt idx="1411">
                  <c:v>5.6</c:v>
                </c:pt>
                <c:pt idx="1412">
                  <c:v>5.6</c:v>
                </c:pt>
                <c:pt idx="1413">
                  <c:v>5.6</c:v>
                </c:pt>
                <c:pt idx="1414">
                  <c:v>5.6</c:v>
                </c:pt>
                <c:pt idx="1415">
                  <c:v>5.6</c:v>
                </c:pt>
                <c:pt idx="1416">
                  <c:v>5.6</c:v>
                </c:pt>
                <c:pt idx="1417">
                  <c:v>5.5</c:v>
                </c:pt>
                <c:pt idx="1418">
                  <c:v>5.5</c:v>
                </c:pt>
                <c:pt idx="1419">
                  <c:v>5.5</c:v>
                </c:pt>
                <c:pt idx="1420">
                  <c:v>5.5</c:v>
                </c:pt>
                <c:pt idx="1421">
                  <c:v>5.5</c:v>
                </c:pt>
                <c:pt idx="1422">
                  <c:v>5.5</c:v>
                </c:pt>
                <c:pt idx="1423">
                  <c:v>5.5</c:v>
                </c:pt>
                <c:pt idx="1424">
                  <c:v>5.5</c:v>
                </c:pt>
                <c:pt idx="1425">
                  <c:v>5.5</c:v>
                </c:pt>
                <c:pt idx="1426">
                  <c:v>5.5</c:v>
                </c:pt>
                <c:pt idx="1427">
                  <c:v>5.5</c:v>
                </c:pt>
                <c:pt idx="1428">
                  <c:v>5.5</c:v>
                </c:pt>
                <c:pt idx="1429">
                  <c:v>5.5</c:v>
                </c:pt>
                <c:pt idx="1430">
                  <c:v>5.5</c:v>
                </c:pt>
                <c:pt idx="1431">
                  <c:v>5.5</c:v>
                </c:pt>
                <c:pt idx="1432">
                  <c:v>5.5</c:v>
                </c:pt>
                <c:pt idx="1433">
                  <c:v>5.5</c:v>
                </c:pt>
                <c:pt idx="1434">
                  <c:v>5.5</c:v>
                </c:pt>
                <c:pt idx="1435">
                  <c:v>5.5</c:v>
                </c:pt>
                <c:pt idx="1436">
                  <c:v>5.5</c:v>
                </c:pt>
                <c:pt idx="1437">
                  <c:v>5.5</c:v>
                </c:pt>
                <c:pt idx="1438">
                  <c:v>5.5</c:v>
                </c:pt>
                <c:pt idx="1439">
                  <c:v>5.5</c:v>
                </c:pt>
                <c:pt idx="1440">
                  <c:v>5.5</c:v>
                </c:pt>
                <c:pt idx="1441">
                  <c:v>5.5</c:v>
                </c:pt>
                <c:pt idx="1442">
                  <c:v>5.5</c:v>
                </c:pt>
                <c:pt idx="1443">
                  <c:v>5.5</c:v>
                </c:pt>
                <c:pt idx="1444">
                  <c:v>5.5</c:v>
                </c:pt>
                <c:pt idx="1445">
                  <c:v>5.5</c:v>
                </c:pt>
                <c:pt idx="1446">
                  <c:v>5.5</c:v>
                </c:pt>
                <c:pt idx="1447">
                  <c:v>5.5</c:v>
                </c:pt>
                <c:pt idx="1448">
                  <c:v>5.5</c:v>
                </c:pt>
                <c:pt idx="1449">
                  <c:v>5.5</c:v>
                </c:pt>
                <c:pt idx="1450">
                  <c:v>5.5</c:v>
                </c:pt>
                <c:pt idx="1451">
                  <c:v>5.5</c:v>
                </c:pt>
                <c:pt idx="1452">
                  <c:v>5.5</c:v>
                </c:pt>
                <c:pt idx="1453">
                  <c:v>5.5</c:v>
                </c:pt>
                <c:pt idx="1454">
                  <c:v>5.5</c:v>
                </c:pt>
                <c:pt idx="1455">
                  <c:v>5.5</c:v>
                </c:pt>
                <c:pt idx="1456">
                  <c:v>5.5</c:v>
                </c:pt>
                <c:pt idx="1457">
                  <c:v>5.5</c:v>
                </c:pt>
                <c:pt idx="1458">
                  <c:v>5.5</c:v>
                </c:pt>
                <c:pt idx="1459">
                  <c:v>5.5</c:v>
                </c:pt>
                <c:pt idx="1460">
                  <c:v>5.4</c:v>
                </c:pt>
                <c:pt idx="1461">
                  <c:v>5.4</c:v>
                </c:pt>
                <c:pt idx="1462">
                  <c:v>5.4</c:v>
                </c:pt>
                <c:pt idx="1463">
                  <c:v>5.4</c:v>
                </c:pt>
                <c:pt idx="1464">
                  <c:v>5.4</c:v>
                </c:pt>
                <c:pt idx="1465">
                  <c:v>5.4</c:v>
                </c:pt>
                <c:pt idx="1466">
                  <c:v>5.4</c:v>
                </c:pt>
                <c:pt idx="1467">
                  <c:v>5.4</c:v>
                </c:pt>
                <c:pt idx="1468">
                  <c:v>5.4</c:v>
                </c:pt>
                <c:pt idx="1469">
                  <c:v>5.4</c:v>
                </c:pt>
                <c:pt idx="1470">
                  <c:v>5.4</c:v>
                </c:pt>
                <c:pt idx="1471">
                  <c:v>5.4</c:v>
                </c:pt>
                <c:pt idx="1472">
                  <c:v>5.4</c:v>
                </c:pt>
                <c:pt idx="1473">
                  <c:v>5.4</c:v>
                </c:pt>
                <c:pt idx="1474">
                  <c:v>5.4</c:v>
                </c:pt>
                <c:pt idx="1475">
                  <c:v>5.4</c:v>
                </c:pt>
                <c:pt idx="1476">
                  <c:v>5.4</c:v>
                </c:pt>
                <c:pt idx="1477">
                  <c:v>5.4</c:v>
                </c:pt>
                <c:pt idx="1478">
                  <c:v>5.4</c:v>
                </c:pt>
                <c:pt idx="1479">
                  <c:v>5.4</c:v>
                </c:pt>
                <c:pt idx="1480">
                  <c:v>5.4</c:v>
                </c:pt>
                <c:pt idx="1481">
                  <c:v>5.4</c:v>
                </c:pt>
                <c:pt idx="1482">
                  <c:v>5.4</c:v>
                </c:pt>
                <c:pt idx="1483">
                  <c:v>5.4</c:v>
                </c:pt>
                <c:pt idx="1484">
                  <c:v>5.4</c:v>
                </c:pt>
                <c:pt idx="1485">
                  <c:v>5.4</c:v>
                </c:pt>
                <c:pt idx="1486">
                  <c:v>5.4</c:v>
                </c:pt>
                <c:pt idx="1487">
                  <c:v>5.4</c:v>
                </c:pt>
                <c:pt idx="1488">
                  <c:v>5.4</c:v>
                </c:pt>
                <c:pt idx="1489">
                  <c:v>5.4</c:v>
                </c:pt>
                <c:pt idx="1490">
                  <c:v>5.4</c:v>
                </c:pt>
                <c:pt idx="1491">
                  <c:v>5.4</c:v>
                </c:pt>
                <c:pt idx="1492">
                  <c:v>5.3</c:v>
                </c:pt>
                <c:pt idx="1493">
                  <c:v>5.3</c:v>
                </c:pt>
                <c:pt idx="1494">
                  <c:v>5.3</c:v>
                </c:pt>
                <c:pt idx="1495">
                  <c:v>5.3</c:v>
                </c:pt>
                <c:pt idx="1496">
                  <c:v>5.3</c:v>
                </c:pt>
                <c:pt idx="1497">
                  <c:v>5.3</c:v>
                </c:pt>
                <c:pt idx="1498">
                  <c:v>5.3</c:v>
                </c:pt>
                <c:pt idx="1499">
                  <c:v>5.3</c:v>
                </c:pt>
                <c:pt idx="1500">
                  <c:v>5.3</c:v>
                </c:pt>
                <c:pt idx="1501">
                  <c:v>5.3</c:v>
                </c:pt>
                <c:pt idx="1502">
                  <c:v>5.3</c:v>
                </c:pt>
                <c:pt idx="1503">
                  <c:v>5.3</c:v>
                </c:pt>
                <c:pt idx="1504">
                  <c:v>5.3</c:v>
                </c:pt>
                <c:pt idx="1505">
                  <c:v>5.3</c:v>
                </c:pt>
                <c:pt idx="1506">
                  <c:v>5.3</c:v>
                </c:pt>
                <c:pt idx="1507">
                  <c:v>5.3</c:v>
                </c:pt>
                <c:pt idx="1508">
                  <c:v>5.3</c:v>
                </c:pt>
                <c:pt idx="1509">
                  <c:v>5.3</c:v>
                </c:pt>
                <c:pt idx="1510">
                  <c:v>5.3</c:v>
                </c:pt>
                <c:pt idx="1511">
                  <c:v>5.3</c:v>
                </c:pt>
                <c:pt idx="1512">
                  <c:v>5.3</c:v>
                </c:pt>
                <c:pt idx="1513">
                  <c:v>5.3</c:v>
                </c:pt>
                <c:pt idx="1514">
                  <c:v>5.3</c:v>
                </c:pt>
                <c:pt idx="1515">
                  <c:v>5.3</c:v>
                </c:pt>
                <c:pt idx="1516">
                  <c:v>5.3</c:v>
                </c:pt>
                <c:pt idx="1517">
                  <c:v>5.3</c:v>
                </c:pt>
                <c:pt idx="1518">
                  <c:v>5.3</c:v>
                </c:pt>
                <c:pt idx="1519">
                  <c:v>5.3</c:v>
                </c:pt>
                <c:pt idx="1520">
                  <c:v>5.3</c:v>
                </c:pt>
                <c:pt idx="1521">
                  <c:v>5.3</c:v>
                </c:pt>
                <c:pt idx="1522">
                  <c:v>5.3</c:v>
                </c:pt>
                <c:pt idx="1523">
                  <c:v>5.3</c:v>
                </c:pt>
                <c:pt idx="1524">
                  <c:v>5.3</c:v>
                </c:pt>
                <c:pt idx="1525">
                  <c:v>5.3</c:v>
                </c:pt>
                <c:pt idx="1526">
                  <c:v>5.3</c:v>
                </c:pt>
                <c:pt idx="1527">
                  <c:v>5.3</c:v>
                </c:pt>
                <c:pt idx="1528">
                  <c:v>5.3</c:v>
                </c:pt>
                <c:pt idx="1529">
                  <c:v>5.3</c:v>
                </c:pt>
                <c:pt idx="1530">
                  <c:v>5.3</c:v>
                </c:pt>
                <c:pt idx="1531">
                  <c:v>5.3</c:v>
                </c:pt>
                <c:pt idx="1532">
                  <c:v>5.3</c:v>
                </c:pt>
                <c:pt idx="1533">
                  <c:v>5.3</c:v>
                </c:pt>
                <c:pt idx="1534">
                  <c:v>5.3</c:v>
                </c:pt>
                <c:pt idx="1535">
                  <c:v>5.3</c:v>
                </c:pt>
                <c:pt idx="1536">
                  <c:v>5.3</c:v>
                </c:pt>
                <c:pt idx="1537">
                  <c:v>5.3</c:v>
                </c:pt>
                <c:pt idx="1538">
                  <c:v>5.3</c:v>
                </c:pt>
                <c:pt idx="1539">
                  <c:v>5.2</c:v>
                </c:pt>
                <c:pt idx="1540">
                  <c:v>5.2</c:v>
                </c:pt>
                <c:pt idx="1541">
                  <c:v>5.2</c:v>
                </c:pt>
                <c:pt idx="1542">
                  <c:v>5.2</c:v>
                </c:pt>
                <c:pt idx="1543">
                  <c:v>5.2</c:v>
                </c:pt>
                <c:pt idx="1544">
                  <c:v>5.2</c:v>
                </c:pt>
                <c:pt idx="1545">
                  <c:v>5.2</c:v>
                </c:pt>
                <c:pt idx="1546">
                  <c:v>5.2</c:v>
                </c:pt>
                <c:pt idx="1547">
                  <c:v>5.2</c:v>
                </c:pt>
                <c:pt idx="1548">
                  <c:v>5.2</c:v>
                </c:pt>
                <c:pt idx="1549">
                  <c:v>5.2</c:v>
                </c:pt>
                <c:pt idx="1550">
                  <c:v>5.2</c:v>
                </c:pt>
                <c:pt idx="1551">
                  <c:v>5.2</c:v>
                </c:pt>
                <c:pt idx="1552">
                  <c:v>5.2</c:v>
                </c:pt>
                <c:pt idx="1553">
                  <c:v>5.2</c:v>
                </c:pt>
                <c:pt idx="1554">
                  <c:v>5.2</c:v>
                </c:pt>
                <c:pt idx="1555">
                  <c:v>5.2</c:v>
                </c:pt>
                <c:pt idx="1556">
                  <c:v>5.2</c:v>
                </c:pt>
                <c:pt idx="1557">
                  <c:v>5.2</c:v>
                </c:pt>
                <c:pt idx="1558">
                  <c:v>5.2</c:v>
                </c:pt>
                <c:pt idx="1559">
                  <c:v>5.2</c:v>
                </c:pt>
                <c:pt idx="1560">
                  <c:v>5.2</c:v>
                </c:pt>
                <c:pt idx="1561">
                  <c:v>5.0999999999999996</c:v>
                </c:pt>
                <c:pt idx="1562">
                  <c:v>5.0999999999999996</c:v>
                </c:pt>
                <c:pt idx="1563">
                  <c:v>5.0999999999999996</c:v>
                </c:pt>
                <c:pt idx="1564">
                  <c:v>5.0999999999999996</c:v>
                </c:pt>
                <c:pt idx="1565">
                  <c:v>5.0999999999999996</c:v>
                </c:pt>
                <c:pt idx="1566">
                  <c:v>5.0999999999999996</c:v>
                </c:pt>
                <c:pt idx="1567">
                  <c:v>5.0999999999999996</c:v>
                </c:pt>
                <c:pt idx="1568">
                  <c:v>5.0999999999999996</c:v>
                </c:pt>
                <c:pt idx="1569">
                  <c:v>5.0999999999999996</c:v>
                </c:pt>
                <c:pt idx="1570">
                  <c:v>5.0999999999999996</c:v>
                </c:pt>
                <c:pt idx="1571">
                  <c:v>5.0999999999999996</c:v>
                </c:pt>
                <c:pt idx="1572">
                  <c:v>5.0999999999999996</c:v>
                </c:pt>
                <c:pt idx="1573">
                  <c:v>5.0999999999999996</c:v>
                </c:pt>
                <c:pt idx="1574">
                  <c:v>5.0999999999999996</c:v>
                </c:pt>
                <c:pt idx="1575">
                  <c:v>5.0999999999999996</c:v>
                </c:pt>
                <c:pt idx="1576">
                  <c:v>5.0999999999999996</c:v>
                </c:pt>
                <c:pt idx="1577">
                  <c:v>5.0999999999999996</c:v>
                </c:pt>
                <c:pt idx="1578">
                  <c:v>5.0999999999999996</c:v>
                </c:pt>
                <c:pt idx="1579">
                  <c:v>5.0999999999999996</c:v>
                </c:pt>
                <c:pt idx="1580">
                  <c:v>5.0999999999999996</c:v>
                </c:pt>
                <c:pt idx="1581">
                  <c:v>5.0999999999999996</c:v>
                </c:pt>
                <c:pt idx="1582">
                  <c:v>5.0999999999999996</c:v>
                </c:pt>
                <c:pt idx="1583">
                  <c:v>5.0999999999999996</c:v>
                </c:pt>
                <c:pt idx="1584">
                  <c:v>5.0999999999999996</c:v>
                </c:pt>
                <c:pt idx="1585">
                  <c:v>5.0999999999999996</c:v>
                </c:pt>
                <c:pt idx="1586">
                  <c:v>5.0999999999999996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4.9000000000000004</c:v>
                </c:pt>
                <c:pt idx="1603">
                  <c:v>4.9000000000000004</c:v>
                </c:pt>
                <c:pt idx="1604">
                  <c:v>4.9000000000000004</c:v>
                </c:pt>
                <c:pt idx="1605">
                  <c:v>4.9000000000000004</c:v>
                </c:pt>
                <c:pt idx="1606">
                  <c:v>4.9000000000000004</c:v>
                </c:pt>
                <c:pt idx="1607">
                  <c:v>4.9000000000000004</c:v>
                </c:pt>
                <c:pt idx="1608">
                  <c:v>4.9000000000000004</c:v>
                </c:pt>
                <c:pt idx="1609">
                  <c:v>4.9000000000000004</c:v>
                </c:pt>
                <c:pt idx="1610">
                  <c:v>4.9000000000000004</c:v>
                </c:pt>
                <c:pt idx="1611">
                  <c:v>4.9000000000000004</c:v>
                </c:pt>
                <c:pt idx="1612">
                  <c:v>4.9000000000000004</c:v>
                </c:pt>
                <c:pt idx="1613">
                  <c:v>4.8</c:v>
                </c:pt>
                <c:pt idx="1614">
                  <c:v>4.8</c:v>
                </c:pt>
                <c:pt idx="1615">
                  <c:v>4.8</c:v>
                </c:pt>
                <c:pt idx="1616">
                  <c:v>4.8</c:v>
                </c:pt>
                <c:pt idx="1617">
                  <c:v>4.8</c:v>
                </c:pt>
                <c:pt idx="1618">
                  <c:v>4.8</c:v>
                </c:pt>
                <c:pt idx="1619">
                  <c:v>4.8</c:v>
                </c:pt>
                <c:pt idx="1620">
                  <c:v>4.8</c:v>
                </c:pt>
                <c:pt idx="1621">
                  <c:v>4.8</c:v>
                </c:pt>
                <c:pt idx="1622">
                  <c:v>4.8</c:v>
                </c:pt>
                <c:pt idx="1623">
                  <c:v>4.8</c:v>
                </c:pt>
                <c:pt idx="1624">
                  <c:v>4.8</c:v>
                </c:pt>
                <c:pt idx="1625">
                  <c:v>4.8</c:v>
                </c:pt>
                <c:pt idx="1626">
                  <c:v>4.8</c:v>
                </c:pt>
                <c:pt idx="1627">
                  <c:v>4.8</c:v>
                </c:pt>
                <c:pt idx="1628">
                  <c:v>4.8</c:v>
                </c:pt>
                <c:pt idx="1629">
                  <c:v>4.8</c:v>
                </c:pt>
                <c:pt idx="1630">
                  <c:v>4.7</c:v>
                </c:pt>
                <c:pt idx="1631">
                  <c:v>4.7</c:v>
                </c:pt>
                <c:pt idx="1632">
                  <c:v>4.7</c:v>
                </c:pt>
                <c:pt idx="1633">
                  <c:v>4.7</c:v>
                </c:pt>
                <c:pt idx="1634">
                  <c:v>4.7</c:v>
                </c:pt>
                <c:pt idx="1635">
                  <c:v>4.7</c:v>
                </c:pt>
                <c:pt idx="1636">
                  <c:v>4.7</c:v>
                </c:pt>
                <c:pt idx="1637">
                  <c:v>4.7</c:v>
                </c:pt>
                <c:pt idx="1638">
                  <c:v>4.7</c:v>
                </c:pt>
                <c:pt idx="1639">
                  <c:v>4.7</c:v>
                </c:pt>
                <c:pt idx="1640">
                  <c:v>4.7</c:v>
                </c:pt>
                <c:pt idx="1641">
                  <c:v>4.7</c:v>
                </c:pt>
                <c:pt idx="1642">
                  <c:v>4.7</c:v>
                </c:pt>
                <c:pt idx="1643">
                  <c:v>4.7</c:v>
                </c:pt>
                <c:pt idx="1644">
                  <c:v>4.5999999999999996</c:v>
                </c:pt>
                <c:pt idx="1645">
                  <c:v>4.5999999999999996</c:v>
                </c:pt>
                <c:pt idx="1646">
                  <c:v>4.5999999999999996</c:v>
                </c:pt>
                <c:pt idx="1647">
                  <c:v>4.5999999999999996</c:v>
                </c:pt>
                <c:pt idx="1648">
                  <c:v>4.5999999999999996</c:v>
                </c:pt>
                <c:pt idx="1649">
                  <c:v>4.5999999999999996</c:v>
                </c:pt>
                <c:pt idx="1650">
                  <c:v>4.5999999999999996</c:v>
                </c:pt>
                <c:pt idx="1651">
                  <c:v>4.5999999999999996</c:v>
                </c:pt>
                <c:pt idx="1652">
                  <c:v>4.5999999999999996</c:v>
                </c:pt>
                <c:pt idx="1653">
                  <c:v>4.5999999999999996</c:v>
                </c:pt>
                <c:pt idx="1654">
                  <c:v>4.5999999999999996</c:v>
                </c:pt>
                <c:pt idx="1655">
                  <c:v>4.5999999999999996</c:v>
                </c:pt>
                <c:pt idx="1656">
                  <c:v>4.5999999999999996</c:v>
                </c:pt>
                <c:pt idx="1657">
                  <c:v>4.5999999999999996</c:v>
                </c:pt>
                <c:pt idx="1658">
                  <c:v>4.5999999999999996</c:v>
                </c:pt>
                <c:pt idx="1659">
                  <c:v>4.5</c:v>
                </c:pt>
                <c:pt idx="1660">
                  <c:v>4.5</c:v>
                </c:pt>
                <c:pt idx="1661">
                  <c:v>4.5</c:v>
                </c:pt>
                <c:pt idx="1662">
                  <c:v>4.5</c:v>
                </c:pt>
                <c:pt idx="1663">
                  <c:v>4.5</c:v>
                </c:pt>
                <c:pt idx="1664">
                  <c:v>4.5</c:v>
                </c:pt>
                <c:pt idx="1665">
                  <c:v>4.5</c:v>
                </c:pt>
                <c:pt idx="1666">
                  <c:v>4.4000000000000004</c:v>
                </c:pt>
                <c:pt idx="1667">
                  <c:v>4.4000000000000004</c:v>
                </c:pt>
                <c:pt idx="1668">
                  <c:v>4.4000000000000004</c:v>
                </c:pt>
                <c:pt idx="1669">
                  <c:v>4.4000000000000004</c:v>
                </c:pt>
                <c:pt idx="1670">
                  <c:v>4.4000000000000004</c:v>
                </c:pt>
                <c:pt idx="1671">
                  <c:v>4.4000000000000004</c:v>
                </c:pt>
                <c:pt idx="1672">
                  <c:v>4.4000000000000004</c:v>
                </c:pt>
                <c:pt idx="1673">
                  <c:v>4.4000000000000004</c:v>
                </c:pt>
                <c:pt idx="1674">
                  <c:v>4.4000000000000004</c:v>
                </c:pt>
                <c:pt idx="1675">
                  <c:v>4.3</c:v>
                </c:pt>
                <c:pt idx="1676">
                  <c:v>4.3</c:v>
                </c:pt>
                <c:pt idx="1677">
                  <c:v>4.3</c:v>
                </c:pt>
                <c:pt idx="1678">
                  <c:v>4.3</c:v>
                </c:pt>
                <c:pt idx="1679">
                  <c:v>4.3</c:v>
                </c:pt>
                <c:pt idx="1680">
                  <c:v>4.3</c:v>
                </c:pt>
                <c:pt idx="1681">
                  <c:v>4.3</c:v>
                </c:pt>
                <c:pt idx="1682">
                  <c:v>4.2</c:v>
                </c:pt>
                <c:pt idx="1683">
                  <c:v>4.2</c:v>
                </c:pt>
                <c:pt idx="1684">
                  <c:v>4.2</c:v>
                </c:pt>
                <c:pt idx="1685">
                  <c:v>4.2</c:v>
                </c:pt>
                <c:pt idx="1686">
                  <c:v>4.0999999999999996</c:v>
                </c:pt>
                <c:pt idx="1687">
                  <c:v>4.0999999999999996</c:v>
                </c:pt>
                <c:pt idx="1688">
                  <c:v>4.0999999999999996</c:v>
                </c:pt>
                <c:pt idx="1689">
                  <c:v>4.0999999999999996</c:v>
                </c:pt>
                <c:pt idx="1690">
                  <c:v>4.0999999999999996</c:v>
                </c:pt>
                <c:pt idx="1691">
                  <c:v>4.0999999999999996</c:v>
                </c:pt>
                <c:pt idx="1692">
                  <c:v>4.0999999999999996</c:v>
                </c:pt>
                <c:pt idx="1693">
                  <c:v>4.0999999999999996</c:v>
                </c:pt>
                <c:pt idx="1694">
                  <c:v>4.0999999999999996</c:v>
                </c:pt>
                <c:pt idx="1695">
                  <c:v>4.0999999999999996</c:v>
                </c:pt>
                <c:pt idx="1696">
                  <c:v>4.0999999999999996</c:v>
                </c:pt>
                <c:pt idx="1697">
                  <c:v>4.0999999999999996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3.9</c:v>
                </c:pt>
                <c:pt idx="1705">
                  <c:v>3.9</c:v>
                </c:pt>
                <c:pt idx="1706">
                  <c:v>3.9</c:v>
                </c:pt>
                <c:pt idx="1707">
                  <c:v>3.9</c:v>
                </c:pt>
                <c:pt idx="1708">
                  <c:v>3.9</c:v>
                </c:pt>
                <c:pt idx="1709">
                  <c:v>3.9</c:v>
                </c:pt>
                <c:pt idx="1710">
                  <c:v>3.8</c:v>
                </c:pt>
                <c:pt idx="1711">
                  <c:v>3.8</c:v>
                </c:pt>
                <c:pt idx="1712">
                  <c:v>3.8</c:v>
                </c:pt>
                <c:pt idx="1713">
                  <c:v>3.8</c:v>
                </c:pt>
                <c:pt idx="1714">
                  <c:v>3.8</c:v>
                </c:pt>
                <c:pt idx="1715">
                  <c:v>3.7</c:v>
                </c:pt>
                <c:pt idx="1716">
                  <c:v>3.6</c:v>
                </c:pt>
                <c:pt idx="1717">
                  <c:v>3.6</c:v>
                </c:pt>
                <c:pt idx="1718">
                  <c:v>3.6</c:v>
                </c:pt>
                <c:pt idx="1719">
                  <c:v>3.6</c:v>
                </c:pt>
                <c:pt idx="1720">
                  <c:v>3.6</c:v>
                </c:pt>
                <c:pt idx="1721">
                  <c:v>3.6</c:v>
                </c:pt>
                <c:pt idx="1722">
                  <c:v>3.5</c:v>
                </c:pt>
                <c:pt idx="1723">
                  <c:v>3.5</c:v>
                </c:pt>
                <c:pt idx="1724">
                  <c:v>3.5</c:v>
                </c:pt>
                <c:pt idx="1725">
                  <c:v>3.5</c:v>
                </c:pt>
                <c:pt idx="1726">
                  <c:v>3.4</c:v>
                </c:pt>
                <c:pt idx="1727">
                  <c:v>3.4</c:v>
                </c:pt>
                <c:pt idx="1728">
                  <c:v>3.3</c:v>
                </c:pt>
                <c:pt idx="1729">
                  <c:v>3.3</c:v>
                </c:pt>
                <c:pt idx="1730">
                  <c:v>3.3</c:v>
                </c:pt>
                <c:pt idx="1731">
                  <c:v>3.3</c:v>
                </c:pt>
                <c:pt idx="1732">
                  <c:v>3.3</c:v>
                </c:pt>
                <c:pt idx="1733">
                  <c:v>3.3</c:v>
                </c:pt>
                <c:pt idx="1734">
                  <c:v>3.3</c:v>
                </c:pt>
                <c:pt idx="1735">
                  <c:v>3.3</c:v>
                </c:pt>
                <c:pt idx="1736">
                  <c:v>3.3</c:v>
                </c:pt>
                <c:pt idx="1737">
                  <c:v>3.2</c:v>
                </c:pt>
                <c:pt idx="1738">
                  <c:v>3.1</c:v>
                </c:pt>
                <c:pt idx="1739">
                  <c:v>3.1</c:v>
                </c:pt>
                <c:pt idx="1740">
                  <c:v>3.1</c:v>
                </c:pt>
                <c:pt idx="1741">
                  <c:v>3.1</c:v>
                </c:pt>
                <c:pt idx="1742">
                  <c:v>3</c:v>
                </c:pt>
                <c:pt idx="1743">
                  <c:v>3</c:v>
                </c:pt>
                <c:pt idx="1744">
                  <c:v>2.9</c:v>
                </c:pt>
                <c:pt idx="1745">
                  <c:v>2.8</c:v>
                </c:pt>
                <c:pt idx="1746">
                  <c:v>2.8</c:v>
                </c:pt>
                <c:pt idx="1747">
                  <c:v>2.8</c:v>
                </c:pt>
                <c:pt idx="1748">
                  <c:v>2.8</c:v>
                </c:pt>
                <c:pt idx="1749">
                  <c:v>2.7</c:v>
                </c:pt>
                <c:pt idx="1750">
                  <c:v>2.7</c:v>
                </c:pt>
                <c:pt idx="1751">
                  <c:v>2.6</c:v>
                </c:pt>
                <c:pt idx="1752">
                  <c:v>2.4</c:v>
                </c:pt>
                <c:pt idx="1753">
                  <c:v>2.2999999999999998</c:v>
                </c:pt>
                <c:pt idx="1754">
                  <c:v>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4-4FDC-B727-E695100F2ACD}"/>
            </c:ext>
          </c:extLst>
        </c:ser>
        <c:ser>
          <c:idx val="3"/>
          <c:order val="1"/>
          <c:tx>
            <c:v>Top 50</c:v>
          </c:tx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'Director Analysis'!$A$2:$A$1756</c:f>
              <c:strCache>
                <c:ptCount val="1755"/>
                <c:pt idx="0">
                  <c:v>Charles Chaplin</c:v>
                </c:pt>
                <c:pt idx="1">
                  <c:v>Damien Chazelle</c:v>
                </c:pt>
                <c:pt idx="2">
                  <c:v>Majid Majidi</c:v>
                </c:pt>
                <c:pt idx="3">
                  <c:v>Ron Fricke</c:v>
                </c:pt>
                <c:pt idx="4">
                  <c:v>Sergio Leone</c:v>
                </c:pt>
                <c:pt idx="5">
                  <c:v>Tony Kaye</c:v>
                </c:pt>
                <c:pt idx="6">
                  <c:v>Asghar Farhadi</c:v>
                </c:pt>
                <c:pt idx="7">
                  <c:v>Christopher Nolan</c:v>
                </c:pt>
                <c:pt idx="8">
                  <c:v>Marius A. Markevicius</c:v>
                </c:pt>
                <c:pt idx="9">
                  <c:v>Richard Marquand</c:v>
                </c:pt>
                <c:pt idx="10">
                  <c:v>S.S. Rajamouli</c:v>
                </c:pt>
                <c:pt idx="11">
                  <c:v>Fritz Lang</c:v>
                </c:pt>
                <c:pt idx="12">
                  <c:v>Lee Unkrich</c:v>
                </c:pt>
                <c:pt idx="13">
                  <c:v>Lenny Abrahamson</c:v>
                </c:pt>
                <c:pt idx="14">
                  <c:v>George Roy Hill</c:v>
                </c:pt>
                <c:pt idx="15">
                  <c:v>Hayao Miyazaki</c:v>
                </c:pt>
                <c:pt idx="16">
                  <c:v>Joshua Oppenheimer</c:v>
                </c:pt>
                <c:pt idx="17">
                  <c:v>Pete Docter</c:v>
                </c:pt>
                <c:pt idx="18">
                  <c:v>Quentin Tarantino</c:v>
                </c:pt>
                <c:pt idx="19">
                  <c:v>Akira Kurosawa</c:v>
                </c:pt>
                <c:pt idx="20">
                  <c:v>David Sington</c:v>
                </c:pt>
                <c:pt idx="21">
                  <c:v>Je-kyu Kang</c:v>
                </c:pt>
                <c:pt idx="22">
                  <c:v>Michael Roemer</c:v>
                </c:pt>
                <c:pt idx="23">
                  <c:v>Michael Wadleigh</c:v>
                </c:pt>
                <c:pt idx="24">
                  <c:v>Milos Forman</c:v>
                </c:pt>
                <c:pt idx="25">
                  <c:v>Stanley Kubrick</c:v>
                </c:pt>
                <c:pt idx="26">
                  <c:v>Terry George</c:v>
                </c:pt>
                <c:pt idx="27">
                  <c:v>Tim Miller</c:v>
                </c:pt>
                <c:pt idx="28">
                  <c:v>William Wyler</c:v>
                </c:pt>
                <c:pt idx="29">
                  <c:v>Ari Folman</c:v>
                </c:pt>
                <c:pt idx="30">
                  <c:v>Bernardo Bertolucci</c:v>
                </c:pt>
                <c:pt idx="31">
                  <c:v>Billy Wilder</c:v>
                </c:pt>
                <c:pt idx="32">
                  <c:v>David Lean</c:v>
                </c:pt>
                <c:pt idx="33">
                  <c:v>Denis Villeneuve</c:v>
                </c:pt>
                <c:pt idx="34">
                  <c:v>Frank Darabont</c:v>
                </c:pt>
                <c:pt idx="35">
                  <c:v>Michel Hazanavicius</c:v>
                </c:pt>
                <c:pt idx="36">
                  <c:v>Stanley Kramer</c:v>
                </c:pt>
                <c:pt idx="37">
                  <c:v>Stephen Chbosky</c:v>
                </c:pt>
                <c:pt idx="38">
                  <c:v>Vincent Paronnaud</c:v>
                </c:pt>
                <c:pt idx="39">
                  <c:v>Anna Muylaert</c:v>
                </c:pt>
                <c:pt idx="40">
                  <c:v>Charles Ferguson</c:v>
                </c:pt>
                <c:pt idx="41">
                  <c:v>Christophe Barratier</c:v>
                </c:pt>
                <c:pt idx="42">
                  <c:v>Cristian Mungiu</c:v>
                </c:pt>
                <c:pt idx="43">
                  <c:v>Dan Gilroy</c:v>
                </c:pt>
                <c:pt idx="44">
                  <c:v>Don Hall</c:v>
                </c:pt>
                <c:pt idx="45">
                  <c:v>Elia Kazan</c:v>
                </c:pt>
                <c:pt idx="46">
                  <c:v>Fabián Bielinsky</c:v>
                </c:pt>
                <c:pt idx="47">
                  <c:v>George Cukor</c:v>
                </c:pt>
                <c:pt idx="48">
                  <c:v>Jacques Perrin</c:v>
                </c:pt>
                <c:pt idx="49">
                  <c:v>James Cameron</c:v>
                </c:pt>
                <c:pt idx="50">
                  <c:v>Jonathan Dayton</c:v>
                </c:pt>
                <c:pt idx="51">
                  <c:v>Joss Whedon</c:v>
                </c:pt>
                <c:pt idx="52">
                  <c:v>Morten Tyldum</c:v>
                </c:pt>
                <c:pt idx="53">
                  <c:v>Peter Jackson</c:v>
                </c:pt>
                <c:pt idx="54">
                  <c:v>Stéphane Aubier</c:v>
                </c:pt>
                <c:pt idx="55">
                  <c:v>Tom McCarthy</c:v>
                </c:pt>
                <c:pt idx="56">
                  <c:v>Alejandro G. Iñárritu</c:v>
                </c:pt>
                <c:pt idx="57">
                  <c:v>Alfonso Cuarón</c:v>
                </c:pt>
                <c:pt idx="58">
                  <c:v>Christian Carion</c:v>
                </c:pt>
                <c:pt idx="59">
                  <c:v>David Fincher</c:v>
                </c:pt>
                <c:pt idx="60">
                  <c:v>Dean DeBlois</c:v>
                </c:pt>
                <c:pt idx="61">
                  <c:v>Giuseppe Tornatore</c:v>
                </c:pt>
                <c:pt idx="62">
                  <c:v>Henry Alex Rubin</c:v>
                </c:pt>
                <c:pt idx="63">
                  <c:v>James Marsh</c:v>
                </c:pt>
                <c:pt idx="64">
                  <c:v>Jim Abrahams</c:v>
                </c:pt>
                <c:pt idx="65">
                  <c:v>Josh Boone</c:v>
                </c:pt>
                <c:pt idx="66">
                  <c:v>Mark Sandrich</c:v>
                </c:pt>
                <c:pt idx="67">
                  <c:v>Mel Gibson</c:v>
                </c:pt>
                <c:pt idx="68">
                  <c:v>Mike van Diem</c:v>
                </c:pt>
                <c:pt idx="69">
                  <c:v>Nathan Greno</c:v>
                </c:pt>
                <c:pt idx="70">
                  <c:v>Ralph Ziman</c:v>
                </c:pt>
                <c:pt idx="71">
                  <c:v>Rich Moore</c:v>
                </c:pt>
                <c:pt idx="72">
                  <c:v>Ritesh Batra</c:v>
                </c:pt>
                <c:pt idx="73">
                  <c:v>Robert Stevenson</c:v>
                </c:pt>
                <c:pt idx="74">
                  <c:v>Sylvain Chomet</c:v>
                </c:pt>
                <c:pt idx="75">
                  <c:v>Victor Fleming</c:v>
                </c:pt>
                <c:pt idx="76">
                  <c:v>Alex Garland</c:v>
                </c:pt>
                <c:pt idx="77">
                  <c:v>Alex Gibney</c:v>
                </c:pt>
                <c:pt idx="78">
                  <c:v>Andrew Haigh</c:v>
                </c:pt>
                <c:pt idx="79">
                  <c:v>Andrew Stanton</c:v>
                </c:pt>
                <c:pt idx="80">
                  <c:v>Ben Affleck</c:v>
                </c:pt>
                <c:pt idx="81">
                  <c:v>Brian Henson</c:v>
                </c:pt>
                <c:pt idx="82">
                  <c:v>Caroline Link</c:v>
                </c:pt>
                <c:pt idx="83">
                  <c:v>Chris Paine</c:v>
                </c:pt>
                <c:pt idx="84">
                  <c:v>Chuan Lu</c:v>
                </c:pt>
                <c:pt idx="85">
                  <c:v>Denys Arcand</c:v>
                </c:pt>
                <c:pt idx="86">
                  <c:v>Eric Bress</c:v>
                </c:pt>
                <c:pt idx="87">
                  <c:v>Fernando León de Aranoa</c:v>
                </c:pt>
                <c:pt idx="88">
                  <c:v>François Girard</c:v>
                </c:pt>
                <c:pt idx="89">
                  <c:v>John Carney</c:v>
                </c:pt>
                <c:pt idx="90">
                  <c:v>John G. Avildsen</c:v>
                </c:pt>
                <c:pt idx="91">
                  <c:v>Jorge Ramírez Suárez</c:v>
                </c:pt>
                <c:pt idx="92">
                  <c:v>Lloyd Bacon</c:v>
                </c:pt>
                <c:pt idx="93">
                  <c:v>Mark Osborne</c:v>
                </c:pt>
                <c:pt idx="94">
                  <c:v>Martin Scorsese</c:v>
                </c:pt>
                <c:pt idx="95">
                  <c:v>Matthew Vaughn</c:v>
                </c:pt>
                <c:pt idx="96">
                  <c:v>Orson Welles</c:v>
                </c:pt>
                <c:pt idx="97">
                  <c:v>Paolo Sorrentino</c:v>
                </c:pt>
                <c:pt idx="98">
                  <c:v>Peter Weir</c:v>
                </c:pt>
                <c:pt idx="99">
                  <c:v>Philip Kaufman</c:v>
                </c:pt>
                <c:pt idx="100">
                  <c:v>Philip Saville</c:v>
                </c:pt>
                <c:pt idx="101">
                  <c:v>Ricki Stern</c:v>
                </c:pt>
                <c:pt idx="102">
                  <c:v>Shane Meadows</c:v>
                </c:pt>
                <c:pt idx="103">
                  <c:v>Steve McQueen</c:v>
                </c:pt>
                <c:pt idx="104">
                  <c:v>Thomas Vinterberg</c:v>
                </c:pt>
                <c:pt idx="105">
                  <c:v>Tom Hooper</c:v>
                </c:pt>
                <c:pt idx="106">
                  <c:v>Tomm Moore</c:v>
                </c:pt>
                <c:pt idx="107">
                  <c:v>William Cottrell</c:v>
                </c:pt>
                <c:pt idx="108">
                  <c:v>Wolfgang Becker</c:v>
                </c:pt>
                <c:pt idx="109">
                  <c:v>Anthony Powell</c:v>
                </c:pt>
                <c:pt idx="110">
                  <c:v>Barry W. Blaustein</c:v>
                </c:pt>
                <c:pt idx="111">
                  <c:v>Brad Bird</c:v>
                </c:pt>
                <c:pt idx="112">
                  <c:v>Brian Percival</c:v>
                </c:pt>
                <c:pt idx="113">
                  <c:v>Chan-wook Park</c:v>
                </c:pt>
                <c:pt idx="114">
                  <c:v>Chia-Liang Liu</c:v>
                </c:pt>
                <c:pt idx="115">
                  <c:v>Chris Buck</c:v>
                </c:pt>
                <c:pt idx="116">
                  <c:v>David Lynch</c:v>
                </c:pt>
                <c:pt idx="117">
                  <c:v>Don Siegel</c:v>
                </c:pt>
                <c:pt idx="118">
                  <c:v>Duncan Jones</c:v>
                </c:pt>
                <c:pt idx="119">
                  <c:v>Edgar Wright</c:v>
                </c:pt>
                <c:pt idx="120">
                  <c:v>Eugenio Derbez</c:v>
                </c:pt>
                <c:pt idx="121">
                  <c:v>Fernando Meirelles</c:v>
                </c:pt>
                <c:pt idx="122">
                  <c:v>Gareth Evans</c:v>
                </c:pt>
                <c:pt idx="123">
                  <c:v>Isabel Coixet</c:v>
                </c:pt>
                <c:pt idx="124">
                  <c:v>J.A. Bayona</c:v>
                </c:pt>
                <c:pt idx="125">
                  <c:v>Jerome Robbins</c:v>
                </c:pt>
                <c:pt idx="126">
                  <c:v>Joshua Tickell</c:v>
                </c:pt>
                <c:pt idx="127">
                  <c:v>Kay Pollak</c:v>
                </c:pt>
                <c:pt idx="128">
                  <c:v>Kevin Jordan</c:v>
                </c:pt>
                <c:pt idx="129">
                  <c:v>Kevin Macdonald</c:v>
                </c:pt>
                <c:pt idx="130">
                  <c:v>Luc Jacquet</c:v>
                </c:pt>
                <c:pt idx="131">
                  <c:v>Martin McDonagh</c:v>
                </c:pt>
                <c:pt idx="132">
                  <c:v>Mary Harron</c:v>
                </c:pt>
                <c:pt idx="133">
                  <c:v>Michael McGowan</c:v>
                </c:pt>
                <c:pt idx="134">
                  <c:v>Paul Greengrass</c:v>
                </c:pt>
                <c:pt idx="135">
                  <c:v>Petter Næss</c:v>
                </c:pt>
                <c:pt idx="136">
                  <c:v>Pierre Coffin</c:v>
                </c:pt>
                <c:pt idx="137">
                  <c:v>Richard Attenborough</c:v>
                </c:pt>
                <c:pt idx="138">
                  <c:v>Richard Curtis</c:v>
                </c:pt>
                <c:pt idx="139">
                  <c:v>Ryan Coogler</c:v>
                </c:pt>
                <c:pt idx="140">
                  <c:v>Spike Jonze</c:v>
                </c:pt>
                <c:pt idx="141">
                  <c:v>Steve James</c:v>
                </c:pt>
                <c:pt idx="142">
                  <c:v>Ted Demme</c:v>
                </c:pt>
                <c:pt idx="143">
                  <c:v>Thea Sharrock</c:v>
                </c:pt>
                <c:pt idx="144">
                  <c:v>Todd Field</c:v>
                </c:pt>
                <c:pt idx="145">
                  <c:v>Tom Ford</c:v>
                </c:pt>
                <c:pt idx="146">
                  <c:v>Wes Anderson</c:v>
                </c:pt>
                <c:pt idx="147">
                  <c:v>Bennett Miller</c:v>
                </c:pt>
                <c:pt idx="148">
                  <c:v>Charlie Kaufman</c:v>
                </c:pt>
                <c:pt idx="149">
                  <c:v>Darren Aronofsky</c:v>
                </c:pt>
                <c:pt idx="150">
                  <c:v>Denzel Washington</c:v>
                </c:pt>
                <c:pt idx="151">
                  <c:v>Dexter Fletcher</c:v>
                </c:pt>
                <c:pt idx="152">
                  <c:v>Gilles Paquet-Brenner</c:v>
                </c:pt>
                <c:pt idx="153">
                  <c:v>Irvin Kershner</c:v>
                </c:pt>
                <c:pt idx="154">
                  <c:v>J.J. Abrams</c:v>
                </c:pt>
                <c:pt idx="155">
                  <c:v>Jafar Panahi</c:v>
                </c:pt>
                <c:pt idx="156">
                  <c:v>James Algar</c:v>
                </c:pt>
                <c:pt idx="157">
                  <c:v>Jean-Marc Vallée</c:v>
                </c:pt>
                <c:pt idx="158">
                  <c:v>John Crowley</c:v>
                </c:pt>
                <c:pt idx="159">
                  <c:v>John Patrick Shanley</c:v>
                </c:pt>
                <c:pt idx="160">
                  <c:v>Joshua Marston</c:v>
                </c:pt>
                <c:pt idx="161">
                  <c:v>Juan José Campanella</c:v>
                </c:pt>
                <c:pt idx="162">
                  <c:v>Julian Schnabel</c:v>
                </c:pt>
                <c:pt idx="163">
                  <c:v>Justin Dillon</c:v>
                </c:pt>
                <c:pt idx="164">
                  <c:v>Katsuhiro Ôtomo</c:v>
                </c:pt>
                <c:pt idx="165">
                  <c:v>Khyentse Norbu</c:v>
                </c:pt>
                <c:pt idx="166">
                  <c:v>Kirsten Sheridan</c:v>
                </c:pt>
                <c:pt idx="167">
                  <c:v>Lars von Trier</c:v>
                </c:pt>
                <c:pt idx="168">
                  <c:v>Marco Kreuzpaintner</c:v>
                </c:pt>
                <c:pt idx="169">
                  <c:v>Michael Cimino</c:v>
                </c:pt>
                <c:pt idx="170">
                  <c:v>Nicholas Meyer</c:v>
                </c:pt>
                <c:pt idx="171">
                  <c:v>Norman Ferguson</c:v>
                </c:pt>
                <c:pt idx="172">
                  <c:v>Paul Haggis</c:v>
                </c:pt>
                <c:pt idx="173">
                  <c:v>Paul Thomas Anderson</c:v>
                </c:pt>
                <c:pt idx="174">
                  <c:v>Sam Mendes</c:v>
                </c:pt>
                <c:pt idx="175">
                  <c:v>Sean Penn</c:v>
                </c:pt>
                <c:pt idx="176">
                  <c:v>Steve Box</c:v>
                </c:pt>
                <c:pt idx="177">
                  <c:v>Steven Spielberg</c:v>
                </c:pt>
                <c:pt idx="178">
                  <c:v>Tate Taylor</c:v>
                </c:pt>
                <c:pt idx="179">
                  <c:v>Timothy Hines</c:v>
                </c:pt>
                <c:pt idx="180">
                  <c:v>Tom Putnam</c:v>
                </c:pt>
                <c:pt idx="181">
                  <c:v>Tony Bancroft</c:v>
                </c:pt>
                <c:pt idx="182">
                  <c:v>William H. Macy</c:v>
                </c:pt>
                <c:pt idx="183">
                  <c:v>Alejandro Monteverde</c:v>
                </c:pt>
                <c:pt idx="184">
                  <c:v>Alexander Payne</c:v>
                </c:pt>
                <c:pt idx="185">
                  <c:v>Alfred Hitchcock</c:v>
                </c:pt>
                <c:pt idx="186">
                  <c:v>Bill Paxton</c:v>
                </c:pt>
                <c:pt idx="187">
                  <c:v>Carroll Ballard</c:v>
                </c:pt>
                <c:pt idx="188">
                  <c:v>Danny Boyle</c:v>
                </c:pt>
                <c:pt idx="189">
                  <c:v>David Silverman</c:v>
                </c:pt>
                <c:pt idx="190">
                  <c:v>Derek Cianfrance</c:v>
                </c:pt>
                <c:pt idx="191">
                  <c:v>Duncan Tucker</c:v>
                </c:pt>
                <c:pt idx="192">
                  <c:v>Francis Ford Coppola</c:v>
                </c:pt>
                <c:pt idx="193">
                  <c:v>Gaspar Noé</c:v>
                </c:pt>
                <c:pt idx="194">
                  <c:v>George Lucas</c:v>
                </c:pt>
                <c:pt idx="195">
                  <c:v>Goran Dukic</c:v>
                </c:pt>
                <c:pt idx="196">
                  <c:v>Ham Tran</c:v>
                </c:pt>
                <c:pt idx="197">
                  <c:v>Jirí Menzel</c:v>
                </c:pt>
                <c:pt idx="198">
                  <c:v>Joel Coen</c:v>
                </c:pt>
                <c:pt idx="199">
                  <c:v>John Lasseter</c:v>
                </c:pt>
                <c:pt idx="200">
                  <c:v>Kiyoshi Kurosawa</c:v>
                </c:pt>
                <c:pt idx="201">
                  <c:v>Mark Herman</c:v>
                </c:pt>
                <c:pt idx="202">
                  <c:v>Michael Haneke</c:v>
                </c:pt>
                <c:pt idx="203">
                  <c:v>Michel Orion Scott</c:v>
                </c:pt>
                <c:pt idx="204">
                  <c:v>Mike Leigh</c:v>
                </c:pt>
                <c:pt idx="205">
                  <c:v>Miranda July</c:v>
                </c:pt>
                <c:pt idx="206">
                  <c:v>Morgan Neville</c:v>
                </c:pt>
                <c:pt idx="207">
                  <c:v>Nat Faxon</c:v>
                </c:pt>
                <c:pt idx="208">
                  <c:v>Niki Caro</c:v>
                </c:pt>
                <c:pt idx="209">
                  <c:v>Raymond De Felitta</c:v>
                </c:pt>
                <c:pt idx="210">
                  <c:v>Roger Allers</c:v>
                </c:pt>
                <c:pt idx="211">
                  <c:v>Roman Polanski</c:v>
                </c:pt>
                <c:pt idx="212">
                  <c:v>Ron Clements</c:v>
                </c:pt>
                <c:pt idx="213">
                  <c:v>Sam Peckinpah</c:v>
                </c:pt>
                <c:pt idx="214">
                  <c:v>Shane Black</c:v>
                </c:pt>
                <c:pt idx="215">
                  <c:v>Siddiq Barmak</c:v>
                </c:pt>
                <c:pt idx="216">
                  <c:v>Stephen Daldry</c:v>
                </c:pt>
                <c:pt idx="217">
                  <c:v>Theodore Witcher</c:v>
                </c:pt>
                <c:pt idx="218">
                  <c:v>Yash Chopra</c:v>
                </c:pt>
                <c:pt idx="219">
                  <c:v>Ang Lee</c:v>
                </c:pt>
                <c:pt idx="220">
                  <c:v>Anthony Minghella</c:v>
                </c:pt>
                <c:pt idx="221">
                  <c:v>Benh Zeitlin</c:v>
                </c:pt>
                <c:pt idx="222">
                  <c:v>Bruce Beresford</c:v>
                </c:pt>
                <c:pt idx="223">
                  <c:v>Bryan Singer</c:v>
                </c:pt>
                <c:pt idx="224">
                  <c:v>Dan Harris</c:v>
                </c:pt>
                <c:pt idx="225">
                  <c:v>Dan Scanlon</c:v>
                </c:pt>
                <c:pt idx="226">
                  <c:v>Dan Trachtenberg</c:v>
                </c:pt>
                <c:pt idx="227">
                  <c:v>Duke Johnson</c:v>
                </c:pt>
                <c:pt idx="228">
                  <c:v>Eytan Fox</c:v>
                </c:pt>
                <c:pt idx="229">
                  <c:v>Fatih Akin</c:v>
                </c:pt>
                <c:pt idx="230">
                  <c:v>Florian Henckel von Donnersmarck</c:v>
                </c:pt>
                <c:pt idx="231">
                  <c:v>Hans Petter Moland</c:v>
                </c:pt>
                <c:pt idx="232">
                  <c:v>Jacob Aaron Estes</c:v>
                </c:pt>
                <c:pt idx="233">
                  <c:v>Jean-Jacques Annaud</c:v>
                </c:pt>
                <c:pt idx="234">
                  <c:v>Jean-Pierre Jeunet</c:v>
                </c:pt>
                <c:pt idx="235">
                  <c:v>Jennifer Yuh Nelson</c:v>
                </c:pt>
                <c:pt idx="236">
                  <c:v>John Michael McDonagh</c:v>
                </c:pt>
                <c:pt idx="237">
                  <c:v>Johnnie To</c:v>
                </c:pt>
                <c:pt idx="238">
                  <c:v>Jorge R. Gutiérrez</c:v>
                </c:pt>
                <c:pt idx="239">
                  <c:v>Laurent Tirard</c:v>
                </c:pt>
                <c:pt idx="240">
                  <c:v>Lee Daniels</c:v>
                </c:pt>
                <c:pt idx="241">
                  <c:v>Maggie Greenwald</c:v>
                </c:pt>
                <c:pt idx="242">
                  <c:v>Max Färberböck</c:v>
                </c:pt>
                <c:pt idx="243">
                  <c:v>Michael Moore</c:v>
                </c:pt>
                <c:pt idx="244">
                  <c:v>Nicholas Fackler</c:v>
                </c:pt>
                <c:pt idx="245">
                  <c:v>Ole Christian Madsen</c:v>
                </c:pt>
                <c:pt idx="246">
                  <c:v>Pan Nalin</c:v>
                </c:pt>
                <c:pt idx="247">
                  <c:v>Patrice Leconte</c:v>
                </c:pt>
                <c:pt idx="248">
                  <c:v>Patty Jenkins</c:v>
                </c:pt>
                <c:pt idx="249">
                  <c:v>Paul Crowder</c:v>
                </c:pt>
                <c:pt idx="250">
                  <c:v>Peter Farrelly</c:v>
                </c:pt>
                <c:pt idx="251">
                  <c:v>Peter Ramsey</c:v>
                </c:pt>
                <c:pt idx="252">
                  <c:v>Phil Lord</c:v>
                </c:pt>
                <c:pt idx="253">
                  <c:v>Richard Eyre</c:v>
                </c:pt>
                <c:pt idx="254">
                  <c:v>Richard Glatzer</c:v>
                </c:pt>
                <c:pt idx="255">
                  <c:v>Richard Linklater</c:v>
                </c:pt>
                <c:pt idx="256">
                  <c:v>Robert Zemeckis</c:v>
                </c:pt>
                <c:pt idx="257">
                  <c:v>Robinson Devor</c:v>
                </c:pt>
                <c:pt idx="258">
                  <c:v>Stephen J. Anderson</c:v>
                </c:pt>
                <c:pt idx="259">
                  <c:v>Terrence Malick</c:v>
                </c:pt>
                <c:pt idx="260">
                  <c:v>Terry Gilliam</c:v>
                </c:pt>
                <c:pt idx="261">
                  <c:v>Terry Zwigoff</c:v>
                </c:pt>
                <c:pt idx="262">
                  <c:v>Theodore Melfi</c:v>
                </c:pt>
                <c:pt idx="263">
                  <c:v>Tim Robbins</c:v>
                </c:pt>
                <c:pt idx="264">
                  <c:v>Todd Solondz</c:v>
                </c:pt>
                <c:pt idx="265">
                  <c:v>Tom McGrath</c:v>
                </c:pt>
                <c:pt idx="266">
                  <c:v>Aki Kaurismäki</c:v>
                </c:pt>
                <c:pt idx="267">
                  <c:v>Alejandro Amenábar</c:v>
                </c:pt>
                <c:pt idx="268">
                  <c:v>Alessandro Carloni</c:v>
                </c:pt>
                <c:pt idx="269">
                  <c:v>Allen Coulter</c:v>
                </c:pt>
                <c:pt idx="270">
                  <c:v>Anna Boden</c:v>
                </c:pt>
                <c:pt idx="271">
                  <c:v>Ben Lewin</c:v>
                </c:pt>
                <c:pt idx="272">
                  <c:v>Carlos Saura</c:v>
                </c:pt>
                <c:pt idx="273">
                  <c:v>Carol Reed</c:v>
                </c:pt>
                <c:pt idx="274">
                  <c:v>Chris Eyre</c:v>
                </c:pt>
                <c:pt idx="275">
                  <c:v>Christopher Guest</c:v>
                </c:pt>
                <c:pt idx="276">
                  <c:v>Clint Eastwood</c:v>
                </c:pt>
                <c:pt idx="277">
                  <c:v>Courtney Hunt</c:v>
                </c:pt>
                <c:pt idx="278">
                  <c:v>Craig Brewer</c:v>
                </c:pt>
                <c:pt idx="279">
                  <c:v>Daniel Barber</c:v>
                </c:pt>
                <c:pt idx="280">
                  <c:v>David S. Ward</c:v>
                </c:pt>
                <c:pt idx="281">
                  <c:v>David Yates</c:v>
                </c:pt>
                <c:pt idx="282">
                  <c:v>Debra Granik</c:v>
                </c:pt>
                <c:pt idx="283">
                  <c:v>Edward Zwick</c:v>
                </c:pt>
                <c:pt idx="284">
                  <c:v>François Truffaut</c:v>
                </c:pt>
                <c:pt idx="285">
                  <c:v>Gabor Csupo</c:v>
                </c:pt>
                <c:pt idx="286">
                  <c:v>Henry Bean</c:v>
                </c:pt>
                <c:pt idx="287">
                  <c:v>Jamal Hill</c:v>
                </c:pt>
                <c:pt idx="288">
                  <c:v>James Wan</c:v>
                </c:pt>
                <c:pt idx="289">
                  <c:v>Jason Moore</c:v>
                </c:pt>
                <c:pt idx="290">
                  <c:v>Jeff Nichols</c:v>
                </c:pt>
                <c:pt idx="291">
                  <c:v>Jonathan Caouette</c:v>
                </c:pt>
                <c:pt idx="292">
                  <c:v>José Padilha</c:v>
                </c:pt>
                <c:pt idx="293">
                  <c:v>Kathryn Bigelow</c:v>
                </c:pt>
                <c:pt idx="294">
                  <c:v>Kevin Costner</c:v>
                </c:pt>
                <c:pt idx="295">
                  <c:v>Lone Scherfig</c:v>
                </c:pt>
                <c:pt idx="296">
                  <c:v>Marc Forster</c:v>
                </c:pt>
                <c:pt idx="297">
                  <c:v>Marc Levin</c:v>
                </c:pt>
                <c:pt idx="298">
                  <c:v>Mark Andrews</c:v>
                </c:pt>
                <c:pt idx="299">
                  <c:v>Maurizio Benazzo</c:v>
                </c:pt>
                <c:pt idx="300">
                  <c:v>Mel Brooks</c:v>
                </c:pt>
                <c:pt idx="301">
                  <c:v>Michel Leclerc</c:v>
                </c:pt>
                <c:pt idx="302">
                  <c:v>Mike Cahill</c:v>
                </c:pt>
                <c:pt idx="303">
                  <c:v>Mor Loushy</c:v>
                </c:pt>
                <c:pt idx="304">
                  <c:v>Nacho Vigalondo</c:v>
                </c:pt>
                <c:pt idx="305">
                  <c:v>Nadine Labaki</c:v>
                </c:pt>
                <c:pt idx="306">
                  <c:v>Neill Blomkamp</c:v>
                </c:pt>
                <c:pt idx="307">
                  <c:v>Oren Moverman</c:v>
                </c:pt>
                <c:pt idx="308">
                  <c:v>Paul King</c:v>
                </c:pt>
                <c:pt idx="309">
                  <c:v>Peter Kosminsky</c:v>
                </c:pt>
                <c:pt idx="310">
                  <c:v>R. Balki</c:v>
                </c:pt>
                <c:pt idx="311">
                  <c:v>Rian Johnson</c:v>
                </c:pt>
                <c:pt idx="312">
                  <c:v>Richard Dutcher</c:v>
                </c:pt>
                <c:pt idx="313">
                  <c:v>Richard Kwietniowski</c:v>
                </c:pt>
                <c:pt idx="314">
                  <c:v>Richard Williams</c:v>
                </c:pt>
                <c:pt idx="315">
                  <c:v>Robert Duvall</c:v>
                </c:pt>
                <c:pt idx="316">
                  <c:v>Robert Fontaine</c:v>
                </c:pt>
                <c:pt idx="317">
                  <c:v>Robert Towne</c:v>
                </c:pt>
                <c:pt idx="318">
                  <c:v>Robert Wise</c:v>
                </c:pt>
                <c:pt idx="319">
                  <c:v>Ryan Fleck</c:v>
                </c:pt>
                <c:pt idx="320">
                  <c:v>Sidney Lumet</c:v>
                </c:pt>
                <c:pt idx="321">
                  <c:v>Simon Curtis</c:v>
                </c:pt>
                <c:pt idx="322">
                  <c:v>Stephen Chow</c:v>
                </c:pt>
                <c:pt idx="323">
                  <c:v>Susanne Bier</c:v>
                </c:pt>
                <c:pt idx="324">
                  <c:v>Takeshi Kitano</c:v>
                </c:pt>
                <c:pt idx="325">
                  <c:v>Tim McCanlies</c:v>
                </c:pt>
                <c:pt idx="326">
                  <c:v>Tom Sanchez</c:v>
                </c:pt>
                <c:pt idx="327">
                  <c:v>Tom Tykwer</c:v>
                </c:pt>
                <c:pt idx="328">
                  <c:v>U. Roberto Romano</c:v>
                </c:pt>
                <c:pt idx="329">
                  <c:v>Victor Nunez</c:v>
                </c:pt>
                <c:pt idx="330">
                  <c:v>Wayne Kramer</c:v>
                </c:pt>
                <c:pt idx="331">
                  <c:v>Wilson Yip</c:v>
                </c:pt>
                <c:pt idx="332">
                  <c:v>Xavier Beauvois</c:v>
                </c:pt>
                <c:pt idx="333">
                  <c:v>Yimou Zhang</c:v>
                </c:pt>
                <c:pt idx="334">
                  <c:v>Zach Braff</c:v>
                </c:pt>
                <c:pt idx="335">
                  <c:v>Aaron Schneider</c:v>
                </c:pt>
                <c:pt idx="336">
                  <c:v>Adrienne Shelly</c:v>
                </c:pt>
                <c:pt idx="337">
                  <c:v>Albert Hughes</c:v>
                </c:pt>
                <c:pt idx="338">
                  <c:v>Andrew Adamson</c:v>
                </c:pt>
                <c:pt idx="339">
                  <c:v>Antonia Bird</c:v>
                </c:pt>
                <c:pt idx="340">
                  <c:v>Baz Luhrmann</c:v>
                </c:pt>
                <c:pt idx="341">
                  <c:v>Brian Baugh</c:v>
                </c:pt>
                <c:pt idx="342">
                  <c:v>Brian Klugman</c:v>
                </c:pt>
                <c:pt idx="343">
                  <c:v>Cédric Klapisch</c:v>
                </c:pt>
                <c:pt idx="344">
                  <c:v>Dan Fogelman</c:v>
                </c:pt>
                <c:pt idx="345">
                  <c:v>David Cronenberg</c:v>
                </c:pt>
                <c:pt idx="346">
                  <c:v>David Mamet</c:v>
                </c:pt>
                <c:pt idx="347">
                  <c:v>Doug Liman</c:v>
                </c:pt>
                <c:pt idx="348">
                  <c:v>Ethan Coen</c:v>
                </c:pt>
                <c:pt idx="349">
                  <c:v>Gary Ross</c:v>
                </c:pt>
                <c:pt idx="350">
                  <c:v>George Nolfi</c:v>
                </c:pt>
                <c:pt idx="351">
                  <c:v>Gina Prince-Bythewood</c:v>
                </c:pt>
                <c:pt idx="352">
                  <c:v>Greg Mottola</c:v>
                </c:pt>
                <c:pt idx="353">
                  <c:v>Guillermo del Toro</c:v>
                </c:pt>
                <c:pt idx="354">
                  <c:v>Gus Van Sant</c:v>
                </c:pt>
                <c:pt idx="355">
                  <c:v>Guy Ritchie</c:v>
                </c:pt>
                <c:pt idx="356">
                  <c:v>Hans Canosa</c:v>
                </c:pt>
                <c:pt idx="357">
                  <c:v>István Szabó</c:v>
                </c:pt>
                <c:pt idx="358">
                  <c:v>James Gunn</c:v>
                </c:pt>
                <c:pt idx="359">
                  <c:v>James Ivory</c:v>
                </c:pt>
                <c:pt idx="360">
                  <c:v>James Mangold</c:v>
                </c:pt>
                <c:pt idx="361">
                  <c:v>James Ponsoldt</c:v>
                </c:pt>
                <c:pt idx="362">
                  <c:v>Jason Reitman</c:v>
                </c:pt>
                <c:pt idx="363">
                  <c:v>Jeremy Saulnier</c:v>
                </c:pt>
                <c:pt idx="364">
                  <c:v>Joel Edgerton</c:v>
                </c:pt>
                <c:pt idx="365">
                  <c:v>John Badham</c:v>
                </c:pt>
                <c:pt idx="366">
                  <c:v>John Cameron Mitchell</c:v>
                </c:pt>
                <c:pt idx="367">
                  <c:v>John Lee Hancock</c:v>
                </c:pt>
                <c:pt idx="368">
                  <c:v>John Maybury</c:v>
                </c:pt>
                <c:pt idx="369">
                  <c:v>Jonathan Demme</c:v>
                </c:pt>
                <c:pt idx="370">
                  <c:v>Jonathan Teplitzky</c:v>
                </c:pt>
                <c:pt idx="371">
                  <c:v>Julian Jarrold</c:v>
                </c:pt>
                <c:pt idx="372">
                  <c:v>Justin Kerrigan</c:v>
                </c:pt>
                <c:pt idx="373">
                  <c:v>Kenneth Branagh</c:v>
                </c:pt>
                <c:pt idx="374">
                  <c:v>Kenneth Lonergan</c:v>
                </c:pt>
                <c:pt idx="375">
                  <c:v>King Vidor</c:v>
                </c:pt>
                <c:pt idx="376">
                  <c:v>Lajos Koltai</c:v>
                </c:pt>
                <c:pt idx="377">
                  <c:v>Lasse Hallström</c:v>
                </c:pt>
                <c:pt idx="378">
                  <c:v>Leslie Small</c:v>
                </c:pt>
                <c:pt idx="379">
                  <c:v>Lisa Cholodenko</c:v>
                </c:pt>
                <c:pt idx="380">
                  <c:v>Lynne Ramsay</c:v>
                </c:pt>
                <c:pt idx="381">
                  <c:v>Marc Webb</c:v>
                </c:pt>
                <c:pt idx="382">
                  <c:v>Martin Koolhoven</c:v>
                </c:pt>
                <c:pt idx="383">
                  <c:v>Michael Cuesta</c:v>
                </c:pt>
                <c:pt idx="384">
                  <c:v>Michael Mann</c:v>
                </c:pt>
                <c:pt idx="385">
                  <c:v>Molly Bernstein</c:v>
                </c:pt>
                <c:pt idx="386">
                  <c:v>Nick Cassavetes</c:v>
                </c:pt>
                <c:pt idx="387">
                  <c:v>Oliver Hirschbiegel</c:v>
                </c:pt>
                <c:pt idx="388">
                  <c:v>Olivier Assayas</c:v>
                </c:pt>
                <c:pt idx="389">
                  <c:v>Pawel Pawlikowski</c:v>
                </c:pt>
                <c:pt idx="390">
                  <c:v>Peter Care</c:v>
                </c:pt>
                <c:pt idx="391">
                  <c:v>Peter Ho-Sun Chan</c:v>
                </c:pt>
                <c:pt idx="392">
                  <c:v>Peter Landesman</c:v>
                </c:pt>
                <c:pt idx="393">
                  <c:v>Prachya Pinkaew</c:v>
                </c:pt>
                <c:pt idx="394">
                  <c:v>Reed Cowan</c:v>
                </c:pt>
                <c:pt idx="395">
                  <c:v>Ridley Scott</c:v>
                </c:pt>
                <c:pt idx="396">
                  <c:v>Russell Crowe</c:v>
                </c:pt>
                <c:pt idx="397">
                  <c:v>Sara Newens</c:v>
                </c:pt>
                <c:pt idx="398">
                  <c:v>Sarah Smith</c:v>
                </c:pt>
                <c:pt idx="399">
                  <c:v>Shane Acker</c:v>
                </c:pt>
                <c:pt idx="400">
                  <c:v>Spencer Susser</c:v>
                </c:pt>
                <c:pt idx="401">
                  <c:v>Stephen Frears</c:v>
                </c:pt>
                <c:pt idx="402">
                  <c:v>Terence Davies</c:v>
                </c:pt>
                <c:pt idx="403">
                  <c:v>Tim Burton</c:v>
                </c:pt>
                <c:pt idx="404">
                  <c:v>Tim Hunter</c:v>
                </c:pt>
                <c:pt idx="405">
                  <c:v>Todd Haynes</c:v>
                </c:pt>
                <c:pt idx="406">
                  <c:v>Tomas Alfredson</c:v>
                </c:pt>
                <c:pt idx="407">
                  <c:v>Tommy Lee Jones</c:v>
                </c:pt>
                <c:pt idx="408">
                  <c:v>Trey Parker</c:v>
                </c:pt>
                <c:pt idx="409">
                  <c:v>Troy Duffy</c:v>
                </c:pt>
                <c:pt idx="410">
                  <c:v>Vincente Minnelli</c:v>
                </c:pt>
                <c:pt idx="411">
                  <c:v>Zack Snyder</c:v>
                </c:pt>
                <c:pt idx="412">
                  <c:v>Alan Parker</c:v>
                </c:pt>
                <c:pt idx="413">
                  <c:v>Alison Maclean</c:v>
                </c:pt>
                <c:pt idx="414">
                  <c:v>André Øvredal</c:v>
                </c:pt>
                <c:pt idx="415">
                  <c:v>Angelo Pizzo</c:v>
                </c:pt>
                <c:pt idx="416">
                  <c:v>Anthony Russo</c:v>
                </c:pt>
                <c:pt idx="417">
                  <c:v>Arie Posin</c:v>
                </c:pt>
                <c:pt idx="418">
                  <c:v>Ava DuVernay</c:v>
                </c:pt>
                <c:pt idx="419">
                  <c:v>Ben Younger</c:v>
                </c:pt>
                <c:pt idx="420">
                  <c:v>Bill Plympton</c:v>
                </c:pt>
                <c:pt idx="421">
                  <c:v>Boaz Yakin</c:v>
                </c:pt>
                <c:pt idx="422">
                  <c:v>Brenda Chapman</c:v>
                </c:pt>
                <c:pt idx="423">
                  <c:v>Chris Butler</c:v>
                </c:pt>
                <c:pt idx="424">
                  <c:v>Christopher McQuarrie</c:v>
                </c:pt>
                <c:pt idx="425">
                  <c:v>Claudia Sainte-Luce</c:v>
                </c:pt>
                <c:pt idx="426">
                  <c:v>Clive Barker</c:v>
                </c:pt>
                <c:pt idx="427">
                  <c:v>Colin Trevorrow</c:v>
                </c:pt>
                <c:pt idx="428">
                  <c:v>Darnell Martin</c:v>
                </c:pt>
                <c:pt idx="429">
                  <c:v>David Ayer</c:v>
                </c:pt>
                <c:pt idx="430">
                  <c:v>David Duchovny</c:v>
                </c:pt>
                <c:pt idx="431">
                  <c:v>Dena Seidel</c:v>
                </c:pt>
                <c:pt idx="432">
                  <c:v>Don Bluth</c:v>
                </c:pt>
                <c:pt idx="433">
                  <c:v>Drew Goddard</c:v>
                </c:pt>
                <c:pt idx="434">
                  <c:v>Emilio Estevez</c:v>
                </c:pt>
                <c:pt idx="435">
                  <c:v>Finn Taylor</c:v>
                </c:pt>
                <c:pt idx="436">
                  <c:v>Francis Lawrence</c:v>
                </c:pt>
                <c:pt idx="437">
                  <c:v>François Ozon</c:v>
                </c:pt>
                <c:pt idx="438">
                  <c:v>Fred Schepisi</c:v>
                </c:pt>
                <c:pt idx="439">
                  <c:v>Gabriele Muccino</c:v>
                </c:pt>
                <c:pt idx="440">
                  <c:v>Gavin O'Connor</c:v>
                </c:pt>
                <c:pt idx="441">
                  <c:v>Gillian Armstrong</c:v>
                </c:pt>
                <c:pt idx="442">
                  <c:v>Gore Verbinski</c:v>
                </c:pt>
                <c:pt idx="443">
                  <c:v>Greg Berlanti</c:v>
                </c:pt>
                <c:pt idx="444">
                  <c:v>Guy Maddin</c:v>
                </c:pt>
                <c:pt idx="445">
                  <c:v>J.C. Chandor</c:v>
                </c:pt>
                <c:pt idx="446">
                  <c:v>Jay Levey</c:v>
                </c:pt>
                <c:pt idx="447">
                  <c:v>Jean-Paul Rappeneau</c:v>
                </c:pt>
                <c:pt idx="448">
                  <c:v>Jim Hanon</c:v>
                </c:pt>
                <c:pt idx="449">
                  <c:v>John Hillcoat</c:v>
                </c:pt>
                <c:pt idx="450">
                  <c:v>John Landis</c:v>
                </c:pt>
                <c:pt idx="451">
                  <c:v>John Wells</c:v>
                </c:pt>
                <c:pt idx="452">
                  <c:v>Jon Favreau</c:v>
                </c:pt>
                <c:pt idx="453">
                  <c:v>Jon Poll</c:v>
                </c:pt>
                <c:pt idx="454">
                  <c:v>Jon Shear</c:v>
                </c:pt>
                <c:pt idx="455">
                  <c:v>Joon-ho Bong</c:v>
                </c:pt>
                <c:pt idx="456">
                  <c:v>Josef Rusnak</c:v>
                </c:pt>
                <c:pt idx="457">
                  <c:v>Joseph L. Mankiewicz</c:v>
                </c:pt>
                <c:pt idx="458">
                  <c:v>Juan Carlos Fresnadillo</c:v>
                </c:pt>
                <c:pt idx="459">
                  <c:v>Karan Johar</c:v>
                </c:pt>
                <c:pt idx="460">
                  <c:v>Kelly Asbury</c:v>
                </c:pt>
                <c:pt idx="461">
                  <c:v>Larry Blamire</c:v>
                </c:pt>
                <c:pt idx="462">
                  <c:v>Larry Clark</c:v>
                </c:pt>
                <c:pt idx="463">
                  <c:v>Lee Toland Krieger</c:v>
                </c:pt>
                <c:pt idx="464">
                  <c:v>Len Wiseman</c:v>
                </c:pt>
                <c:pt idx="465">
                  <c:v>Luca Guadagnino</c:v>
                </c:pt>
                <c:pt idx="466">
                  <c:v>Marc Abraham</c:v>
                </c:pt>
                <c:pt idx="467">
                  <c:v>Mark Romanek</c:v>
                </c:pt>
                <c:pt idx="468">
                  <c:v>Mars Callahan</c:v>
                </c:pt>
                <c:pt idx="469">
                  <c:v>Mike Binder</c:v>
                </c:pt>
                <c:pt idx="470">
                  <c:v>Neil Burger</c:v>
                </c:pt>
                <c:pt idx="471">
                  <c:v>Noah Baumbach</c:v>
                </c:pt>
                <c:pt idx="472">
                  <c:v>Oliver Stone</c:v>
                </c:pt>
                <c:pt idx="473">
                  <c:v>Patricia Riggen</c:v>
                </c:pt>
                <c:pt idx="474">
                  <c:v>Penelope Spheeris</c:v>
                </c:pt>
                <c:pt idx="475">
                  <c:v>Randall Miller</c:v>
                </c:pt>
                <c:pt idx="476">
                  <c:v>Rob Reiner</c:v>
                </c:pt>
                <c:pt idx="477">
                  <c:v>Robert Stromberg</c:v>
                </c:pt>
                <c:pt idx="478">
                  <c:v>Robert Townsend</c:v>
                </c:pt>
                <c:pt idx="479">
                  <c:v>Rodrigo García</c:v>
                </c:pt>
                <c:pt idx="480">
                  <c:v>Roger Nygard</c:v>
                </c:pt>
                <c:pt idx="481">
                  <c:v>Ron Maxwell</c:v>
                </c:pt>
                <c:pt idx="482">
                  <c:v>Sam Raimi</c:v>
                </c:pt>
                <c:pt idx="483">
                  <c:v>Scott Cooper</c:v>
                </c:pt>
                <c:pt idx="484">
                  <c:v>Shane Carruth</c:v>
                </c:pt>
                <c:pt idx="485">
                  <c:v>Shekhar Kapur</c:v>
                </c:pt>
                <c:pt idx="486">
                  <c:v>Stephen Hillenburg</c:v>
                </c:pt>
                <c:pt idx="487">
                  <c:v>Vadim Perelman</c:v>
                </c:pt>
                <c:pt idx="488">
                  <c:v>Vincent Ward</c:v>
                </c:pt>
                <c:pt idx="489">
                  <c:v>Werner Herzog</c:v>
                </c:pt>
                <c:pt idx="490">
                  <c:v>Woody Allen</c:v>
                </c:pt>
                <c:pt idx="491">
                  <c:v>Adam McKay</c:v>
                </c:pt>
                <c:pt idx="492">
                  <c:v>Alan Taylor</c:v>
                </c:pt>
                <c:pt idx="493">
                  <c:v>Andrew Dominik</c:v>
                </c:pt>
                <c:pt idx="494">
                  <c:v>Andrew Niccol</c:v>
                </c:pt>
                <c:pt idx="495">
                  <c:v>Antoine Fuqua</c:v>
                </c:pt>
                <c:pt idx="496">
                  <c:v>Anton Corbijn</c:v>
                </c:pt>
                <c:pt idx="497">
                  <c:v>Atom Egoyan</c:v>
                </c:pt>
                <c:pt idx="498">
                  <c:v>Benedikt Erlingsson</c:v>
                </c:pt>
                <c:pt idx="499">
                  <c:v>Billy Bob Thornton</c:v>
                </c:pt>
                <c:pt idx="500">
                  <c:v>Bonnie Hunt</c:v>
                </c:pt>
                <c:pt idx="501">
                  <c:v>Brad Anderson</c:v>
                </c:pt>
                <c:pt idx="502">
                  <c:v>Brian Dannelly</c:v>
                </c:pt>
                <c:pt idx="503">
                  <c:v>Byron Howard</c:v>
                </c:pt>
                <c:pt idx="504">
                  <c:v>Chris Noonan</c:v>
                </c:pt>
                <c:pt idx="505">
                  <c:v>Chris Wedge</c:v>
                </c:pt>
                <c:pt idx="506">
                  <c:v>Christine Jeffs</c:v>
                </c:pt>
                <c:pt idx="507">
                  <c:v>Claude Miller</c:v>
                </c:pt>
                <c:pt idx="508">
                  <c:v>Craig Gillespie</c:v>
                </c:pt>
                <c:pt idx="509">
                  <c:v>Dagur Kári</c:v>
                </c:pt>
                <c:pt idx="510">
                  <c:v>Damien O'Donnell</c:v>
                </c:pt>
                <c:pt idx="511">
                  <c:v>Dave McKean</c:v>
                </c:pt>
                <c:pt idx="512">
                  <c:v>David F. Sandberg</c:v>
                </c:pt>
                <c:pt idx="513">
                  <c:v>David Robert Mitchell</c:v>
                </c:pt>
                <c:pt idx="514">
                  <c:v>Drew Barrymore</c:v>
                </c:pt>
                <c:pt idx="515">
                  <c:v>Ed Harris</c:v>
                </c:pt>
                <c:pt idx="516">
                  <c:v>F. Gary Gray</c:v>
                </c:pt>
                <c:pt idx="517">
                  <c:v>Franco Zeffirelli</c:v>
                </c:pt>
                <c:pt idx="518">
                  <c:v>Gary Trousdale</c:v>
                </c:pt>
                <c:pt idx="519">
                  <c:v>Gavin Hood</c:v>
                </c:pt>
                <c:pt idx="520">
                  <c:v>Genndy Tartakovsky</c:v>
                </c:pt>
                <c:pt idx="521">
                  <c:v>George Tillman Jr.</c:v>
                </c:pt>
                <c:pt idx="522">
                  <c:v>Glenn Ficarra</c:v>
                </c:pt>
                <c:pt idx="523">
                  <c:v>Guy Hamilton</c:v>
                </c:pt>
                <c:pt idx="524">
                  <c:v>Hal Haberman</c:v>
                </c:pt>
                <c:pt idx="525">
                  <c:v>Jee-woon Kim</c:v>
                </c:pt>
                <c:pt idx="526">
                  <c:v>Jeff Tremaine</c:v>
                </c:pt>
                <c:pt idx="527">
                  <c:v>Joe Carnahan</c:v>
                </c:pt>
                <c:pt idx="528">
                  <c:v>Joe Wright</c:v>
                </c:pt>
                <c:pt idx="529">
                  <c:v>John Gatins</c:v>
                </c:pt>
                <c:pt idx="530">
                  <c:v>John Sayles</c:v>
                </c:pt>
                <c:pt idx="531">
                  <c:v>Joseph Kosinski</c:v>
                </c:pt>
                <c:pt idx="532">
                  <c:v>Justin Chadwick</c:v>
                </c:pt>
                <c:pt idx="533">
                  <c:v>Kar-Wai Wong</c:v>
                </c:pt>
                <c:pt idx="534">
                  <c:v>Lana Wachowski</c:v>
                </c:pt>
                <c:pt idx="535">
                  <c:v>Léa Pool</c:v>
                </c:pt>
                <c:pt idx="536">
                  <c:v>Lucio Fulci</c:v>
                </c:pt>
                <c:pt idx="537">
                  <c:v>Marielle Heller</c:v>
                </c:pt>
                <c:pt idx="538">
                  <c:v>Mark Pellington</c:v>
                </c:pt>
                <c:pt idx="539">
                  <c:v>Mark Rydell</c:v>
                </c:pt>
                <c:pt idx="540">
                  <c:v>Matt Maiellaro</c:v>
                </c:pt>
                <c:pt idx="541">
                  <c:v>Michael Dowse</c:v>
                </c:pt>
                <c:pt idx="542">
                  <c:v>Michael Hoffman</c:v>
                </c:pt>
                <c:pt idx="543">
                  <c:v>Michael O. Sajbel</c:v>
                </c:pt>
                <c:pt idx="544">
                  <c:v>Michel Gondry</c:v>
                </c:pt>
                <c:pt idx="545">
                  <c:v>Mike Judge</c:v>
                </c:pt>
                <c:pt idx="546">
                  <c:v>Mike Mills</c:v>
                </c:pt>
                <c:pt idx="547">
                  <c:v>Nicolas Winding Refn</c:v>
                </c:pt>
                <c:pt idx="548">
                  <c:v>Nigel Cole</c:v>
                </c:pt>
                <c:pt idx="549">
                  <c:v>Ol Parker</c:v>
                </c:pt>
                <c:pt idx="550">
                  <c:v>Paul McGuigan</c:v>
                </c:pt>
                <c:pt idx="551">
                  <c:v>Pete Travis</c:v>
                </c:pt>
                <c:pt idx="552">
                  <c:v>Peter Hedges</c:v>
                </c:pt>
                <c:pt idx="553">
                  <c:v>Peter Lord</c:v>
                </c:pt>
                <c:pt idx="554">
                  <c:v>Pierre Morel</c:v>
                </c:pt>
                <c:pt idx="555">
                  <c:v>Richard E. Grant</c:v>
                </c:pt>
                <c:pt idx="556">
                  <c:v>Ron Howard</c:v>
                </c:pt>
                <c:pt idx="557">
                  <c:v>Ronan Chapalain</c:v>
                </c:pt>
                <c:pt idx="558">
                  <c:v>Russell Holt</c:v>
                </c:pt>
                <c:pt idx="559">
                  <c:v>Sally Potter</c:v>
                </c:pt>
                <c:pt idx="560">
                  <c:v>Saul Dibb</c:v>
                </c:pt>
                <c:pt idx="561">
                  <c:v>Sherman Alexie</c:v>
                </c:pt>
                <c:pt idx="562">
                  <c:v>Sofia Coppola</c:v>
                </c:pt>
                <c:pt idx="563">
                  <c:v>Steve Buscemi</c:v>
                </c:pt>
                <c:pt idx="564">
                  <c:v>Steve Martino</c:v>
                </c:pt>
                <c:pt idx="565">
                  <c:v>Sylvester Stallone</c:v>
                </c:pt>
                <c:pt idx="566">
                  <c:v>Tamara Jenkins</c:v>
                </c:pt>
                <c:pt idx="567">
                  <c:v>Taylor Hackford</c:v>
                </c:pt>
                <c:pt idx="568">
                  <c:v>William Friedkin</c:v>
                </c:pt>
                <c:pt idx="569">
                  <c:v>Wolfgang Petersen</c:v>
                </c:pt>
                <c:pt idx="570">
                  <c:v>Agnieszka Holland</c:v>
                </c:pt>
                <c:pt idx="571">
                  <c:v>Alejandro Agresti</c:v>
                </c:pt>
                <c:pt idx="572">
                  <c:v>Alex Kendrick</c:v>
                </c:pt>
                <c:pt idx="573">
                  <c:v>Alex Proyas</c:v>
                </c:pt>
                <c:pt idx="574">
                  <c:v>Andrew Currie</c:v>
                </c:pt>
                <c:pt idx="575">
                  <c:v>Ash Brannon</c:v>
                </c:pt>
                <c:pt idx="576">
                  <c:v>Baltasar Kormákur</c:v>
                </c:pt>
                <c:pt idx="577">
                  <c:v>Bille August</c:v>
                </c:pt>
                <c:pt idx="578">
                  <c:v>Cameron Crowe</c:v>
                </c:pt>
                <c:pt idx="579">
                  <c:v>Carlos Carrera</c:v>
                </c:pt>
                <c:pt idx="580">
                  <c:v>Carlos Saldanha</c:v>
                </c:pt>
                <c:pt idx="581">
                  <c:v>Catherine Gund</c:v>
                </c:pt>
                <c:pt idx="582">
                  <c:v>Christopher Smith</c:v>
                </c:pt>
                <c:pt idx="583">
                  <c:v>Costa-Gavras</c:v>
                </c:pt>
                <c:pt idx="584">
                  <c:v>David O. Russell</c:v>
                </c:pt>
                <c:pt idx="585">
                  <c:v>David Schwimmer</c:v>
                </c:pt>
                <c:pt idx="586">
                  <c:v>Dustin Hoffman</c:v>
                </c:pt>
                <c:pt idx="587">
                  <c:v>E.L. Katz</c:v>
                </c:pt>
                <c:pt idx="588">
                  <c:v>Eric Darnell</c:v>
                </c:pt>
                <c:pt idx="589">
                  <c:v>Garth Jennings</c:v>
                </c:pt>
                <c:pt idx="590">
                  <c:v>George Clooney</c:v>
                </c:pt>
                <c:pt idx="591">
                  <c:v>George Miller</c:v>
                </c:pt>
                <c:pt idx="592">
                  <c:v>George Sidney</c:v>
                </c:pt>
                <c:pt idx="593">
                  <c:v>Graham Annable</c:v>
                </c:pt>
                <c:pt idx="594">
                  <c:v>Guillaume Canet</c:v>
                </c:pt>
                <c:pt idx="595">
                  <c:v>Henry Koster</c:v>
                </c:pt>
                <c:pt idx="596">
                  <c:v>Jake Schreier</c:v>
                </c:pt>
                <c:pt idx="597">
                  <c:v>James Foley</c:v>
                </c:pt>
                <c:pt idx="598">
                  <c:v>James Gray</c:v>
                </c:pt>
                <c:pt idx="599">
                  <c:v>Jeremy Leven</c:v>
                </c:pt>
                <c:pt idx="600">
                  <c:v>Jill Sprecher</c:v>
                </c:pt>
                <c:pt idx="601">
                  <c:v>John Dahl</c:v>
                </c:pt>
                <c:pt idx="602">
                  <c:v>John H. Lee</c:v>
                </c:pt>
                <c:pt idx="603">
                  <c:v>John Madden</c:v>
                </c:pt>
                <c:pt idx="604">
                  <c:v>John Stockwell</c:v>
                </c:pt>
                <c:pt idx="605">
                  <c:v>Jonathan Levine</c:v>
                </c:pt>
                <c:pt idx="606">
                  <c:v>Joseph Dorman</c:v>
                </c:pt>
                <c:pt idx="607">
                  <c:v>Justin Lin</c:v>
                </c:pt>
                <c:pt idx="608">
                  <c:v>Kelly Reichardt</c:v>
                </c:pt>
                <c:pt idx="609">
                  <c:v>Kief Davidson</c:v>
                </c:pt>
                <c:pt idx="610">
                  <c:v>Lewis Gilbert</c:v>
                </c:pt>
                <c:pt idx="611">
                  <c:v>Luis Valdez</c:v>
                </c:pt>
                <c:pt idx="612">
                  <c:v>Matt Williams</c:v>
                </c:pt>
                <c:pt idx="613">
                  <c:v>Menno Meyjes</c:v>
                </c:pt>
                <c:pt idx="614">
                  <c:v>Michael Anderson</c:v>
                </c:pt>
                <c:pt idx="615">
                  <c:v>Michael Radford</c:v>
                </c:pt>
                <c:pt idx="616">
                  <c:v>Michael Schultz</c:v>
                </c:pt>
                <c:pt idx="617">
                  <c:v>Michael Sucsy</c:v>
                </c:pt>
                <c:pt idx="618">
                  <c:v>Mike Newell</c:v>
                </c:pt>
                <c:pt idx="619">
                  <c:v>Nancy Meyers</c:v>
                </c:pt>
                <c:pt idx="620">
                  <c:v>Neil Jordan</c:v>
                </c:pt>
                <c:pt idx="621">
                  <c:v>Newt Arnold</c:v>
                </c:pt>
                <c:pt idx="622">
                  <c:v>Nick Tomnay</c:v>
                </c:pt>
                <c:pt idx="623">
                  <c:v>Penny Marshall</c:v>
                </c:pt>
                <c:pt idx="624">
                  <c:v>Peter R. Hunt</c:v>
                </c:pt>
                <c:pt idx="625">
                  <c:v>Peter Sollett</c:v>
                </c:pt>
                <c:pt idx="626">
                  <c:v>Peter Stebbings</c:v>
                </c:pt>
                <c:pt idx="627">
                  <c:v>Phillip Noyce</c:v>
                </c:pt>
                <c:pt idx="628">
                  <c:v>R.J. Cutler</c:v>
                </c:pt>
                <c:pt idx="629">
                  <c:v>Rawson Marshall Thurber</c:v>
                </c:pt>
                <c:pt idx="630">
                  <c:v>Richard Donner</c:v>
                </c:pt>
                <c:pt idx="631">
                  <c:v>Rob McKittrick</c:v>
                </c:pt>
                <c:pt idx="632">
                  <c:v>Robert Altman</c:v>
                </c:pt>
                <c:pt idx="633">
                  <c:v>Robert Eggers</c:v>
                </c:pt>
                <c:pt idx="634">
                  <c:v>Robert Redford</c:v>
                </c:pt>
                <c:pt idx="635">
                  <c:v>Roger Donaldson</c:v>
                </c:pt>
                <c:pt idx="636">
                  <c:v>Ruben Fleischer</c:v>
                </c:pt>
                <c:pt idx="637">
                  <c:v>Rupert Wyatt</c:v>
                </c:pt>
                <c:pt idx="638">
                  <c:v>Ryan Little</c:v>
                </c:pt>
                <c:pt idx="639">
                  <c:v>Salvador Carrasco</c:v>
                </c:pt>
                <c:pt idx="640">
                  <c:v>Scott Hicks</c:v>
                </c:pt>
                <c:pt idx="641">
                  <c:v>Steven Shainberg</c:v>
                </c:pt>
                <c:pt idx="642">
                  <c:v>Tim Johnson</c:v>
                </c:pt>
                <c:pt idx="643">
                  <c:v>Tony Scott</c:v>
                </c:pt>
                <c:pt idx="644">
                  <c:v>Udayan Prasad</c:v>
                </c:pt>
                <c:pt idx="645">
                  <c:v>Warren Beatty</c:v>
                </c:pt>
                <c:pt idx="646">
                  <c:v>Yarrow Cheney</c:v>
                </c:pt>
                <c:pt idx="647">
                  <c:v>Zal Batmanglij</c:v>
                </c:pt>
                <c:pt idx="648">
                  <c:v>Andy Garcia</c:v>
                </c:pt>
                <c:pt idx="649">
                  <c:v>Audrey Wells</c:v>
                </c:pt>
                <c:pt idx="650">
                  <c:v>Billy Ray</c:v>
                </c:pt>
                <c:pt idx="651">
                  <c:v>Blake Edwards</c:v>
                </c:pt>
                <c:pt idx="652">
                  <c:v>Brad Furman</c:v>
                </c:pt>
                <c:pt idx="653">
                  <c:v>Brian De Palma</c:v>
                </c:pt>
                <c:pt idx="654">
                  <c:v>Brian Helgeland</c:v>
                </c:pt>
                <c:pt idx="655">
                  <c:v>Bruce McDonald</c:v>
                </c:pt>
                <c:pt idx="656">
                  <c:v>Cecil B. DeMille</c:v>
                </c:pt>
                <c:pt idx="657">
                  <c:v>Chris Columbus</c:v>
                </c:pt>
                <c:pt idx="658">
                  <c:v>Christian Volckman</c:v>
                </c:pt>
                <c:pt idx="659">
                  <c:v>D.J. Caruso</c:v>
                </c:pt>
                <c:pt idx="660">
                  <c:v>David Dobkin</c:v>
                </c:pt>
                <c:pt idx="661">
                  <c:v>David Twohy</c:v>
                </c:pt>
                <c:pt idx="662">
                  <c:v>Drake Doremus</c:v>
                </c:pt>
                <c:pt idx="663">
                  <c:v>Émile Gaudreault</c:v>
                </c:pt>
                <c:pt idx="664">
                  <c:v>Ernest R. Dickerson</c:v>
                </c:pt>
                <c:pt idx="665">
                  <c:v>Ethan Maniquis</c:v>
                </c:pt>
                <c:pt idx="666">
                  <c:v>Eugène Lourié</c:v>
                </c:pt>
                <c:pt idx="667">
                  <c:v>Evan Goldberg</c:v>
                </c:pt>
                <c:pt idx="668">
                  <c:v>Frank LaLoggia</c:v>
                </c:pt>
                <c:pt idx="669">
                  <c:v>Franklin J. Schaffner</c:v>
                </c:pt>
                <c:pt idx="670">
                  <c:v>Gregory Nava</c:v>
                </c:pt>
                <c:pt idx="671">
                  <c:v>James Bidgood</c:v>
                </c:pt>
                <c:pt idx="672">
                  <c:v>James McTeigue</c:v>
                </c:pt>
                <c:pt idx="673">
                  <c:v>James Mottern</c:v>
                </c:pt>
                <c:pt idx="674">
                  <c:v>Jason Alexander</c:v>
                </c:pt>
                <c:pt idx="675">
                  <c:v>Jason Bateman</c:v>
                </c:pt>
                <c:pt idx="676">
                  <c:v>Jaume Balagueró</c:v>
                </c:pt>
                <c:pt idx="677">
                  <c:v>Jay Russell</c:v>
                </c:pt>
                <c:pt idx="678">
                  <c:v>Jerry Zaks</c:v>
                </c:pt>
                <c:pt idx="679">
                  <c:v>Jessie Nelson</c:v>
                </c:pt>
                <c:pt idx="680">
                  <c:v>Jodie Foster</c:v>
                </c:pt>
                <c:pt idx="681">
                  <c:v>John Carpenter</c:v>
                </c:pt>
                <c:pt idx="682">
                  <c:v>Jon Hurwitz</c:v>
                </c:pt>
                <c:pt idx="683">
                  <c:v>Jonathan Lynn</c:v>
                </c:pt>
                <c:pt idx="684">
                  <c:v>Julie Taymor</c:v>
                </c:pt>
                <c:pt idx="685">
                  <c:v>Karen Moncrieff</c:v>
                </c:pt>
                <c:pt idx="686">
                  <c:v>Kevin Reynolds</c:v>
                </c:pt>
                <c:pt idx="687">
                  <c:v>Kimberly Peirce</c:v>
                </c:pt>
                <c:pt idx="688">
                  <c:v>Lance Mungia</c:v>
                </c:pt>
                <c:pt idx="689">
                  <c:v>Liz Friedlander</c:v>
                </c:pt>
                <c:pt idx="690">
                  <c:v>Lorene Scafaria</c:v>
                </c:pt>
                <c:pt idx="691">
                  <c:v>Louis Leterrier</c:v>
                </c:pt>
                <c:pt idx="692">
                  <c:v>Lucky McKee</c:v>
                </c:pt>
                <c:pt idx="693">
                  <c:v>Lucrecia Martel</c:v>
                </c:pt>
                <c:pt idx="694">
                  <c:v>Lynn Shelton</c:v>
                </c:pt>
                <c:pt idx="695">
                  <c:v>Mark Dindal</c:v>
                </c:pt>
                <c:pt idx="696">
                  <c:v>Matt Reeves</c:v>
                </c:pt>
                <c:pt idx="697">
                  <c:v>Matthew Diamond</c:v>
                </c:pt>
                <c:pt idx="698">
                  <c:v>Matthew Robbins</c:v>
                </c:pt>
                <c:pt idx="699">
                  <c:v>Michael Clancy</c:v>
                </c:pt>
                <c:pt idx="700">
                  <c:v>Mike Nichols</c:v>
                </c:pt>
                <c:pt idx="701">
                  <c:v>Mira Nair</c:v>
                </c:pt>
                <c:pt idx="702">
                  <c:v>Nicole Holofcener</c:v>
                </c:pt>
                <c:pt idx="703">
                  <c:v>Nima Nourizadeh</c:v>
                </c:pt>
                <c:pt idx="704">
                  <c:v>Norman Jewison</c:v>
                </c:pt>
                <c:pt idx="705">
                  <c:v>Pat O'Connor</c:v>
                </c:pt>
                <c:pt idx="706">
                  <c:v>Patricia Cardoso</c:v>
                </c:pt>
                <c:pt idx="707">
                  <c:v>Patricia Rozema</c:v>
                </c:pt>
                <c:pt idx="708">
                  <c:v>Patrick Gilmore</c:v>
                </c:pt>
                <c:pt idx="709">
                  <c:v>Peter Berg</c:v>
                </c:pt>
                <c:pt idx="710">
                  <c:v>Piyush Dinker Pandya</c:v>
                </c:pt>
                <c:pt idx="711">
                  <c:v>Rebecca Miller</c:v>
                </c:pt>
                <c:pt idx="712">
                  <c:v>Richard LaGravenese</c:v>
                </c:pt>
                <c:pt idx="713">
                  <c:v>Roger Michell</c:v>
                </c:pt>
                <c:pt idx="714">
                  <c:v>Shari Springer Berman</c:v>
                </c:pt>
                <c:pt idx="715">
                  <c:v>Sharon Maguire</c:v>
                </c:pt>
                <c:pt idx="716">
                  <c:v>Stanley Tong</c:v>
                </c:pt>
                <c:pt idx="717">
                  <c:v>Steven Soderbergh</c:v>
                </c:pt>
                <c:pt idx="718">
                  <c:v>Teddy Chan</c:v>
                </c:pt>
                <c:pt idx="719">
                  <c:v>Thaddeus O'Sullivan</c:v>
                </c:pt>
                <c:pt idx="720">
                  <c:v>Thomas Carter</c:v>
                </c:pt>
                <c:pt idx="721">
                  <c:v>Todd Phillips</c:v>
                </c:pt>
                <c:pt idx="722">
                  <c:v>Tony Gilroy</c:v>
                </c:pt>
                <c:pt idx="723">
                  <c:v>Abel Ferrara</c:v>
                </c:pt>
                <c:pt idx="724">
                  <c:v>Anand Tucker</c:v>
                </c:pt>
                <c:pt idx="725">
                  <c:v>Andrea Di Stefano</c:v>
                </c:pt>
                <c:pt idx="726">
                  <c:v>Ariel Vromen</c:v>
                </c:pt>
                <c:pt idx="727">
                  <c:v>Asger Leth</c:v>
                </c:pt>
                <c:pt idx="728">
                  <c:v>Barbra Streisand</c:v>
                </c:pt>
                <c:pt idx="729">
                  <c:v>Barry Levinson</c:v>
                </c:pt>
                <c:pt idx="730">
                  <c:v>Bibo Bergeron</c:v>
                </c:pt>
                <c:pt idx="731">
                  <c:v>Bill Condon</c:v>
                </c:pt>
                <c:pt idx="732">
                  <c:v>Carl Franklin</c:v>
                </c:pt>
                <c:pt idx="733">
                  <c:v>Chatrichalerm Yukol</c:v>
                </c:pt>
                <c:pt idx="734">
                  <c:v>Chris Nahon</c:v>
                </c:pt>
                <c:pt idx="735">
                  <c:v>Christophe Gans</c:v>
                </c:pt>
                <c:pt idx="736">
                  <c:v>Claude Chabrol</c:v>
                </c:pt>
                <c:pt idx="737">
                  <c:v>Curtis Hanson</c:v>
                </c:pt>
                <c:pt idx="738">
                  <c:v>Daniel Espinosa</c:v>
                </c:pt>
                <c:pt idx="739">
                  <c:v>Darren Lynn Bousman</c:v>
                </c:pt>
                <c:pt idx="740">
                  <c:v>David Carson</c:v>
                </c:pt>
                <c:pt idx="741">
                  <c:v>David Frankel</c:v>
                </c:pt>
                <c:pt idx="742">
                  <c:v>David Gordon Green</c:v>
                </c:pt>
                <c:pt idx="743">
                  <c:v>Dean Wright</c:v>
                </c:pt>
                <c:pt idx="744">
                  <c:v>Dennis Iliadis</c:v>
                </c:pt>
                <c:pt idx="745">
                  <c:v>Don Coscarelli</c:v>
                </c:pt>
                <c:pt idx="746">
                  <c:v>Eddie O'Flaherty</c:v>
                </c:pt>
                <c:pt idx="747">
                  <c:v>Fenton Bailey</c:v>
                </c:pt>
                <c:pt idx="748">
                  <c:v>Florent-Emilio Siri</c:v>
                </c:pt>
                <c:pt idx="749">
                  <c:v>Floria Sigismondi</c:v>
                </c:pt>
                <c:pt idx="750">
                  <c:v>Gary Fleder</c:v>
                </c:pt>
                <c:pt idx="751">
                  <c:v>George Stevens</c:v>
                </c:pt>
                <c:pt idx="752">
                  <c:v>Gérard Krawczyk</c:v>
                </c:pt>
                <c:pt idx="753">
                  <c:v>Gil Kenan</c:v>
                </c:pt>
                <c:pt idx="754">
                  <c:v>Gregory Hoblit</c:v>
                </c:pt>
                <c:pt idx="755">
                  <c:v>Gregory Widen</c:v>
                </c:pt>
                <c:pt idx="756">
                  <c:v>Harold Ramis</c:v>
                </c:pt>
                <c:pt idx="757">
                  <c:v>Hunter Richards</c:v>
                </c:pt>
                <c:pt idx="758">
                  <c:v>Iain Softley</c:v>
                </c:pt>
                <c:pt idx="759">
                  <c:v>James Bobin</c:v>
                </c:pt>
                <c:pt idx="760">
                  <c:v>James Watkins</c:v>
                </c:pt>
                <c:pt idx="761">
                  <c:v>Jane Campion</c:v>
                </c:pt>
                <c:pt idx="762">
                  <c:v>Jaume Collet-Serra</c:v>
                </c:pt>
                <c:pt idx="763">
                  <c:v>Jeb Stuart</c:v>
                </c:pt>
                <c:pt idx="764">
                  <c:v>Jeff Schaffer</c:v>
                </c:pt>
                <c:pt idx="765">
                  <c:v>Joe Cornish</c:v>
                </c:pt>
                <c:pt idx="766">
                  <c:v>John Glen</c:v>
                </c:pt>
                <c:pt idx="767">
                  <c:v>John McTiernan</c:v>
                </c:pt>
                <c:pt idx="768">
                  <c:v>Jon Stewart</c:v>
                </c:pt>
                <c:pt idx="769">
                  <c:v>Jonathan Glazer</c:v>
                </c:pt>
                <c:pt idx="770">
                  <c:v>Jonathan Mostow</c:v>
                </c:pt>
                <c:pt idx="771">
                  <c:v>Joseph Gordon-Levitt</c:v>
                </c:pt>
                <c:pt idx="772">
                  <c:v>Judd Apatow</c:v>
                </c:pt>
                <c:pt idx="773">
                  <c:v>Kevin Smith</c:v>
                </c:pt>
                <c:pt idx="774">
                  <c:v>Kirk Jones</c:v>
                </c:pt>
                <c:pt idx="775">
                  <c:v>Laurie Collyer</c:v>
                </c:pt>
                <c:pt idx="776">
                  <c:v>Leonard Nimoy</c:v>
                </c:pt>
                <c:pt idx="777">
                  <c:v>Luc Besson</c:v>
                </c:pt>
                <c:pt idx="778">
                  <c:v>Martin Campbell</c:v>
                </c:pt>
                <c:pt idx="779">
                  <c:v>Matthew O'Callaghan</c:v>
                </c:pt>
                <c:pt idx="780">
                  <c:v>Michael Bay</c:v>
                </c:pt>
                <c:pt idx="781">
                  <c:v>Michael Landon Jr.</c:v>
                </c:pt>
                <c:pt idx="782">
                  <c:v>Mike Gabriel</c:v>
                </c:pt>
                <c:pt idx="783">
                  <c:v>Neil LaBute</c:v>
                </c:pt>
                <c:pt idx="784">
                  <c:v>Nicholas Jarecki</c:v>
                </c:pt>
                <c:pt idx="785">
                  <c:v>Patrick Tatopoulos</c:v>
                </c:pt>
                <c:pt idx="786">
                  <c:v>Paul Michael Glaser</c:v>
                </c:pt>
                <c:pt idx="787">
                  <c:v>Paul Verhoeven</c:v>
                </c:pt>
                <c:pt idx="788">
                  <c:v>Peter Cattaneo</c:v>
                </c:pt>
                <c:pt idx="789">
                  <c:v>Peter Medak</c:v>
                </c:pt>
                <c:pt idx="790">
                  <c:v>Peter Webber</c:v>
                </c:pt>
                <c:pt idx="791">
                  <c:v>Randall Wallace</c:v>
                </c:pt>
                <c:pt idx="792">
                  <c:v>Richard Lester</c:v>
                </c:pt>
                <c:pt idx="793">
                  <c:v>Richard Shepard</c:v>
                </c:pt>
                <c:pt idx="794">
                  <c:v>Rob Marshall</c:v>
                </c:pt>
                <c:pt idx="795">
                  <c:v>Rod Lurie</c:v>
                </c:pt>
                <c:pt idx="796">
                  <c:v>Rodrigo Cortés</c:v>
                </c:pt>
                <c:pt idx="797">
                  <c:v>Roger Avary</c:v>
                </c:pt>
                <c:pt idx="798">
                  <c:v>Rowdy Herrington</c:v>
                </c:pt>
                <c:pt idx="799">
                  <c:v>Scott Ziehl</c:v>
                </c:pt>
                <c:pt idx="800">
                  <c:v>Spike Lee</c:v>
                </c:pt>
                <c:pt idx="801">
                  <c:v>Stefan Schwartz</c:v>
                </c:pt>
                <c:pt idx="802">
                  <c:v>Sterling Van Wagenen</c:v>
                </c:pt>
                <c:pt idx="803">
                  <c:v>Sydney Pollack</c:v>
                </c:pt>
                <c:pt idx="804">
                  <c:v>Tim Boxell</c:v>
                </c:pt>
                <c:pt idx="805">
                  <c:v>Tony Bill</c:v>
                </c:pt>
                <c:pt idx="806">
                  <c:v>Uli Edel</c:v>
                </c:pt>
                <c:pt idx="807">
                  <c:v>Vincenzo Natali</c:v>
                </c:pt>
                <c:pt idx="808">
                  <c:v>Walter Salles</c:v>
                </c:pt>
                <c:pt idx="809">
                  <c:v>Wes Ball</c:v>
                </c:pt>
                <c:pt idx="810">
                  <c:v>Whit Stillman</c:v>
                </c:pt>
                <c:pt idx="811">
                  <c:v>Zak Penn</c:v>
                </c:pt>
                <c:pt idx="812">
                  <c:v>Adam Rifkin</c:v>
                </c:pt>
                <c:pt idx="813">
                  <c:v>Andrew Davis</c:v>
                </c:pt>
                <c:pt idx="814">
                  <c:v>Anne Fontaine</c:v>
                </c:pt>
                <c:pt idx="815">
                  <c:v>Ari Sandel</c:v>
                </c:pt>
                <c:pt idx="816">
                  <c:v>Barry Skolnick</c:v>
                </c:pt>
                <c:pt idx="817">
                  <c:v>Barry Sonnenfeld</c:v>
                </c:pt>
                <c:pt idx="818">
                  <c:v>Brett Ratner</c:v>
                </c:pt>
                <c:pt idx="819">
                  <c:v>C. Jay Cox</c:v>
                </c:pt>
                <c:pt idx="820">
                  <c:v>Christian Alvart</c:v>
                </c:pt>
                <c:pt idx="821">
                  <c:v>Christopher Scott Cherot</c:v>
                </c:pt>
                <c:pt idx="822">
                  <c:v>Chuck Sheetz</c:v>
                </c:pt>
                <c:pt idx="823">
                  <c:v>Clark Gregg</c:v>
                </c:pt>
                <c:pt idx="824">
                  <c:v>Cody Cameron</c:v>
                </c:pt>
                <c:pt idx="825">
                  <c:v>Cory Edwards</c:v>
                </c:pt>
                <c:pt idx="826">
                  <c:v>David Bowers</c:v>
                </c:pt>
                <c:pt idx="827">
                  <c:v>David Jacobson</c:v>
                </c:pt>
                <c:pt idx="828">
                  <c:v>David Koepp</c:v>
                </c:pt>
                <c:pt idx="829">
                  <c:v>David Soren</c:v>
                </c:pt>
                <c:pt idx="830">
                  <c:v>David Webb Peoples</c:v>
                </c:pt>
                <c:pt idx="831">
                  <c:v>Davis Guggenheim</c:v>
                </c:pt>
                <c:pt idx="832">
                  <c:v>Derrick Borte</c:v>
                </c:pt>
                <c:pt idx="833">
                  <c:v>Eric Leighton</c:v>
                </c:pt>
                <c:pt idx="834">
                  <c:v>Fede Alvarez</c:v>
                </c:pt>
                <c:pt idx="835">
                  <c:v>Frank Miller</c:v>
                </c:pt>
                <c:pt idx="836">
                  <c:v>Gary McKendry</c:v>
                </c:pt>
                <c:pt idx="837">
                  <c:v>George A. Romero</c:v>
                </c:pt>
                <c:pt idx="838">
                  <c:v>Hart Bochner</c:v>
                </c:pt>
                <c:pt idx="839">
                  <c:v>Herbert Ross</c:v>
                </c:pt>
                <c:pt idx="840">
                  <c:v>Howard Zieff</c:v>
                </c:pt>
                <c:pt idx="841">
                  <c:v>Irwin Winkler</c:v>
                </c:pt>
                <c:pt idx="842">
                  <c:v>James Fargo</c:v>
                </c:pt>
                <c:pt idx="843">
                  <c:v>James L. Brooks</c:v>
                </c:pt>
                <c:pt idx="844">
                  <c:v>Jamie Babbit</c:v>
                </c:pt>
                <c:pt idx="845">
                  <c:v>Jay Roach</c:v>
                </c:pt>
                <c:pt idx="846">
                  <c:v>Jean-Jacques Mantello</c:v>
                </c:pt>
                <c:pt idx="847">
                  <c:v>Jeannot Szwarc</c:v>
                </c:pt>
                <c:pt idx="848">
                  <c:v>Jennifer Wynne Farmer</c:v>
                </c:pt>
                <c:pt idx="849">
                  <c:v>Jim Mickle</c:v>
                </c:pt>
                <c:pt idx="850">
                  <c:v>Joby Harold</c:v>
                </c:pt>
                <c:pt idx="851">
                  <c:v>John Curran</c:v>
                </c:pt>
                <c:pt idx="852">
                  <c:v>John McNaughton</c:v>
                </c:pt>
                <c:pt idx="853">
                  <c:v>John Woo</c:v>
                </c:pt>
                <c:pt idx="854">
                  <c:v>Jon Kasdan</c:v>
                </c:pt>
                <c:pt idx="855">
                  <c:v>Jon Turteltaub</c:v>
                </c:pt>
                <c:pt idx="856">
                  <c:v>Jonas Åkerlund</c:v>
                </c:pt>
                <c:pt idx="857">
                  <c:v>Jonathan Hensleigh</c:v>
                </c:pt>
                <c:pt idx="858">
                  <c:v>Larry Charles</c:v>
                </c:pt>
                <c:pt idx="859">
                  <c:v>Maria Maggenti</c:v>
                </c:pt>
                <c:pt idx="860">
                  <c:v>Michael Apted</c:v>
                </c:pt>
                <c:pt idx="861">
                  <c:v>Michael Mayer</c:v>
                </c:pt>
                <c:pt idx="862">
                  <c:v>Michael Patrick Jann</c:v>
                </c:pt>
                <c:pt idx="863">
                  <c:v>Michael Spierig</c:v>
                </c:pt>
                <c:pt idx="864">
                  <c:v>Michael Winterbottom</c:v>
                </c:pt>
                <c:pt idx="865">
                  <c:v>Mikael Håfström</c:v>
                </c:pt>
                <c:pt idx="866">
                  <c:v>Mike Figgis</c:v>
                </c:pt>
                <c:pt idx="867">
                  <c:v>Mike McCoy</c:v>
                </c:pt>
                <c:pt idx="868">
                  <c:v>Mitch Davis</c:v>
                </c:pt>
                <c:pt idx="869">
                  <c:v>Neil Marshall</c:v>
                </c:pt>
                <c:pt idx="870">
                  <c:v>Nicholas Hytner</c:v>
                </c:pt>
                <c:pt idx="871">
                  <c:v>Niels Arden Oplev</c:v>
                </c:pt>
                <c:pt idx="872">
                  <c:v>Oliver Parker</c:v>
                </c:pt>
                <c:pt idx="873">
                  <c:v>Pete Jones</c:v>
                </c:pt>
                <c:pt idx="874">
                  <c:v>Peter Faiman</c:v>
                </c:pt>
                <c:pt idx="875">
                  <c:v>Peter Kassovitz</c:v>
                </c:pt>
                <c:pt idx="876">
                  <c:v>Peyton Reed</c:v>
                </c:pt>
                <c:pt idx="877">
                  <c:v>Randal Kleiser</c:v>
                </c:pt>
                <c:pt idx="878">
                  <c:v>Ric Roman Waugh</c:v>
                </c:pt>
                <c:pt idx="879">
                  <c:v>Rich Cowan</c:v>
                </c:pt>
                <c:pt idx="880">
                  <c:v>Richard Loncraine</c:v>
                </c:pt>
                <c:pt idx="881">
                  <c:v>Robert B. Weide</c:v>
                </c:pt>
                <c:pt idx="882">
                  <c:v>Robert Cary</c:v>
                </c:pt>
                <c:pt idx="883">
                  <c:v>Scott Frank</c:v>
                </c:pt>
                <c:pt idx="884">
                  <c:v>Scott Speer</c:v>
                </c:pt>
                <c:pt idx="885">
                  <c:v>Scott Waugh</c:v>
                </c:pt>
                <c:pt idx="886">
                  <c:v>Sean McNamara</c:v>
                </c:pt>
                <c:pt idx="887">
                  <c:v>Seth MacFarlane</c:v>
                </c:pt>
                <c:pt idx="888">
                  <c:v>Sol Tryon</c:v>
                </c:pt>
                <c:pt idx="889">
                  <c:v>Stephen Norrington</c:v>
                </c:pt>
                <c:pt idx="890">
                  <c:v>Susan Seidelman</c:v>
                </c:pt>
                <c:pt idx="891">
                  <c:v>Tim Chambers</c:v>
                </c:pt>
                <c:pt idx="892">
                  <c:v>Tom Hanks</c:v>
                </c:pt>
                <c:pt idx="893">
                  <c:v>Adam Rapp</c:v>
                </c:pt>
                <c:pt idx="894">
                  <c:v>Adrian Lyne</c:v>
                </c:pt>
                <c:pt idx="895">
                  <c:v>Allison Anders</c:v>
                </c:pt>
                <c:pt idx="896">
                  <c:v>Ben Wheatley</c:v>
                </c:pt>
                <c:pt idx="897">
                  <c:v>Bob Rafelson</c:v>
                </c:pt>
                <c:pt idx="898">
                  <c:v>Bob Saget</c:v>
                </c:pt>
                <c:pt idx="899">
                  <c:v>Brian Gibson</c:v>
                </c:pt>
                <c:pt idx="900">
                  <c:v>Burr Steers</c:v>
                </c:pt>
                <c:pt idx="901">
                  <c:v>Chris Miller</c:v>
                </c:pt>
                <c:pt idx="902">
                  <c:v>Craig Zobel</c:v>
                </c:pt>
                <c:pt idx="903">
                  <c:v>Damian Nieman</c:v>
                </c:pt>
                <c:pt idx="904">
                  <c:v>Dan Rush</c:v>
                </c:pt>
                <c:pt idx="905">
                  <c:v>Daniel Myrick</c:v>
                </c:pt>
                <c:pt idx="906">
                  <c:v>David G. Evans</c:v>
                </c:pt>
                <c:pt idx="907">
                  <c:v>Dean Israelite</c:v>
                </c:pt>
                <c:pt idx="908">
                  <c:v>Douglas McGrath</c:v>
                </c:pt>
                <c:pt idx="909">
                  <c:v>E. Elias Merhige</c:v>
                </c:pt>
                <c:pt idx="910">
                  <c:v>Edward Burns</c:v>
                </c:pt>
                <c:pt idx="911">
                  <c:v>Edward Norton</c:v>
                </c:pt>
                <c:pt idx="912">
                  <c:v>Emma-Kate Croghan</c:v>
                </c:pt>
                <c:pt idx="913">
                  <c:v>Eric Styles</c:v>
                </c:pt>
                <c:pt idx="914">
                  <c:v>Floyd Mutrux</c:v>
                </c:pt>
                <c:pt idx="915">
                  <c:v>Frank Marshall</c:v>
                </c:pt>
                <c:pt idx="916">
                  <c:v>Frank Nissen</c:v>
                </c:pt>
                <c:pt idx="917">
                  <c:v>Frank Oz</c:v>
                </c:pt>
                <c:pt idx="918">
                  <c:v>Gareth Edwards</c:v>
                </c:pt>
                <c:pt idx="919">
                  <c:v>George P. Cosmatos</c:v>
                </c:pt>
                <c:pt idx="920">
                  <c:v>Heidi Ewing</c:v>
                </c:pt>
                <c:pt idx="921">
                  <c:v>Hironobu Sakaguchi</c:v>
                </c:pt>
                <c:pt idx="922">
                  <c:v>Hsiao-Hsien Hou</c:v>
                </c:pt>
                <c:pt idx="923">
                  <c:v>Hugh Hudson</c:v>
                </c:pt>
                <c:pt idx="924">
                  <c:v>Jay Duplass</c:v>
                </c:pt>
                <c:pt idx="925">
                  <c:v>Jeff Wadlow</c:v>
                </c:pt>
                <c:pt idx="926">
                  <c:v>Jerry Zucker</c:v>
                </c:pt>
                <c:pt idx="927">
                  <c:v>Jim Field Smith</c:v>
                </c:pt>
                <c:pt idx="928">
                  <c:v>Joel Schumacher</c:v>
                </c:pt>
                <c:pt idx="929">
                  <c:v>John Hamburg</c:v>
                </c:pt>
                <c:pt idx="930">
                  <c:v>Jonathan Kaplan</c:v>
                </c:pt>
                <c:pt idx="931">
                  <c:v>Kevin Spacey</c:v>
                </c:pt>
                <c:pt idx="932">
                  <c:v>Kyle Balda</c:v>
                </c:pt>
                <c:pt idx="933">
                  <c:v>Måns Mårlind</c:v>
                </c:pt>
                <c:pt idx="934">
                  <c:v>Michael Corrente</c:v>
                </c:pt>
                <c:pt idx="935">
                  <c:v>Miguel Arteta</c:v>
                </c:pt>
                <c:pt idx="936">
                  <c:v>Mimi Leder</c:v>
                </c:pt>
                <c:pt idx="937">
                  <c:v>Morgan J. Freeman</c:v>
                </c:pt>
                <c:pt idx="938">
                  <c:v>Nicholas Stoller</c:v>
                </c:pt>
                <c:pt idx="939">
                  <c:v>Nimród Antal</c:v>
                </c:pt>
                <c:pt idx="940">
                  <c:v>Noel Marshall</c:v>
                </c:pt>
                <c:pt idx="941">
                  <c:v>Peter Atencio</c:v>
                </c:pt>
                <c:pt idx="942">
                  <c:v>Phil Alden Robinson</c:v>
                </c:pt>
                <c:pt idx="943">
                  <c:v>Phyllida Lloyd</c:v>
                </c:pt>
                <c:pt idx="944">
                  <c:v>Ramaa Mosley</c:v>
                </c:pt>
                <c:pt idx="945">
                  <c:v>Ray Lawrence</c:v>
                </c:pt>
                <c:pt idx="946">
                  <c:v>Richard Fleischer</c:v>
                </c:pt>
                <c:pt idx="947">
                  <c:v>Richard Kelly</c:v>
                </c:pt>
                <c:pt idx="948">
                  <c:v>Rick Famuyiwa</c:v>
                </c:pt>
                <c:pt idx="949">
                  <c:v>Ricky Gervais</c:v>
                </c:pt>
                <c:pt idx="950">
                  <c:v>Robert Moresco</c:v>
                </c:pt>
                <c:pt idx="951">
                  <c:v>Robert Schwentke</c:v>
                </c:pt>
                <c:pt idx="952">
                  <c:v>Shana Feste</c:v>
                </c:pt>
                <c:pt idx="953">
                  <c:v>Steve Antin</c:v>
                </c:pt>
                <c:pt idx="954">
                  <c:v>Steven Zaillian</c:v>
                </c:pt>
                <c:pt idx="955">
                  <c:v>Stuart Baird</c:v>
                </c:pt>
                <c:pt idx="956">
                  <c:v>Susan Stroman</c:v>
                </c:pt>
                <c:pt idx="957">
                  <c:v>Timur Bekmambetov</c:v>
                </c:pt>
                <c:pt idx="958">
                  <c:v>Tobe Hooper</c:v>
                </c:pt>
                <c:pt idx="959">
                  <c:v>Tony Goldwyn</c:v>
                </c:pt>
                <c:pt idx="960">
                  <c:v>Tony Richardson</c:v>
                </c:pt>
                <c:pt idx="961">
                  <c:v>Alan J. Pakula</c:v>
                </c:pt>
                <c:pt idx="962">
                  <c:v>Andy Tennant</c:v>
                </c:pt>
                <c:pt idx="963">
                  <c:v>Antonio Banderas</c:v>
                </c:pt>
                <c:pt idx="964">
                  <c:v>Ben Stiller</c:v>
                </c:pt>
                <c:pt idx="965">
                  <c:v>Brendan Malloy</c:v>
                </c:pt>
                <c:pt idx="966">
                  <c:v>Brian Koppelman</c:v>
                </c:pt>
                <c:pt idx="967">
                  <c:v>Bruce Campbell</c:v>
                </c:pt>
                <c:pt idx="968">
                  <c:v>Carl Rinsch</c:v>
                </c:pt>
                <c:pt idx="969">
                  <c:v>Christopher Cain</c:v>
                </c:pt>
                <c:pt idx="970">
                  <c:v>Clay Kaytis</c:v>
                </c:pt>
                <c:pt idx="971">
                  <c:v>Danny DeVito</c:v>
                </c:pt>
                <c:pt idx="972">
                  <c:v>Danny Leiner</c:v>
                </c:pt>
                <c:pt idx="973">
                  <c:v>David Nixon</c:v>
                </c:pt>
                <c:pt idx="974">
                  <c:v>Dean Parisot</c:v>
                </c:pt>
                <c:pt idx="975">
                  <c:v>Dick Richards</c:v>
                </c:pt>
                <c:pt idx="976">
                  <c:v>Gary Hardwick</c:v>
                </c:pt>
                <c:pt idx="977">
                  <c:v>Gary Shore</c:v>
                </c:pt>
                <c:pt idx="978">
                  <c:v>George Hickenlooper</c:v>
                </c:pt>
                <c:pt idx="979">
                  <c:v>Harry Beaumont</c:v>
                </c:pt>
                <c:pt idx="980">
                  <c:v>Hilary Brougher</c:v>
                </c:pt>
                <c:pt idx="981">
                  <c:v>Jean-François Richet</c:v>
                </c:pt>
                <c:pt idx="982">
                  <c:v>Jean-Marie Poiré</c:v>
                </c:pt>
                <c:pt idx="983">
                  <c:v>Jeremy Degruson</c:v>
                </c:pt>
                <c:pt idx="984">
                  <c:v>Joe Dante</c:v>
                </c:pt>
                <c:pt idx="985">
                  <c:v>Joe Johnston</c:v>
                </c:pt>
                <c:pt idx="986">
                  <c:v>Joe Pytka</c:v>
                </c:pt>
                <c:pt idx="987">
                  <c:v>John Erick Dowdle</c:v>
                </c:pt>
                <c:pt idx="988">
                  <c:v>John Milius</c:v>
                </c:pt>
                <c:pt idx="989">
                  <c:v>John Singleton</c:v>
                </c:pt>
                <c:pt idx="990">
                  <c:v>John Waters</c:v>
                </c:pt>
                <c:pt idx="991">
                  <c:v>Jon Lucas</c:v>
                </c:pt>
                <c:pt idx="992">
                  <c:v>Jun Falkenstein</c:v>
                </c:pt>
                <c:pt idx="993">
                  <c:v>Kevin Brodie</c:v>
                </c:pt>
                <c:pt idx="994">
                  <c:v>Lawrence Kasdan</c:v>
                </c:pt>
                <c:pt idx="995">
                  <c:v>Lena Dunham</c:v>
                </c:pt>
                <c:pt idx="996">
                  <c:v>Mark Illsley</c:v>
                </c:pt>
                <c:pt idx="997">
                  <c:v>Mark L. Lester</c:v>
                </c:pt>
                <c:pt idx="998">
                  <c:v>Mark Waters</c:v>
                </c:pt>
                <c:pt idx="999">
                  <c:v>Miguel Sapochnik</c:v>
                </c:pt>
                <c:pt idx="1000">
                  <c:v>Nanette Burstein</c:v>
                </c:pt>
                <c:pt idx="1001">
                  <c:v>Neill Dela Llana</c:v>
                </c:pt>
                <c:pt idx="1002">
                  <c:v>P.J. Hogan</c:v>
                </c:pt>
                <c:pt idx="1003">
                  <c:v>Paul Gross</c:v>
                </c:pt>
                <c:pt idx="1004">
                  <c:v>Philip G. Atwell</c:v>
                </c:pt>
                <c:pt idx="1005">
                  <c:v>Rachel Perkins</c:v>
                </c:pt>
                <c:pt idx="1006">
                  <c:v>Robert Lee King</c:v>
                </c:pt>
                <c:pt idx="1007">
                  <c:v>Roger Spottiswoode</c:v>
                </c:pt>
                <c:pt idx="1008">
                  <c:v>Russell Mulcahy</c:v>
                </c:pt>
                <c:pt idx="1009">
                  <c:v>Scott Derrickson</c:v>
                </c:pt>
                <c:pt idx="1010">
                  <c:v>Sergey Bodrov</c:v>
                </c:pt>
                <c:pt idx="1011">
                  <c:v>Sngmoo Lee</c:v>
                </c:pt>
                <c:pt idx="1012">
                  <c:v>Steve Bendelack</c:v>
                </c:pt>
                <c:pt idx="1013">
                  <c:v>Steve Carver</c:v>
                </c:pt>
                <c:pt idx="1014">
                  <c:v>Steven R. Monroe</c:v>
                </c:pt>
                <c:pt idx="1015">
                  <c:v>Susanna White</c:v>
                </c:pt>
                <c:pt idx="1016">
                  <c:v>Todd Strauss-Schulson</c:v>
                </c:pt>
                <c:pt idx="1017">
                  <c:v>Tom Shadyac</c:v>
                </c:pt>
                <c:pt idx="1018">
                  <c:v>Tom Vaughan</c:v>
                </c:pt>
                <c:pt idx="1019">
                  <c:v>Tommy Wirkola</c:v>
                </c:pt>
                <c:pt idx="1020">
                  <c:v>Ulu Grosbard</c:v>
                </c:pt>
                <c:pt idx="1021">
                  <c:v>Victor Salva</c:v>
                </c:pt>
                <c:pt idx="1022">
                  <c:v>Vincent Gallo</c:v>
                </c:pt>
                <c:pt idx="1023">
                  <c:v>Wally Pfister</c:v>
                </c:pt>
                <c:pt idx="1024">
                  <c:v>Will Gluck</c:v>
                </c:pt>
                <c:pt idx="1025">
                  <c:v>Akiva Goldsman</c:v>
                </c:pt>
                <c:pt idx="1026">
                  <c:v>Akiva Schaffer</c:v>
                </c:pt>
                <c:pt idx="1027">
                  <c:v>Alexander Witt</c:v>
                </c:pt>
                <c:pt idx="1028">
                  <c:v>Alexandre Aja</c:v>
                </c:pt>
                <c:pt idx="1029">
                  <c:v>Allen Hughes</c:v>
                </c:pt>
                <c:pt idx="1030">
                  <c:v>Andrés Muschietti</c:v>
                </c:pt>
                <c:pt idx="1031">
                  <c:v>Andrew Fleming</c:v>
                </c:pt>
                <c:pt idx="1032">
                  <c:v>Brad Silberling</c:v>
                </c:pt>
                <c:pt idx="1033">
                  <c:v>Breck Eisner</c:v>
                </c:pt>
                <c:pt idx="1034">
                  <c:v>Bryan Barber</c:v>
                </c:pt>
                <c:pt idx="1035">
                  <c:v>Charles Herman-Wurmfeld</c:v>
                </c:pt>
                <c:pt idx="1036">
                  <c:v>Charles Shyer</c:v>
                </c:pt>
                <c:pt idx="1037">
                  <c:v>Daniel Lee</c:v>
                </c:pt>
                <c:pt idx="1038">
                  <c:v>Daryl Wein</c:v>
                </c:pt>
                <c:pt idx="1039">
                  <c:v>David Anspaugh</c:v>
                </c:pt>
                <c:pt idx="1040">
                  <c:v>David Mirkin</c:v>
                </c:pt>
                <c:pt idx="1041">
                  <c:v>David Slade</c:v>
                </c:pt>
                <c:pt idx="1042">
                  <c:v>Dominic Sena</c:v>
                </c:pt>
                <c:pt idx="1043">
                  <c:v>Fred Walton</c:v>
                </c:pt>
                <c:pt idx="1044">
                  <c:v>George Armitage</c:v>
                </c:pt>
                <c:pt idx="1045">
                  <c:v>Grant Heslov</c:v>
                </c:pt>
                <c:pt idx="1046">
                  <c:v>Harold Becker</c:v>
                </c:pt>
                <c:pt idx="1047">
                  <c:v>Henry Selick</c:v>
                </c:pt>
                <c:pt idx="1048">
                  <c:v>Ira Sachs</c:v>
                </c:pt>
                <c:pt idx="1049">
                  <c:v>James Cox</c:v>
                </c:pt>
                <c:pt idx="1050">
                  <c:v>James David Pasternak</c:v>
                </c:pt>
                <c:pt idx="1051">
                  <c:v>James Dodson</c:v>
                </c:pt>
                <c:pt idx="1052">
                  <c:v>Jared Hess</c:v>
                </c:pt>
                <c:pt idx="1053">
                  <c:v>Jeff Garlin</c:v>
                </c:pt>
                <c:pt idx="1054">
                  <c:v>Joey Lauren Adams</c:v>
                </c:pt>
                <c:pt idx="1055">
                  <c:v>John Fortenberry</c:v>
                </c:pt>
                <c:pt idx="1056">
                  <c:v>John Schlesinger</c:v>
                </c:pt>
                <c:pt idx="1057">
                  <c:v>Jon Amiel</c:v>
                </c:pt>
                <c:pt idx="1058">
                  <c:v>Jonathan Kesselman</c:v>
                </c:pt>
                <c:pt idx="1059">
                  <c:v>Josh Gordon</c:v>
                </c:pt>
                <c:pt idx="1060">
                  <c:v>Ken Kwapis</c:v>
                </c:pt>
                <c:pt idx="1061">
                  <c:v>Khalid Mohamed</c:v>
                </c:pt>
                <c:pt idx="1062">
                  <c:v>Kurt Hale</c:v>
                </c:pt>
                <c:pt idx="1063">
                  <c:v>Lance Hool</c:v>
                </c:pt>
                <c:pt idx="1064">
                  <c:v>Lloyd Kaufman</c:v>
                </c:pt>
                <c:pt idx="1065">
                  <c:v>Marc Forby</c:v>
                </c:pt>
                <c:pt idx="1066">
                  <c:v>Matty Rich</c:v>
                </c:pt>
                <c:pt idx="1067">
                  <c:v>Mel Smith</c:v>
                </c:pt>
                <c:pt idx="1068">
                  <c:v>Michael Dougherty</c:v>
                </c:pt>
                <c:pt idx="1069">
                  <c:v>Mike Flanagan</c:v>
                </c:pt>
                <c:pt idx="1070">
                  <c:v>Mike Nawrocki</c:v>
                </c:pt>
                <c:pt idx="1071">
                  <c:v>Noah Buschel</c:v>
                </c:pt>
                <c:pt idx="1072">
                  <c:v>Noam Murro</c:v>
                </c:pt>
                <c:pt idx="1073">
                  <c:v>Nora Ephron</c:v>
                </c:pt>
                <c:pt idx="1074">
                  <c:v>Olivier Megaton</c:v>
                </c:pt>
                <c:pt idx="1075">
                  <c:v>Patrick Stettner</c:v>
                </c:pt>
                <c:pt idx="1076">
                  <c:v>Peter Howitt</c:v>
                </c:pt>
                <c:pt idx="1077">
                  <c:v>Peter Segal</c:v>
                </c:pt>
                <c:pt idx="1078">
                  <c:v>Rafa Lara</c:v>
                </c:pt>
                <c:pt idx="1079">
                  <c:v>Rodman Flender</c:v>
                </c:pt>
                <c:pt idx="1080">
                  <c:v>Roland Emmerich</c:v>
                </c:pt>
                <c:pt idx="1081">
                  <c:v>Rupert Wainwright</c:v>
                </c:pt>
                <c:pt idx="1082">
                  <c:v>Russ Meyer</c:v>
                </c:pt>
                <c:pt idx="1083">
                  <c:v>Steve Hickner</c:v>
                </c:pt>
                <c:pt idx="1084">
                  <c:v>Steve Oedekerk</c:v>
                </c:pt>
                <c:pt idx="1085">
                  <c:v>Tim Blake Nelson</c:v>
                </c:pt>
                <c:pt idx="1086">
                  <c:v>Tony Jaa</c:v>
                </c:pt>
                <c:pt idx="1087">
                  <c:v>Tony Maylam</c:v>
                </c:pt>
                <c:pt idx="1088">
                  <c:v>Vicente Amorim</c:v>
                </c:pt>
                <c:pt idx="1089">
                  <c:v>Adam Carolla</c:v>
                </c:pt>
                <c:pt idx="1090">
                  <c:v>Álex de la Iglesia</c:v>
                </c:pt>
                <c:pt idx="1091">
                  <c:v>Alex Smith</c:v>
                </c:pt>
                <c:pt idx="1092">
                  <c:v>Amy Heckerling</c:v>
                </c:pt>
                <c:pt idx="1093">
                  <c:v>Andrew Erwin</c:v>
                </c:pt>
                <c:pt idx="1094">
                  <c:v>Andy Cadiff</c:v>
                </c:pt>
                <c:pt idx="1095">
                  <c:v>Bill Duke</c:v>
                </c:pt>
                <c:pt idx="1096">
                  <c:v>Bobby Farrelly</c:v>
                </c:pt>
                <c:pt idx="1097">
                  <c:v>Catherine Hardwicke</c:v>
                </c:pt>
                <c:pt idx="1098">
                  <c:v>Cedric Nicolas-Troyan</c:v>
                </c:pt>
                <c:pt idx="1099">
                  <c:v>Charles Martin Smith</c:v>
                </c:pt>
                <c:pt idx="1100">
                  <c:v>Chris Weitz</c:v>
                </c:pt>
                <c:pt idx="1101">
                  <c:v>Christian Ditter</c:v>
                </c:pt>
                <c:pt idx="1102">
                  <c:v>Clark Johnson</c:v>
                </c:pt>
                <c:pt idx="1103">
                  <c:v>Damon Santostefano</c:v>
                </c:pt>
                <c:pt idx="1104">
                  <c:v>Dario Argento</c:v>
                </c:pt>
                <c:pt idx="1105">
                  <c:v>Dave Green</c:v>
                </c:pt>
                <c:pt idx="1106">
                  <c:v>David Palmer</c:v>
                </c:pt>
                <c:pt idx="1107">
                  <c:v>Efram Potelle</c:v>
                </c:pt>
                <c:pt idx="1108">
                  <c:v>Eric Nicholas</c:v>
                </c:pt>
                <c:pt idx="1109">
                  <c:v>Franck Khalfoun</c:v>
                </c:pt>
                <c:pt idx="1110">
                  <c:v>Frank Coraci</c:v>
                </c:pt>
                <c:pt idx="1111">
                  <c:v>Gary Winick</c:v>
                </c:pt>
                <c:pt idx="1112">
                  <c:v>Gene Quintano</c:v>
                </c:pt>
                <c:pt idx="1113">
                  <c:v>Gurinder Chadha</c:v>
                </c:pt>
                <c:pt idx="1114">
                  <c:v>Hitoshi Matsumoto</c:v>
                </c:pt>
                <c:pt idx="1115">
                  <c:v>Ivan Reitman</c:v>
                </c:pt>
                <c:pt idx="1116">
                  <c:v>Jake Kasdan</c:v>
                </c:pt>
                <c:pt idx="1117">
                  <c:v>James DeMonaco</c:v>
                </c:pt>
                <c:pt idx="1118">
                  <c:v>James Mather</c:v>
                </c:pt>
                <c:pt idx="1119">
                  <c:v>Jason Eisener</c:v>
                </c:pt>
                <c:pt idx="1120">
                  <c:v>Jez Butterworth</c:v>
                </c:pt>
                <c:pt idx="1121">
                  <c:v>Joe Camp</c:v>
                </c:pt>
                <c:pt idx="1122">
                  <c:v>John Francis Daley</c:v>
                </c:pt>
                <c:pt idx="1123">
                  <c:v>John Frankenheimer</c:v>
                </c:pt>
                <c:pt idx="1124">
                  <c:v>Jorge Blanco</c:v>
                </c:pt>
                <c:pt idx="1125">
                  <c:v>Joshua Michael Stern</c:v>
                </c:pt>
                <c:pt idx="1126">
                  <c:v>Karim Aïnouz</c:v>
                </c:pt>
                <c:pt idx="1127">
                  <c:v>Kerry Conran</c:v>
                </c:pt>
                <c:pt idx="1128">
                  <c:v>Kirk Wong</c:v>
                </c:pt>
                <c:pt idx="1129">
                  <c:v>Kurt Voss</c:v>
                </c:pt>
                <c:pt idx="1130">
                  <c:v>Lee Tamahori</c:v>
                </c:pt>
                <c:pt idx="1131">
                  <c:v>Leigh Whannell</c:v>
                </c:pt>
                <c:pt idx="1132">
                  <c:v>Marcus Dunstan</c:v>
                </c:pt>
                <c:pt idx="1133">
                  <c:v>Mark Steven Johnson</c:v>
                </c:pt>
                <c:pt idx="1134">
                  <c:v>Martin Brest</c:v>
                </c:pt>
                <c:pt idx="1135">
                  <c:v>Max Joseph</c:v>
                </c:pt>
                <c:pt idx="1136">
                  <c:v>McG</c:v>
                </c:pt>
                <c:pt idx="1137">
                  <c:v>Panos Cosmatos</c:v>
                </c:pt>
                <c:pt idx="1138">
                  <c:v>Patrick Hughes</c:v>
                </c:pt>
                <c:pt idx="1139">
                  <c:v>Rob Bowman</c:v>
                </c:pt>
                <c:pt idx="1140">
                  <c:v>Rob Schmidt</c:v>
                </c:pt>
                <c:pt idx="1141">
                  <c:v>Rupert Sanders</c:v>
                </c:pt>
                <c:pt idx="1142">
                  <c:v>Rusty Cundieff</c:v>
                </c:pt>
                <c:pt idx="1143">
                  <c:v>Ryûhei Kitamura</c:v>
                </c:pt>
                <c:pt idx="1144">
                  <c:v>Sam Fell</c:v>
                </c:pt>
                <c:pt idx="1145">
                  <c:v>Sean Anders</c:v>
                </c:pt>
                <c:pt idx="1146">
                  <c:v>Seth Gordon</c:v>
                </c:pt>
                <c:pt idx="1147">
                  <c:v>Shawn Levy</c:v>
                </c:pt>
                <c:pt idx="1148">
                  <c:v>Sheldon Lettich</c:v>
                </c:pt>
                <c:pt idx="1149">
                  <c:v>Stephen Herek</c:v>
                </c:pt>
                <c:pt idx="1150">
                  <c:v>Stephen Sommers</c:v>
                </c:pt>
                <c:pt idx="1151">
                  <c:v>Stig Bergqvist</c:v>
                </c:pt>
                <c:pt idx="1152">
                  <c:v>Stuart Gordon</c:v>
                </c:pt>
                <c:pt idx="1153">
                  <c:v>Tarsem Singh</c:v>
                </c:pt>
                <c:pt idx="1154">
                  <c:v>Terence Young</c:v>
                </c:pt>
                <c:pt idx="1155">
                  <c:v>Thomas Bezucha</c:v>
                </c:pt>
                <c:pt idx="1156">
                  <c:v>Tim Story</c:v>
                </c:pt>
                <c:pt idx="1157">
                  <c:v>Todd Graff</c:v>
                </c:pt>
                <c:pt idx="1158">
                  <c:v>Tom Gormican</c:v>
                </c:pt>
                <c:pt idx="1159">
                  <c:v>Tom Holland</c:v>
                </c:pt>
                <c:pt idx="1160">
                  <c:v>Tommy O'Haver</c:v>
                </c:pt>
                <c:pt idx="1161">
                  <c:v>Xavier Gens</c:v>
                </c:pt>
                <c:pt idx="1162">
                  <c:v>Adam Shankman</c:v>
                </c:pt>
                <c:pt idx="1163">
                  <c:v>Alan Cohn</c:v>
                </c:pt>
                <c:pt idx="1164">
                  <c:v>Andrew Douglas</c:v>
                </c:pt>
                <c:pt idx="1165">
                  <c:v>Anne Fletcher</c:v>
                </c:pt>
                <c:pt idx="1166">
                  <c:v>Anurag Basu</c:v>
                </c:pt>
                <c:pt idx="1167">
                  <c:v>Barbet Schroeder</c:v>
                </c:pt>
                <c:pt idx="1168">
                  <c:v>Bruce Paltrow</c:v>
                </c:pt>
                <c:pt idx="1169">
                  <c:v>Craig Bolotin</c:v>
                </c:pt>
                <c:pt idx="1170">
                  <c:v>Dan Mazer</c:v>
                </c:pt>
                <c:pt idx="1171">
                  <c:v>Daniel Barnz</c:v>
                </c:pt>
                <c:pt idx="1172">
                  <c:v>David Boyd</c:v>
                </c:pt>
                <c:pt idx="1173">
                  <c:v>Elizabeth Allen Rosenbaum</c:v>
                </c:pt>
                <c:pt idx="1174">
                  <c:v>Eric Schaeffer</c:v>
                </c:pt>
                <c:pt idx="1175">
                  <c:v>Etan Cohen</c:v>
                </c:pt>
                <c:pt idx="1176">
                  <c:v>Frank Sebastiano</c:v>
                </c:pt>
                <c:pt idx="1177">
                  <c:v>Garry Marshall</c:v>
                </c:pt>
                <c:pt idx="1178">
                  <c:v>George Gallo</c:v>
                </c:pt>
                <c:pt idx="1179">
                  <c:v>Gil Junger</c:v>
                </c:pt>
                <c:pt idx="1180">
                  <c:v>Greg Harrison</c:v>
                </c:pt>
                <c:pt idx="1181">
                  <c:v>Gregor Jordan</c:v>
                </c:pt>
                <c:pt idx="1182">
                  <c:v>Howard Deutch</c:v>
                </c:pt>
                <c:pt idx="1183">
                  <c:v>Jamie Travis</c:v>
                </c:pt>
                <c:pt idx="1184">
                  <c:v>Jay Chandrasekhar</c:v>
                </c:pt>
                <c:pt idx="1185">
                  <c:v>Jennifer Flackett</c:v>
                </c:pt>
                <c:pt idx="1186">
                  <c:v>Jesse Dylan</c:v>
                </c:pt>
                <c:pt idx="1187">
                  <c:v>Jesse Peretz</c:v>
                </c:pt>
                <c:pt idx="1188">
                  <c:v>Jim Sheridan</c:v>
                </c:pt>
                <c:pt idx="1189">
                  <c:v>John A. Davis</c:v>
                </c:pt>
                <c:pt idx="1190">
                  <c:v>John Herzfeld</c:v>
                </c:pt>
                <c:pt idx="1191">
                  <c:v>Jon Avnet</c:v>
                </c:pt>
                <c:pt idx="1192">
                  <c:v>Jon Gunn</c:v>
                </c:pt>
                <c:pt idx="1193">
                  <c:v>Kevin Bray</c:v>
                </c:pt>
                <c:pt idx="1194">
                  <c:v>Kevin Lima</c:v>
                </c:pt>
                <c:pt idx="1195">
                  <c:v>Kinka Usher</c:v>
                </c:pt>
                <c:pt idx="1196">
                  <c:v>Kurt Wimmer</c:v>
                </c:pt>
                <c:pt idx="1197">
                  <c:v>Lexi Alexander</c:v>
                </c:pt>
                <c:pt idx="1198">
                  <c:v>Li Zhang</c:v>
                </c:pt>
                <c:pt idx="1199">
                  <c:v>Luke Greenfield</c:v>
                </c:pt>
                <c:pt idx="1200">
                  <c:v>M. Night Shyamalan</c:v>
                </c:pt>
                <c:pt idx="1201">
                  <c:v>Marc Schölermann</c:v>
                </c:pt>
                <c:pt idx="1202">
                  <c:v>Mark Mylod</c:v>
                </c:pt>
                <c:pt idx="1203">
                  <c:v>Matt Dillon</c:v>
                </c:pt>
                <c:pt idx="1204">
                  <c:v>Michael Cristofer</c:v>
                </c:pt>
                <c:pt idx="1205">
                  <c:v>Michael Gornick</c:v>
                </c:pt>
                <c:pt idx="1206">
                  <c:v>Michael McCullers</c:v>
                </c:pt>
                <c:pt idx="1207">
                  <c:v>Michael Pressman</c:v>
                </c:pt>
                <c:pt idx="1208">
                  <c:v>Morgan Spurlock</c:v>
                </c:pt>
                <c:pt idx="1209">
                  <c:v>Paul Feig</c:v>
                </c:pt>
                <c:pt idx="1210">
                  <c:v>Paul Tibbitt</c:v>
                </c:pt>
                <c:pt idx="1211">
                  <c:v>Paul W.S. Anderson</c:v>
                </c:pt>
                <c:pt idx="1212">
                  <c:v>Paul Weitz</c:v>
                </c:pt>
                <c:pt idx="1213">
                  <c:v>Richard Raymond</c:v>
                </c:pt>
                <c:pt idx="1214">
                  <c:v>Robert Luketic</c:v>
                </c:pt>
                <c:pt idx="1215">
                  <c:v>Rowan Joffe</c:v>
                </c:pt>
                <c:pt idx="1216">
                  <c:v>Ryan Murphy</c:v>
                </c:pt>
                <c:pt idx="1217">
                  <c:v>Simon West</c:v>
                </c:pt>
                <c:pt idx="1218">
                  <c:v>Stephen Gaghan</c:v>
                </c:pt>
                <c:pt idx="1219">
                  <c:v>Stephen Hopkins</c:v>
                </c:pt>
                <c:pt idx="1220">
                  <c:v>Stephen Milburn Anderson</c:v>
                </c:pt>
                <c:pt idx="1221">
                  <c:v>Steve Taylor</c:v>
                </c:pt>
                <c:pt idx="1222">
                  <c:v>Takao Okawara</c:v>
                </c:pt>
                <c:pt idx="1223">
                  <c:v>Ti West</c:v>
                </c:pt>
                <c:pt idx="1224">
                  <c:v>Wayne Wang</c:v>
                </c:pt>
                <c:pt idx="1225">
                  <c:v>Wes Craven</c:v>
                </c:pt>
                <c:pt idx="1226">
                  <c:v>Agnieszka Wojtowicz-Vosloo</c:v>
                </c:pt>
                <c:pt idx="1227">
                  <c:v>Alex Rivera</c:v>
                </c:pt>
                <c:pt idx="1228">
                  <c:v>Alister Grierson</c:v>
                </c:pt>
                <c:pt idx="1229">
                  <c:v>Anthony Hemingway</c:v>
                </c:pt>
                <c:pt idx="1230">
                  <c:v>Babak Najafi</c:v>
                </c:pt>
                <c:pt idx="1231">
                  <c:v>Beeban Kidron</c:v>
                </c:pt>
                <c:pt idx="1232">
                  <c:v>Benny Boom</c:v>
                </c:pt>
                <c:pt idx="1233">
                  <c:v>Bronwen Hughes</c:v>
                </c:pt>
                <c:pt idx="1234">
                  <c:v>Cal Brunker</c:v>
                </c:pt>
                <c:pt idx="1235">
                  <c:v>Callie Khouri</c:v>
                </c:pt>
                <c:pt idx="1236">
                  <c:v>Carter Smith</c:v>
                </c:pt>
                <c:pt idx="1237">
                  <c:v>Chris Carter</c:v>
                </c:pt>
                <c:pt idx="1238">
                  <c:v>Chuck Russell</c:v>
                </c:pt>
                <c:pt idx="1239">
                  <c:v>Clare Kilner</c:v>
                </c:pt>
                <c:pt idx="1240">
                  <c:v>Dan Cutforth</c:v>
                </c:pt>
                <c:pt idx="1241">
                  <c:v>Demian Lichtenstein</c:v>
                </c:pt>
                <c:pt idx="1242">
                  <c:v>Don Scardino</c:v>
                </c:pt>
                <c:pt idx="1243">
                  <c:v>Ed Decter</c:v>
                </c:pt>
                <c:pt idx="1244">
                  <c:v>Forest Whitaker</c:v>
                </c:pt>
                <c:pt idx="1245">
                  <c:v>Francesca Gregorini</c:v>
                </c:pt>
                <c:pt idx="1246">
                  <c:v>Gary David Goldberg</c:v>
                </c:pt>
                <c:pt idx="1247">
                  <c:v>Griffin Dunne</c:v>
                </c:pt>
                <c:pt idx="1248">
                  <c:v>Harry Elfont</c:v>
                </c:pt>
                <c:pt idx="1249">
                  <c:v>Igor Kovalyov</c:v>
                </c:pt>
                <c:pt idx="1250">
                  <c:v>Jake Paltrow</c:v>
                </c:pt>
                <c:pt idx="1251">
                  <c:v>Jeff Burr</c:v>
                </c:pt>
                <c:pt idx="1252">
                  <c:v>Joe Swanberg</c:v>
                </c:pt>
                <c:pt idx="1253">
                  <c:v>John 'Bud' Cardos</c:v>
                </c:pt>
                <c:pt idx="1254">
                  <c:v>Jonathan Frakes</c:v>
                </c:pt>
                <c:pt idx="1255">
                  <c:v>Julio DePietro</c:v>
                </c:pt>
                <c:pt idx="1256">
                  <c:v>Kasi Lemmons</c:v>
                </c:pt>
                <c:pt idx="1257">
                  <c:v>Kate Connor</c:v>
                </c:pt>
                <c:pt idx="1258">
                  <c:v>Ken Scott</c:v>
                </c:pt>
                <c:pt idx="1259">
                  <c:v>Kirk De Micco</c:v>
                </c:pt>
                <c:pt idx="1260">
                  <c:v>Leon Ichaso</c:v>
                </c:pt>
                <c:pt idx="1261">
                  <c:v>Luis Mandoki</c:v>
                </c:pt>
                <c:pt idx="1262">
                  <c:v>Mamoru Hosoda</c:v>
                </c:pt>
                <c:pt idx="1263">
                  <c:v>Mennan Yapo</c:v>
                </c:pt>
                <c:pt idx="1264">
                  <c:v>Michael Caton-Jones</c:v>
                </c:pt>
                <c:pt idx="1265">
                  <c:v>Michael Lembeck</c:v>
                </c:pt>
                <c:pt idx="1266">
                  <c:v>Michael Tollin</c:v>
                </c:pt>
                <c:pt idx="1267">
                  <c:v>Mike Marvin</c:v>
                </c:pt>
                <c:pt idx="1268">
                  <c:v>Olatunde Osunsanmi</c:v>
                </c:pt>
                <c:pt idx="1269">
                  <c:v>Ole Bornedal</c:v>
                </c:pt>
                <c:pt idx="1270">
                  <c:v>Paul Mazursky</c:v>
                </c:pt>
                <c:pt idx="1271">
                  <c:v>Risa Bramon Garcia</c:v>
                </c:pt>
                <c:pt idx="1272">
                  <c:v>Rob Letterman</c:v>
                </c:pt>
                <c:pt idx="1273">
                  <c:v>Rob Minkoff</c:v>
                </c:pt>
                <c:pt idx="1274">
                  <c:v>Robert Ben Garant</c:v>
                </c:pt>
                <c:pt idx="1275">
                  <c:v>Ron Shelton</c:v>
                </c:pt>
                <c:pt idx="1276">
                  <c:v>Steve Pink</c:v>
                </c:pt>
                <c:pt idx="1277">
                  <c:v>Steven Quale</c:v>
                </c:pt>
                <c:pt idx="1278">
                  <c:v>Tom Kalin</c:v>
                </c:pt>
                <c:pt idx="1279">
                  <c:v>Tom McLoughlin</c:v>
                </c:pt>
                <c:pt idx="1280">
                  <c:v>Tuck Tucker</c:v>
                </c:pt>
                <c:pt idx="1281">
                  <c:v>Walter Hill</c:v>
                </c:pt>
                <c:pt idx="1282">
                  <c:v>Wayne Beach</c:v>
                </c:pt>
                <c:pt idx="1283">
                  <c:v>Andy Fickman</c:v>
                </c:pt>
                <c:pt idx="1284">
                  <c:v>Chris Rock</c:v>
                </c:pt>
                <c:pt idx="1285">
                  <c:v>Colin Higgins</c:v>
                </c:pt>
                <c:pt idx="1286">
                  <c:v>Daniel Sackheim</c:v>
                </c:pt>
                <c:pt idx="1287">
                  <c:v>David Atkins</c:v>
                </c:pt>
                <c:pt idx="1288">
                  <c:v>David Wain</c:v>
                </c:pt>
                <c:pt idx="1289">
                  <c:v>Gary Halvorson</c:v>
                </c:pt>
                <c:pt idx="1290">
                  <c:v>Henry Joost</c:v>
                </c:pt>
                <c:pt idx="1291">
                  <c:v>Hue Rhodes</c:v>
                </c:pt>
                <c:pt idx="1292">
                  <c:v>Hugh Wilson</c:v>
                </c:pt>
                <c:pt idx="1293">
                  <c:v>Jeff Franklin</c:v>
                </c:pt>
                <c:pt idx="1294">
                  <c:v>Jody Hill</c:v>
                </c:pt>
                <c:pt idx="1295">
                  <c:v>John Duigan</c:v>
                </c:pt>
                <c:pt idx="1296">
                  <c:v>John Moore</c:v>
                </c:pt>
                <c:pt idx="1297">
                  <c:v>Kate Barker-Froyland</c:v>
                </c:pt>
                <c:pt idx="1298">
                  <c:v>Kelly Makin</c:v>
                </c:pt>
                <c:pt idx="1299">
                  <c:v>Kent Alterman</c:v>
                </c:pt>
                <c:pt idx="1300">
                  <c:v>Kevin Greutert</c:v>
                </c:pt>
                <c:pt idx="1301">
                  <c:v>Maggie Carey</c:v>
                </c:pt>
                <c:pt idx="1302">
                  <c:v>Malcolm D. Lee</c:v>
                </c:pt>
                <c:pt idx="1303">
                  <c:v>Marc Lawrence</c:v>
                </c:pt>
                <c:pt idx="1304">
                  <c:v>Marcus Raboy</c:v>
                </c:pt>
                <c:pt idx="1305">
                  <c:v>Mark Christopher</c:v>
                </c:pt>
                <c:pt idx="1306">
                  <c:v>Michael Polish</c:v>
                </c:pt>
                <c:pt idx="1307">
                  <c:v>Mick Jackson</c:v>
                </c:pt>
                <c:pt idx="1308">
                  <c:v>Mikael Salomon</c:v>
                </c:pt>
                <c:pt idx="1309">
                  <c:v>Pascal Arnold</c:v>
                </c:pt>
                <c:pt idx="1310">
                  <c:v>Paul Abascal</c:v>
                </c:pt>
                <c:pt idx="1311">
                  <c:v>Paul Weiland</c:v>
                </c:pt>
                <c:pt idx="1312">
                  <c:v>Peter Chelsom</c:v>
                </c:pt>
                <c:pt idx="1313">
                  <c:v>Peter Lepeniotis</c:v>
                </c:pt>
                <c:pt idx="1314">
                  <c:v>Phil Joanou</c:v>
                </c:pt>
                <c:pt idx="1315">
                  <c:v>Quentin Dupieux</c:v>
                </c:pt>
                <c:pt idx="1316">
                  <c:v>Robin Budd</c:v>
                </c:pt>
                <c:pt idx="1317">
                  <c:v>Sam Miller</c:v>
                </c:pt>
                <c:pt idx="1318">
                  <c:v>Stephan Elliott</c:v>
                </c:pt>
                <c:pt idx="1319">
                  <c:v>Steve Miner</c:v>
                </c:pt>
                <c:pt idx="1320">
                  <c:v>Sylvain White</c:v>
                </c:pt>
                <c:pt idx="1321">
                  <c:v>Thor Freudenthal</c:v>
                </c:pt>
                <c:pt idx="1322">
                  <c:v>Timothy Björklund</c:v>
                </c:pt>
                <c:pt idx="1323">
                  <c:v>Antony Hoffman</c:v>
                </c:pt>
                <c:pt idx="1324">
                  <c:v>Bob Odenkirk</c:v>
                </c:pt>
                <c:pt idx="1325">
                  <c:v>Boris Rodriguez</c:v>
                </c:pt>
                <c:pt idx="1326">
                  <c:v>Danny Cannon</c:v>
                </c:pt>
                <c:pt idx="1327">
                  <c:v>Dennis Dugan</c:v>
                </c:pt>
                <c:pt idx="1328">
                  <c:v>Donald Petrie</c:v>
                </c:pt>
                <c:pt idx="1329">
                  <c:v>Ekachai Uekrongtham</c:v>
                </c:pt>
                <c:pt idx="1330">
                  <c:v>Emile Ardolino</c:v>
                </c:pt>
                <c:pt idx="1331">
                  <c:v>Eric Blakeney</c:v>
                </c:pt>
                <c:pt idx="1332">
                  <c:v>Frederik Du Chau</c:v>
                </c:pt>
                <c:pt idx="1333">
                  <c:v>Gregory Jacobs</c:v>
                </c:pt>
                <c:pt idx="1334">
                  <c:v>J.B. Rogers</c:v>
                </c:pt>
                <c:pt idx="1335">
                  <c:v>Joe Nussbaum</c:v>
                </c:pt>
                <c:pt idx="1336">
                  <c:v>Joel Gallen</c:v>
                </c:pt>
                <c:pt idx="1337">
                  <c:v>John Boorman</c:v>
                </c:pt>
                <c:pt idx="1338">
                  <c:v>John Lafia</c:v>
                </c:pt>
                <c:pt idx="1339">
                  <c:v>Jonathan Liebesman</c:v>
                </c:pt>
                <c:pt idx="1340">
                  <c:v>Josh Trank</c:v>
                </c:pt>
                <c:pt idx="1341">
                  <c:v>Joshua Seftel</c:v>
                </c:pt>
                <c:pt idx="1342">
                  <c:v>Kat Coiro</c:v>
                </c:pt>
                <c:pt idx="1343">
                  <c:v>Kenny Ortega</c:v>
                </c:pt>
                <c:pt idx="1344">
                  <c:v>Kevin Munroe</c:v>
                </c:pt>
                <c:pt idx="1345">
                  <c:v>Kevin Rodney Sullivan</c:v>
                </c:pt>
                <c:pt idx="1346">
                  <c:v>Kevin Tenney</c:v>
                </c:pt>
                <c:pt idx="1347">
                  <c:v>Levan Gabriadze</c:v>
                </c:pt>
                <c:pt idx="1348">
                  <c:v>Mark Rosman</c:v>
                </c:pt>
                <c:pt idx="1349">
                  <c:v>Mathieu Kassovitz</c:v>
                </c:pt>
                <c:pt idx="1350">
                  <c:v>Michael D. Sellers</c:v>
                </c:pt>
                <c:pt idx="1351">
                  <c:v>Michael Herz</c:v>
                </c:pt>
                <c:pt idx="1352">
                  <c:v>Michael Ritchie</c:v>
                </c:pt>
                <c:pt idx="1353">
                  <c:v>Michael Rymer</c:v>
                </c:pt>
                <c:pt idx="1354">
                  <c:v>Mike Mitchell</c:v>
                </c:pt>
                <c:pt idx="1355">
                  <c:v>Paul Bunnell</c:v>
                </c:pt>
                <c:pt idx="1356">
                  <c:v>Paul Schrader</c:v>
                </c:pt>
                <c:pt idx="1357">
                  <c:v>Peter MacDonald</c:v>
                </c:pt>
                <c:pt idx="1358">
                  <c:v>Renny Harlin</c:v>
                </c:pt>
                <c:pt idx="1359">
                  <c:v>Rick Bieber</c:v>
                </c:pt>
                <c:pt idx="1360">
                  <c:v>Rob Zombie</c:v>
                </c:pt>
                <c:pt idx="1361">
                  <c:v>Robert Rodriguez</c:v>
                </c:pt>
                <c:pt idx="1362">
                  <c:v>Salim Akil</c:v>
                </c:pt>
                <c:pt idx="1363">
                  <c:v>Sam Taylor-Johnson</c:v>
                </c:pt>
                <c:pt idx="1364">
                  <c:v>Scott Alexander</c:v>
                </c:pt>
                <c:pt idx="1365">
                  <c:v>Simon Wells</c:v>
                </c:pt>
                <c:pt idx="1366">
                  <c:v>Steven Brill</c:v>
                </c:pt>
                <c:pt idx="1367">
                  <c:v>Tod Williams</c:v>
                </c:pt>
                <c:pt idx="1368">
                  <c:v>Walt Becker</c:v>
                </c:pt>
                <c:pt idx="1369">
                  <c:v>Albert Brooks</c:v>
                </c:pt>
                <c:pt idx="1370">
                  <c:v>Angelina Jolie Pitt</c:v>
                </c:pt>
                <c:pt idx="1371">
                  <c:v>Blair Hayes</c:v>
                </c:pt>
                <c:pt idx="1372">
                  <c:v>Bob Dolman</c:v>
                </c:pt>
                <c:pt idx="1373">
                  <c:v>Brandon Camp</c:v>
                </c:pt>
                <c:pt idx="1374">
                  <c:v>Brandon Trost</c:v>
                </c:pt>
                <c:pt idx="1375">
                  <c:v>Charles Stone III</c:v>
                </c:pt>
                <c:pt idx="1376">
                  <c:v>Christopher Spencer</c:v>
                </c:pt>
                <c:pt idx="1377">
                  <c:v>Craig R. Baxley</c:v>
                </c:pt>
                <c:pt idx="1378">
                  <c:v>Daniel Stamm</c:v>
                </c:pt>
                <c:pt idx="1379">
                  <c:v>Darren Grant</c:v>
                </c:pt>
                <c:pt idx="1380">
                  <c:v>David Hackl</c:v>
                </c:pt>
                <c:pt idx="1381">
                  <c:v>David Leland</c:v>
                </c:pt>
                <c:pt idx="1382">
                  <c:v>Eli Roth</c:v>
                </c:pt>
                <c:pt idx="1383">
                  <c:v>Gary Chapman</c:v>
                </c:pt>
                <c:pt idx="1384">
                  <c:v>Gene Teigland</c:v>
                </c:pt>
                <c:pt idx="1385">
                  <c:v>Harley Cokeliss</c:v>
                </c:pt>
                <c:pt idx="1386">
                  <c:v>Henry Hobson</c:v>
                </c:pt>
                <c:pt idx="1387">
                  <c:v>Ice Cube</c:v>
                </c:pt>
                <c:pt idx="1388">
                  <c:v>James Bridges</c:v>
                </c:pt>
                <c:pt idx="1389">
                  <c:v>John Eng</c:v>
                </c:pt>
                <c:pt idx="1390">
                  <c:v>John Pasquin</c:v>
                </c:pt>
                <c:pt idx="1391">
                  <c:v>Johnny Remo</c:v>
                </c:pt>
                <c:pt idx="1392">
                  <c:v>Jonas Elmer</c:v>
                </c:pt>
                <c:pt idx="1393">
                  <c:v>Joseph Ruben</c:v>
                </c:pt>
                <c:pt idx="1394">
                  <c:v>Joseph Zito</c:v>
                </c:pt>
                <c:pt idx="1395">
                  <c:v>Julie Anne Robinson</c:v>
                </c:pt>
                <c:pt idx="1396">
                  <c:v>Justin Zackham</c:v>
                </c:pt>
                <c:pt idx="1397">
                  <c:v>Kaige Chen</c:v>
                </c:pt>
                <c:pt idx="1398">
                  <c:v>Karey Kirkpatrick</c:v>
                </c:pt>
                <c:pt idx="1399">
                  <c:v>Keith Gordon</c:v>
                </c:pt>
                <c:pt idx="1400">
                  <c:v>Mark Helfrich</c:v>
                </c:pt>
                <c:pt idx="1401">
                  <c:v>Mark Neveldine</c:v>
                </c:pt>
                <c:pt idx="1402">
                  <c:v>Mark Tonderai</c:v>
                </c:pt>
                <c:pt idx="1403">
                  <c:v>Martin Lawrence</c:v>
                </c:pt>
                <c:pt idx="1404">
                  <c:v>Mary Lambert</c:v>
                </c:pt>
                <c:pt idx="1405">
                  <c:v>Michael Dinner</c:v>
                </c:pt>
                <c:pt idx="1406">
                  <c:v>Michael Lehmann</c:v>
                </c:pt>
                <c:pt idx="1407">
                  <c:v>Nick Gomez</c:v>
                </c:pt>
                <c:pt idx="1408">
                  <c:v>Patrick Read Johnson</c:v>
                </c:pt>
                <c:pt idx="1409">
                  <c:v>Rich Christiano</c:v>
                </c:pt>
                <c:pt idx="1410">
                  <c:v>Rob Cohen</c:v>
                </c:pt>
                <c:pt idx="1411">
                  <c:v>Scott Kalvert</c:v>
                </c:pt>
                <c:pt idx="1412">
                  <c:v>Simon Wincer</c:v>
                </c:pt>
                <c:pt idx="1413">
                  <c:v>Stefan Ruzowitzky</c:v>
                </c:pt>
                <c:pt idx="1414">
                  <c:v>Troy Nixey</c:v>
                </c:pt>
                <c:pt idx="1415">
                  <c:v>Wil Shriner</c:v>
                </c:pt>
                <c:pt idx="1416">
                  <c:v>William Dear</c:v>
                </c:pt>
                <c:pt idx="1417">
                  <c:v>Andrew Wilson</c:v>
                </c:pt>
                <c:pt idx="1418">
                  <c:v>Bart Freundlich</c:v>
                </c:pt>
                <c:pt idx="1419">
                  <c:v>Benjamin Dickinson</c:v>
                </c:pt>
                <c:pt idx="1420">
                  <c:v>Brett Leonard</c:v>
                </c:pt>
                <c:pt idx="1421">
                  <c:v>Brian Robbins</c:v>
                </c:pt>
                <c:pt idx="1422">
                  <c:v>Chris Kentis</c:v>
                </c:pt>
                <c:pt idx="1423">
                  <c:v>Daniel Algrant</c:v>
                </c:pt>
                <c:pt idx="1424">
                  <c:v>Darren Stein</c:v>
                </c:pt>
                <c:pt idx="1425">
                  <c:v>David Nutter</c:v>
                </c:pt>
                <c:pt idx="1426">
                  <c:v>David R. Ellis</c:v>
                </c:pt>
                <c:pt idx="1427">
                  <c:v>Ernie Barbarash</c:v>
                </c:pt>
                <c:pt idx="1428">
                  <c:v>Greg Coolidge</c:v>
                </c:pt>
                <c:pt idx="1429">
                  <c:v>Harald Zwart</c:v>
                </c:pt>
                <c:pt idx="1430">
                  <c:v>Jan de Bont</c:v>
                </c:pt>
                <c:pt idx="1431">
                  <c:v>Jeff Kanew</c:v>
                </c:pt>
                <c:pt idx="1432">
                  <c:v>Jim Gillespie</c:v>
                </c:pt>
                <c:pt idx="1433">
                  <c:v>Joan Chen</c:v>
                </c:pt>
                <c:pt idx="1434">
                  <c:v>Joe Roth</c:v>
                </c:pt>
                <c:pt idx="1435">
                  <c:v>Joel Zwick</c:v>
                </c:pt>
                <c:pt idx="1436">
                  <c:v>John Cornell</c:v>
                </c:pt>
                <c:pt idx="1437">
                  <c:v>John Luessenhop</c:v>
                </c:pt>
                <c:pt idx="1438">
                  <c:v>John Polson</c:v>
                </c:pt>
                <c:pt idx="1439">
                  <c:v>John Putch</c:v>
                </c:pt>
                <c:pt idx="1440">
                  <c:v>Jorma Taccone</c:v>
                </c:pt>
                <c:pt idx="1441">
                  <c:v>Les Mayfield</c:v>
                </c:pt>
                <c:pt idx="1442">
                  <c:v>Matt Piedmont</c:v>
                </c:pt>
                <c:pt idx="1443">
                  <c:v>Melvin Van Peebles</c:v>
                </c:pt>
                <c:pt idx="1444">
                  <c:v>Michael Meredith</c:v>
                </c:pt>
                <c:pt idx="1445">
                  <c:v>Nick Love</c:v>
                </c:pt>
                <c:pt idx="1446">
                  <c:v>Paul Hunter</c:v>
                </c:pt>
                <c:pt idx="1447">
                  <c:v>Peter Billingsley</c:v>
                </c:pt>
                <c:pt idx="1448">
                  <c:v>Peter Hyams</c:v>
                </c:pt>
                <c:pt idx="1449">
                  <c:v>Roland Joffé</c:v>
                </c:pt>
                <c:pt idx="1450">
                  <c:v>Ron Underwood</c:v>
                </c:pt>
                <c:pt idx="1451">
                  <c:v>Ronny Yu</c:v>
                </c:pt>
                <c:pt idx="1452">
                  <c:v>Ruairi Robinson</c:v>
                </c:pt>
                <c:pt idx="1453">
                  <c:v>Sam Weisman</c:v>
                </c:pt>
                <c:pt idx="1454">
                  <c:v>Scott Stewart</c:v>
                </c:pt>
                <c:pt idx="1455">
                  <c:v>Steve Beck</c:v>
                </c:pt>
                <c:pt idx="1456">
                  <c:v>Takashi Shimizu</c:v>
                </c:pt>
                <c:pt idx="1457">
                  <c:v>Tom Dey</c:v>
                </c:pt>
                <c:pt idx="1458">
                  <c:v>Will Finn</c:v>
                </c:pt>
                <c:pt idx="1459">
                  <c:v>Youssef Delara</c:v>
                </c:pt>
                <c:pt idx="1460">
                  <c:v>Adam Goldberg</c:v>
                </c:pt>
                <c:pt idx="1461">
                  <c:v>Andrey Konchalovskiy</c:v>
                </c:pt>
                <c:pt idx="1462">
                  <c:v>Brad Peyton</c:v>
                </c:pt>
                <c:pt idx="1463">
                  <c:v>Camille Delamarre</c:v>
                </c:pt>
                <c:pt idx="1464">
                  <c:v>Cyrus Nowrasteh</c:v>
                </c:pt>
                <c:pt idx="1465">
                  <c:v>Danny Pang</c:v>
                </c:pt>
                <c:pt idx="1466">
                  <c:v>David Moreau</c:v>
                </c:pt>
                <c:pt idx="1467">
                  <c:v>David Raynr</c:v>
                </c:pt>
                <c:pt idx="1468">
                  <c:v>David S. Goyer</c:v>
                </c:pt>
                <c:pt idx="1469">
                  <c:v>Dennie Gordon</c:v>
                </c:pt>
                <c:pt idx="1470">
                  <c:v>Doug Lefler</c:v>
                </c:pt>
                <c:pt idx="1471">
                  <c:v>Elizabeth Banks</c:v>
                </c:pt>
                <c:pt idx="1472">
                  <c:v>Ellory Elkayem</c:v>
                </c:pt>
                <c:pt idx="1473">
                  <c:v>Frank Whaley</c:v>
                </c:pt>
                <c:pt idx="1474">
                  <c:v>Fred Wolf</c:v>
                </c:pt>
                <c:pt idx="1475">
                  <c:v>Geoff Murphy</c:v>
                </c:pt>
                <c:pt idx="1476">
                  <c:v>Glen Morgan</c:v>
                </c:pt>
                <c:pt idx="1477">
                  <c:v>Jack Sholder</c:v>
                </c:pt>
                <c:pt idx="1478">
                  <c:v>John Schultz</c:v>
                </c:pt>
                <c:pt idx="1479">
                  <c:v>John Stainton</c:v>
                </c:pt>
                <c:pt idx="1480">
                  <c:v>Jonathan Newman</c:v>
                </c:pt>
                <c:pt idx="1481">
                  <c:v>Josh Schwartz</c:v>
                </c:pt>
                <c:pt idx="1482">
                  <c:v>Kevin Allen</c:v>
                </c:pt>
                <c:pt idx="1483">
                  <c:v>Patrick Lussier</c:v>
                </c:pt>
                <c:pt idx="1484">
                  <c:v>Ringo Lam</c:v>
                </c:pt>
                <c:pt idx="1485">
                  <c:v>RZA</c:v>
                </c:pt>
                <c:pt idx="1486">
                  <c:v>Siddharth Anand</c:v>
                </c:pt>
                <c:pt idx="1487">
                  <c:v>Steve Carr</c:v>
                </c:pt>
                <c:pt idx="1488">
                  <c:v>Steve Trenbirth</c:v>
                </c:pt>
                <c:pt idx="1489">
                  <c:v>Tim Hill</c:v>
                </c:pt>
                <c:pt idx="1490">
                  <c:v>Wallace Wolodarsky</c:v>
                </c:pt>
                <c:pt idx="1491">
                  <c:v>William Shatner</c:v>
                </c:pt>
                <c:pt idx="1492">
                  <c:v>Alan Poul</c:v>
                </c:pt>
                <c:pt idx="1493">
                  <c:v>Andrzej Bartkowiak</c:v>
                </c:pt>
                <c:pt idx="1494">
                  <c:v>Anthony Bell</c:v>
                </c:pt>
                <c:pt idx="1495">
                  <c:v>Anthony Hickox</c:v>
                </c:pt>
                <c:pt idx="1496">
                  <c:v>Betty Thomas</c:v>
                </c:pt>
                <c:pt idx="1497">
                  <c:v>Charles S. Dutton</c:v>
                </c:pt>
                <c:pt idx="1498">
                  <c:v>Chris Koch</c:v>
                </c:pt>
                <c:pt idx="1499">
                  <c:v>Claudia Llosa</c:v>
                </c:pt>
                <c:pt idx="1500">
                  <c:v>Craig Mazin</c:v>
                </c:pt>
                <c:pt idx="1501">
                  <c:v>David Zucker</c:v>
                </c:pt>
                <c:pt idx="1502">
                  <c:v>Dewey Nicks</c:v>
                </c:pt>
                <c:pt idx="1503">
                  <c:v>Dwight H. Little</c:v>
                </c:pt>
                <c:pt idx="1504">
                  <c:v>Ericson Core</c:v>
                </c:pt>
                <c:pt idx="1505">
                  <c:v>Fina Torres</c:v>
                </c:pt>
                <c:pt idx="1506">
                  <c:v>Geoffrey Sax</c:v>
                </c:pt>
                <c:pt idx="1507">
                  <c:v>George Ratliff</c:v>
                </c:pt>
                <c:pt idx="1508">
                  <c:v>Gregory Poirier</c:v>
                </c:pt>
                <c:pt idx="1509">
                  <c:v>Harmony Korine</c:v>
                </c:pt>
                <c:pt idx="1510">
                  <c:v>J.S. Cardone</c:v>
                </c:pt>
                <c:pt idx="1511">
                  <c:v>James Toback</c:v>
                </c:pt>
                <c:pt idx="1512">
                  <c:v>James Wong</c:v>
                </c:pt>
                <c:pt idx="1513">
                  <c:v>Jim Fall</c:v>
                </c:pt>
                <c:pt idx="1514">
                  <c:v>Jimmy Hayward</c:v>
                </c:pt>
                <c:pt idx="1515">
                  <c:v>Joe Charbanic</c:v>
                </c:pt>
                <c:pt idx="1516">
                  <c:v>John Carl Buechler</c:v>
                </c:pt>
                <c:pt idx="1517">
                  <c:v>John Gray</c:v>
                </c:pt>
                <c:pt idx="1518">
                  <c:v>Jon M. Chu</c:v>
                </c:pt>
                <c:pt idx="1519">
                  <c:v>Karyn Kusama</c:v>
                </c:pt>
                <c:pt idx="1520">
                  <c:v>Kevin Donovan</c:v>
                </c:pt>
                <c:pt idx="1521">
                  <c:v>Kevin Hooks</c:v>
                </c:pt>
                <c:pt idx="1522">
                  <c:v>Leslye Headland</c:v>
                </c:pt>
                <c:pt idx="1523">
                  <c:v>Mark Tarlov</c:v>
                </c:pt>
                <c:pt idx="1524">
                  <c:v>Michael Chapman</c:v>
                </c:pt>
                <c:pt idx="1525">
                  <c:v>Myles Berkowitz</c:v>
                </c:pt>
                <c:pt idx="1526">
                  <c:v>Neema Barnette</c:v>
                </c:pt>
                <c:pt idx="1527">
                  <c:v>Oren Peli</c:v>
                </c:pt>
                <c:pt idx="1528">
                  <c:v>Peter Hewitt</c:v>
                </c:pt>
                <c:pt idx="1529">
                  <c:v>Rand Ravich</c:v>
                </c:pt>
                <c:pt idx="1530">
                  <c:v>Reginald Hudlin</c:v>
                </c:pt>
                <c:pt idx="1531">
                  <c:v>Rick Friedberg</c:v>
                </c:pt>
                <c:pt idx="1532">
                  <c:v>Roger Kumble</c:v>
                </c:pt>
                <c:pt idx="1533">
                  <c:v>Steve Barron</c:v>
                </c:pt>
                <c:pt idx="1534">
                  <c:v>Steve Rash</c:v>
                </c:pt>
                <c:pt idx="1535">
                  <c:v>Tim Heidecker</c:v>
                </c:pt>
                <c:pt idx="1536">
                  <c:v>Tina Gordon Chism</c:v>
                </c:pt>
                <c:pt idx="1537">
                  <c:v>Tom Schulman</c:v>
                </c:pt>
                <c:pt idx="1538">
                  <c:v>Vicky Jenson</c:v>
                </c:pt>
                <c:pt idx="1539">
                  <c:v>Alan Shapiro</c:v>
                </c:pt>
                <c:pt idx="1540">
                  <c:v>Barry Cook</c:v>
                </c:pt>
                <c:pt idx="1541">
                  <c:v>Cathy Malkasian</c:v>
                </c:pt>
                <c:pt idx="1542">
                  <c:v>Ciarán Foy</c:v>
                </c:pt>
                <c:pt idx="1543">
                  <c:v>David Gelb</c:v>
                </c:pt>
                <c:pt idx="1544">
                  <c:v>Dominique Othenin-Girard</c:v>
                </c:pt>
                <c:pt idx="1545">
                  <c:v>Eric Brevig</c:v>
                </c:pt>
                <c:pt idx="1546">
                  <c:v>Gonzalo López-Gallego</c:v>
                </c:pt>
                <c:pt idx="1547">
                  <c:v>Gordon Chan</c:v>
                </c:pt>
                <c:pt idx="1548">
                  <c:v>Hugh Johnson</c:v>
                </c:pt>
                <c:pt idx="1549">
                  <c:v>J Blakeson</c:v>
                </c:pt>
                <c:pt idx="1550">
                  <c:v>Jeff Lowell</c:v>
                </c:pt>
                <c:pt idx="1551">
                  <c:v>Keenen Ivory Wayans</c:v>
                </c:pt>
                <c:pt idx="1552">
                  <c:v>Kevin Tancharoen</c:v>
                </c:pt>
                <c:pt idx="1553">
                  <c:v>Louis C.K.</c:v>
                </c:pt>
                <c:pt idx="1554">
                  <c:v>Mark A.Z. Dippé</c:v>
                </c:pt>
                <c:pt idx="1555">
                  <c:v>Mark Brown</c:v>
                </c:pt>
                <c:pt idx="1556">
                  <c:v>Masayuki Ochiai</c:v>
                </c:pt>
                <c:pt idx="1557">
                  <c:v>Nick Hurran</c:v>
                </c:pt>
                <c:pt idx="1558">
                  <c:v>Oliver Blackburn</c:v>
                </c:pt>
                <c:pt idx="1559">
                  <c:v>Robert Harmon</c:v>
                </c:pt>
                <c:pt idx="1560">
                  <c:v>Ruba Nadda</c:v>
                </c:pt>
                <c:pt idx="1561">
                  <c:v>Ben Falcone</c:v>
                </c:pt>
                <c:pt idx="1562">
                  <c:v>Bille Woodruff</c:v>
                </c:pt>
                <c:pt idx="1563">
                  <c:v>Bruce Hunt</c:v>
                </c:pt>
                <c:pt idx="1564">
                  <c:v>Bruce McCulloch</c:v>
                </c:pt>
                <c:pt idx="1565">
                  <c:v>Christian Duguay</c:v>
                </c:pt>
                <c:pt idx="1566">
                  <c:v>Dinesh D'Souza</c:v>
                </c:pt>
                <c:pt idx="1567">
                  <c:v>Dito Montiel</c:v>
                </c:pt>
                <c:pt idx="1568">
                  <c:v>Fred Durst</c:v>
                </c:pt>
                <c:pt idx="1569">
                  <c:v>George Jackson</c:v>
                </c:pt>
                <c:pt idx="1570">
                  <c:v>Hoyt Yeatman</c:v>
                </c:pt>
                <c:pt idx="1571">
                  <c:v>Jamie Blanks</c:v>
                </c:pt>
                <c:pt idx="1572">
                  <c:v>John Hoffman</c:v>
                </c:pt>
                <c:pt idx="1573">
                  <c:v>Jon Hess</c:v>
                </c:pt>
                <c:pt idx="1574">
                  <c:v>Mark Piznarski</c:v>
                </c:pt>
                <c:pt idx="1575">
                  <c:v>Martin Weisz</c:v>
                </c:pt>
                <c:pt idx="1576">
                  <c:v>Mary McGuckian</c:v>
                </c:pt>
                <c:pt idx="1577">
                  <c:v>Rachel Talalay</c:v>
                </c:pt>
                <c:pt idx="1578">
                  <c:v>Ray Griggs</c:v>
                </c:pt>
                <c:pt idx="1579">
                  <c:v>Robby Henson</c:v>
                </c:pt>
                <c:pt idx="1580">
                  <c:v>Shane Dawson</c:v>
                </c:pt>
                <c:pt idx="1581">
                  <c:v>Stefen Fangmeier</c:v>
                </c:pt>
                <c:pt idx="1582">
                  <c:v>Stewart Hendler</c:v>
                </c:pt>
                <c:pt idx="1583">
                  <c:v>Stuart Beattie</c:v>
                </c:pt>
                <c:pt idx="1584">
                  <c:v>William A. Graham</c:v>
                </c:pt>
                <c:pt idx="1585">
                  <c:v>William Brent Bell</c:v>
                </c:pt>
                <c:pt idx="1586">
                  <c:v>Zach Cregger</c:v>
                </c:pt>
                <c:pt idx="1587">
                  <c:v>Angela Robinson</c:v>
                </c:pt>
                <c:pt idx="1588">
                  <c:v>Benson Lee</c:v>
                </c:pt>
                <c:pt idx="1589">
                  <c:v>Bradley Parker</c:v>
                </c:pt>
                <c:pt idx="1590">
                  <c:v>Christopher Landon</c:v>
                </c:pt>
                <c:pt idx="1591">
                  <c:v>David E. Talbert</c:v>
                </c:pt>
                <c:pt idx="1592">
                  <c:v>David McNally</c:v>
                </c:pt>
                <c:pt idx="1593">
                  <c:v>Enrique Begne</c:v>
                </c:pt>
                <c:pt idx="1594">
                  <c:v>Jerry Jameson</c:v>
                </c:pt>
                <c:pt idx="1595">
                  <c:v>Luis Llosa</c:v>
                </c:pt>
                <c:pt idx="1596">
                  <c:v>Mario Van Peebles</c:v>
                </c:pt>
                <c:pt idx="1597">
                  <c:v>Maurice Joyce</c:v>
                </c:pt>
                <c:pt idx="1598">
                  <c:v>Michael J. Bassett</c:v>
                </c:pt>
                <c:pt idx="1599">
                  <c:v>Stephen Kay</c:v>
                </c:pt>
                <c:pt idx="1600">
                  <c:v>Tamra Davis</c:v>
                </c:pt>
                <c:pt idx="1601">
                  <c:v>William A. Fraker</c:v>
                </c:pt>
                <c:pt idx="1602">
                  <c:v>Chris Gorak</c:v>
                </c:pt>
                <c:pt idx="1603">
                  <c:v>Diane English</c:v>
                </c:pt>
                <c:pt idx="1604">
                  <c:v>Don Mancini</c:v>
                </c:pt>
                <c:pt idx="1605">
                  <c:v>Joe Chappelle</c:v>
                </c:pt>
                <c:pt idx="1606">
                  <c:v>John Whitesell</c:v>
                </c:pt>
                <c:pt idx="1607">
                  <c:v>Joseph Kahn</c:v>
                </c:pt>
                <c:pt idx="1608">
                  <c:v>Kris Isacsson</c:v>
                </c:pt>
                <c:pt idx="1609">
                  <c:v>Mabrouk El Mechri</c:v>
                </c:pt>
                <c:pt idx="1610">
                  <c:v>Mort Nathan</c:v>
                </c:pt>
                <c:pt idx="1611">
                  <c:v>Raja Gosnell</c:v>
                </c:pt>
                <c:pt idx="1612">
                  <c:v>Tyler Perry</c:v>
                </c:pt>
                <c:pt idx="1613">
                  <c:v>Andrew Bergman</c:v>
                </c:pt>
                <c:pt idx="1614">
                  <c:v>Brian Levant</c:v>
                </c:pt>
                <c:pt idx="1615">
                  <c:v>Bruce Dellis</c:v>
                </c:pt>
                <c:pt idx="1616">
                  <c:v>Christian E. Christiansen</c:v>
                </c:pt>
                <c:pt idx="1617">
                  <c:v>Corey Yuen</c:v>
                </c:pt>
                <c:pt idx="1618">
                  <c:v>Eric Bross</c:v>
                </c:pt>
                <c:pt idx="1619">
                  <c:v>Hark Tsui</c:v>
                </c:pt>
                <c:pt idx="1620">
                  <c:v>Harry F. Millarde</c:v>
                </c:pt>
                <c:pt idx="1621">
                  <c:v>Janusz Kaminski</c:v>
                </c:pt>
                <c:pt idx="1622">
                  <c:v>Jason Zada</c:v>
                </c:pt>
                <c:pt idx="1623">
                  <c:v>Mike Disa</c:v>
                </c:pt>
                <c:pt idx="1624">
                  <c:v>Nelson McCormick</c:v>
                </c:pt>
                <c:pt idx="1625">
                  <c:v>Nick Hamm</c:v>
                </c:pt>
                <c:pt idx="1626">
                  <c:v>Phil Traill</c:v>
                </c:pt>
                <c:pt idx="1627">
                  <c:v>Ruggero Deodato</c:v>
                </c:pt>
                <c:pt idx="1628">
                  <c:v>Stuart Gillard</c:v>
                </c:pt>
                <c:pt idx="1629">
                  <c:v>Vivek Agnihotri</c:v>
                </c:pt>
                <c:pt idx="1630">
                  <c:v>Bob Clark</c:v>
                </c:pt>
                <c:pt idx="1631">
                  <c:v>Courtney Solomon</c:v>
                </c:pt>
                <c:pt idx="1632">
                  <c:v>Danny Steinmann</c:v>
                </c:pt>
                <c:pt idx="1633">
                  <c:v>Diane Keaton</c:v>
                </c:pt>
                <c:pt idx="1634">
                  <c:v>Jim Sonzero</c:v>
                </c:pt>
                <c:pt idx="1635">
                  <c:v>John Bonito</c:v>
                </c:pt>
                <c:pt idx="1636">
                  <c:v>Katherine Dieckmann</c:v>
                </c:pt>
                <c:pt idx="1637">
                  <c:v>Richard Benjamin</c:v>
                </c:pt>
                <c:pt idx="1638">
                  <c:v>Robert Butler</c:v>
                </c:pt>
                <c:pt idx="1639">
                  <c:v>S.R. Bindler</c:v>
                </c:pt>
                <c:pt idx="1640">
                  <c:v>Sam Firstenberg</c:v>
                </c:pt>
                <c:pt idx="1641">
                  <c:v>Scott Marshall</c:v>
                </c:pt>
                <c:pt idx="1642">
                  <c:v>Sue Corcoran</c:v>
                </c:pt>
                <c:pt idx="1643">
                  <c:v>Warren P. Sonoda</c:v>
                </c:pt>
                <c:pt idx="1644">
                  <c:v>Alan Rudolph</c:v>
                </c:pt>
                <c:pt idx="1645">
                  <c:v>Alex Craig Mann</c:v>
                </c:pt>
                <c:pt idx="1646">
                  <c:v>Colin Strause</c:v>
                </c:pt>
                <c:pt idx="1647">
                  <c:v>Daisy von Scherler Mayer</c:v>
                </c:pt>
                <c:pt idx="1648">
                  <c:v>Deb Hagan</c:v>
                </c:pt>
                <c:pt idx="1649">
                  <c:v>Douglas Aarniokoski</c:v>
                </c:pt>
                <c:pt idx="1650">
                  <c:v>Huck Botko</c:v>
                </c:pt>
                <c:pt idx="1651">
                  <c:v>John R. Leonetti</c:v>
                </c:pt>
                <c:pt idx="1652">
                  <c:v>Katt Shea</c:v>
                </c:pt>
                <c:pt idx="1653">
                  <c:v>Mike Bigelow</c:v>
                </c:pt>
                <c:pt idx="1654">
                  <c:v>Rob Pritts</c:v>
                </c:pt>
                <c:pt idx="1655">
                  <c:v>Sara Sugarman</c:v>
                </c:pt>
                <c:pt idx="1656">
                  <c:v>Stewart Raffill</c:v>
                </c:pt>
                <c:pt idx="1657">
                  <c:v>Tommy Lee Wallace</c:v>
                </c:pt>
                <c:pt idx="1658">
                  <c:v>Willard Huyck</c:v>
                </c:pt>
                <c:pt idx="1659">
                  <c:v>Gary Sherman</c:v>
                </c:pt>
                <c:pt idx="1660">
                  <c:v>Jesse Vaughan</c:v>
                </c:pt>
                <c:pt idx="1661">
                  <c:v>Nancy Walker</c:v>
                </c:pt>
                <c:pt idx="1662">
                  <c:v>Paul Bolger</c:v>
                </c:pt>
                <c:pt idx="1663">
                  <c:v>Rob Hedden</c:v>
                </c:pt>
                <c:pt idx="1664">
                  <c:v>Tom Green</c:v>
                </c:pt>
                <c:pt idx="1665">
                  <c:v>William Malone</c:v>
                </c:pt>
                <c:pt idx="1666">
                  <c:v>James Isaac</c:v>
                </c:pt>
                <c:pt idx="1667">
                  <c:v>James Manera</c:v>
                </c:pt>
                <c:pt idx="1668">
                  <c:v>Jessy Terrero</c:v>
                </c:pt>
                <c:pt idx="1669">
                  <c:v>Marc F. Adler</c:v>
                </c:pt>
                <c:pt idx="1670">
                  <c:v>Michael Tiddes</c:v>
                </c:pt>
                <c:pt idx="1671">
                  <c:v>Peter M. Cohen</c:v>
                </c:pt>
                <c:pt idx="1672">
                  <c:v>Robert Iscove</c:v>
                </c:pt>
                <c:pt idx="1673">
                  <c:v>Steven Seagal</c:v>
                </c:pt>
                <c:pt idx="1674">
                  <c:v>Stiles White</c:v>
                </c:pt>
                <c:pt idx="1675">
                  <c:v>Adam Marcus</c:v>
                </c:pt>
                <c:pt idx="1676">
                  <c:v>Andrew Morahan</c:v>
                </c:pt>
                <c:pt idx="1677">
                  <c:v>Charles T. Kanganis</c:v>
                </c:pt>
                <c:pt idx="1678">
                  <c:v>Christopher Erskin</c:v>
                </c:pt>
                <c:pt idx="1679">
                  <c:v>Dave Meyers</c:v>
                </c:pt>
                <c:pt idx="1680">
                  <c:v>DJ Pooh</c:v>
                </c:pt>
                <c:pt idx="1681">
                  <c:v>Michael Patrick King</c:v>
                </c:pt>
                <c:pt idx="1682">
                  <c:v>Brian Trenchard-Smith</c:v>
                </c:pt>
                <c:pt idx="1683">
                  <c:v>Elaine May</c:v>
                </c:pt>
                <c:pt idx="1684">
                  <c:v>Meiert Avis</c:v>
                </c:pt>
                <c:pt idx="1685">
                  <c:v>Travis Cluff</c:v>
                </c:pt>
                <c:pt idx="1686">
                  <c:v>Chris Roberts</c:v>
                </c:pt>
                <c:pt idx="1687">
                  <c:v>David Kellogg</c:v>
                </c:pt>
                <c:pt idx="1688">
                  <c:v>Deon Taylor</c:v>
                </c:pt>
                <c:pt idx="1689">
                  <c:v>Des McAnuff</c:v>
                </c:pt>
                <c:pt idx="1690">
                  <c:v>Jeffrey W. Byrd</c:v>
                </c:pt>
                <c:pt idx="1691">
                  <c:v>John Ottman</c:v>
                </c:pt>
                <c:pt idx="1692">
                  <c:v>Marcos Siega</c:v>
                </c:pt>
                <c:pt idx="1693">
                  <c:v>Mic Rodgers</c:v>
                </c:pt>
                <c:pt idx="1694">
                  <c:v>Mike Bruce</c:v>
                </c:pt>
                <c:pt idx="1695">
                  <c:v>Preston A. Whitmore II</c:v>
                </c:pt>
                <c:pt idx="1696">
                  <c:v>Rick Rosenthal</c:v>
                </c:pt>
                <c:pt idx="1697">
                  <c:v>Todd Lincoln</c:v>
                </c:pt>
                <c:pt idx="1698">
                  <c:v>Annabel Jankel</c:v>
                </c:pt>
                <c:pt idx="1699">
                  <c:v>Ed Gass-Donnelly</c:v>
                </c:pt>
                <c:pt idx="1700">
                  <c:v>Joe Berlinger</c:v>
                </c:pt>
                <c:pt idx="1701">
                  <c:v>Matt Bettinelli-Olpin</c:v>
                </c:pt>
                <c:pt idx="1702">
                  <c:v>Peter Hastings</c:v>
                </c:pt>
                <c:pt idx="1703">
                  <c:v>Steve Boyum</c:v>
                </c:pt>
                <c:pt idx="1704">
                  <c:v>Carmen Marron</c:v>
                </c:pt>
                <c:pt idx="1705">
                  <c:v>Chris Stokes</c:v>
                </c:pt>
                <c:pt idx="1706">
                  <c:v>Eric Valette</c:v>
                </c:pt>
                <c:pt idx="1707">
                  <c:v>Fred Dekker</c:v>
                </c:pt>
                <c:pt idx="1708">
                  <c:v>Michael Martin</c:v>
                </c:pt>
                <c:pt idx="1709">
                  <c:v>Stephen Carpenter</c:v>
                </c:pt>
                <c:pt idx="1710">
                  <c:v>Bo Welch</c:v>
                </c:pt>
                <c:pt idx="1711">
                  <c:v>Marco Schnabel</c:v>
                </c:pt>
                <c:pt idx="1712">
                  <c:v>Mickey Liddell</c:v>
                </c:pt>
                <c:pt idx="1713">
                  <c:v>Steven E. de Souza</c:v>
                </c:pt>
                <c:pt idx="1714">
                  <c:v>Sylvio Tabet</c:v>
                </c:pt>
                <c:pt idx="1715">
                  <c:v>Lawrence Guterman</c:v>
                </c:pt>
                <c:pt idx="1716">
                  <c:v>Britt Allcroft</c:v>
                </c:pt>
                <c:pt idx="1717">
                  <c:v>Hyung-rae Shim</c:v>
                </c:pt>
                <c:pt idx="1718">
                  <c:v>José Luis Valenzuela</c:v>
                </c:pt>
                <c:pt idx="1719">
                  <c:v>Louis Morneau</c:v>
                </c:pt>
                <c:pt idx="1720">
                  <c:v>Sidney J. Furie</c:v>
                </c:pt>
                <c:pt idx="1721">
                  <c:v>Wych Kaosayananda</c:v>
                </c:pt>
                <c:pt idx="1722">
                  <c:v>Arthur Hiller</c:v>
                </c:pt>
                <c:pt idx="1723">
                  <c:v>Damien Dante Wayans</c:v>
                </c:pt>
                <c:pt idx="1724">
                  <c:v>Hal Needham</c:v>
                </c:pt>
                <c:pt idx="1725">
                  <c:v>Robert Marcarelli</c:v>
                </c:pt>
                <c:pt idx="1726">
                  <c:v>Harold Cronk</c:v>
                </c:pt>
                <c:pt idx="1727">
                  <c:v>Troy Miller</c:v>
                </c:pt>
                <c:pt idx="1728">
                  <c:v>Alan Metter</c:v>
                </c:pt>
                <c:pt idx="1729">
                  <c:v>Arjun Sablok</c:v>
                </c:pt>
                <c:pt idx="1730">
                  <c:v>Bob Spiers</c:v>
                </c:pt>
                <c:pt idx="1731">
                  <c:v>Don Michael Paul</c:v>
                </c:pt>
                <c:pt idx="1732">
                  <c:v>Gary Rogers</c:v>
                </c:pt>
                <c:pt idx="1733">
                  <c:v>Klaus Menzel</c:v>
                </c:pt>
                <c:pt idx="1734">
                  <c:v>Perry Andelin Blake</c:v>
                </c:pt>
                <c:pt idx="1735">
                  <c:v>Pitof</c:v>
                </c:pt>
                <c:pt idx="1736">
                  <c:v>Tom Brady</c:v>
                </c:pt>
                <c:pt idx="1737">
                  <c:v>Christopher Leitch</c:v>
                </c:pt>
                <c:pt idx="1738">
                  <c:v>Charles Robert Carner</c:v>
                </c:pt>
                <c:pt idx="1739">
                  <c:v>Trent Cooper</c:v>
                </c:pt>
                <c:pt idx="1740">
                  <c:v>Uwe Boll</c:v>
                </c:pt>
                <c:pt idx="1741">
                  <c:v>Vic Armstrong</c:v>
                </c:pt>
                <c:pt idx="1742">
                  <c:v>Jim Goddard</c:v>
                </c:pt>
                <c:pt idx="1743">
                  <c:v>Nnegest Likké</c:v>
                </c:pt>
                <c:pt idx="1744">
                  <c:v>Fred Savage</c:v>
                </c:pt>
                <c:pt idx="1745">
                  <c:v>Dave Borthwick</c:v>
                </c:pt>
                <c:pt idx="1746">
                  <c:v>Joseph Sargent</c:v>
                </c:pt>
                <c:pt idx="1747">
                  <c:v>Kenneth Johnson</c:v>
                </c:pt>
                <c:pt idx="1748">
                  <c:v>Steve Gomer</c:v>
                </c:pt>
                <c:pt idx="1749">
                  <c:v>Aaron Seltzer</c:v>
                </c:pt>
                <c:pt idx="1750">
                  <c:v>Rick de Oliveira</c:v>
                </c:pt>
                <c:pt idx="1751">
                  <c:v>Jason Friedberg</c:v>
                </c:pt>
                <c:pt idx="1752">
                  <c:v>Roger Christian</c:v>
                </c:pt>
                <c:pt idx="1753">
                  <c:v>Alex Zamm</c:v>
                </c:pt>
                <c:pt idx="1754">
                  <c:v>Vondie Curtis-Hall</c:v>
                </c:pt>
              </c:strCache>
            </c:strRef>
          </c:cat>
          <c:val>
            <c:numRef>
              <c:f>'Director Analysis'!$E$2:$E$1756</c:f>
              <c:numCache>
                <c:formatCode>General</c:formatCode>
                <c:ptCount val="1755"/>
                <c:pt idx="0">
                  <c:v>8.6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  <c:pt idx="11">
                  <c:v>8.3000000000000007</c:v>
                </c:pt>
                <c:pt idx="12">
                  <c:v>8.3000000000000007</c:v>
                </c:pt>
                <c:pt idx="13">
                  <c:v>8.3000000000000007</c:v>
                </c:pt>
                <c:pt idx="14">
                  <c:v>8.1999999999999993</c:v>
                </c:pt>
                <c:pt idx="15">
                  <c:v>8.1999999999999993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8.1999999999999993</c:v>
                </c:pt>
                <c:pt idx="19">
                  <c:v>8.1</c:v>
                </c:pt>
                <c:pt idx="20">
                  <c:v>8.1</c:v>
                </c:pt>
                <c:pt idx="21">
                  <c:v>8.1</c:v>
                </c:pt>
                <c:pt idx="22">
                  <c:v>8.1</c:v>
                </c:pt>
                <c:pt idx="23">
                  <c:v>8.1</c:v>
                </c:pt>
                <c:pt idx="24">
                  <c:v>8.1</c:v>
                </c:pt>
                <c:pt idx="25">
                  <c:v>8.1</c:v>
                </c:pt>
                <c:pt idx="26">
                  <c:v>8.1</c:v>
                </c:pt>
                <c:pt idx="27">
                  <c:v>8.1</c:v>
                </c:pt>
                <c:pt idx="28">
                  <c:v>8.1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7.9</c:v>
                </c:pt>
                <c:pt idx="40">
                  <c:v>7.9</c:v>
                </c:pt>
                <c:pt idx="41">
                  <c:v>7.9</c:v>
                </c:pt>
                <c:pt idx="42">
                  <c:v>7.9</c:v>
                </c:pt>
                <c:pt idx="43">
                  <c:v>7.9</c:v>
                </c:pt>
                <c:pt idx="44">
                  <c:v>7.9</c:v>
                </c:pt>
                <c:pt idx="45">
                  <c:v>7.9</c:v>
                </c:pt>
                <c:pt idx="46">
                  <c:v>7.9</c:v>
                </c:pt>
                <c:pt idx="47">
                  <c:v>7.9</c:v>
                </c:pt>
                <c:pt idx="48">
                  <c:v>7.9</c:v>
                </c:pt>
                <c:pt idx="49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54-4FDC-B727-E695100F2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738823"/>
        <c:axId val="224753159"/>
      </c:lineChart>
      <c:catAx>
        <c:axId val="224738823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Dircetors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224753159"/>
        <c:crosses val="autoZero"/>
        <c:auto val="1"/>
        <c:lblAlgn val="ctr"/>
        <c:lblOffset val="100"/>
        <c:noMultiLvlLbl val="0"/>
      </c:catAx>
      <c:valAx>
        <c:axId val="224753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738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104775</xdr:rowOff>
    </xdr:from>
    <xdr:to>
      <xdr:col>23</xdr:col>
      <xdr:colOff>571500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B9DB7-52C1-376F-C5EE-F5A089AF4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171450</xdr:rowOff>
    </xdr:from>
    <xdr:to>
      <xdr:col>26</xdr:col>
      <xdr:colOff>581025</xdr:colOff>
      <xdr:row>24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89B962-F196-5978-0801-DD47729A4F36}"/>
            </a:ext>
            <a:ext uri="{147F2762-F138-4A5C-976F-8EAC2B608ADB}">
              <a16:predDERef xmlns:a16="http://schemas.microsoft.com/office/drawing/2014/main" pred="{46B2835E-7BB2-6A22-E7F9-95F23A2CF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461"/>
  <sheetViews>
    <sheetView workbookViewId="0">
      <selection activeCell="R16" sqref="R16"/>
    </sheetView>
  </sheetViews>
  <sheetFormatPr defaultRowHeight="15" customHeight="1"/>
  <cols>
    <col min="1" max="1" width="21.140625" customWidth="1"/>
    <col min="2" max="2" width="9.28515625" bestFit="1" customWidth="1"/>
    <col min="3" max="3" width="10.85546875" bestFit="1" customWidth="1"/>
    <col min="4" max="4" width="12.5703125" bestFit="1" customWidth="1"/>
    <col min="5" max="5" width="43.42578125" customWidth="1"/>
    <col min="6" max="6" width="39.85546875" customWidth="1"/>
    <col min="7" max="7" width="18.42578125" bestFit="1" customWidth="1"/>
    <col min="8" max="8" width="14" bestFit="1" customWidth="1"/>
    <col min="9" max="9" width="12.140625" bestFit="1" customWidth="1"/>
    <col min="10" max="10" width="11.42578125" bestFit="1" customWidth="1"/>
    <col min="11" max="11" width="14.28515625" bestFit="1" customWidth="1"/>
    <col min="12" max="12" width="12" bestFit="1" customWidth="1"/>
    <col min="13" max="13" width="12.5703125" bestFit="1" customWidth="1"/>
    <col min="14" max="14" width="12.28515625" bestFit="1" customWidth="1"/>
  </cols>
  <sheetData>
    <row r="1" spans="1:16" ht="15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4"/>
      <c r="P1" s="4"/>
    </row>
    <row r="2" spans="1:16">
      <c r="A2" t="s">
        <v>14</v>
      </c>
      <c r="B2">
        <v>94</v>
      </c>
      <c r="C2">
        <v>2912363</v>
      </c>
      <c r="D2">
        <f>IF(ISBLANK(C2),AVERAGEIF($A$2:$A$4110,A2,$C$2:$C$4110),C2)</f>
        <v>2912363</v>
      </c>
      <c r="E2" t="s">
        <v>15</v>
      </c>
      <c r="F2" t="s">
        <v>16</v>
      </c>
      <c r="G2">
        <v>25063</v>
      </c>
      <c r="H2">
        <v>177</v>
      </c>
      <c r="I2">
        <v>152</v>
      </c>
      <c r="J2" t="s">
        <v>17</v>
      </c>
      <c r="K2" t="s">
        <v>18</v>
      </c>
      <c r="L2">
        <v>3000000</v>
      </c>
      <c r="M2">
        <f>IF(ISBLANK(L2),AVERAGEIF($A$2:$A$4110,A2,$L$2:$L$4110),L2)</f>
        <v>3000000</v>
      </c>
      <c r="N2">
        <v>7.3</v>
      </c>
    </row>
    <row r="3" spans="1:16">
      <c r="A3" t="s">
        <v>19</v>
      </c>
      <c r="B3">
        <v>135</v>
      </c>
      <c r="C3">
        <v>638951</v>
      </c>
      <c r="D3">
        <f>IF(ISBLANK(C3),AVERAGEIF($A$2:$A$4110,A3,$C$2:$C$4110),C3)</f>
        <v>638951</v>
      </c>
      <c r="E3" t="s">
        <v>20</v>
      </c>
      <c r="F3" t="s">
        <v>21</v>
      </c>
      <c r="G3">
        <v>775</v>
      </c>
      <c r="H3">
        <v>19</v>
      </c>
      <c r="I3">
        <v>15</v>
      </c>
      <c r="J3" t="s">
        <v>22</v>
      </c>
      <c r="K3" t="s">
        <v>23</v>
      </c>
      <c r="L3">
        <v>1592000</v>
      </c>
      <c r="M3">
        <f>IF(ISBLANK(L3),AVERAGEIF($A$2:$A$4110,A3,$L$2:$L$4110),L3)</f>
        <v>1592000</v>
      </c>
      <c r="N3">
        <v>7.4</v>
      </c>
    </row>
    <row r="4" spans="1:16">
      <c r="A4" t="s">
        <v>24</v>
      </c>
      <c r="B4">
        <v>300</v>
      </c>
      <c r="C4">
        <v>454255</v>
      </c>
      <c r="D4">
        <f>IF(ISBLANK(C4),AVERAGEIF($A$2:$A$4110,A4,$C$2:$C$4110),C4)</f>
        <v>454255</v>
      </c>
      <c r="E4" t="s">
        <v>25</v>
      </c>
      <c r="F4" t="s">
        <v>26</v>
      </c>
      <c r="G4">
        <v>1666</v>
      </c>
      <c r="H4">
        <v>47</v>
      </c>
      <c r="I4">
        <v>31</v>
      </c>
      <c r="J4" t="s">
        <v>27</v>
      </c>
      <c r="K4" t="s">
        <v>28</v>
      </c>
      <c r="L4">
        <v>400000000</v>
      </c>
      <c r="M4">
        <f>IF(ISBLANK(L4),AVERAGEIF($A$2:$A$4110,A4,$L$2:$L$4110),L4)</f>
        <v>400000000</v>
      </c>
      <c r="N4">
        <v>6.6</v>
      </c>
    </row>
    <row r="5" spans="1:16">
      <c r="A5" t="s">
        <v>29</v>
      </c>
      <c r="B5">
        <v>111</v>
      </c>
      <c r="C5">
        <v>11905519</v>
      </c>
      <c r="D5">
        <f>IF(ISBLANK(C5),AVERAGEIF($A$2:$A$4110,A5,$C$2:$C$4110),C5)</f>
        <v>11905519</v>
      </c>
      <c r="E5" t="s">
        <v>30</v>
      </c>
      <c r="F5" t="s">
        <v>31</v>
      </c>
      <c r="G5">
        <v>30210</v>
      </c>
      <c r="H5">
        <v>214</v>
      </c>
      <c r="I5">
        <v>112</v>
      </c>
      <c r="J5" t="s">
        <v>27</v>
      </c>
      <c r="K5" t="s">
        <v>28</v>
      </c>
      <c r="L5">
        <v>200000000</v>
      </c>
      <c r="M5">
        <f>IF(ISBLANK(L5),AVERAGEIF($A$2:$A$4110,A5,$L$2:$L$4110),L5)</f>
        <v>200000000</v>
      </c>
      <c r="N5">
        <v>7.1</v>
      </c>
    </row>
    <row r="6" spans="1:16">
      <c r="A6" t="s">
        <v>32</v>
      </c>
      <c r="B6">
        <v>110</v>
      </c>
      <c r="C6">
        <v>102055</v>
      </c>
      <c r="D6">
        <f>IF(ISBLANK(C6),AVERAGEIF($A$2:$A$4110,A6,$C$2:$C$4110),C6)</f>
        <v>102055</v>
      </c>
      <c r="E6" t="s">
        <v>33</v>
      </c>
      <c r="F6" t="s">
        <v>34</v>
      </c>
      <c r="G6">
        <v>24570</v>
      </c>
      <c r="H6">
        <v>72</v>
      </c>
      <c r="I6">
        <v>110</v>
      </c>
      <c r="J6" t="s">
        <v>27</v>
      </c>
      <c r="K6" t="s">
        <v>28</v>
      </c>
      <c r="L6">
        <v>300000000</v>
      </c>
      <c r="M6">
        <f>IF(ISBLANK(L6),AVERAGEIF($A$2:$A$4110,A6,$L$2:$L$4110),L6)</f>
        <v>300000000</v>
      </c>
      <c r="N6">
        <v>6.2</v>
      </c>
    </row>
    <row r="7" spans="1:16">
      <c r="A7" t="s">
        <v>35</v>
      </c>
      <c r="B7">
        <v>159</v>
      </c>
      <c r="C7">
        <v>6498000</v>
      </c>
      <c r="D7">
        <f>IF(ISBLANK(C7),AVERAGEIF($A$2:$A$4110,A7,$C$2:$C$4110),C7)</f>
        <v>6498000</v>
      </c>
      <c r="E7" t="s">
        <v>36</v>
      </c>
      <c r="F7" t="s">
        <v>37</v>
      </c>
      <c r="G7">
        <v>62756</v>
      </c>
      <c r="H7">
        <v>410</v>
      </c>
      <c r="I7">
        <v>44</v>
      </c>
      <c r="J7" t="s">
        <v>38</v>
      </c>
      <c r="K7" t="s">
        <v>39</v>
      </c>
      <c r="L7">
        <v>18026148</v>
      </c>
      <c r="M7">
        <f>IF(ISBLANK(L7),AVERAGEIF($A$2:$A$4110,A7,$L$2:$L$4110),L7)</f>
        <v>18026148</v>
      </c>
      <c r="N7">
        <v>8.4</v>
      </c>
    </row>
    <row r="8" spans="1:16">
      <c r="A8" t="s">
        <v>40</v>
      </c>
      <c r="B8">
        <v>124</v>
      </c>
      <c r="C8">
        <v>188870</v>
      </c>
      <c r="D8">
        <f>IF(ISBLANK(C8),AVERAGEIF($A$2:$A$4110,A8,$C$2:$C$4110),C8)</f>
        <v>188870</v>
      </c>
      <c r="E8" t="s">
        <v>30</v>
      </c>
      <c r="F8" t="s">
        <v>41</v>
      </c>
      <c r="G8">
        <v>13443</v>
      </c>
      <c r="H8">
        <v>25</v>
      </c>
      <c r="I8">
        <v>90</v>
      </c>
      <c r="J8" t="s">
        <v>42</v>
      </c>
      <c r="K8" t="s">
        <v>43</v>
      </c>
      <c r="M8">
        <f>IF(ISBLANK(L8),AVERAGEIF($A$2:$A$4110,A8,$L$2:$L$4110),L8)</f>
        <v>67500000</v>
      </c>
      <c r="N8">
        <v>6.7</v>
      </c>
    </row>
    <row r="9" spans="1:16">
      <c r="A9" t="s">
        <v>44</v>
      </c>
      <c r="B9">
        <v>133</v>
      </c>
      <c r="C9">
        <v>9910</v>
      </c>
      <c r="D9">
        <f>IF(ISBLANK(C9),AVERAGEIF($A$2:$A$4110,A9,$C$2:$C$4110),C9)</f>
        <v>9910</v>
      </c>
      <c r="E9" t="s">
        <v>45</v>
      </c>
      <c r="F9" t="s">
        <v>46</v>
      </c>
      <c r="G9">
        <v>13543</v>
      </c>
      <c r="H9">
        <v>94</v>
      </c>
      <c r="I9">
        <v>34</v>
      </c>
      <c r="J9" t="s">
        <v>42</v>
      </c>
      <c r="K9" t="s">
        <v>43</v>
      </c>
      <c r="L9">
        <v>25000000</v>
      </c>
      <c r="M9">
        <f>IF(ISBLANK(L9),AVERAGEIF($A$2:$A$4110,A9,$L$2:$L$4110),L9)</f>
        <v>25000000</v>
      </c>
      <c r="N9">
        <v>7.6</v>
      </c>
    </row>
    <row r="10" spans="1:16">
      <c r="A10" t="s">
        <v>47</v>
      </c>
      <c r="B10">
        <v>125</v>
      </c>
      <c r="C10">
        <v>2086345</v>
      </c>
      <c r="D10">
        <f>IF(ISBLANK(C10),AVERAGEIF($A$2:$A$4110,A10,$C$2:$C$4110),C10)</f>
        <v>2086345</v>
      </c>
      <c r="E10" t="s">
        <v>48</v>
      </c>
      <c r="F10" t="s">
        <v>49</v>
      </c>
      <c r="G10">
        <v>64556</v>
      </c>
      <c r="H10">
        <v>140</v>
      </c>
      <c r="I10">
        <v>157</v>
      </c>
      <c r="J10" t="s">
        <v>50</v>
      </c>
      <c r="K10" t="s">
        <v>51</v>
      </c>
      <c r="L10">
        <v>10000000</v>
      </c>
      <c r="M10">
        <f>IF(ISBLANK(L10),AVERAGEIF($A$2:$A$4110,A10,$L$2:$L$4110),L10)</f>
        <v>10000000</v>
      </c>
      <c r="N10">
        <v>8.1</v>
      </c>
    </row>
    <row r="11" spans="1:16">
      <c r="A11" t="s">
        <v>52</v>
      </c>
      <c r="B11">
        <v>148</v>
      </c>
      <c r="C11">
        <v>5100937</v>
      </c>
      <c r="D11">
        <f>IF(ISBLANK(C11),AVERAGEIF($A$2:$A$4110,A11,$C$2:$C$4110),C11)</f>
        <v>5100937</v>
      </c>
      <c r="E11" t="s">
        <v>20</v>
      </c>
      <c r="F11" t="s">
        <v>53</v>
      </c>
      <c r="G11">
        <v>68885</v>
      </c>
      <c r="H11">
        <v>127</v>
      </c>
      <c r="I11">
        <v>288</v>
      </c>
      <c r="J11" t="s">
        <v>50</v>
      </c>
      <c r="K11" t="s">
        <v>54</v>
      </c>
      <c r="M11">
        <f>IF(ISBLANK(L11),AVERAGEIF($A$2:$A$4110,A11,$L$2:$L$4110),L11)</f>
        <v>40000000</v>
      </c>
      <c r="N11">
        <v>7.5</v>
      </c>
    </row>
    <row r="12" spans="1:16">
      <c r="A12" t="s">
        <v>52</v>
      </c>
      <c r="B12">
        <v>115</v>
      </c>
      <c r="C12">
        <v>5383834</v>
      </c>
      <c r="D12">
        <f>IF(ISBLANK(C12),AVERAGEIF($A$2:$A$4110,A12,$C$2:$C$4110),C12)</f>
        <v>5383834</v>
      </c>
      <c r="E12" t="s">
        <v>55</v>
      </c>
      <c r="F12" t="s">
        <v>56</v>
      </c>
      <c r="G12">
        <v>173551</v>
      </c>
      <c r="H12">
        <v>361</v>
      </c>
      <c r="I12">
        <v>157</v>
      </c>
      <c r="J12" t="s">
        <v>50</v>
      </c>
      <c r="K12" t="s">
        <v>54</v>
      </c>
      <c r="L12">
        <v>2000000</v>
      </c>
      <c r="M12">
        <f>IF(ISBLANK(L12),AVERAGEIF($A$2:$A$4110,A12,$L$2:$L$4110),L12)</f>
        <v>2000000</v>
      </c>
      <c r="N12">
        <v>8.1</v>
      </c>
    </row>
    <row r="13" spans="1:16">
      <c r="A13" t="s">
        <v>57</v>
      </c>
      <c r="B13">
        <v>90</v>
      </c>
      <c r="C13">
        <v>75727</v>
      </c>
      <c r="D13">
        <f>IF(ISBLANK(C13),AVERAGEIF($A$2:$A$4110,A13,$C$2:$C$4110),C13)</f>
        <v>75727</v>
      </c>
      <c r="E13" t="s">
        <v>58</v>
      </c>
      <c r="F13" t="s">
        <v>59</v>
      </c>
      <c r="G13">
        <v>5699</v>
      </c>
      <c r="H13">
        <v>40</v>
      </c>
      <c r="I13">
        <v>47</v>
      </c>
      <c r="J13" t="s">
        <v>50</v>
      </c>
      <c r="K13" t="s">
        <v>23</v>
      </c>
      <c r="L13">
        <v>2500000</v>
      </c>
      <c r="M13">
        <f>IF(ISBLANK(L13),AVERAGEIF($A$2:$A$4110,A13,$L$2:$L$4110),L13)</f>
        <v>2500000</v>
      </c>
      <c r="N13">
        <v>5.9</v>
      </c>
    </row>
    <row r="14" spans="1:16">
      <c r="A14" t="s">
        <v>60</v>
      </c>
      <c r="B14">
        <v>106</v>
      </c>
      <c r="C14">
        <v>13622333</v>
      </c>
      <c r="D14">
        <f>IF(ISBLANK(C14),AVERAGEIF($A$2:$A$4110,A14,$C$2:$C$4110),C14)</f>
        <v>13622333</v>
      </c>
      <c r="E14" t="s">
        <v>61</v>
      </c>
      <c r="F14" t="s">
        <v>62</v>
      </c>
      <c r="G14">
        <v>91377</v>
      </c>
      <c r="H14">
        <v>385</v>
      </c>
      <c r="I14">
        <v>173</v>
      </c>
      <c r="J14" t="s">
        <v>50</v>
      </c>
      <c r="K14" t="s">
        <v>54</v>
      </c>
      <c r="L14">
        <v>2000000</v>
      </c>
      <c r="M14">
        <f>IF(ISBLANK(L14),AVERAGEIF($A$2:$A$4110,A14,$L$2:$L$4110),L14)</f>
        <v>2000000</v>
      </c>
      <c r="N14">
        <v>7.7</v>
      </c>
    </row>
    <row r="15" spans="1:16">
      <c r="A15" t="s">
        <v>63</v>
      </c>
      <c r="B15">
        <v>106</v>
      </c>
      <c r="C15">
        <v>17382982</v>
      </c>
      <c r="D15">
        <f>IF(ISBLANK(C15),AVERAGEIF($A$2:$A$4110,A15,$C$2:$C$4110),C15)</f>
        <v>17382982</v>
      </c>
      <c r="E15" t="s">
        <v>55</v>
      </c>
      <c r="F15" t="s">
        <v>64</v>
      </c>
      <c r="G15">
        <v>5975</v>
      </c>
      <c r="H15">
        <v>33</v>
      </c>
      <c r="I15">
        <v>9</v>
      </c>
      <c r="J15" t="s">
        <v>50</v>
      </c>
      <c r="K15" t="s">
        <v>23</v>
      </c>
      <c r="L15">
        <v>5000000</v>
      </c>
      <c r="M15">
        <f>IF(ISBLANK(L15),AVERAGEIF($A$2:$A$4110,A15,$L$2:$L$4110),L15)</f>
        <v>5000000</v>
      </c>
      <c r="N15">
        <v>5.2</v>
      </c>
    </row>
    <row r="16" spans="1:16">
      <c r="A16" t="s">
        <v>65</v>
      </c>
      <c r="B16">
        <v>118</v>
      </c>
      <c r="C16">
        <v>5709616</v>
      </c>
      <c r="D16">
        <f>IF(ISBLANK(C16),AVERAGEIF($A$2:$A$4110,A16,$C$2:$C$4110),C16)</f>
        <v>5709616</v>
      </c>
      <c r="E16" t="s">
        <v>66</v>
      </c>
      <c r="F16" t="s">
        <v>67</v>
      </c>
      <c r="G16">
        <v>11088</v>
      </c>
      <c r="H16">
        <v>110</v>
      </c>
      <c r="I16">
        <v>85</v>
      </c>
      <c r="J16" t="s">
        <v>50</v>
      </c>
      <c r="K16" t="s">
        <v>54</v>
      </c>
      <c r="L16">
        <v>1800000</v>
      </c>
      <c r="M16">
        <f>IF(ISBLANK(L16),AVERAGEIF($A$2:$A$4110,A16,$L$2:$L$4110),L16)</f>
        <v>1800000</v>
      </c>
      <c r="N16">
        <v>6.8</v>
      </c>
    </row>
    <row r="17" spans="1:14">
      <c r="A17" t="s">
        <v>68</v>
      </c>
      <c r="B17">
        <v>115</v>
      </c>
      <c r="C17">
        <v>1687311</v>
      </c>
      <c r="D17">
        <f>IF(ISBLANK(C17),AVERAGEIF($A$2:$A$4110,A17,$C$2:$C$4110),C17)</f>
        <v>1687311</v>
      </c>
      <c r="E17" t="s">
        <v>69</v>
      </c>
      <c r="F17" t="s">
        <v>70</v>
      </c>
      <c r="G17">
        <v>2412</v>
      </c>
      <c r="H17">
        <v>40</v>
      </c>
      <c r="I17">
        <v>35</v>
      </c>
      <c r="J17" t="s">
        <v>50</v>
      </c>
      <c r="K17" t="s">
        <v>51</v>
      </c>
      <c r="L17">
        <v>700000000</v>
      </c>
      <c r="M17">
        <f>IF(ISBLANK(L17),AVERAGEIF($A$2:$A$4110,A17,$L$2:$L$4110),L17)</f>
        <v>700000000</v>
      </c>
      <c r="N17">
        <v>7.2</v>
      </c>
    </row>
    <row r="18" spans="1:14">
      <c r="A18" t="s">
        <v>71</v>
      </c>
      <c r="B18">
        <v>89</v>
      </c>
      <c r="C18">
        <v>11278</v>
      </c>
      <c r="D18">
        <f>IF(ISBLANK(C18),AVERAGEIF($A$2:$A$4110,A18,$C$2:$C$4110),C18)</f>
        <v>11278</v>
      </c>
      <c r="E18" t="s">
        <v>72</v>
      </c>
      <c r="F18" t="s">
        <v>73</v>
      </c>
      <c r="G18">
        <v>1229</v>
      </c>
      <c r="H18">
        <v>2</v>
      </c>
      <c r="I18">
        <v>50</v>
      </c>
      <c r="J18" t="s">
        <v>50</v>
      </c>
      <c r="K18" t="s">
        <v>54</v>
      </c>
      <c r="L18">
        <v>1300000</v>
      </c>
      <c r="M18">
        <f>IF(ISBLANK(L18),AVERAGEIF($A$2:$A$4110,A18,$L$2:$L$4110),L18)</f>
        <v>1300000</v>
      </c>
      <c r="N18">
        <v>7</v>
      </c>
    </row>
    <row r="19" spans="1:14">
      <c r="A19" t="s">
        <v>74</v>
      </c>
      <c r="B19">
        <v>145</v>
      </c>
      <c r="C19">
        <v>5669081</v>
      </c>
      <c r="D19">
        <f>IF(ISBLANK(C19),AVERAGEIF($A$2:$A$4110,A19,$C$2:$C$4110),C19)</f>
        <v>5669081</v>
      </c>
      <c r="E19" t="s">
        <v>75</v>
      </c>
      <c r="F19" t="s">
        <v>76</v>
      </c>
      <c r="G19">
        <v>3665</v>
      </c>
      <c r="H19">
        <v>57</v>
      </c>
      <c r="I19">
        <v>43</v>
      </c>
      <c r="J19" t="s">
        <v>50</v>
      </c>
      <c r="K19" t="s">
        <v>54</v>
      </c>
      <c r="L19">
        <v>10818775</v>
      </c>
      <c r="M19">
        <f>IF(ISBLANK(L19),AVERAGEIF($A$2:$A$4110,A19,$L$2:$L$4110),L19)</f>
        <v>10818775</v>
      </c>
      <c r="N19">
        <v>6.6</v>
      </c>
    </row>
    <row r="20" spans="1:14">
      <c r="A20" t="s">
        <v>77</v>
      </c>
      <c r="B20">
        <v>115</v>
      </c>
      <c r="C20">
        <v>44456509</v>
      </c>
      <c r="D20">
        <f>IF(ISBLANK(C20),AVERAGEIF($A$2:$A$4110,A20,$C$2:$C$4110),C20)</f>
        <v>44456509</v>
      </c>
      <c r="E20" t="s">
        <v>72</v>
      </c>
      <c r="F20" t="s">
        <v>78</v>
      </c>
      <c r="G20">
        <v>22105</v>
      </c>
      <c r="H20">
        <v>81</v>
      </c>
      <c r="I20">
        <v>41</v>
      </c>
      <c r="J20" t="s">
        <v>50</v>
      </c>
      <c r="K20" t="s">
        <v>54</v>
      </c>
      <c r="L20">
        <v>5000000</v>
      </c>
      <c r="M20">
        <f>IF(ISBLANK(L20),AVERAGEIF($A$2:$A$4110,A20,$L$2:$L$4110),L20)</f>
        <v>5000000</v>
      </c>
      <c r="N20">
        <v>7.6</v>
      </c>
    </row>
    <row r="21" spans="1:14">
      <c r="A21" t="s">
        <v>79</v>
      </c>
      <c r="B21">
        <v>114</v>
      </c>
      <c r="C21">
        <v>1221261</v>
      </c>
      <c r="D21">
        <f>IF(ISBLANK(C21),AVERAGEIF($A$2:$A$4110,A21,$C$2:$C$4110),C21)</f>
        <v>1221261</v>
      </c>
      <c r="E21" t="s">
        <v>80</v>
      </c>
      <c r="F21" t="s">
        <v>81</v>
      </c>
      <c r="G21">
        <v>38215</v>
      </c>
      <c r="H21">
        <v>125</v>
      </c>
      <c r="I21">
        <v>94</v>
      </c>
      <c r="J21" t="s">
        <v>50</v>
      </c>
      <c r="K21" t="s">
        <v>82</v>
      </c>
      <c r="L21">
        <v>1500000</v>
      </c>
      <c r="M21">
        <f>IF(ISBLANK(L21),AVERAGEIF($A$2:$A$4110,A21,$L$2:$L$4110),L21)</f>
        <v>1500000</v>
      </c>
      <c r="N21">
        <v>7.9</v>
      </c>
    </row>
    <row r="22" spans="1:14">
      <c r="A22" t="s">
        <v>83</v>
      </c>
      <c r="B22">
        <v>113</v>
      </c>
      <c r="C22">
        <v>146402</v>
      </c>
      <c r="D22">
        <f>IF(ISBLANK(C22),AVERAGEIF($A$2:$A$4110,A22,$C$2:$C$4110),C22)</f>
        <v>146402</v>
      </c>
      <c r="E22" t="s">
        <v>72</v>
      </c>
      <c r="F22" t="s">
        <v>84</v>
      </c>
      <c r="G22">
        <v>9913</v>
      </c>
      <c r="H22">
        <v>38</v>
      </c>
      <c r="I22">
        <v>64</v>
      </c>
      <c r="J22" t="s">
        <v>50</v>
      </c>
      <c r="K22" t="s">
        <v>51</v>
      </c>
      <c r="L22">
        <v>4000000</v>
      </c>
      <c r="M22">
        <f>IF(ISBLANK(L22),AVERAGEIF($A$2:$A$4110,A22,$L$2:$L$4110),L22)</f>
        <v>4000000</v>
      </c>
      <c r="N22">
        <v>7.7</v>
      </c>
    </row>
    <row r="23" spans="1:14">
      <c r="A23" t="s">
        <v>85</v>
      </c>
      <c r="B23">
        <v>112</v>
      </c>
      <c r="C23">
        <v>37623143</v>
      </c>
      <c r="D23">
        <f>IF(ISBLANK(C23),AVERAGEIF($A$2:$A$4110,A23,$C$2:$C$4110),C23)</f>
        <v>37623143</v>
      </c>
      <c r="E23" t="s">
        <v>86</v>
      </c>
      <c r="F23" t="s">
        <v>87</v>
      </c>
      <c r="G23">
        <v>467234</v>
      </c>
      <c r="H23">
        <v>1083</v>
      </c>
      <c r="I23">
        <v>406</v>
      </c>
      <c r="J23" t="s">
        <v>50</v>
      </c>
      <c r="K23" t="s">
        <v>51</v>
      </c>
      <c r="L23">
        <v>13500000</v>
      </c>
      <c r="M23">
        <f>IF(ISBLANK(L23),AVERAGEIF($A$2:$A$4110,A23,$L$2:$L$4110),L23)</f>
        <v>13500000</v>
      </c>
      <c r="N23">
        <v>8.1999999999999993</v>
      </c>
    </row>
    <row r="24" spans="1:14">
      <c r="A24" t="s">
        <v>88</v>
      </c>
      <c r="B24">
        <v>105</v>
      </c>
      <c r="C24">
        <v>7159147</v>
      </c>
      <c r="D24">
        <f>IF(ISBLANK(C24),AVERAGEIF($A$2:$A$4110,A24,$C$2:$C$4110),C24)</f>
        <v>7159147</v>
      </c>
      <c r="E24" t="s">
        <v>89</v>
      </c>
      <c r="F24" t="s">
        <v>90</v>
      </c>
      <c r="G24">
        <v>120189</v>
      </c>
      <c r="H24">
        <v>308</v>
      </c>
      <c r="I24">
        <v>300</v>
      </c>
      <c r="J24" t="s">
        <v>50</v>
      </c>
      <c r="K24" t="s">
        <v>51</v>
      </c>
      <c r="L24">
        <v>3400000</v>
      </c>
      <c r="M24">
        <f>IF(ISBLANK(L24),AVERAGEIF($A$2:$A$4110,A24,$L$2:$L$4110),L24)</f>
        <v>3400000</v>
      </c>
      <c r="N24">
        <v>7.5</v>
      </c>
    </row>
    <row r="25" spans="1:14">
      <c r="A25" t="s">
        <v>91</v>
      </c>
      <c r="B25">
        <v>85</v>
      </c>
      <c r="C25">
        <v>27024</v>
      </c>
      <c r="D25">
        <f>IF(ISBLANK(C25),AVERAGEIF($A$2:$A$4110,A25,$C$2:$C$4110),C25)</f>
        <v>27024</v>
      </c>
      <c r="E25" t="s">
        <v>92</v>
      </c>
      <c r="F25" t="s">
        <v>93</v>
      </c>
      <c r="G25">
        <v>55597</v>
      </c>
      <c r="H25">
        <v>148</v>
      </c>
      <c r="I25">
        <v>222</v>
      </c>
      <c r="J25" t="s">
        <v>50</v>
      </c>
      <c r="K25" t="s">
        <v>51</v>
      </c>
      <c r="L25">
        <v>5600000</v>
      </c>
      <c r="M25">
        <f>IF(ISBLANK(L25),AVERAGEIF($A$2:$A$4110,A25,$L$2:$L$4110),L25)</f>
        <v>5600000</v>
      </c>
      <c r="N25">
        <v>6.6</v>
      </c>
    </row>
    <row r="26" spans="1:14">
      <c r="A26" t="s">
        <v>91</v>
      </c>
      <c r="B26">
        <v>102</v>
      </c>
      <c r="D26">
        <f>IF(ISBLANK(C26),AVERAGEIF($A$2:$A$4110,A26,$C$2:$C$4110),C26)</f>
        <v>11093554.5</v>
      </c>
      <c r="E26" t="s">
        <v>94</v>
      </c>
      <c r="F26" t="s">
        <v>95</v>
      </c>
      <c r="G26">
        <v>23756</v>
      </c>
      <c r="H26">
        <v>48</v>
      </c>
      <c r="I26">
        <v>191</v>
      </c>
      <c r="J26" t="s">
        <v>50</v>
      </c>
      <c r="K26" t="s">
        <v>51</v>
      </c>
      <c r="L26">
        <v>5000000</v>
      </c>
      <c r="M26">
        <f>IF(ISBLANK(L26),AVERAGEIF($A$2:$A$4110,A26,$L$2:$L$4110),L26)</f>
        <v>5000000</v>
      </c>
      <c r="N26">
        <v>7.2</v>
      </c>
    </row>
    <row r="27" spans="1:14">
      <c r="A27" t="s">
        <v>91</v>
      </c>
      <c r="B27">
        <v>78</v>
      </c>
      <c r="D27">
        <f>IF(ISBLANK(C27),AVERAGEIF($A$2:$A$4110,A27,$C$2:$C$4110),C27)</f>
        <v>11093554.5</v>
      </c>
      <c r="E27" t="s">
        <v>92</v>
      </c>
      <c r="F27" t="s">
        <v>96</v>
      </c>
      <c r="G27">
        <v>131462</v>
      </c>
      <c r="H27">
        <v>374</v>
      </c>
      <c r="I27">
        <v>252</v>
      </c>
      <c r="J27" t="s">
        <v>50</v>
      </c>
      <c r="K27" t="s">
        <v>51</v>
      </c>
      <c r="L27">
        <v>1500000</v>
      </c>
      <c r="M27">
        <f>IF(ISBLANK(L27),AVERAGEIF($A$2:$A$4110,A27,$L$2:$L$4110),L27)</f>
        <v>1500000</v>
      </c>
      <c r="N27">
        <v>7.5</v>
      </c>
    </row>
    <row r="28" spans="1:14">
      <c r="A28" t="s">
        <v>97</v>
      </c>
      <c r="B28">
        <v>101</v>
      </c>
      <c r="C28">
        <v>6517198</v>
      </c>
      <c r="D28">
        <f>IF(ISBLANK(C28),AVERAGEIF($A$2:$A$4110,A28,$C$2:$C$4110),C28)</f>
        <v>6517198</v>
      </c>
      <c r="E28" t="s">
        <v>15</v>
      </c>
      <c r="F28" t="s">
        <v>98</v>
      </c>
      <c r="G28">
        <v>30474</v>
      </c>
      <c r="H28">
        <v>172</v>
      </c>
      <c r="I28">
        <v>155</v>
      </c>
      <c r="J28" t="s">
        <v>50</v>
      </c>
      <c r="K28" t="s">
        <v>99</v>
      </c>
      <c r="L28">
        <v>3000000</v>
      </c>
      <c r="M28">
        <f>IF(ISBLANK(L28),AVERAGEIF($A$2:$A$4110,A28,$L$2:$L$4110),L28)</f>
        <v>3000000</v>
      </c>
      <c r="N28">
        <v>7.5</v>
      </c>
    </row>
    <row r="29" spans="1:14">
      <c r="A29" t="s">
        <v>100</v>
      </c>
      <c r="B29">
        <v>106</v>
      </c>
      <c r="D29">
        <f>IF(ISBLANK(C29),AVERAGEIF($A$2:$A$4110,A29,$C$2:$C$4110),C29)</f>
        <v>20167424</v>
      </c>
      <c r="E29" t="s">
        <v>101</v>
      </c>
      <c r="F29" t="s">
        <v>102</v>
      </c>
      <c r="G29">
        <v>6920</v>
      </c>
      <c r="H29">
        <v>22</v>
      </c>
      <c r="I29">
        <v>82</v>
      </c>
      <c r="J29" t="s">
        <v>50</v>
      </c>
      <c r="K29" t="s">
        <v>51</v>
      </c>
      <c r="L29">
        <v>22000000</v>
      </c>
      <c r="M29">
        <f>IF(ISBLANK(L29),AVERAGEIF($A$2:$A$4110,A29,$L$2:$L$4110),L29)</f>
        <v>22000000</v>
      </c>
      <c r="N29">
        <v>6.7</v>
      </c>
    </row>
    <row r="30" spans="1:14">
      <c r="A30" t="s">
        <v>100</v>
      </c>
      <c r="B30">
        <v>129</v>
      </c>
      <c r="C30">
        <v>20167424</v>
      </c>
      <c r="D30">
        <f>IF(ISBLANK(C30),AVERAGEIF($A$2:$A$4110,A30,$C$2:$C$4110),C30)</f>
        <v>20167424</v>
      </c>
      <c r="E30" t="s">
        <v>89</v>
      </c>
      <c r="F30" t="s">
        <v>103</v>
      </c>
      <c r="G30">
        <v>131831</v>
      </c>
      <c r="H30">
        <v>231</v>
      </c>
      <c r="I30">
        <v>262</v>
      </c>
      <c r="J30" t="s">
        <v>50</v>
      </c>
      <c r="K30" t="s">
        <v>82</v>
      </c>
      <c r="L30">
        <v>2000000</v>
      </c>
      <c r="M30">
        <f>IF(ISBLANK(L30),AVERAGEIF($A$2:$A$4110,A30,$L$2:$L$4110),L30)</f>
        <v>2000000</v>
      </c>
      <c r="N30">
        <v>8.1999999999999993</v>
      </c>
    </row>
    <row r="31" spans="1:14">
      <c r="A31" t="s">
        <v>104</v>
      </c>
      <c r="B31">
        <v>106</v>
      </c>
      <c r="C31">
        <v>304124</v>
      </c>
      <c r="D31">
        <f>IF(ISBLANK(C31),AVERAGEIF($A$2:$A$4110,A31,$C$2:$C$4110),C31)</f>
        <v>304124</v>
      </c>
      <c r="E31" t="s">
        <v>20</v>
      </c>
      <c r="F31" t="s">
        <v>105</v>
      </c>
      <c r="G31">
        <v>2720</v>
      </c>
      <c r="H31">
        <v>37</v>
      </c>
      <c r="I31">
        <v>78</v>
      </c>
      <c r="J31" t="s">
        <v>50</v>
      </c>
      <c r="K31" t="s">
        <v>82</v>
      </c>
      <c r="L31">
        <v>1400000</v>
      </c>
      <c r="M31">
        <f>IF(ISBLANK(L31),AVERAGEIF($A$2:$A$4110,A31,$L$2:$L$4110),L31)</f>
        <v>1400000</v>
      </c>
      <c r="N31">
        <v>6.7</v>
      </c>
    </row>
    <row r="32" spans="1:14">
      <c r="A32" t="s">
        <v>106</v>
      </c>
      <c r="B32">
        <v>129</v>
      </c>
      <c r="C32">
        <v>45356386</v>
      </c>
      <c r="D32">
        <f>IF(ISBLANK(C32),AVERAGEIF($A$2:$A$4110,A32,$C$2:$C$4110),C32)</f>
        <v>45356386</v>
      </c>
      <c r="E32" t="s">
        <v>107</v>
      </c>
      <c r="F32" t="s">
        <v>108</v>
      </c>
      <c r="G32">
        <v>71574</v>
      </c>
      <c r="H32">
        <v>244</v>
      </c>
      <c r="I32">
        <v>137</v>
      </c>
      <c r="J32" t="s">
        <v>50</v>
      </c>
      <c r="K32" t="s">
        <v>23</v>
      </c>
      <c r="L32">
        <v>75000000</v>
      </c>
      <c r="M32">
        <f>IF(ISBLANK(L32),AVERAGEIF($A$2:$A$4110,A32,$L$2:$L$4110),L32)</f>
        <v>75000000</v>
      </c>
      <c r="N32">
        <v>5.9</v>
      </c>
    </row>
    <row r="33" spans="1:14">
      <c r="A33" t="s">
        <v>109</v>
      </c>
      <c r="B33">
        <v>84</v>
      </c>
      <c r="C33">
        <v>5895238</v>
      </c>
      <c r="D33">
        <f>IF(ISBLANK(C33),AVERAGEIF($A$2:$A$4110,A33,$C$2:$C$4110),C33)</f>
        <v>5895238</v>
      </c>
      <c r="E33" t="s">
        <v>110</v>
      </c>
      <c r="F33" t="s">
        <v>111</v>
      </c>
      <c r="G33">
        <v>17169</v>
      </c>
      <c r="H33">
        <v>70</v>
      </c>
      <c r="I33">
        <v>133</v>
      </c>
      <c r="J33" t="s">
        <v>50</v>
      </c>
      <c r="K33" t="s">
        <v>23</v>
      </c>
      <c r="L33">
        <v>6000000</v>
      </c>
      <c r="M33">
        <f>IF(ISBLANK(L33),AVERAGEIF($A$2:$A$4110,A33,$L$2:$L$4110),L33)</f>
        <v>6000000</v>
      </c>
      <c r="N33">
        <v>5.5</v>
      </c>
    </row>
    <row r="34" spans="1:14">
      <c r="A34" t="s">
        <v>112</v>
      </c>
      <c r="B34">
        <v>66</v>
      </c>
      <c r="C34">
        <v>38108</v>
      </c>
      <c r="D34">
        <f>IF(ISBLANK(C34),AVERAGEIF($A$2:$A$4110,A34,$C$2:$C$4110),C34)</f>
        <v>38108</v>
      </c>
      <c r="E34" t="s">
        <v>113</v>
      </c>
      <c r="F34" t="s">
        <v>114</v>
      </c>
      <c r="G34">
        <v>40878</v>
      </c>
      <c r="H34">
        <v>124</v>
      </c>
      <c r="I34">
        <v>173</v>
      </c>
      <c r="J34" t="s">
        <v>50</v>
      </c>
      <c r="K34" t="s">
        <v>51</v>
      </c>
      <c r="L34">
        <v>2600000</v>
      </c>
      <c r="M34">
        <f>IF(ISBLANK(L34),AVERAGEIF($A$2:$A$4110,A34,$L$2:$L$4110),L34)</f>
        <v>2600000</v>
      </c>
      <c r="N34">
        <v>7.2</v>
      </c>
    </row>
    <row r="35" spans="1:14">
      <c r="A35" t="s">
        <v>115</v>
      </c>
      <c r="B35">
        <v>106</v>
      </c>
      <c r="C35">
        <v>12589108</v>
      </c>
      <c r="D35">
        <f>IF(ISBLANK(C35),AVERAGEIF($A$2:$A$4110,A35,$C$2:$C$4110),C35)</f>
        <v>12589108</v>
      </c>
      <c r="E35" t="s">
        <v>116</v>
      </c>
      <c r="F35" t="s">
        <v>117</v>
      </c>
      <c r="G35">
        <v>5526</v>
      </c>
      <c r="H35">
        <v>58</v>
      </c>
      <c r="I35">
        <v>75</v>
      </c>
      <c r="J35" t="s">
        <v>50</v>
      </c>
      <c r="K35" t="s">
        <v>54</v>
      </c>
      <c r="M35">
        <f>IF(ISBLANK(L35),AVERAGEIF($A$2:$A$4110,A35,$L$2:$L$4110),L35)</f>
        <v>19500000</v>
      </c>
      <c r="N35">
        <v>7.4</v>
      </c>
    </row>
    <row r="36" spans="1:14">
      <c r="A36" t="s">
        <v>118</v>
      </c>
      <c r="B36">
        <v>125</v>
      </c>
      <c r="C36">
        <v>169379</v>
      </c>
      <c r="D36">
        <f>IF(ISBLANK(C36),AVERAGEIF($A$2:$A$4110,A36,$C$2:$C$4110),C36)</f>
        <v>169379</v>
      </c>
      <c r="E36" t="s">
        <v>75</v>
      </c>
      <c r="F36" t="s">
        <v>119</v>
      </c>
      <c r="G36">
        <v>683</v>
      </c>
      <c r="H36">
        <v>3</v>
      </c>
      <c r="I36">
        <v>12</v>
      </c>
      <c r="J36" t="s">
        <v>50</v>
      </c>
      <c r="K36" t="s">
        <v>54</v>
      </c>
      <c r="L36">
        <v>10000000</v>
      </c>
      <c r="M36">
        <f>IF(ISBLANK(L36),AVERAGEIF($A$2:$A$4110,A36,$L$2:$L$4110),L36)</f>
        <v>10000000</v>
      </c>
      <c r="N36">
        <v>6.2</v>
      </c>
    </row>
    <row r="37" spans="1:14">
      <c r="A37" t="s">
        <v>120</v>
      </c>
      <c r="B37">
        <v>90</v>
      </c>
      <c r="C37">
        <v>1689999</v>
      </c>
      <c r="D37">
        <f>IF(ISBLANK(C37),AVERAGEIF($A$2:$A$4110,A37,$C$2:$C$4110),C37)</f>
        <v>1689999</v>
      </c>
      <c r="E37" t="s">
        <v>20</v>
      </c>
      <c r="F37" t="s">
        <v>121</v>
      </c>
      <c r="G37">
        <v>3675</v>
      </c>
      <c r="H37">
        <v>48</v>
      </c>
      <c r="I37">
        <v>69</v>
      </c>
      <c r="J37" t="s">
        <v>50</v>
      </c>
      <c r="K37" t="s">
        <v>23</v>
      </c>
      <c r="L37">
        <v>400000</v>
      </c>
      <c r="M37">
        <f>IF(ISBLANK(L37),AVERAGEIF($A$2:$A$4110,A37,$L$2:$L$4110),L37)</f>
        <v>400000</v>
      </c>
      <c r="N37">
        <v>7.1</v>
      </c>
    </row>
    <row r="38" spans="1:14">
      <c r="A38" t="s">
        <v>122</v>
      </c>
      <c r="B38">
        <v>81</v>
      </c>
      <c r="C38">
        <v>2040920</v>
      </c>
      <c r="D38">
        <f>IF(ISBLANK(C38),AVERAGEIF($A$2:$A$4110,A38,$C$2:$C$4110),C38)</f>
        <v>2040920</v>
      </c>
      <c r="E38" t="s">
        <v>123</v>
      </c>
      <c r="F38" t="s">
        <v>124</v>
      </c>
      <c r="G38">
        <v>52055</v>
      </c>
      <c r="H38">
        <v>130</v>
      </c>
      <c r="I38">
        <v>56</v>
      </c>
      <c r="J38" t="s">
        <v>50</v>
      </c>
      <c r="K38" t="s">
        <v>23</v>
      </c>
      <c r="L38">
        <v>7000</v>
      </c>
      <c r="M38">
        <f>IF(ISBLANK(L38),AVERAGEIF($A$2:$A$4110,A38,$L$2:$L$4110),L38)</f>
        <v>7000</v>
      </c>
      <c r="N38">
        <v>6.9</v>
      </c>
    </row>
    <row r="39" spans="1:14">
      <c r="A39" t="s">
        <v>125</v>
      </c>
      <c r="B39">
        <v>106</v>
      </c>
      <c r="C39">
        <v>886410</v>
      </c>
      <c r="D39">
        <f>IF(ISBLANK(C39),AVERAGEIF($A$2:$A$4110,A39,$C$2:$C$4110),C39)</f>
        <v>886410</v>
      </c>
      <c r="E39" t="s">
        <v>126</v>
      </c>
      <c r="F39" t="s">
        <v>127</v>
      </c>
      <c r="G39">
        <v>1024</v>
      </c>
      <c r="H39">
        <v>494</v>
      </c>
      <c r="I39">
        <v>39</v>
      </c>
      <c r="J39" t="s">
        <v>50</v>
      </c>
      <c r="K39" t="s">
        <v>54</v>
      </c>
      <c r="L39">
        <v>3500000</v>
      </c>
      <c r="M39">
        <f>IF(ISBLANK(L39),AVERAGEIF($A$2:$A$4110,A39,$L$2:$L$4110),L39)</f>
        <v>3500000</v>
      </c>
      <c r="N39">
        <v>6.8</v>
      </c>
    </row>
    <row r="40" spans="1:14">
      <c r="A40" t="s">
        <v>128</v>
      </c>
      <c r="B40">
        <v>110</v>
      </c>
      <c r="C40">
        <v>3830</v>
      </c>
      <c r="D40">
        <f>IF(ISBLANK(C40),AVERAGEIF($A$2:$A$4110,A40,$C$2:$C$4110),C40)</f>
        <v>3830</v>
      </c>
      <c r="E40" t="s">
        <v>72</v>
      </c>
      <c r="F40" t="s">
        <v>129</v>
      </c>
      <c r="G40">
        <v>27</v>
      </c>
      <c r="H40">
        <v>1</v>
      </c>
      <c r="I40">
        <v>1</v>
      </c>
      <c r="J40" t="s">
        <v>50</v>
      </c>
      <c r="K40" t="s">
        <v>23</v>
      </c>
      <c r="L40">
        <v>1200000</v>
      </c>
      <c r="M40">
        <f>IF(ISBLANK(L40),AVERAGEIF($A$2:$A$4110,A40,$L$2:$L$4110),L40)</f>
        <v>1200000</v>
      </c>
      <c r="N40">
        <v>7.2</v>
      </c>
    </row>
    <row r="41" spans="1:14">
      <c r="A41" t="s">
        <v>130</v>
      </c>
      <c r="B41">
        <v>104</v>
      </c>
      <c r="C41">
        <v>1487477</v>
      </c>
      <c r="D41">
        <f>IF(ISBLANK(C41),AVERAGEIF($A$2:$A$4110,A41,$C$2:$C$4110),C41)</f>
        <v>1487477</v>
      </c>
      <c r="E41" t="s">
        <v>131</v>
      </c>
      <c r="F41" t="s">
        <v>132</v>
      </c>
      <c r="G41">
        <v>47097</v>
      </c>
      <c r="H41">
        <v>310</v>
      </c>
      <c r="I41">
        <v>232</v>
      </c>
      <c r="J41" t="s">
        <v>133</v>
      </c>
      <c r="K41" t="s">
        <v>134</v>
      </c>
      <c r="L41">
        <v>4200000</v>
      </c>
      <c r="M41">
        <f>IF(ISBLANK(L41),AVERAGEIF($A$2:$A$4110,A41,$L$2:$L$4110),L41)</f>
        <v>4200000</v>
      </c>
      <c r="N41">
        <v>6.5</v>
      </c>
    </row>
    <row r="42" spans="1:14">
      <c r="A42" t="s">
        <v>135</v>
      </c>
      <c r="B42">
        <v>113</v>
      </c>
      <c r="C42">
        <v>1185783</v>
      </c>
      <c r="D42">
        <f>IF(ISBLANK(C42),AVERAGEIF($A$2:$A$4110,A42,$C$2:$C$4110),C42)</f>
        <v>1185783</v>
      </c>
      <c r="E42" t="s">
        <v>20</v>
      </c>
      <c r="F42" t="s">
        <v>136</v>
      </c>
      <c r="G42">
        <v>44763</v>
      </c>
      <c r="H42">
        <v>172</v>
      </c>
      <c r="I42">
        <v>233</v>
      </c>
      <c r="J42" t="s">
        <v>137</v>
      </c>
      <c r="K42" t="s">
        <v>138</v>
      </c>
      <c r="L42">
        <v>590000</v>
      </c>
      <c r="M42">
        <f>IF(ISBLANK(L42),AVERAGEIF($A$2:$A$4110,A42,$L$2:$L$4110),L42)</f>
        <v>590000</v>
      </c>
      <c r="N42">
        <v>7.9</v>
      </c>
    </row>
    <row r="43" spans="1:14">
      <c r="A43" t="s">
        <v>139</v>
      </c>
      <c r="B43">
        <v>112</v>
      </c>
      <c r="C43">
        <v>375723</v>
      </c>
      <c r="D43">
        <f>IF(ISBLANK(C43),AVERAGEIF($A$2:$A$4110,A43,$C$2:$C$4110),C43)</f>
        <v>375723</v>
      </c>
      <c r="E43" t="s">
        <v>72</v>
      </c>
      <c r="F43" t="s">
        <v>140</v>
      </c>
      <c r="G43">
        <v>7025</v>
      </c>
      <c r="H43">
        <v>26</v>
      </c>
      <c r="I43">
        <v>111</v>
      </c>
      <c r="J43" t="s">
        <v>141</v>
      </c>
      <c r="K43" t="s">
        <v>142</v>
      </c>
      <c r="L43">
        <v>4000000</v>
      </c>
      <c r="M43">
        <f>IF(ISBLANK(L43),AVERAGEIF($A$2:$A$4110,A43,$L$2:$L$4110),L43)</f>
        <v>4000000</v>
      </c>
      <c r="N43">
        <v>7.9</v>
      </c>
    </row>
    <row r="44" spans="1:14">
      <c r="A44" t="s">
        <v>143</v>
      </c>
      <c r="B44">
        <v>135</v>
      </c>
      <c r="C44">
        <v>7563397</v>
      </c>
      <c r="D44">
        <f>IF(ISBLANK(C44),AVERAGEIF($A$2:$A$4110,A44,$C$2:$C$4110),C44)</f>
        <v>7563397</v>
      </c>
      <c r="E44" t="s">
        <v>15</v>
      </c>
      <c r="F44" t="s">
        <v>144</v>
      </c>
      <c r="G44">
        <v>533200</v>
      </c>
      <c r="H44">
        <v>749</v>
      </c>
      <c r="I44">
        <v>214</v>
      </c>
      <c r="J44" t="s">
        <v>141</v>
      </c>
      <c r="K44" t="s">
        <v>142</v>
      </c>
      <c r="L44">
        <v>3300000</v>
      </c>
      <c r="M44">
        <f>IF(ISBLANK(L44),AVERAGEIF($A$2:$A$4110,A44,$L$2:$L$4110),L44)</f>
        <v>3300000</v>
      </c>
      <c r="N44">
        <v>8.6999999999999993</v>
      </c>
    </row>
    <row r="45" spans="1:14">
      <c r="A45" t="s">
        <v>145</v>
      </c>
      <c r="B45">
        <v>115</v>
      </c>
      <c r="C45">
        <v>8060</v>
      </c>
      <c r="D45">
        <f>IF(ISBLANK(C45),AVERAGEIF($A$2:$A$4110,A45,$C$2:$C$4110),C45)</f>
        <v>8060</v>
      </c>
      <c r="E45" t="s">
        <v>30</v>
      </c>
      <c r="F45" t="s">
        <v>146</v>
      </c>
      <c r="G45">
        <v>81644</v>
      </c>
      <c r="H45">
        <v>107</v>
      </c>
      <c r="I45">
        <v>142</v>
      </c>
      <c r="J45" t="s">
        <v>141</v>
      </c>
      <c r="K45" t="s">
        <v>142</v>
      </c>
      <c r="L45">
        <v>4000000</v>
      </c>
      <c r="M45">
        <f>IF(ISBLANK(L45),AVERAGEIF($A$2:$A$4110,A45,$L$2:$L$4110),L45)</f>
        <v>4000000</v>
      </c>
      <c r="N45">
        <v>8.1</v>
      </c>
    </row>
    <row r="46" spans="1:14">
      <c r="A46" t="s">
        <v>147</v>
      </c>
      <c r="B46">
        <v>106</v>
      </c>
      <c r="C46">
        <v>20262</v>
      </c>
      <c r="D46">
        <f>IF(ISBLANK(C46),AVERAGEIF($A$2:$A$4110,A46,$C$2:$C$4110),C46)</f>
        <v>20262</v>
      </c>
      <c r="E46" t="s">
        <v>20</v>
      </c>
      <c r="F46" t="s">
        <v>148</v>
      </c>
      <c r="G46">
        <v>1738</v>
      </c>
      <c r="H46">
        <v>10</v>
      </c>
      <c r="I46">
        <v>70</v>
      </c>
      <c r="J46" t="s">
        <v>141</v>
      </c>
      <c r="K46" t="s">
        <v>142</v>
      </c>
      <c r="L46">
        <v>4000000</v>
      </c>
      <c r="M46">
        <f>IF(ISBLANK(L46),AVERAGEIF($A$2:$A$4110,A46,$L$2:$L$4110),L46)</f>
        <v>4000000</v>
      </c>
      <c r="N46">
        <v>6.1</v>
      </c>
    </row>
    <row r="47" spans="1:14">
      <c r="A47" t="s">
        <v>149</v>
      </c>
      <c r="B47">
        <v>114</v>
      </c>
      <c r="C47">
        <v>10230</v>
      </c>
      <c r="D47">
        <f>IF(ISBLANK(C47),AVERAGEIF($A$2:$A$4110,A47,$C$2:$C$4110),C47)</f>
        <v>10230</v>
      </c>
      <c r="E47" t="s">
        <v>150</v>
      </c>
      <c r="F47" t="s">
        <v>151</v>
      </c>
      <c r="G47">
        <v>14437</v>
      </c>
      <c r="H47">
        <v>26</v>
      </c>
      <c r="I47">
        <v>101</v>
      </c>
      <c r="J47" t="s">
        <v>141</v>
      </c>
      <c r="K47" t="s">
        <v>18</v>
      </c>
      <c r="M47">
        <f>IF(ISBLANK(L47),AVERAGEIF($A$2:$A$4110,A47,$L$2:$L$4110),L47)</f>
        <v>25500000</v>
      </c>
      <c r="N47">
        <v>7.2</v>
      </c>
    </row>
    <row r="48" spans="1:14">
      <c r="A48" t="s">
        <v>152</v>
      </c>
      <c r="B48">
        <v>113</v>
      </c>
      <c r="C48">
        <v>5595428</v>
      </c>
      <c r="D48">
        <f>IF(ISBLANK(C48),AVERAGEIF($A$2:$A$4110,A48,$C$2:$C$4110),C48)</f>
        <v>5595428</v>
      </c>
      <c r="E48" t="s">
        <v>20</v>
      </c>
      <c r="F48" t="s">
        <v>153</v>
      </c>
      <c r="G48">
        <v>28951</v>
      </c>
      <c r="H48">
        <v>257</v>
      </c>
      <c r="I48">
        <v>71</v>
      </c>
      <c r="J48" t="s">
        <v>141</v>
      </c>
      <c r="K48" t="s">
        <v>142</v>
      </c>
      <c r="L48">
        <v>2900000</v>
      </c>
      <c r="M48">
        <f>IF(ISBLANK(L48),AVERAGEIF($A$2:$A$4110,A48,$L$2:$L$4110),L48)</f>
        <v>2900000</v>
      </c>
      <c r="N48">
        <v>8</v>
      </c>
    </row>
    <row r="49" spans="1:14">
      <c r="A49" t="s">
        <v>154</v>
      </c>
      <c r="B49">
        <v>82</v>
      </c>
      <c r="C49">
        <v>3826455</v>
      </c>
      <c r="D49">
        <f>IF(ISBLANK(C49),AVERAGEIF($A$2:$A$4110,A49,$C$2:$C$4110),C49)</f>
        <v>3826455</v>
      </c>
      <c r="E49" t="s">
        <v>20</v>
      </c>
      <c r="F49" t="s">
        <v>155</v>
      </c>
      <c r="G49">
        <v>34643</v>
      </c>
      <c r="H49">
        <v>123</v>
      </c>
      <c r="I49">
        <v>269</v>
      </c>
      <c r="J49" t="s">
        <v>156</v>
      </c>
      <c r="K49" t="s">
        <v>157</v>
      </c>
      <c r="M49">
        <f>IF(ISBLANK(L49),AVERAGEIF($A$2:$A$4110,A49,$L$2:$L$4110),L49)</f>
        <v>1700000</v>
      </c>
      <c r="N49">
        <v>7.4</v>
      </c>
    </row>
    <row r="50" spans="1:14">
      <c r="A50" t="s">
        <v>158</v>
      </c>
      <c r="B50">
        <v>123</v>
      </c>
      <c r="C50">
        <v>7098492</v>
      </c>
      <c r="D50">
        <f>IF(ISBLANK(C50),AVERAGEIF($A$2:$A$4110,A50,$C$2:$C$4110),C50)</f>
        <v>7098492</v>
      </c>
      <c r="E50" t="s">
        <v>159</v>
      </c>
      <c r="F50" t="s">
        <v>160</v>
      </c>
      <c r="G50">
        <v>151812</v>
      </c>
      <c r="H50">
        <v>264</v>
      </c>
      <c r="I50">
        <v>354</v>
      </c>
      <c r="J50" t="s">
        <v>161</v>
      </c>
      <c r="K50" t="s">
        <v>162</v>
      </c>
      <c r="L50">
        <v>500000</v>
      </c>
      <c r="M50">
        <f>IF(ISBLANK(L50),AVERAGEIF($A$2:$A$4110,A50,$L$2:$L$4110),L50)</f>
        <v>500000</v>
      </c>
      <c r="N50">
        <v>8.4</v>
      </c>
    </row>
    <row r="51" spans="1:14">
      <c r="A51" t="s">
        <v>163</v>
      </c>
      <c r="B51">
        <v>90</v>
      </c>
      <c r="C51">
        <v>673780</v>
      </c>
      <c r="D51">
        <f>IF(ISBLANK(C51),AVERAGEIF($A$2:$A$4110,A51,$C$2:$C$4110),C51)</f>
        <v>673780</v>
      </c>
      <c r="E51" t="s">
        <v>20</v>
      </c>
      <c r="F51" t="s">
        <v>164</v>
      </c>
      <c r="G51">
        <v>4555</v>
      </c>
      <c r="H51">
        <v>26</v>
      </c>
      <c r="I51">
        <v>64</v>
      </c>
      <c r="J51" t="s">
        <v>161</v>
      </c>
      <c r="K51" t="s">
        <v>162</v>
      </c>
      <c r="L51">
        <v>10000</v>
      </c>
      <c r="M51">
        <f>IF(ISBLANK(L51),AVERAGEIF($A$2:$A$4110,A51,$L$2:$L$4110),L51)</f>
        <v>10000</v>
      </c>
      <c r="N51">
        <v>7.5</v>
      </c>
    </row>
    <row r="52" spans="1:14">
      <c r="A52" t="s">
        <v>165</v>
      </c>
      <c r="B52">
        <v>89</v>
      </c>
      <c r="C52">
        <v>925402</v>
      </c>
      <c r="D52">
        <f>IF(ISBLANK(C52),AVERAGEIF($A$2:$A$4110,A52,$C$2:$C$4110),C52)</f>
        <v>925402</v>
      </c>
      <c r="E52" t="s">
        <v>166</v>
      </c>
      <c r="F52" t="s">
        <v>167</v>
      </c>
      <c r="G52">
        <v>27882</v>
      </c>
      <c r="H52">
        <v>130</v>
      </c>
      <c r="I52">
        <v>46</v>
      </c>
      <c r="J52" t="s">
        <v>161</v>
      </c>
      <c r="K52" t="s">
        <v>162</v>
      </c>
      <c r="L52">
        <v>180000</v>
      </c>
      <c r="M52">
        <f>IF(ISBLANK(L52),AVERAGEIF($A$2:$A$4110,A52,$L$2:$L$4110),L52)</f>
        <v>180000</v>
      </c>
      <c r="N52">
        <v>8.5</v>
      </c>
    </row>
    <row r="53" spans="1:14">
      <c r="A53" t="s">
        <v>168</v>
      </c>
      <c r="B53">
        <v>103</v>
      </c>
      <c r="C53">
        <v>252652</v>
      </c>
      <c r="D53">
        <f>IF(ISBLANK(C53),AVERAGEIF($A$2:$A$4110,A53,$C$2:$C$4110),C53)</f>
        <v>252652</v>
      </c>
      <c r="E53" t="s">
        <v>169</v>
      </c>
      <c r="F53" t="s">
        <v>170</v>
      </c>
      <c r="G53">
        <v>54104</v>
      </c>
      <c r="H53">
        <v>199</v>
      </c>
      <c r="I53">
        <v>337</v>
      </c>
      <c r="J53" t="s">
        <v>171</v>
      </c>
      <c r="K53" t="s">
        <v>172</v>
      </c>
      <c r="L53">
        <v>19900000</v>
      </c>
      <c r="M53">
        <f>IF(ISBLANK(L53),AVERAGEIF($A$2:$A$4110,A53,$L$2:$L$4110),L53)</f>
        <v>19900000</v>
      </c>
      <c r="N53">
        <v>7</v>
      </c>
    </row>
    <row r="54" spans="1:14">
      <c r="A54" t="s">
        <v>173</v>
      </c>
      <c r="B54">
        <v>100</v>
      </c>
      <c r="C54">
        <v>1196752</v>
      </c>
      <c r="D54">
        <f>IF(ISBLANK(C54),AVERAGEIF($A$2:$A$4110,A54,$C$2:$C$4110),C54)</f>
        <v>1196752</v>
      </c>
      <c r="E54" t="s">
        <v>80</v>
      </c>
      <c r="F54" t="s">
        <v>174</v>
      </c>
      <c r="G54">
        <v>79353</v>
      </c>
      <c r="H54">
        <v>121</v>
      </c>
      <c r="I54">
        <v>284</v>
      </c>
      <c r="J54" t="s">
        <v>171</v>
      </c>
      <c r="K54" t="s">
        <v>172</v>
      </c>
      <c r="L54">
        <v>30300000</v>
      </c>
      <c r="M54">
        <f>IF(ISBLANK(L54),AVERAGEIF($A$2:$A$4110,A54,$L$2:$L$4110),L54)</f>
        <v>30300000</v>
      </c>
      <c r="N54">
        <v>7.6</v>
      </c>
    </row>
    <row r="55" spans="1:14">
      <c r="A55" t="s">
        <v>175</v>
      </c>
      <c r="B55">
        <v>89</v>
      </c>
      <c r="C55">
        <v>313436</v>
      </c>
      <c r="D55">
        <f>IF(ISBLANK(C55),AVERAGEIF($A$2:$A$4110,A55,$C$2:$C$4110),C55)</f>
        <v>313436</v>
      </c>
      <c r="E55" t="s">
        <v>72</v>
      </c>
      <c r="F55" t="s">
        <v>176</v>
      </c>
      <c r="G55">
        <v>12244</v>
      </c>
      <c r="H55">
        <v>95</v>
      </c>
      <c r="I55">
        <v>67</v>
      </c>
      <c r="J55" t="s">
        <v>171</v>
      </c>
      <c r="K55" t="s">
        <v>172</v>
      </c>
      <c r="L55">
        <v>15500000</v>
      </c>
      <c r="M55">
        <f>IF(ISBLANK(L55),AVERAGEIF($A$2:$A$4110,A55,$L$2:$L$4110),L55)</f>
        <v>15500000</v>
      </c>
      <c r="N55">
        <v>7.6</v>
      </c>
    </row>
    <row r="56" spans="1:14">
      <c r="A56" t="s">
        <v>177</v>
      </c>
      <c r="B56">
        <v>91</v>
      </c>
      <c r="C56">
        <v>41709</v>
      </c>
      <c r="D56">
        <f>IF(ISBLANK(C56),AVERAGEIF($A$2:$A$4110,A56,$C$2:$C$4110),C56)</f>
        <v>41709</v>
      </c>
      <c r="E56" t="s">
        <v>178</v>
      </c>
      <c r="F56" t="s">
        <v>179</v>
      </c>
      <c r="G56">
        <v>54601</v>
      </c>
      <c r="H56">
        <v>200</v>
      </c>
      <c r="I56">
        <v>224</v>
      </c>
      <c r="J56" t="s">
        <v>171</v>
      </c>
      <c r="K56" t="s">
        <v>172</v>
      </c>
      <c r="L56">
        <v>800000</v>
      </c>
      <c r="M56">
        <f>IF(ISBLANK(L56),AVERAGEIF($A$2:$A$4110,A56,$L$2:$L$4110),L56)</f>
        <v>800000</v>
      </c>
      <c r="N56">
        <v>6.4</v>
      </c>
    </row>
    <row r="57" spans="1:14">
      <c r="A57" t="s">
        <v>180</v>
      </c>
      <c r="B57">
        <v>100</v>
      </c>
      <c r="D57">
        <f>IF(ISBLANK(C57),AVERAGEIF($A$2:$A$4110,A57,$C$2:$C$4110),C57)</f>
        <v>36081973.333333336</v>
      </c>
      <c r="E57" t="s">
        <v>181</v>
      </c>
      <c r="F57" t="s">
        <v>182</v>
      </c>
      <c r="G57">
        <v>16281</v>
      </c>
      <c r="H57">
        <v>96</v>
      </c>
      <c r="I57">
        <v>62</v>
      </c>
      <c r="J57" t="s">
        <v>183</v>
      </c>
      <c r="K57" t="s">
        <v>184</v>
      </c>
      <c r="L57">
        <v>12500000</v>
      </c>
      <c r="M57">
        <f>IF(ISBLANK(L57),AVERAGEIF($A$2:$A$4110,A57,$L$2:$L$4110),L57)</f>
        <v>12500000</v>
      </c>
      <c r="N57">
        <v>7.4</v>
      </c>
    </row>
    <row r="58" spans="1:14">
      <c r="A58" t="s">
        <v>185</v>
      </c>
      <c r="B58">
        <v>102</v>
      </c>
      <c r="C58">
        <v>2601847</v>
      </c>
      <c r="D58">
        <f>IF(ISBLANK(C58),AVERAGEIF($A$2:$A$4110,A58,$C$2:$C$4110),C58)</f>
        <v>2601847</v>
      </c>
      <c r="E58" t="s">
        <v>186</v>
      </c>
      <c r="F58" t="s">
        <v>187</v>
      </c>
      <c r="G58">
        <v>22457</v>
      </c>
      <c r="H58">
        <v>69</v>
      </c>
      <c r="I58">
        <v>115</v>
      </c>
      <c r="J58" t="s">
        <v>183</v>
      </c>
      <c r="K58" t="s">
        <v>23</v>
      </c>
      <c r="L58">
        <v>4000000</v>
      </c>
      <c r="M58">
        <f>IF(ISBLANK(L58),AVERAGEIF($A$2:$A$4110,A58,$L$2:$L$4110),L58)</f>
        <v>4000000</v>
      </c>
      <c r="N58">
        <v>8.5</v>
      </c>
    </row>
    <row r="59" spans="1:14">
      <c r="A59" t="s">
        <v>188</v>
      </c>
      <c r="B59">
        <v>126</v>
      </c>
      <c r="C59">
        <v>5701643</v>
      </c>
      <c r="D59">
        <f>IF(ISBLANK(C59),AVERAGEIF($A$2:$A$4110,A59,$C$2:$C$4110),C59)</f>
        <v>5701643</v>
      </c>
      <c r="E59" t="s">
        <v>189</v>
      </c>
      <c r="F59" t="s">
        <v>190</v>
      </c>
      <c r="G59">
        <v>37635</v>
      </c>
      <c r="H59">
        <v>165</v>
      </c>
      <c r="I59">
        <v>160</v>
      </c>
      <c r="J59" t="s">
        <v>191</v>
      </c>
      <c r="K59" t="s">
        <v>134</v>
      </c>
      <c r="L59">
        <v>20000000</v>
      </c>
      <c r="M59">
        <f>IF(ISBLANK(L59),AVERAGEIF($A$2:$A$4110,A59,$L$2:$L$4110),L59)</f>
        <v>20000000</v>
      </c>
      <c r="N59">
        <v>7.3</v>
      </c>
    </row>
    <row r="60" spans="1:14">
      <c r="A60" t="s">
        <v>192</v>
      </c>
      <c r="B60">
        <v>139</v>
      </c>
      <c r="C60">
        <v>50859889</v>
      </c>
      <c r="D60">
        <f>IF(ISBLANK(C60),AVERAGEIF($A$2:$A$4110,A60,$C$2:$C$4110),C60)</f>
        <v>50859889</v>
      </c>
      <c r="E60" t="s">
        <v>193</v>
      </c>
      <c r="F60" t="s">
        <v>194</v>
      </c>
      <c r="G60">
        <v>236000</v>
      </c>
      <c r="H60">
        <v>1043</v>
      </c>
      <c r="I60">
        <v>283</v>
      </c>
      <c r="J60" t="s">
        <v>195</v>
      </c>
      <c r="K60" t="s">
        <v>23</v>
      </c>
      <c r="L60">
        <v>40000000</v>
      </c>
      <c r="M60">
        <f>IF(ISBLANK(L60),AVERAGEIF($A$2:$A$4110,A60,$L$2:$L$4110),L60)</f>
        <v>40000000</v>
      </c>
      <c r="N60">
        <v>7.8</v>
      </c>
    </row>
    <row r="61" spans="1:14">
      <c r="A61" t="s">
        <v>196</v>
      </c>
      <c r="B61">
        <v>120</v>
      </c>
      <c r="C61">
        <v>128067808</v>
      </c>
      <c r="D61">
        <f>IF(ISBLANK(C61),AVERAGEIF($A$2:$A$4110,A61,$C$2:$C$4110),C61)</f>
        <v>128067808</v>
      </c>
      <c r="E61" t="s">
        <v>197</v>
      </c>
      <c r="F61" t="s">
        <v>198</v>
      </c>
      <c r="G61">
        <v>217740</v>
      </c>
      <c r="H61">
        <v>1641</v>
      </c>
      <c r="I61">
        <v>287</v>
      </c>
      <c r="J61" t="s">
        <v>199</v>
      </c>
      <c r="K61" t="s">
        <v>200</v>
      </c>
      <c r="L61">
        <v>15000000</v>
      </c>
      <c r="M61">
        <f>IF(ISBLANK(L61),AVERAGEIF($A$2:$A$4110,A61,$L$2:$L$4110),L61)</f>
        <v>15000000</v>
      </c>
      <c r="N61">
        <v>7.9</v>
      </c>
    </row>
    <row r="62" spans="1:14">
      <c r="A62" t="s">
        <v>201</v>
      </c>
      <c r="B62">
        <v>132</v>
      </c>
      <c r="C62">
        <v>119922</v>
      </c>
      <c r="D62">
        <f>IF(ISBLANK(C62),AVERAGEIF($A$2:$A$4110,A62,$C$2:$C$4110),C62)</f>
        <v>119922</v>
      </c>
      <c r="E62" t="s">
        <v>75</v>
      </c>
      <c r="F62" t="s">
        <v>202</v>
      </c>
      <c r="G62">
        <v>8429</v>
      </c>
      <c r="H62">
        <v>62</v>
      </c>
      <c r="I62">
        <v>149</v>
      </c>
      <c r="J62" t="s">
        <v>199</v>
      </c>
      <c r="K62" t="s">
        <v>203</v>
      </c>
      <c r="L62">
        <v>12000000</v>
      </c>
      <c r="M62">
        <f>IF(ISBLANK(L62),AVERAGEIF($A$2:$A$4110,A62,$L$2:$L$4110),L62)</f>
        <v>12000000</v>
      </c>
      <c r="N62">
        <v>7.7</v>
      </c>
    </row>
    <row r="63" spans="1:14">
      <c r="A63" t="s">
        <v>204</v>
      </c>
      <c r="B63">
        <v>103</v>
      </c>
      <c r="C63">
        <v>72413</v>
      </c>
      <c r="D63">
        <f>IF(ISBLANK(C63),AVERAGEIF($A$2:$A$4110,A63,$C$2:$C$4110),C63)</f>
        <v>72413</v>
      </c>
      <c r="E63" t="s">
        <v>205</v>
      </c>
      <c r="F63" t="s">
        <v>206</v>
      </c>
      <c r="G63">
        <v>11584</v>
      </c>
      <c r="H63">
        <v>86</v>
      </c>
      <c r="I63">
        <v>68</v>
      </c>
      <c r="J63" t="s">
        <v>199</v>
      </c>
      <c r="K63" t="s">
        <v>203</v>
      </c>
      <c r="L63">
        <v>65000000</v>
      </c>
      <c r="M63">
        <f>IF(ISBLANK(L63),AVERAGEIF($A$2:$A$4110,A63,$L$2:$L$4110),L63)</f>
        <v>65000000</v>
      </c>
      <c r="N63">
        <v>6.1</v>
      </c>
    </row>
    <row r="64" spans="1:14">
      <c r="A64" t="s">
        <v>204</v>
      </c>
      <c r="B64">
        <v>102</v>
      </c>
      <c r="D64">
        <f>IF(ISBLANK(C64),AVERAGEIF($A$2:$A$4110,A64,$C$2:$C$4110),C64)</f>
        <v>72413</v>
      </c>
      <c r="E64" t="s">
        <v>207</v>
      </c>
      <c r="F64" t="s">
        <v>208</v>
      </c>
      <c r="G64">
        <v>5154</v>
      </c>
      <c r="H64">
        <v>29</v>
      </c>
      <c r="I64">
        <v>29</v>
      </c>
      <c r="J64" t="s">
        <v>199</v>
      </c>
      <c r="K64" t="s">
        <v>203</v>
      </c>
      <c r="L64">
        <v>25000000</v>
      </c>
      <c r="M64">
        <f>IF(ISBLANK(L64),AVERAGEIF($A$2:$A$4110,A64,$L$2:$L$4110),L64)</f>
        <v>25000000</v>
      </c>
      <c r="N64">
        <v>6.2</v>
      </c>
    </row>
    <row r="65" spans="1:14">
      <c r="A65" t="s">
        <v>209</v>
      </c>
      <c r="B65">
        <v>105</v>
      </c>
      <c r="C65">
        <v>613556</v>
      </c>
      <c r="D65">
        <f>IF(ISBLANK(C65),AVERAGEIF($A$2:$A$4110,A65,$C$2:$C$4110),C65)</f>
        <v>613556</v>
      </c>
      <c r="E65" t="s">
        <v>210</v>
      </c>
      <c r="F65" t="s">
        <v>211</v>
      </c>
      <c r="G65">
        <v>9427</v>
      </c>
      <c r="H65">
        <v>87</v>
      </c>
      <c r="I65">
        <v>205</v>
      </c>
      <c r="J65" t="s">
        <v>199</v>
      </c>
      <c r="K65" t="s">
        <v>200</v>
      </c>
      <c r="L65">
        <v>15000000</v>
      </c>
      <c r="M65">
        <f>IF(ISBLANK(L65),AVERAGEIF($A$2:$A$4110,A65,$L$2:$L$4110),L65)</f>
        <v>15000000</v>
      </c>
      <c r="N65">
        <v>6.4</v>
      </c>
    </row>
    <row r="66" spans="1:14">
      <c r="A66" t="s">
        <v>212</v>
      </c>
      <c r="B66">
        <v>125</v>
      </c>
      <c r="C66">
        <v>8047690</v>
      </c>
      <c r="D66">
        <f>IF(ISBLANK(C66),AVERAGEIF($A$2:$A$4110,A66,$C$2:$C$4110),C66)</f>
        <v>8047690</v>
      </c>
      <c r="E66" t="s">
        <v>66</v>
      </c>
      <c r="F66" t="s">
        <v>213</v>
      </c>
      <c r="G66">
        <v>77656</v>
      </c>
      <c r="H66">
        <v>220</v>
      </c>
      <c r="I66">
        <v>143</v>
      </c>
      <c r="J66" t="s">
        <v>199</v>
      </c>
      <c r="K66" t="s">
        <v>203</v>
      </c>
      <c r="L66">
        <v>19400000</v>
      </c>
      <c r="M66">
        <f>IF(ISBLANK(L66),AVERAGEIF($A$2:$A$4110,A66,$L$2:$L$4110),L66)</f>
        <v>19400000</v>
      </c>
      <c r="N66">
        <v>7.5</v>
      </c>
    </row>
    <row r="67" spans="1:14">
      <c r="A67" t="s">
        <v>214</v>
      </c>
      <c r="B67">
        <v>150</v>
      </c>
      <c r="C67">
        <v>626809</v>
      </c>
      <c r="D67">
        <f>IF(ISBLANK(C67),AVERAGEIF($A$2:$A$4110,A67,$C$2:$C$4110),C67)</f>
        <v>626809</v>
      </c>
      <c r="E67" t="s">
        <v>25</v>
      </c>
      <c r="F67" t="s">
        <v>215</v>
      </c>
      <c r="G67">
        <v>36894</v>
      </c>
      <c r="H67">
        <v>105</v>
      </c>
      <c r="I67">
        <v>160</v>
      </c>
      <c r="J67" t="s">
        <v>199</v>
      </c>
      <c r="K67" t="s">
        <v>203</v>
      </c>
      <c r="L67">
        <v>553632000</v>
      </c>
      <c r="M67">
        <f>IF(ISBLANK(L67),AVERAGEIF($A$2:$A$4110,A67,$L$2:$L$4110),L67)</f>
        <v>553632000</v>
      </c>
      <c r="N67">
        <v>7.4</v>
      </c>
    </row>
    <row r="68" spans="1:14">
      <c r="A68" t="s">
        <v>216</v>
      </c>
      <c r="B68">
        <v>103</v>
      </c>
      <c r="C68">
        <v>668171</v>
      </c>
      <c r="D68">
        <f>IF(ISBLANK(C68),AVERAGEIF($A$2:$A$4110,A68,$C$2:$C$4110),C68)</f>
        <v>668171</v>
      </c>
      <c r="E68" t="s">
        <v>217</v>
      </c>
      <c r="F68" t="s">
        <v>218</v>
      </c>
      <c r="G68">
        <v>8215</v>
      </c>
      <c r="H68">
        <v>132</v>
      </c>
      <c r="I68">
        <v>90</v>
      </c>
      <c r="J68" t="s">
        <v>199</v>
      </c>
      <c r="K68" t="s">
        <v>203</v>
      </c>
      <c r="L68">
        <v>60000000</v>
      </c>
      <c r="M68">
        <f>IF(ISBLANK(L68),AVERAGEIF($A$2:$A$4110,A68,$L$2:$L$4110),L68)</f>
        <v>60000000</v>
      </c>
      <c r="N68">
        <v>5.6</v>
      </c>
    </row>
    <row r="69" spans="1:14">
      <c r="A69" t="s">
        <v>219</v>
      </c>
      <c r="B69">
        <v>122</v>
      </c>
      <c r="C69">
        <v>6594136</v>
      </c>
      <c r="D69">
        <f>IF(ISBLANK(C69),AVERAGEIF($A$2:$A$4110,A69,$C$2:$C$4110),C69)</f>
        <v>6594136</v>
      </c>
      <c r="E69" t="s">
        <v>220</v>
      </c>
      <c r="F69" t="s">
        <v>221</v>
      </c>
      <c r="G69">
        <v>24557</v>
      </c>
      <c r="H69">
        <v>111</v>
      </c>
      <c r="I69">
        <v>273</v>
      </c>
      <c r="J69" t="s">
        <v>199</v>
      </c>
      <c r="K69" t="s">
        <v>222</v>
      </c>
      <c r="L69">
        <v>38600000</v>
      </c>
      <c r="M69">
        <f>IF(ISBLANK(L69),AVERAGEIF($A$2:$A$4110,A69,$L$2:$L$4110),L69)</f>
        <v>38600000</v>
      </c>
      <c r="N69">
        <v>6.5</v>
      </c>
    </row>
    <row r="70" spans="1:14">
      <c r="A70" t="s">
        <v>223</v>
      </c>
      <c r="B70">
        <v>121</v>
      </c>
      <c r="C70">
        <v>127437</v>
      </c>
      <c r="D70">
        <f>IF(ISBLANK(C70),AVERAGEIF($A$2:$A$4110,A70,$C$2:$C$4110),C70)</f>
        <v>127437</v>
      </c>
      <c r="E70" t="s">
        <v>25</v>
      </c>
      <c r="F70" t="s">
        <v>224</v>
      </c>
      <c r="G70">
        <v>4670</v>
      </c>
      <c r="H70">
        <v>27</v>
      </c>
      <c r="I70">
        <v>63</v>
      </c>
      <c r="J70" t="s">
        <v>199</v>
      </c>
      <c r="K70" t="s">
        <v>203</v>
      </c>
      <c r="L70">
        <v>18000000</v>
      </c>
      <c r="M70">
        <f>IF(ISBLANK(L70),AVERAGEIF($A$2:$A$4110,A70,$L$2:$L$4110),L70)</f>
        <v>18000000</v>
      </c>
      <c r="N70">
        <v>6</v>
      </c>
    </row>
    <row r="71" spans="1:14">
      <c r="A71" t="s">
        <v>225</v>
      </c>
      <c r="B71">
        <v>113</v>
      </c>
      <c r="C71">
        <v>128978</v>
      </c>
      <c r="D71">
        <f>IF(ISBLANK(C71),AVERAGEIF($A$2:$A$4110,A71,$C$2:$C$4110),C71)</f>
        <v>128978</v>
      </c>
      <c r="E71" t="s">
        <v>226</v>
      </c>
      <c r="F71" t="s">
        <v>227</v>
      </c>
      <c r="G71">
        <v>22897</v>
      </c>
      <c r="H71">
        <v>61</v>
      </c>
      <c r="I71">
        <v>106</v>
      </c>
      <c r="J71" t="s">
        <v>199</v>
      </c>
      <c r="K71" t="s">
        <v>222</v>
      </c>
      <c r="L71">
        <v>40000000</v>
      </c>
      <c r="M71">
        <f>IF(ISBLANK(L71),AVERAGEIF($A$2:$A$4110,A71,$L$2:$L$4110),L71)</f>
        <v>40000000</v>
      </c>
      <c r="N71">
        <v>7.1</v>
      </c>
    </row>
    <row r="72" spans="1:14">
      <c r="A72" t="s">
        <v>228</v>
      </c>
      <c r="B72">
        <v>139</v>
      </c>
      <c r="D72">
        <f>IF(ISBLANK(C72),AVERAGEIF($A$2:$A$4110,A72,$C$2:$C$4110),C72)</f>
        <v>129115</v>
      </c>
      <c r="E72" t="s">
        <v>229</v>
      </c>
      <c r="F72" t="s">
        <v>230</v>
      </c>
      <c r="G72">
        <v>6263</v>
      </c>
      <c r="H72">
        <v>33</v>
      </c>
      <c r="I72">
        <v>55</v>
      </c>
      <c r="J72" t="s">
        <v>199</v>
      </c>
      <c r="K72" t="s">
        <v>203</v>
      </c>
      <c r="L72">
        <v>23000000</v>
      </c>
      <c r="M72">
        <f>IF(ISBLANK(L72),AVERAGEIF($A$2:$A$4110,A72,$L$2:$L$4110),L72)</f>
        <v>23000000</v>
      </c>
      <c r="N72">
        <v>6.9</v>
      </c>
    </row>
    <row r="73" spans="1:14">
      <c r="A73" t="s">
        <v>231</v>
      </c>
      <c r="B73">
        <v>146</v>
      </c>
      <c r="C73">
        <v>9213</v>
      </c>
      <c r="D73">
        <f>IF(ISBLANK(C73),AVERAGEIF($A$2:$A$4110,A73,$C$2:$C$4110),C73)</f>
        <v>9213</v>
      </c>
      <c r="E73" t="s">
        <v>232</v>
      </c>
      <c r="F73" t="s">
        <v>233</v>
      </c>
      <c r="G73">
        <v>38690</v>
      </c>
      <c r="H73">
        <v>130</v>
      </c>
      <c r="I73">
        <v>136</v>
      </c>
      <c r="J73" t="s">
        <v>199</v>
      </c>
      <c r="K73" t="s">
        <v>203</v>
      </c>
      <c r="L73">
        <v>94000000</v>
      </c>
      <c r="M73">
        <f>IF(ISBLANK(L73),AVERAGEIF($A$2:$A$4110,A73,$L$2:$L$4110),L73)</f>
        <v>94000000</v>
      </c>
      <c r="N73">
        <v>7.6</v>
      </c>
    </row>
    <row r="74" spans="1:14">
      <c r="A74" t="s">
        <v>231</v>
      </c>
      <c r="B74">
        <v>114</v>
      </c>
      <c r="C74">
        <v>6565495</v>
      </c>
      <c r="D74">
        <f>IF(ISBLANK(C74),AVERAGEIF($A$2:$A$4110,A74,$C$2:$C$4110),C74)</f>
        <v>6565495</v>
      </c>
      <c r="E74" t="s">
        <v>66</v>
      </c>
      <c r="F74" t="s">
        <v>234</v>
      </c>
      <c r="G74">
        <v>36455</v>
      </c>
      <c r="H74">
        <v>229</v>
      </c>
      <c r="I74">
        <v>189</v>
      </c>
      <c r="J74" t="s">
        <v>199</v>
      </c>
      <c r="K74" t="s">
        <v>203</v>
      </c>
      <c r="L74">
        <v>45000000</v>
      </c>
      <c r="M74">
        <f>IF(ISBLANK(L74),AVERAGEIF($A$2:$A$4110,A74,$L$2:$L$4110),L74)</f>
        <v>45000000</v>
      </c>
      <c r="N74">
        <v>7</v>
      </c>
    </row>
    <row r="75" spans="1:14">
      <c r="A75" t="s">
        <v>231</v>
      </c>
      <c r="B75">
        <v>80</v>
      </c>
      <c r="C75">
        <v>84961</v>
      </c>
      <c r="D75">
        <f>IF(ISBLANK(C75),AVERAGEIF($A$2:$A$4110,A75,$C$2:$C$4110),C75)</f>
        <v>84961</v>
      </c>
      <c r="E75" t="s">
        <v>235</v>
      </c>
      <c r="F75" t="s">
        <v>236</v>
      </c>
      <c r="G75">
        <v>149414</v>
      </c>
      <c r="H75">
        <v>841</v>
      </c>
      <c r="I75">
        <v>283</v>
      </c>
      <c r="J75" t="s">
        <v>199</v>
      </c>
      <c r="K75" t="s">
        <v>203</v>
      </c>
      <c r="L75">
        <v>31000000</v>
      </c>
      <c r="M75">
        <f>IF(ISBLANK(L75),AVERAGEIF($A$2:$A$4110,A75,$L$2:$L$4110),L75)</f>
        <v>31000000</v>
      </c>
      <c r="N75">
        <v>7.9</v>
      </c>
    </row>
    <row r="76" spans="1:14">
      <c r="A76" t="s">
        <v>231</v>
      </c>
      <c r="B76">
        <v>119</v>
      </c>
      <c r="C76">
        <v>11041228</v>
      </c>
      <c r="D76">
        <f>IF(ISBLANK(C76),AVERAGEIF($A$2:$A$4110,A76,$C$2:$C$4110),C76)</f>
        <v>11041228</v>
      </c>
      <c r="E76" t="s">
        <v>237</v>
      </c>
      <c r="F76" t="s">
        <v>238</v>
      </c>
      <c r="G76">
        <v>92295</v>
      </c>
      <c r="H76">
        <v>420</v>
      </c>
      <c r="I76">
        <v>248</v>
      </c>
      <c r="J76" t="s">
        <v>199</v>
      </c>
      <c r="K76" t="s">
        <v>203</v>
      </c>
      <c r="L76">
        <v>100000000</v>
      </c>
      <c r="M76">
        <f>IF(ISBLANK(L76),AVERAGEIF($A$2:$A$4110,A76,$L$2:$L$4110),L76)</f>
        <v>100000000</v>
      </c>
      <c r="N76">
        <v>7.6</v>
      </c>
    </row>
    <row r="77" spans="1:14">
      <c r="A77" t="s">
        <v>231</v>
      </c>
      <c r="B77">
        <v>95</v>
      </c>
      <c r="C77">
        <v>190666</v>
      </c>
      <c r="D77">
        <f>IF(ISBLANK(C77),AVERAGEIF($A$2:$A$4110,A77,$C$2:$C$4110),C77)</f>
        <v>190666</v>
      </c>
      <c r="E77" t="s">
        <v>72</v>
      </c>
      <c r="F77" t="s">
        <v>239</v>
      </c>
      <c r="G77">
        <v>2410</v>
      </c>
      <c r="H77">
        <v>20</v>
      </c>
      <c r="I77">
        <v>101</v>
      </c>
      <c r="J77" t="s">
        <v>199</v>
      </c>
      <c r="K77" t="s">
        <v>203</v>
      </c>
      <c r="M77">
        <f>IF(ISBLANK(L77),AVERAGEIF($A$2:$A$4110,A77,$L$2:$L$4110),L77)</f>
        <v>67500000</v>
      </c>
      <c r="N77">
        <v>5.7</v>
      </c>
    </row>
    <row r="78" spans="1:14">
      <c r="A78" t="s">
        <v>231</v>
      </c>
      <c r="B78">
        <v>109</v>
      </c>
      <c r="C78">
        <v>377420</v>
      </c>
      <c r="D78">
        <f>IF(ISBLANK(C78),AVERAGEIF($A$2:$A$4110,A78,$C$2:$C$4110),C78)</f>
        <v>377420</v>
      </c>
      <c r="E78" t="s">
        <v>20</v>
      </c>
      <c r="F78" t="s">
        <v>240</v>
      </c>
      <c r="G78">
        <v>2789</v>
      </c>
      <c r="H78">
        <v>20</v>
      </c>
      <c r="I78">
        <v>85</v>
      </c>
      <c r="J78" t="s">
        <v>199</v>
      </c>
      <c r="K78" t="s">
        <v>203</v>
      </c>
      <c r="M78">
        <f>IF(ISBLANK(L78),AVERAGEIF($A$2:$A$4110,A78,$L$2:$L$4110),L78)</f>
        <v>67500000</v>
      </c>
      <c r="N78">
        <v>7.3</v>
      </c>
    </row>
    <row r="79" spans="1:14">
      <c r="A79" t="s">
        <v>241</v>
      </c>
      <c r="B79">
        <v>112</v>
      </c>
      <c r="C79">
        <v>211667</v>
      </c>
      <c r="D79">
        <f>IF(ISBLANK(C79),AVERAGEIF($A$2:$A$4110,A79,$C$2:$C$4110),C79)</f>
        <v>211667</v>
      </c>
      <c r="E79" t="s">
        <v>15</v>
      </c>
      <c r="F79" t="s">
        <v>242</v>
      </c>
      <c r="G79">
        <v>53508</v>
      </c>
      <c r="H79">
        <v>131</v>
      </c>
      <c r="I79">
        <v>202</v>
      </c>
      <c r="J79" t="s">
        <v>243</v>
      </c>
      <c r="K79" t="s">
        <v>244</v>
      </c>
      <c r="L79">
        <v>4200000000</v>
      </c>
      <c r="M79">
        <f>IF(ISBLANK(L79),AVERAGEIF($A$2:$A$4110,A79,$L$2:$L$4110),L79)</f>
        <v>4200000000</v>
      </c>
      <c r="N79">
        <v>7.7</v>
      </c>
    </row>
    <row r="80" spans="1:14">
      <c r="A80" t="s">
        <v>241</v>
      </c>
      <c r="B80">
        <v>120</v>
      </c>
      <c r="C80">
        <v>2181290</v>
      </c>
      <c r="D80">
        <f>IF(ISBLANK(C80),AVERAGEIF($A$2:$A$4110,A80,$C$2:$C$4110),C80)</f>
        <v>2181290</v>
      </c>
      <c r="E80" t="s">
        <v>89</v>
      </c>
      <c r="F80" t="s">
        <v>245</v>
      </c>
      <c r="G80">
        <v>356181</v>
      </c>
      <c r="H80">
        <v>809</v>
      </c>
      <c r="I80">
        <v>305</v>
      </c>
      <c r="J80" t="s">
        <v>243</v>
      </c>
      <c r="K80" t="s">
        <v>244</v>
      </c>
      <c r="L80">
        <v>3000000</v>
      </c>
      <c r="M80">
        <f>IF(ISBLANK(L80),AVERAGEIF($A$2:$A$4110,A80,$L$2:$L$4110),L80)</f>
        <v>3000000</v>
      </c>
      <c r="N80">
        <v>8.4</v>
      </c>
    </row>
    <row r="81" spans="1:14">
      <c r="A81" t="s">
        <v>246</v>
      </c>
      <c r="B81">
        <v>135</v>
      </c>
      <c r="C81">
        <v>128486</v>
      </c>
      <c r="D81">
        <f>IF(ISBLANK(C81),AVERAGEIF($A$2:$A$4110,A81,$C$2:$C$4110),C81)</f>
        <v>128486</v>
      </c>
      <c r="E81" t="s">
        <v>247</v>
      </c>
      <c r="F81" t="s">
        <v>248</v>
      </c>
      <c r="G81">
        <v>26156</v>
      </c>
      <c r="H81">
        <v>74</v>
      </c>
      <c r="I81">
        <v>152</v>
      </c>
      <c r="J81" t="s">
        <v>243</v>
      </c>
      <c r="K81" t="s">
        <v>244</v>
      </c>
      <c r="L81">
        <v>10000000</v>
      </c>
      <c r="M81">
        <f>IF(ISBLANK(L81),AVERAGEIF($A$2:$A$4110,A81,$L$2:$L$4110),L81)</f>
        <v>10000000</v>
      </c>
      <c r="N81">
        <v>7.3</v>
      </c>
    </row>
    <row r="82" spans="1:14">
      <c r="A82" t="s">
        <v>249</v>
      </c>
      <c r="B82">
        <v>148</v>
      </c>
      <c r="C82">
        <v>1110186</v>
      </c>
      <c r="D82">
        <f>IF(ISBLANK(C82),AVERAGEIF($A$2:$A$4110,A82,$C$2:$C$4110),C82)</f>
        <v>1110186</v>
      </c>
      <c r="E82" t="s">
        <v>250</v>
      </c>
      <c r="F82" t="s">
        <v>251</v>
      </c>
      <c r="G82">
        <v>31943</v>
      </c>
      <c r="H82">
        <v>224</v>
      </c>
      <c r="I82">
        <v>86</v>
      </c>
      <c r="J82" t="s">
        <v>243</v>
      </c>
      <c r="K82" t="s">
        <v>244</v>
      </c>
      <c r="L82">
        <v>12800000</v>
      </c>
      <c r="M82">
        <f>IF(ISBLANK(L82),AVERAGEIF($A$2:$A$4110,A82,$L$2:$L$4110),L82)</f>
        <v>12800000</v>
      </c>
      <c r="N82">
        <v>8.1</v>
      </c>
    </row>
    <row r="83" spans="1:14">
      <c r="A83" t="s">
        <v>188</v>
      </c>
      <c r="B83">
        <v>112</v>
      </c>
      <c r="C83">
        <v>77231</v>
      </c>
      <c r="D83">
        <f>IF(ISBLANK(C83),AVERAGEIF($A$2:$A$4110,A83,$C$2:$C$4110),C83)</f>
        <v>77231</v>
      </c>
      <c r="E83" t="s">
        <v>75</v>
      </c>
      <c r="F83" t="s">
        <v>252</v>
      </c>
      <c r="G83">
        <v>3322</v>
      </c>
      <c r="H83">
        <v>32</v>
      </c>
      <c r="I83">
        <v>30</v>
      </c>
      <c r="J83" t="s">
        <v>253</v>
      </c>
      <c r="K83" t="s">
        <v>254</v>
      </c>
      <c r="L83">
        <v>25000000</v>
      </c>
      <c r="M83">
        <f>IF(ISBLANK(L83),AVERAGEIF($A$2:$A$4110,A83,$L$2:$L$4110),L83)</f>
        <v>25000000</v>
      </c>
      <c r="N83">
        <v>6</v>
      </c>
    </row>
    <row r="84" spans="1:14">
      <c r="A84" t="s">
        <v>255</v>
      </c>
      <c r="B84">
        <v>134</v>
      </c>
      <c r="C84">
        <v>48856</v>
      </c>
      <c r="D84">
        <f>IF(ISBLANK(C84),AVERAGEIF($A$2:$A$4110,A84,$C$2:$C$4110),C84)</f>
        <v>48856</v>
      </c>
      <c r="E84" t="s">
        <v>20</v>
      </c>
      <c r="F84" t="s">
        <v>256</v>
      </c>
      <c r="G84">
        <v>3466</v>
      </c>
      <c r="H84">
        <v>40</v>
      </c>
      <c r="I84">
        <v>25</v>
      </c>
      <c r="J84" t="s">
        <v>257</v>
      </c>
      <c r="K84" t="s">
        <v>258</v>
      </c>
      <c r="L84">
        <v>11900000</v>
      </c>
      <c r="M84">
        <f>IF(ISBLANK(L84),AVERAGEIF($A$2:$A$4110,A84,$L$2:$L$4110),L84)</f>
        <v>11900000</v>
      </c>
      <c r="N84">
        <v>7.5</v>
      </c>
    </row>
    <row r="85" spans="1:14">
      <c r="A85" t="s">
        <v>255</v>
      </c>
      <c r="B85">
        <v>202</v>
      </c>
      <c r="C85">
        <v>269061</v>
      </c>
      <c r="D85">
        <f>IF(ISBLANK(C85),AVERAGEIF($A$2:$A$4110,A85,$C$2:$C$4110),C85)</f>
        <v>269061</v>
      </c>
      <c r="E85" t="s">
        <v>259</v>
      </c>
      <c r="F85" t="s">
        <v>260</v>
      </c>
      <c r="G85">
        <v>229012</v>
      </c>
      <c r="H85">
        <v>596</v>
      </c>
      <c r="I85">
        <v>153</v>
      </c>
      <c r="J85" t="s">
        <v>257</v>
      </c>
      <c r="K85" t="s">
        <v>258</v>
      </c>
      <c r="L85">
        <v>2000000</v>
      </c>
      <c r="M85">
        <f>IF(ISBLANK(L85),AVERAGEIF($A$2:$A$4110,A85,$L$2:$L$4110),L85)</f>
        <v>2000000</v>
      </c>
      <c r="N85">
        <v>8.6999999999999993</v>
      </c>
    </row>
    <row r="86" spans="1:14">
      <c r="A86" t="s">
        <v>261</v>
      </c>
      <c r="B86">
        <v>141</v>
      </c>
      <c r="C86">
        <v>13753931</v>
      </c>
      <c r="D86">
        <f>IF(ISBLANK(C86),AVERAGEIF($A$2:$A$4110,A86,$C$2:$C$4110),C86)</f>
        <v>13753931</v>
      </c>
      <c r="E86" t="s">
        <v>75</v>
      </c>
      <c r="F86" t="s">
        <v>262</v>
      </c>
      <c r="G86">
        <v>132149</v>
      </c>
      <c r="H86">
        <v>316</v>
      </c>
      <c r="I86">
        <v>251</v>
      </c>
      <c r="J86" t="s">
        <v>257</v>
      </c>
      <c r="K86" t="s">
        <v>23</v>
      </c>
      <c r="L86">
        <v>19000000</v>
      </c>
      <c r="M86">
        <f>IF(ISBLANK(L86),AVERAGEIF($A$2:$A$4110,A86,$L$2:$L$4110),L86)</f>
        <v>19000000</v>
      </c>
      <c r="N86">
        <v>7.9</v>
      </c>
    </row>
    <row r="87" spans="1:14">
      <c r="A87" t="s">
        <v>263</v>
      </c>
      <c r="B87">
        <v>101</v>
      </c>
      <c r="C87">
        <v>15081783</v>
      </c>
      <c r="D87">
        <f>IF(ISBLANK(C87),AVERAGEIF($A$2:$A$4110,A87,$C$2:$C$4110),C87)</f>
        <v>15081783</v>
      </c>
      <c r="E87" t="s">
        <v>264</v>
      </c>
      <c r="F87" t="s">
        <v>265</v>
      </c>
      <c r="G87">
        <v>85589</v>
      </c>
      <c r="H87">
        <v>144</v>
      </c>
      <c r="I87">
        <v>256</v>
      </c>
      <c r="J87" t="s">
        <v>257</v>
      </c>
      <c r="K87" t="s">
        <v>258</v>
      </c>
      <c r="L87">
        <v>34000000</v>
      </c>
      <c r="M87">
        <f>IF(ISBLANK(L87),AVERAGEIF($A$2:$A$4110,A87,$L$2:$L$4110),L87)</f>
        <v>34000000</v>
      </c>
      <c r="N87">
        <v>7.7</v>
      </c>
    </row>
    <row r="88" spans="1:14">
      <c r="A88" t="s">
        <v>263</v>
      </c>
      <c r="B88">
        <v>119</v>
      </c>
      <c r="C88">
        <v>4710455</v>
      </c>
      <c r="D88">
        <f>IF(ISBLANK(C88),AVERAGEIF($A$2:$A$4110,A88,$C$2:$C$4110),C88)</f>
        <v>4710455</v>
      </c>
      <c r="E88" t="s">
        <v>264</v>
      </c>
      <c r="F88" t="s">
        <v>266</v>
      </c>
      <c r="G88">
        <v>214091</v>
      </c>
      <c r="H88">
        <v>330</v>
      </c>
      <c r="I88">
        <v>212</v>
      </c>
      <c r="J88" t="s">
        <v>257</v>
      </c>
      <c r="K88" t="s">
        <v>258</v>
      </c>
      <c r="L88">
        <v>24000000</v>
      </c>
      <c r="M88">
        <f>IF(ISBLANK(L88),AVERAGEIF($A$2:$A$4110,A88,$L$2:$L$4110),L88)</f>
        <v>24000000</v>
      </c>
      <c r="N88">
        <v>8.1999999999999993</v>
      </c>
    </row>
    <row r="89" spans="1:14">
      <c r="A89" t="s">
        <v>263</v>
      </c>
      <c r="B89">
        <v>134</v>
      </c>
      <c r="C89">
        <v>2298191</v>
      </c>
      <c r="D89">
        <f>IF(ISBLANK(C89),AVERAGEIF($A$2:$A$4110,A89,$C$2:$C$4110),C89)</f>
        <v>2298191</v>
      </c>
      <c r="E89" t="s">
        <v>267</v>
      </c>
      <c r="F89" t="s">
        <v>268</v>
      </c>
      <c r="G89">
        <v>221552</v>
      </c>
      <c r="H89">
        <v>570</v>
      </c>
      <c r="I89">
        <v>174</v>
      </c>
      <c r="J89" t="s">
        <v>257</v>
      </c>
      <c r="K89" t="s">
        <v>258</v>
      </c>
      <c r="L89">
        <v>2400000000</v>
      </c>
      <c r="M89">
        <f>IF(ISBLANK(L89),AVERAGEIF($A$2:$A$4110,A89,$L$2:$L$4110),L89)</f>
        <v>2400000000</v>
      </c>
      <c r="N89">
        <v>8.4</v>
      </c>
    </row>
    <row r="90" spans="1:14">
      <c r="A90" t="s">
        <v>263</v>
      </c>
      <c r="B90">
        <v>125</v>
      </c>
      <c r="C90">
        <v>10049886</v>
      </c>
      <c r="D90">
        <f>IF(ISBLANK(C90),AVERAGEIF($A$2:$A$4110,A90,$C$2:$C$4110),C90)</f>
        <v>10049886</v>
      </c>
      <c r="E90" t="s">
        <v>264</v>
      </c>
      <c r="F90" t="s">
        <v>269</v>
      </c>
      <c r="G90">
        <v>417971</v>
      </c>
      <c r="H90">
        <v>902</v>
      </c>
      <c r="I90">
        <v>246</v>
      </c>
      <c r="J90" t="s">
        <v>257</v>
      </c>
      <c r="K90" t="s">
        <v>258</v>
      </c>
      <c r="L90">
        <v>19000000</v>
      </c>
      <c r="M90">
        <f>IF(ISBLANK(L90),AVERAGEIF($A$2:$A$4110,A90,$L$2:$L$4110),L90)</f>
        <v>19000000</v>
      </c>
      <c r="N90">
        <v>8.6</v>
      </c>
    </row>
    <row r="91" spans="1:14">
      <c r="A91" t="s">
        <v>270</v>
      </c>
      <c r="B91">
        <v>99</v>
      </c>
      <c r="C91">
        <v>22770</v>
      </c>
      <c r="D91">
        <f>IF(ISBLANK(C91),AVERAGEIF($A$2:$A$4110,A91,$C$2:$C$4110),C91)</f>
        <v>22770</v>
      </c>
      <c r="E91" t="s">
        <v>72</v>
      </c>
      <c r="F91" t="s">
        <v>271</v>
      </c>
      <c r="G91">
        <v>1658</v>
      </c>
      <c r="H91">
        <v>12</v>
      </c>
      <c r="I91">
        <v>72</v>
      </c>
      <c r="J91" t="s">
        <v>257</v>
      </c>
      <c r="K91" t="s">
        <v>258</v>
      </c>
      <c r="L91">
        <v>5500000</v>
      </c>
      <c r="M91">
        <f>IF(ISBLANK(L91),AVERAGEIF($A$2:$A$4110,A91,$L$2:$L$4110),L91)</f>
        <v>5500000</v>
      </c>
      <c r="N91">
        <v>6.1</v>
      </c>
    </row>
    <row r="92" spans="1:14">
      <c r="A92" t="s">
        <v>272</v>
      </c>
      <c r="B92">
        <v>103</v>
      </c>
      <c r="C92">
        <v>410388</v>
      </c>
      <c r="D92">
        <f>IF(ISBLANK(C92),AVERAGEIF($A$2:$A$4110,A92,$C$2:$C$4110),C92)</f>
        <v>410388</v>
      </c>
      <c r="E92" t="s">
        <v>273</v>
      </c>
      <c r="F92" t="s">
        <v>274</v>
      </c>
      <c r="G92">
        <v>13727</v>
      </c>
      <c r="H92">
        <v>79</v>
      </c>
      <c r="I92">
        <v>105</v>
      </c>
      <c r="J92" t="s">
        <v>257</v>
      </c>
      <c r="K92" t="s">
        <v>258</v>
      </c>
      <c r="L92">
        <v>2127519898</v>
      </c>
      <c r="M92">
        <f>IF(ISBLANK(L92),AVERAGEIF($A$2:$A$4110,A92,$L$2:$L$4110),L92)</f>
        <v>2127519898</v>
      </c>
      <c r="N92">
        <v>6.9</v>
      </c>
    </row>
    <row r="93" spans="1:14">
      <c r="A93" t="s">
        <v>272</v>
      </c>
      <c r="B93">
        <v>124</v>
      </c>
      <c r="C93">
        <v>439162</v>
      </c>
      <c r="D93">
        <f>IF(ISBLANK(C93),AVERAGEIF($A$2:$A$4110,A93,$C$2:$C$4110),C93)</f>
        <v>439162</v>
      </c>
      <c r="E93" t="s">
        <v>275</v>
      </c>
      <c r="F93" t="s">
        <v>276</v>
      </c>
      <c r="G93">
        <v>106160</v>
      </c>
      <c r="H93">
        <v>430</v>
      </c>
      <c r="I93">
        <v>150</v>
      </c>
      <c r="J93" t="s">
        <v>257</v>
      </c>
      <c r="K93" t="s">
        <v>258</v>
      </c>
      <c r="L93">
        <v>1100000000</v>
      </c>
      <c r="M93">
        <f>IF(ISBLANK(L93),AVERAGEIF($A$2:$A$4110,A93,$L$2:$L$4110),L93)</f>
        <v>1100000000</v>
      </c>
      <c r="N93">
        <v>8.1</v>
      </c>
    </row>
    <row r="94" spans="1:14">
      <c r="A94" t="s">
        <v>277</v>
      </c>
      <c r="B94">
        <v>111</v>
      </c>
      <c r="C94">
        <v>94596</v>
      </c>
      <c r="D94">
        <f>IF(ISBLANK(C94),AVERAGEIF($A$2:$A$4110,A94,$C$2:$C$4110),C94)</f>
        <v>94596</v>
      </c>
      <c r="E94" t="s">
        <v>278</v>
      </c>
      <c r="F94" t="s">
        <v>279</v>
      </c>
      <c r="G94">
        <v>6318</v>
      </c>
      <c r="H94">
        <v>50</v>
      </c>
      <c r="I94">
        <v>78</v>
      </c>
      <c r="J94" t="s">
        <v>257</v>
      </c>
      <c r="K94" t="s">
        <v>258</v>
      </c>
      <c r="L94">
        <v>1000000</v>
      </c>
      <c r="M94">
        <f>IF(ISBLANK(L94),AVERAGEIF($A$2:$A$4110,A94,$L$2:$L$4110),L94)</f>
        <v>1000000</v>
      </c>
      <c r="N94">
        <v>7.4</v>
      </c>
    </row>
    <row r="95" spans="1:14">
      <c r="A95" t="s">
        <v>280</v>
      </c>
      <c r="B95">
        <v>99</v>
      </c>
      <c r="C95">
        <v>10037390</v>
      </c>
      <c r="D95">
        <f>IF(ISBLANK(C95),AVERAGEIF($A$2:$A$4110,A95,$C$2:$C$4110),C95)</f>
        <v>10037390</v>
      </c>
      <c r="E95" t="s">
        <v>281</v>
      </c>
      <c r="F95" t="s">
        <v>282</v>
      </c>
      <c r="G95">
        <v>5442</v>
      </c>
      <c r="H95">
        <v>140</v>
      </c>
      <c r="I95">
        <v>107</v>
      </c>
      <c r="J95" t="s">
        <v>257</v>
      </c>
      <c r="K95" t="s">
        <v>258</v>
      </c>
      <c r="L95">
        <v>1000000000</v>
      </c>
      <c r="M95">
        <f>IF(ISBLANK(L95),AVERAGEIF($A$2:$A$4110,A95,$L$2:$L$4110),L95)</f>
        <v>1000000000</v>
      </c>
      <c r="N95">
        <v>6</v>
      </c>
    </row>
    <row r="96" spans="1:14">
      <c r="A96" t="s">
        <v>283</v>
      </c>
      <c r="B96">
        <v>106</v>
      </c>
      <c r="D96">
        <f>IF(ISBLANK(C96),AVERAGEIF($A$2:$A$4110,A96,$C$2:$C$4110),C96)</f>
        <v>43984230</v>
      </c>
      <c r="E96" t="s">
        <v>20</v>
      </c>
      <c r="F96" t="s">
        <v>284</v>
      </c>
      <c r="G96">
        <v>17813</v>
      </c>
      <c r="H96">
        <v>101</v>
      </c>
      <c r="I96">
        <v>120</v>
      </c>
      <c r="J96" t="s">
        <v>285</v>
      </c>
      <c r="K96" t="s">
        <v>286</v>
      </c>
      <c r="L96">
        <v>750000</v>
      </c>
      <c r="M96">
        <f>IF(ISBLANK(L96),AVERAGEIF($A$2:$A$4110,A96,$L$2:$L$4110),L96)</f>
        <v>750000</v>
      </c>
      <c r="N96">
        <v>8.1</v>
      </c>
    </row>
    <row r="97" spans="1:14">
      <c r="A97" t="s">
        <v>287</v>
      </c>
      <c r="B97">
        <v>125</v>
      </c>
      <c r="C97">
        <v>223878</v>
      </c>
      <c r="D97">
        <f>IF(ISBLANK(C97),AVERAGEIF($A$2:$A$4110,A97,$C$2:$C$4110),C97)</f>
        <v>223878</v>
      </c>
      <c r="E97" t="s">
        <v>288</v>
      </c>
      <c r="F97" t="s">
        <v>289</v>
      </c>
      <c r="G97">
        <v>3548</v>
      </c>
      <c r="H97">
        <v>21</v>
      </c>
      <c r="I97">
        <v>36</v>
      </c>
      <c r="J97" t="s">
        <v>285</v>
      </c>
      <c r="K97" t="s">
        <v>286</v>
      </c>
      <c r="L97">
        <v>5000000</v>
      </c>
      <c r="M97">
        <f>IF(ISBLANK(L97),AVERAGEIF($A$2:$A$4110,A97,$L$2:$L$4110),L97)</f>
        <v>5000000</v>
      </c>
      <c r="N97">
        <v>6.5</v>
      </c>
    </row>
    <row r="98" spans="1:14">
      <c r="A98" t="s">
        <v>290</v>
      </c>
      <c r="B98">
        <v>120</v>
      </c>
      <c r="C98">
        <v>5004648</v>
      </c>
      <c r="D98">
        <f>IF(ISBLANK(C98),AVERAGEIF($A$2:$A$4110,A98,$C$2:$C$4110),C98)</f>
        <v>5004648</v>
      </c>
      <c r="E98" t="s">
        <v>66</v>
      </c>
      <c r="F98" t="s">
        <v>291</v>
      </c>
      <c r="G98">
        <v>14031</v>
      </c>
      <c r="H98">
        <v>114</v>
      </c>
      <c r="I98">
        <v>181</v>
      </c>
      <c r="J98" t="s">
        <v>285</v>
      </c>
      <c r="K98" t="s">
        <v>286</v>
      </c>
      <c r="L98">
        <v>10000000</v>
      </c>
      <c r="M98">
        <f>IF(ISBLANK(L98),AVERAGEIF($A$2:$A$4110,A98,$L$2:$L$4110),L98)</f>
        <v>10000000</v>
      </c>
      <c r="N98">
        <v>7</v>
      </c>
    </row>
    <row r="99" spans="1:14">
      <c r="A99" t="s">
        <v>292</v>
      </c>
      <c r="B99">
        <v>82</v>
      </c>
      <c r="C99">
        <v>126387</v>
      </c>
      <c r="D99">
        <f>IF(ISBLANK(C99),AVERAGEIF($A$2:$A$4110,A99,$C$2:$C$4110),C99)</f>
        <v>126387</v>
      </c>
      <c r="E99" t="s">
        <v>92</v>
      </c>
      <c r="F99" t="s">
        <v>293</v>
      </c>
      <c r="G99">
        <v>14985</v>
      </c>
      <c r="H99">
        <v>253</v>
      </c>
      <c r="I99">
        <v>203</v>
      </c>
      <c r="J99" t="s">
        <v>285</v>
      </c>
      <c r="K99" t="s">
        <v>286</v>
      </c>
      <c r="L99">
        <v>400000</v>
      </c>
      <c r="M99">
        <f>IF(ISBLANK(L99),AVERAGEIF($A$2:$A$4110,A99,$L$2:$L$4110),L99)</f>
        <v>400000</v>
      </c>
      <c r="N99">
        <v>6.9</v>
      </c>
    </row>
    <row r="100" spans="1:14">
      <c r="A100" t="s">
        <v>294</v>
      </c>
      <c r="B100">
        <v>172</v>
      </c>
      <c r="C100">
        <v>2835886</v>
      </c>
      <c r="D100">
        <f>IF(ISBLANK(C100),AVERAGEIF($A$2:$A$4110,A100,$C$2:$C$4110),C100)</f>
        <v>2835886</v>
      </c>
      <c r="E100" t="s">
        <v>20</v>
      </c>
      <c r="F100" t="s">
        <v>295</v>
      </c>
      <c r="G100">
        <v>55516</v>
      </c>
      <c r="H100">
        <v>124</v>
      </c>
      <c r="I100">
        <v>280</v>
      </c>
      <c r="J100" t="s">
        <v>285</v>
      </c>
      <c r="K100" t="s">
        <v>286</v>
      </c>
      <c r="L100">
        <v>9200000</v>
      </c>
      <c r="M100">
        <f>IF(ISBLANK(L100),AVERAGEIF($A$2:$A$4110,A100,$L$2:$L$4110),L100)</f>
        <v>9200000</v>
      </c>
      <c r="N100">
        <v>7.7</v>
      </c>
    </row>
    <row r="101" spans="1:14">
      <c r="A101" t="s">
        <v>296</v>
      </c>
      <c r="B101">
        <v>142</v>
      </c>
      <c r="C101">
        <v>6100000</v>
      </c>
      <c r="D101">
        <f>IF(ISBLANK(C101),AVERAGEIF($A$2:$A$4110,A101,$C$2:$C$4110),C101)</f>
        <v>6100000</v>
      </c>
      <c r="E101" t="s">
        <v>297</v>
      </c>
      <c r="F101" t="s">
        <v>298</v>
      </c>
      <c r="G101">
        <v>503509</v>
      </c>
      <c r="H101">
        <v>780</v>
      </c>
      <c r="I101">
        <v>181</v>
      </c>
      <c r="J101" t="s">
        <v>285</v>
      </c>
      <c r="K101" t="s">
        <v>286</v>
      </c>
      <c r="L101">
        <v>1200000</v>
      </c>
      <c r="M101">
        <f>IF(ISBLANK(L101),AVERAGEIF($A$2:$A$4110,A101,$L$2:$L$4110),L101)</f>
        <v>1200000</v>
      </c>
      <c r="N101">
        <v>8.9</v>
      </c>
    </row>
    <row r="102" spans="1:14">
      <c r="A102" t="s">
        <v>296</v>
      </c>
      <c r="B102">
        <v>99</v>
      </c>
      <c r="C102">
        <v>3500000</v>
      </c>
      <c r="D102">
        <f>IF(ISBLANK(C102),AVERAGEIF($A$2:$A$4110,A102,$C$2:$C$4110),C102)</f>
        <v>3500000</v>
      </c>
      <c r="E102" t="s">
        <v>299</v>
      </c>
      <c r="F102" t="s">
        <v>300</v>
      </c>
      <c r="G102">
        <v>147566</v>
      </c>
      <c r="H102">
        <v>235</v>
      </c>
      <c r="I102">
        <v>122</v>
      </c>
      <c r="J102" t="s">
        <v>285</v>
      </c>
      <c r="K102" t="s">
        <v>286</v>
      </c>
      <c r="L102">
        <v>200000</v>
      </c>
      <c r="M102">
        <f>IF(ISBLANK(L102),AVERAGEIF($A$2:$A$4110,A102,$L$2:$L$4110),L102)</f>
        <v>200000</v>
      </c>
      <c r="N102">
        <v>8</v>
      </c>
    </row>
    <row r="103" spans="1:14">
      <c r="A103" t="s">
        <v>301</v>
      </c>
      <c r="B103">
        <v>90</v>
      </c>
      <c r="C103">
        <v>15091542</v>
      </c>
      <c r="D103">
        <f>IF(ISBLANK(C103),AVERAGEIF($A$2:$A$4110,A103,$C$2:$C$4110),C103)</f>
        <v>15091542</v>
      </c>
      <c r="E103" t="s">
        <v>302</v>
      </c>
      <c r="F103" t="s">
        <v>303</v>
      </c>
      <c r="G103">
        <v>4086</v>
      </c>
      <c r="H103">
        <v>22</v>
      </c>
      <c r="I103">
        <v>19</v>
      </c>
      <c r="J103" t="s">
        <v>285</v>
      </c>
      <c r="K103" t="s">
        <v>18</v>
      </c>
      <c r="L103">
        <v>25000000</v>
      </c>
      <c r="M103">
        <f>IF(ISBLANK(L103),AVERAGEIF($A$2:$A$4110,A103,$L$2:$L$4110),L103)</f>
        <v>25000000</v>
      </c>
      <c r="N103">
        <v>5.3</v>
      </c>
    </row>
    <row r="104" spans="1:14">
      <c r="A104" t="s">
        <v>304</v>
      </c>
      <c r="B104">
        <v>102</v>
      </c>
      <c r="C104">
        <v>4105123</v>
      </c>
      <c r="D104">
        <f>IF(ISBLANK(C104),AVERAGEIF($A$2:$A$4110,A104,$C$2:$C$4110),C104)</f>
        <v>4105123</v>
      </c>
      <c r="E104" t="s">
        <v>305</v>
      </c>
      <c r="F104" t="s">
        <v>306</v>
      </c>
      <c r="G104">
        <v>148221</v>
      </c>
      <c r="H104">
        <v>316</v>
      </c>
      <c r="I104">
        <v>481</v>
      </c>
      <c r="J104" t="s">
        <v>307</v>
      </c>
      <c r="K104" t="s">
        <v>308</v>
      </c>
      <c r="L104">
        <v>1100000</v>
      </c>
      <c r="M104">
        <f>IF(ISBLANK(L104),AVERAGEIF($A$2:$A$4110,A104,$L$2:$L$4110),L104)</f>
        <v>1100000</v>
      </c>
      <c r="N104">
        <v>7.6</v>
      </c>
    </row>
    <row r="105" spans="1:14">
      <c r="A105" t="s">
        <v>309</v>
      </c>
      <c r="B105">
        <v>96</v>
      </c>
      <c r="C105">
        <v>484221</v>
      </c>
      <c r="D105">
        <f>IF(ISBLANK(C105),AVERAGEIF($A$2:$A$4110,A105,$C$2:$C$4110),C105)</f>
        <v>484221</v>
      </c>
      <c r="E105" t="s">
        <v>310</v>
      </c>
      <c r="F105" t="s">
        <v>311</v>
      </c>
      <c r="G105">
        <v>23836</v>
      </c>
      <c r="H105">
        <v>107</v>
      </c>
      <c r="I105">
        <v>248</v>
      </c>
      <c r="J105" t="s">
        <v>307</v>
      </c>
      <c r="K105" t="s">
        <v>18</v>
      </c>
      <c r="L105">
        <v>1000000</v>
      </c>
      <c r="M105">
        <f>IF(ISBLANK(L105),AVERAGEIF($A$2:$A$4110,A105,$L$2:$L$4110),L105)</f>
        <v>1000000</v>
      </c>
      <c r="N105">
        <v>8.1999999999999993</v>
      </c>
    </row>
    <row r="106" spans="1:14">
      <c r="A106" t="s">
        <v>312</v>
      </c>
      <c r="B106">
        <v>81</v>
      </c>
      <c r="C106">
        <v>11835</v>
      </c>
      <c r="D106">
        <f>IF(ISBLANK(C106),AVERAGEIF($A$2:$A$4110,A106,$C$2:$C$4110),C106)</f>
        <v>11835</v>
      </c>
      <c r="E106" t="s">
        <v>288</v>
      </c>
      <c r="F106" t="s">
        <v>313</v>
      </c>
      <c r="G106">
        <v>1920</v>
      </c>
      <c r="H106">
        <v>7</v>
      </c>
      <c r="I106">
        <v>66</v>
      </c>
      <c r="J106" t="s">
        <v>314</v>
      </c>
      <c r="K106" t="s">
        <v>315</v>
      </c>
      <c r="L106">
        <v>10000000</v>
      </c>
      <c r="M106">
        <f>IF(ISBLANK(L106),AVERAGEIF($A$2:$A$4110,A106,$L$2:$L$4110),L106)</f>
        <v>10000000</v>
      </c>
      <c r="N106">
        <v>6.9</v>
      </c>
    </row>
    <row r="107" spans="1:14">
      <c r="A107" t="s">
        <v>316</v>
      </c>
      <c r="B107">
        <v>134</v>
      </c>
      <c r="C107">
        <v>195888</v>
      </c>
      <c r="D107">
        <f>IF(ISBLANK(C107),AVERAGEIF($A$2:$A$4110,A107,$C$2:$C$4110),C107)</f>
        <v>195888</v>
      </c>
      <c r="E107" t="s">
        <v>317</v>
      </c>
      <c r="F107" t="s">
        <v>318</v>
      </c>
      <c r="G107">
        <v>5603</v>
      </c>
      <c r="H107">
        <v>45</v>
      </c>
      <c r="I107">
        <v>73</v>
      </c>
      <c r="J107" t="s">
        <v>319</v>
      </c>
      <c r="K107" t="s">
        <v>320</v>
      </c>
      <c r="L107">
        <v>2500000000</v>
      </c>
      <c r="M107">
        <f>IF(ISBLANK(L107),AVERAGEIF($A$2:$A$4110,A107,$L$2:$L$4110),L107)</f>
        <v>2500000000</v>
      </c>
      <c r="N107">
        <v>7.1</v>
      </c>
    </row>
    <row r="108" spans="1:14">
      <c r="A108" t="s">
        <v>321</v>
      </c>
      <c r="B108">
        <v>193</v>
      </c>
      <c r="C108">
        <v>3275443</v>
      </c>
      <c r="D108">
        <f>IF(ISBLANK(C108),AVERAGEIF($A$2:$A$4110,A108,$C$2:$C$4110),C108)</f>
        <v>3275443</v>
      </c>
      <c r="E108" t="s">
        <v>20</v>
      </c>
      <c r="F108" t="s">
        <v>322</v>
      </c>
      <c r="G108">
        <v>13998</v>
      </c>
      <c r="H108">
        <v>264</v>
      </c>
      <c r="I108">
        <v>20</v>
      </c>
      <c r="J108" t="s">
        <v>323</v>
      </c>
      <c r="K108" t="s">
        <v>39</v>
      </c>
      <c r="L108">
        <v>700000000</v>
      </c>
      <c r="M108">
        <f>IF(ISBLANK(L108),AVERAGEIF($A$2:$A$4110,A108,$L$2:$L$4110),L108)</f>
        <v>700000000</v>
      </c>
      <c r="N108">
        <v>6</v>
      </c>
    </row>
    <row r="109" spans="1:14">
      <c r="A109" t="s">
        <v>321</v>
      </c>
      <c r="B109">
        <v>128</v>
      </c>
      <c r="C109">
        <v>4018695</v>
      </c>
      <c r="D109">
        <f>IF(ISBLANK(C109),AVERAGEIF($A$2:$A$4110,A109,$C$2:$C$4110),C109)</f>
        <v>4018695</v>
      </c>
      <c r="E109" t="s">
        <v>324</v>
      </c>
      <c r="F109" t="s">
        <v>325</v>
      </c>
      <c r="G109">
        <v>69759</v>
      </c>
      <c r="H109">
        <v>235</v>
      </c>
      <c r="I109">
        <v>210</v>
      </c>
      <c r="J109" t="s">
        <v>323</v>
      </c>
      <c r="K109" t="s">
        <v>39</v>
      </c>
      <c r="L109">
        <v>12000000</v>
      </c>
      <c r="M109">
        <f>IF(ISBLANK(L109),AVERAGEIF($A$2:$A$4110,A109,$L$2:$L$4110),L109)</f>
        <v>12000000</v>
      </c>
      <c r="N109">
        <v>8</v>
      </c>
    </row>
    <row r="110" spans="1:14">
      <c r="A110" t="s">
        <v>326</v>
      </c>
      <c r="B110">
        <v>167</v>
      </c>
      <c r="C110">
        <v>610991</v>
      </c>
      <c r="D110">
        <f>IF(ISBLANK(C110),AVERAGEIF($A$2:$A$4110,A110,$C$2:$C$4110),C110)</f>
        <v>610991</v>
      </c>
      <c r="E110" t="s">
        <v>66</v>
      </c>
      <c r="F110" t="s">
        <v>327</v>
      </c>
      <c r="G110">
        <v>2715</v>
      </c>
      <c r="H110">
        <v>19</v>
      </c>
      <c r="I110">
        <v>1</v>
      </c>
      <c r="J110" t="s">
        <v>323</v>
      </c>
      <c r="K110" t="s">
        <v>39</v>
      </c>
      <c r="L110">
        <v>1000000</v>
      </c>
      <c r="M110">
        <f>IF(ISBLANK(L110),AVERAGEIF($A$2:$A$4110,A110,$L$2:$L$4110),L110)</f>
        <v>1000000</v>
      </c>
      <c r="N110">
        <v>6.2</v>
      </c>
    </row>
    <row r="111" spans="1:14">
      <c r="A111" t="s">
        <v>328</v>
      </c>
      <c r="B111">
        <v>114</v>
      </c>
      <c r="C111">
        <v>13876974</v>
      </c>
      <c r="D111">
        <f>IF(ISBLANK(C111),AVERAGEIF($A$2:$A$4110,A111,$C$2:$C$4110),C111)</f>
        <v>13876974</v>
      </c>
      <c r="E111" t="s">
        <v>288</v>
      </c>
      <c r="F111" t="s">
        <v>329</v>
      </c>
      <c r="G111">
        <v>19397</v>
      </c>
      <c r="H111">
        <v>214</v>
      </c>
      <c r="I111">
        <v>137</v>
      </c>
      <c r="J111" t="s">
        <v>323</v>
      </c>
      <c r="K111" t="s">
        <v>39</v>
      </c>
      <c r="L111">
        <v>7000000</v>
      </c>
      <c r="M111">
        <f>IF(ISBLANK(L111),AVERAGEIF($A$2:$A$4110,A111,$L$2:$L$4110),L111)</f>
        <v>7000000</v>
      </c>
      <c r="N111">
        <v>7.4</v>
      </c>
    </row>
    <row r="112" spans="1:14">
      <c r="A112" t="s">
        <v>330</v>
      </c>
      <c r="B112">
        <v>115</v>
      </c>
      <c r="D112">
        <f>IF(ISBLANK(C112),AVERAGEIF($A$2:$A$4110,A112,$C$2:$C$4110),C112)</f>
        <v>16892</v>
      </c>
      <c r="E112" t="s">
        <v>331</v>
      </c>
      <c r="F112" t="s">
        <v>332</v>
      </c>
      <c r="G112">
        <v>113</v>
      </c>
      <c r="H112">
        <v>3</v>
      </c>
      <c r="I112">
        <v>19</v>
      </c>
      <c r="J112" t="s">
        <v>323</v>
      </c>
      <c r="K112" t="s">
        <v>39</v>
      </c>
      <c r="L112">
        <v>550000</v>
      </c>
      <c r="M112">
        <f>IF(ISBLANK(L112),AVERAGEIF($A$2:$A$4110,A112,$L$2:$L$4110),L112)</f>
        <v>550000</v>
      </c>
      <c r="N112">
        <v>7</v>
      </c>
    </row>
    <row r="113" spans="1:14">
      <c r="A113" t="s">
        <v>333</v>
      </c>
      <c r="B113">
        <v>133</v>
      </c>
      <c r="C113">
        <v>199228</v>
      </c>
      <c r="D113">
        <f>IF(ISBLANK(C113),AVERAGEIF($A$2:$A$4110,A113,$C$2:$C$4110),C113)</f>
        <v>199228</v>
      </c>
      <c r="E113" t="s">
        <v>72</v>
      </c>
      <c r="F113" t="s">
        <v>334</v>
      </c>
      <c r="G113">
        <v>7295</v>
      </c>
      <c r="H113">
        <v>49</v>
      </c>
      <c r="I113">
        <v>12</v>
      </c>
      <c r="J113" t="s">
        <v>323</v>
      </c>
      <c r="K113" t="s">
        <v>39</v>
      </c>
      <c r="L113">
        <v>150000000</v>
      </c>
      <c r="M113">
        <f>IF(ISBLANK(L113),AVERAGEIF($A$2:$A$4110,A113,$L$2:$L$4110),L113)</f>
        <v>150000000</v>
      </c>
      <c r="N113">
        <v>7.2</v>
      </c>
    </row>
    <row r="114" spans="1:14">
      <c r="A114" t="s">
        <v>335</v>
      </c>
      <c r="B114">
        <v>104</v>
      </c>
      <c r="C114">
        <v>4231500</v>
      </c>
      <c r="D114">
        <f>IF(ISBLANK(C114),AVERAGEIF($A$2:$A$4110,A114,$C$2:$C$4110),C114)</f>
        <v>4231500</v>
      </c>
      <c r="E114" t="s">
        <v>66</v>
      </c>
      <c r="F114" t="s">
        <v>336</v>
      </c>
      <c r="G114">
        <v>30479</v>
      </c>
      <c r="H114">
        <v>162</v>
      </c>
      <c r="I114">
        <v>195</v>
      </c>
      <c r="J114" t="s">
        <v>323</v>
      </c>
      <c r="K114" t="s">
        <v>39</v>
      </c>
      <c r="L114">
        <v>1000000</v>
      </c>
      <c r="M114">
        <f>IF(ISBLANK(L114),AVERAGEIF($A$2:$A$4110,A114,$L$2:$L$4110),L114)</f>
        <v>1000000</v>
      </c>
      <c r="N114">
        <v>7.8</v>
      </c>
    </row>
    <row r="115" spans="1:14">
      <c r="A115" t="s">
        <v>337</v>
      </c>
      <c r="B115">
        <v>153</v>
      </c>
      <c r="C115">
        <v>872643</v>
      </c>
      <c r="D115">
        <f>IF(ISBLANK(C115),AVERAGEIF($A$2:$A$4110,A115,$C$2:$C$4110),C115)</f>
        <v>872643</v>
      </c>
      <c r="E115" t="s">
        <v>338</v>
      </c>
      <c r="F115" t="s">
        <v>339</v>
      </c>
      <c r="G115">
        <v>2909</v>
      </c>
      <c r="H115">
        <v>37</v>
      </c>
      <c r="I115">
        <v>16</v>
      </c>
      <c r="J115" t="s">
        <v>323</v>
      </c>
      <c r="K115" t="s">
        <v>23</v>
      </c>
      <c r="L115">
        <v>6000000</v>
      </c>
      <c r="M115">
        <f>IF(ISBLANK(L115),AVERAGEIF($A$2:$A$4110,A115,$L$2:$L$4110),L115)</f>
        <v>6000000</v>
      </c>
      <c r="N115">
        <v>5.4</v>
      </c>
    </row>
    <row r="116" spans="1:14">
      <c r="A116" t="s">
        <v>340</v>
      </c>
      <c r="B116">
        <v>160</v>
      </c>
      <c r="C116">
        <v>49000</v>
      </c>
      <c r="D116">
        <f>IF(ISBLANK(C116),AVERAGEIF($A$2:$A$4110,A116,$C$2:$C$4110),C116)</f>
        <v>49000</v>
      </c>
      <c r="E116" t="s">
        <v>341</v>
      </c>
      <c r="F116" t="s">
        <v>342</v>
      </c>
      <c r="G116">
        <v>1524</v>
      </c>
      <c r="H116">
        <v>30</v>
      </c>
      <c r="I116">
        <v>4</v>
      </c>
      <c r="J116" t="s">
        <v>323</v>
      </c>
      <c r="K116" t="s">
        <v>39</v>
      </c>
      <c r="L116">
        <v>1500000</v>
      </c>
      <c r="M116">
        <f>IF(ISBLANK(L116),AVERAGEIF($A$2:$A$4110,A116,$L$2:$L$4110),L116)</f>
        <v>1500000</v>
      </c>
      <c r="N116">
        <v>4.8</v>
      </c>
    </row>
    <row r="117" spans="1:14">
      <c r="A117" t="s">
        <v>343</v>
      </c>
      <c r="B117">
        <v>176</v>
      </c>
      <c r="C117">
        <v>3047539</v>
      </c>
      <c r="D117">
        <f>IF(ISBLANK(C117),AVERAGEIF($A$2:$A$4110,A117,$C$2:$C$4110),C117)</f>
        <v>3047539</v>
      </c>
      <c r="E117" t="s">
        <v>66</v>
      </c>
      <c r="F117" t="s">
        <v>344</v>
      </c>
      <c r="G117">
        <v>42296</v>
      </c>
      <c r="H117">
        <v>286</v>
      </c>
      <c r="I117">
        <v>50</v>
      </c>
      <c r="J117" t="s">
        <v>323</v>
      </c>
      <c r="K117" t="s">
        <v>39</v>
      </c>
      <c r="L117">
        <v>7217600</v>
      </c>
      <c r="M117">
        <f>IF(ISBLANK(L117),AVERAGEIF($A$2:$A$4110,A117,$L$2:$L$4110),L117)</f>
        <v>7217600</v>
      </c>
      <c r="N117">
        <v>6.9</v>
      </c>
    </row>
    <row r="118" spans="1:14">
      <c r="A118" t="s">
        <v>343</v>
      </c>
      <c r="B118">
        <v>192</v>
      </c>
      <c r="C118">
        <v>2921738</v>
      </c>
      <c r="D118">
        <f>IF(ISBLANK(C118),AVERAGEIF($A$2:$A$4110,A118,$C$2:$C$4110),C118)</f>
        <v>2921738</v>
      </c>
      <c r="E118" t="s">
        <v>345</v>
      </c>
      <c r="F118" t="s">
        <v>346</v>
      </c>
      <c r="G118">
        <v>34449</v>
      </c>
      <c r="H118">
        <v>119</v>
      </c>
      <c r="I118">
        <v>29</v>
      </c>
      <c r="J118" t="s">
        <v>323</v>
      </c>
      <c r="K118" t="s">
        <v>39</v>
      </c>
      <c r="L118">
        <v>7000000</v>
      </c>
      <c r="M118">
        <f>IF(ISBLANK(L118),AVERAGEIF($A$2:$A$4110,A118,$L$2:$L$4110),L118)</f>
        <v>7000000</v>
      </c>
      <c r="N118">
        <v>7.9</v>
      </c>
    </row>
    <row r="119" spans="1:14">
      <c r="A119" t="s">
        <v>347</v>
      </c>
      <c r="B119">
        <v>90</v>
      </c>
      <c r="C119">
        <v>2283276</v>
      </c>
      <c r="D119">
        <f>IF(ISBLANK(C119),AVERAGEIF($A$2:$A$4110,A119,$C$2:$C$4110),C119)</f>
        <v>2283276</v>
      </c>
      <c r="E119" t="s">
        <v>348</v>
      </c>
      <c r="F119" t="s">
        <v>349</v>
      </c>
      <c r="G119">
        <v>46107</v>
      </c>
      <c r="H119">
        <v>156</v>
      </c>
      <c r="I119">
        <v>231</v>
      </c>
      <c r="J119" t="s">
        <v>350</v>
      </c>
      <c r="K119" t="s">
        <v>351</v>
      </c>
      <c r="L119">
        <v>1500000</v>
      </c>
      <c r="M119">
        <f>IF(ISBLANK(L119),AVERAGEIF($A$2:$A$4110,A119,$L$2:$L$4110),L119)</f>
        <v>1500000</v>
      </c>
      <c r="N119">
        <v>8</v>
      </c>
    </row>
    <row r="120" spans="1:14">
      <c r="A120" t="s">
        <v>352</v>
      </c>
      <c r="B120">
        <v>90</v>
      </c>
      <c r="C120">
        <v>155972</v>
      </c>
      <c r="D120">
        <f>IF(ISBLANK(C120),AVERAGEIF($A$2:$A$4110,A120,$C$2:$C$4110),C120)</f>
        <v>155972</v>
      </c>
      <c r="E120" t="s">
        <v>288</v>
      </c>
      <c r="F120" t="s">
        <v>353</v>
      </c>
      <c r="G120">
        <v>4702</v>
      </c>
      <c r="H120">
        <v>23</v>
      </c>
      <c r="I120">
        <v>51</v>
      </c>
      <c r="J120" t="s">
        <v>350</v>
      </c>
      <c r="K120" t="s">
        <v>351</v>
      </c>
      <c r="L120">
        <v>1500000</v>
      </c>
      <c r="M120">
        <f>IF(ISBLANK(L120),AVERAGEIF($A$2:$A$4110,A120,$L$2:$L$4110),L120)</f>
        <v>1500000</v>
      </c>
      <c r="N120">
        <v>7.3</v>
      </c>
    </row>
    <row r="121" spans="1:14">
      <c r="A121" t="s">
        <v>354</v>
      </c>
      <c r="B121">
        <v>84</v>
      </c>
      <c r="C121">
        <v>34151</v>
      </c>
      <c r="D121">
        <f>IF(ISBLANK(C121),AVERAGEIF($A$2:$A$4110,A121,$C$2:$C$4110),C121)</f>
        <v>34151</v>
      </c>
      <c r="E121" t="s">
        <v>355</v>
      </c>
      <c r="F121" t="s">
        <v>356</v>
      </c>
      <c r="G121">
        <v>186</v>
      </c>
      <c r="H121">
        <v>3</v>
      </c>
      <c r="I121">
        <v>23</v>
      </c>
      <c r="J121" t="s">
        <v>350</v>
      </c>
      <c r="K121" t="s">
        <v>351</v>
      </c>
      <c r="L121">
        <v>450000</v>
      </c>
      <c r="M121">
        <f>IF(ISBLANK(L121),AVERAGEIF($A$2:$A$4110,A121,$L$2:$L$4110),L121)</f>
        <v>450000</v>
      </c>
      <c r="N121">
        <v>7.2</v>
      </c>
    </row>
    <row r="122" spans="1:14">
      <c r="A122" t="s">
        <v>357</v>
      </c>
      <c r="B122">
        <v>99</v>
      </c>
      <c r="C122">
        <v>274385</v>
      </c>
      <c r="D122">
        <f>IF(ISBLANK(C122),AVERAGEIF($A$2:$A$4110,A122,$C$2:$C$4110),C122)</f>
        <v>274385</v>
      </c>
      <c r="E122" t="s">
        <v>72</v>
      </c>
      <c r="F122" t="s">
        <v>358</v>
      </c>
      <c r="G122">
        <v>29203</v>
      </c>
      <c r="H122">
        <v>26</v>
      </c>
      <c r="I122">
        <v>115</v>
      </c>
      <c r="J122" t="s">
        <v>359</v>
      </c>
      <c r="K122" t="s">
        <v>360</v>
      </c>
      <c r="L122">
        <v>4000000</v>
      </c>
      <c r="M122">
        <f>IF(ISBLANK(L122),AVERAGEIF($A$2:$A$4110,A122,$L$2:$L$4110),L122)</f>
        <v>4000000</v>
      </c>
      <c r="N122">
        <v>7.3</v>
      </c>
    </row>
    <row r="123" spans="1:14">
      <c r="A123" t="s">
        <v>361</v>
      </c>
      <c r="B123">
        <v>137</v>
      </c>
      <c r="C123">
        <v>11284657</v>
      </c>
      <c r="D123">
        <f>IF(ISBLANK(C123),AVERAGEIF($A$2:$A$4110,A123,$C$2:$C$4110),C123)</f>
        <v>11284657</v>
      </c>
      <c r="E123" t="s">
        <v>55</v>
      </c>
      <c r="F123" t="s">
        <v>362</v>
      </c>
      <c r="G123">
        <v>259379</v>
      </c>
      <c r="H123">
        <v>407</v>
      </c>
      <c r="I123">
        <v>215</v>
      </c>
      <c r="J123" t="s">
        <v>359</v>
      </c>
      <c r="K123" t="s">
        <v>360</v>
      </c>
      <c r="L123">
        <v>2000000</v>
      </c>
      <c r="M123">
        <f>IF(ISBLANK(L123),AVERAGEIF($A$2:$A$4110,A123,$L$2:$L$4110),L123)</f>
        <v>2000000</v>
      </c>
      <c r="N123">
        <v>8.5</v>
      </c>
    </row>
    <row r="124" spans="1:14">
      <c r="A124" t="s">
        <v>363</v>
      </c>
      <c r="B124">
        <v>145</v>
      </c>
      <c r="C124">
        <v>26435</v>
      </c>
      <c r="D124">
        <f>IF(ISBLANK(C124),AVERAGEIF($A$2:$A$4110,A124,$C$2:$C$4110),C124)</f>
        <v>26435</v>
      </c>
      <c r="E124" t="s">
        <v>364</v>
      </c>
      <c r="F124" t="s">
        <v>365</v>
      </c>
      <c r="G124">
        <v>111841</v>
      </c>
      <c r="H124">
        <v>413</v>
      </c>
      <c r="I124">
        <v>260</v>
      </c>
      <c r="J124" t="s">
        <v>359</v>
      </c>
      <c r="K124" t="s">
        <v>360</v>
      </c>
      <c r="L124">
        <v>6000000</v>
      </c>
      <c r="M124">
        <f>IF(ISBLANK(L124),AVERAGEIF($A$2:$A$4110,A124,$L$2:$L$4110),L124)</f>
        <v>6000000</v>
      </c>
      <c r="N124">
        <v>8.3000000000000007</v>
      </c>
    </row>
    <row r="125" spans="1:14">
      <c r="A125" t="s">
        <v>366</v>
      </c>
      <c r="B125">
        <v>120</v>
      </c>
      <c r="C125">
        <v>100412</v>
      </c>
      <c r="D125">
        <f>IF(ISBLANK(C125),AVERAGEIF($A$2:$A$4110,A125,$C$2:$C$4110),C125)</f>
        <v>100412</v>
      </c>
      <c r="E125" t="s">
        <v>20</v>
      </c>
      <c r="F125" t="s">
        <v>367</v>
      </c>
      <c r="G125">
        <v>2112</v>
      </c>
      <c r="H125">
        <v>7</v>
      </c>
      <c r="I125">
        <v>26</v>
      </c>
      <c r="J125" t="s">
        <v>359</v>
      </c>
      <c r="K125" t="s">
        <v>54</v>
      </c>
      <c r="L125">
        <v>4000000</v>
      </c>
      <c r="M125">
        <f>IF(ISBLANK(L125),AVERAGEIF($A$2:$A$4110,A125,$L$2:$L$4110),L125)</f>
        <v>4000000</v>
      </c>
      <c r="N125">
        <v>7.7</v>
      </c>
    </row>
    <row r="126" spans="1:14">
      <c r="A126" t="s">
        <v>368</v>
      </c>
      <c r="B126">
        <v>98</v>
      </c>
      <c r="C126">
        <v>95016</v>
      </c>
      <c r="D126">
        <f>IF(ISBLANK(C126),AVERAGEIF($A$2:$A$4110,A126,$C$2:$C$4110),C126)</f>
        <v>95016</v>
      </c>
      <c r="E126" t="s">
        <v>369</v>
      </c>
      <c r="F126" t="s">
        <v>370</v>
      </c>
      <c r="G126">
        <v>11074</v>
      </c>
      <c r="H126">
        <v>56</v>
      </c>
      <c r="I126">
        <v>40</v>
      </c>
      <c r="J126" t="s">
        <v>359</v>
      </c>
      <c r="K126" t="s">
        <v>360</v>
      </c>
      <c r="L126">
        <v>2700000</v>
      </c>
      <c r="M126">
        <f>IF(ISBLANK(L126),AVERAGEIF($A$2:$A$4110,A126,$L$2:$L$4110),L126)</f>
        <v>2700000</v>
      </c>
      <c r="N126">
        <v>7.4</v>
      </c>
    </row>
    <row r="127" spans="1:14">
      <c r="A127" t="s">
        <v>371</v>
      </c>
      <c r="B127">
        <v>125</v>
      </c>
      <c r="C127">
        <v>927107</v>
      </c>
      <c r="D127">
        <f>IF(ISBLANK(C127),AVERAGEIF($A$2:$A$4110,A127,$C$2:$C$4110),C127)</f>
        <v>927107</v>
      </c>
      <c r="E127" t="s">
        <v>372</v>
      </c>
      <c r="F127" t="s">
        <v>373</v>
      </c>
      <c r="G127">
        <v>5153</v>
      </c>
      <c r="H127">
        <v>51</v>
      </c>
      <c r="I127">
        <v>63</v>
      </c>
      <c r="J127" t="s">
        <v>359</v>
      </c>
      <c r="K127" t="s">
        <v>360</v>
      </c>
      <c r="L127">
        <v>15000000</v>
      </c>
      <c r="M127">
        <f>IF(ISBLANK(L127),AVERAGEIF($A$2:$A$4110,A127,$L$2:$L$4110),L127)</f>
        <v>15000000</v>
      </c>
      <c r="N127">
        <v>7.3</v>
      </c>
    </row>
    <row r="128" spans="1:14">
      <c r="A128" t="s">
        <v>374</v>
      </c>
      <c r="B128">
        <v>144</v>
      </c>
      <c r="C128">
        <v>2222647</v>
      </c>
      <c r="D128">
        <f>IF(ISBLANK(C128),AVERAGEIF($A$2:$A$4110,A128,$C$2:$C$4110),C128)</f>
        <v>2222647</v>
      </c>
      <c r="E128" t="s">
        <v>159</v>
      </c>
      <c r="F128" t="s">
        <v>375</v>
      </c>
      <c r="G128">
        <v>52958</v>
      </c>
      <c r="H128">
        <v>193</v>
      </c>
      <c r="I128">
        <v>292</v>
      </c>
      <c r="J128" t="s">
        <v>359</v>
      </c>
      <c r="K128" t="s">
        <v>360</v>
      </c>
      <c r="L128">
        <v>12000000</v>
      </c>
      <c r="M128">
        <f>IF(ISBLANK(L128),AVERAGEIF($A$2:$A$4110,A128,$L$2:$L$4110),L128)</f>
        <v>12000000</v>
      </c>
      <c r="N128">
        <v>7.8</v>
      </c>
    </row>
    <row r="129" spans="1:14">
      <c r="A129" t="s">
        <v>376</v>
      </c>
      <c r="B129">
        <v>178</v>
      </c>
      <c r="C129">
        <v>5501940</v>
      </c>
      <c r="D129">
        <f>IF(ISBLANK(C129),AVERAGEIF($A$2:$A$4110,A129,$C$2:$C$4110),C129)</f>
        <v>5501940</v>
      </c>
      <c r="E129" t="s">
        <v>377</v>
      </c>
      <c r="F129" t="s">
        <v>378</v>
      </c>
      <c r="G129">
        <v>248354</v>
      </c>
      <c r="H129">
        <v>564</v>
      </c>
      <c r="I129">
        <v>192</v>
      </c>
      <c r="J129" t="s">
        <v>359</v>
      </c>
      <c r="K129" t="s">
        <v>360</v>
      </c>
      <c r="L129">
        <v>13500000</v>
      </c>
      <c r="M129">
        <f>IF(ISBLANK(L129),AVERAGEIF($A$2:$A$4110,A129,$L$2:$L$4110),L129)</f>
        <v>13500000</v>
      </c>
      <c r="N129">
        <v>8.3000000000000007</v>
      </c>
    </row>
    <row r="130" spans="1:14">
      <c r="A130" t="s">
        <v>379</v>
      </c>
      <c r="B130">
        <v>103</v>
      </c>
      <c r="C130">
        <v>5725</v>
      </c>
      <c r="D130">
        <f>IF(ISBLANK(C130),AVERAGEIF($A$2:$A$4110,A130,$C$2:$C$4110),C130)</f>
        <v>5725</v>
      </c>
      <c r="E130" t="s">
        <v>380</v>
      </c>
      <c r="F130" t="s">
        <v>381</v>
      </c>
      <c r="G130">
        <v>10220</v>
      </c>
      <c r="H130">
        <v>110</v>
      </c>
      <c r="I130">
        <v>62</v>
      </c>
      <c r="J130" t="s">
        <v>359</v>
      </c>
      <c r="K130" t="s">
        <v>360</v>
      </c>
      <c r="L130">
        <v>8400000</v>
      </c>
      <c r="M130">
        <f>IF(ISBLANK(L130),AVERAGEIF($A$2:$A$4110,A130,$L$2:$L$4110),L130)</f>
        <v>8400000</v>
      </c>
      <c r="N130">
        <v>6.1</v>
      </c>
    </row>
    <row r="131" spans="1:14">
      <c r="A131" t="s">
        <v>382</v>
      </c>
      <c r="B131">
        <v>81</v>
      </c>
      <c r="C131">
        <v>7267324</v>
      </c>
      <c r="D131">
        <f>IF(ISBLANK(C131),AVERAGEIF($A$2:$A$4110,A131,$C$2:$C$4110),C131)</f>
        <v>7267324</v>
      </c>
      <c r="E131" t="s">
        <v>15</v>
      </c>
      <c r="F131" t="s">
        <v>383</v>
      </c>
      <c r="G131">
        <v>161471</v>
      </c>
      <c r="H131">
        <v>709</v>
      </c>
      <c r="I131">
        <v>181</v>
      </c>
      <c r="J131" t="s">
        <v>359</v>
      </c>
      <c r="K131" t="s">
        <v>360</v>
      </c>
      <c r="L131">
        <v>3500000</v>
      </c>
      <c r="M131">
        <f>IF(ISBLANK(L131),AVERAGEIF($A$2:$A$4110,A131,$L$2:$L$4110),L131)</f>
        <v>3500000</v>
      </c>
      <c r="N131">
        <v>7.8</v>
      </c>
    </row>
    <row r="132" spans="1:14">
      <c r="A132" t="s">
        <v>382</v>
      </c>
      <c r="B132">
        <v>119</v>
      </c>
      <c r="C132">
        <v>59774</v>
      </c>
      <c r="D132">
        <f>IF(ISBLANK(C132),AVERAGEIF($A$2:$A$4110,A132,$C$2:$C$4110),C132)</f>
        <v>59774</v>
      </c>
      <c r="E132" t="s">
        <v>288</v>
      </c>
      <c r="F132" t="s">
        <v>384</v>
      </c>
      <c r="G132">
        <v>4212</v>
      </c>
      <c r="H132">
        <v>18</v>
      </c>
      <c r="I132">
        <v>76</v>
      </c>
      <c r="J132" t="s">
        <v>359</v>
      </c>
      <c r="K132" t="s">
        <v>360</v>
      </c>
      <c r="M132">
        <f>IF(ISBLANK(L132),AVERAGEIF($A$2:$A$4110,A132,$L$2:$L$4110),L132)</f>
        <v>51375000</v>
      </c>
      <c r="N132">
        <v>6.8</v>
      </c>
    </row>
    <row r="133" spans="1:14">
      <c r="A133" t="s">
        <v>385</v>
      </c>
      <c r="B133">
        <v>184</v>
      </c>
      <c r="C133">
        <v>476270</v>
      </c>
      <c r="D133">
        <f>IF(ISBLANK(C133),AVERAGEIF($A$2:$A$4110,A133,$C$2:$C$4110),C133)</f>
        <v>476270</v>
      </c>
      <c r="E133" t="s">
        <v>386</v>
      </c>
      <c r="F133" t="s">
        <v>387</v>
      </c>
      <c r="G133">
        <v>29602</v>
      </c>
      <c r="H133">
        <v>110</v>
      </c>
      <c r="I133">
        <v>160</v>
      </c>
      <c r="J133" t="s">
        <v>359</v>
      </c>
      <c r="K133" t="s">
        <v>360</v>
      </c>
      <c r="L133">
        <v>20000000</v>
      </c>
      <c r="M133">
        <f>IF(ISBLANK(L133),AVERAGEIF($A$2:$A$4110,A133,$L$2:$L$4110),L133)</f>
        <v>20000000</v>
      </c>
      <c r="N133">
        <v>7.4</v>
      </c>
    </row>
    <row r="134" spans="1:14">
      <c r="A134" t="s">
        <v>388</v>
      </c>
      <c r="B134">
        <v>121</v>
      </c>
      <c r="C134">
        <v>4063859</v>
      </c>
      <c r="D134">
        <f>IF(ISBLANK(C134),AVERAGEIF($A$2:$A$4110,A134,$C$2:$C$4110),C134)</f>
        <v>4063859</v>
      </c>
      <c r="E134" t="s">
        <v>66</v>
      </c>
      <c r="F134" t="s">
        <v>389</v>
      </c>
      <c r="G134">
        <v>114407</v>
      </c>
      <c r="H134">
        <v>225</v>
      </c>
      <c r="I134">
        <v>153</v>
      </c>
      <c r="J134" t="s">
        <v>359</v>
      </c>
      <c r="K134" t="s">
        <v>360</v>
      </c>
      <c r="L134">
        <v>4800000</v>
      </c>
      <c r="M134">
        <f>IF(ISBLANK(L134),AVERAGEIF($A$2:$A$4110,A134,$L$2:$L$4110),L134)</f>
        <v>4800000</v>
      </c>
      <c r="N134">
        <v>7.7</v>
      </c>
    </row>
    <row r="135" spans="1:14">
      <c r="A135" t="s">
        <v>390</v>
      </c>
      <c r="B135">
        <v>293</v>
      </c>
      <c r="C135">
        <v>11433134</v>
      </c>
      <c r="D135">
        <f>IF(ISBLANK(C135),AVERAGEIF($A$2:$A$4110,A135,$C$2:$C$4110),C135)</f>
        <v>11433134</v>
      </c>
      <c r="E135" t="s">
        <v>391</v>
      </c>
      <c r="F135" t="s">
        <v>392</v>
      </c>
      <c r="G135">
        <v>168203</v>
      </c>
      <c r="H135">
        <v>426</v>
      </c>
      <c r="I135">
        <v>96</v>
      </c>
      <c r="J135" t="s">
        <v>359</v>
      </c>
      <c r="K135" t="s">
        <v>393</v>
      </c>
      <c r="L135">
        <v>14000000</v>
      </c>
      <c r="M135">
        <f>IF(ISBLANK(L135),AVERAGEIF($A$2:$A$4110,A135,$L$2:$L$4110),L135)</f>
        <v>14000000</v>
      </c>
      <c r="N135">
        <v>8.4</v>
      </c>
    </row>
    <row r="136" spans="1:14">
      <c r="A136" t="s">
        <v>394</v>
      </c>
      <c r="B136">
        <v>93</v>
      </c>
      <c r="C136">
        <v>611709</v>
      </c>
      <c r="D136">
        <f>IF(ISBLANK(C136),AVERAGEIF($A$2:$A$4110,A136,$C$2:$C$4110),C136)</f>
        <v>611709</v>
      </c>
      <c r="E136" t="s">
        <v>72</v>
      </c>
      <c r="F136" t="s">
        <v>395</v>
      </c>
      <c r="G136">
        <v>15267</v>
      </c>
      <c r="H136">
        <v>41</v>
      </c>
      <c r="I136">
        <v>205</v>
      </c>
      <c r="J136" t="s">
        <v>396</v>
      </c>
      <c r="K136" t="s">
        <v>397</v>
      </c>
      <c r="L136">
        <v>3850000</v>
      </c>
      <c r="M136">
        <f>IF(ISBLANK(L136),AVERAGEIF($A$2:$A$4110,A136,$L$2:$L$4110),L136)</f>
        <v>3850000</v>
      </c>
      <c r="N136">
        <v>7.2</v>
      </c>
    </row>
    <row r="137" spans="1:14">
      <c r="A137" t="s">
        <v>398</v>
      </c>
      <c r="B137">
        <v>89</v>
      </c>
      <c r="C137">
        <v>3645438</v>
      </c>
      <c r="D137">
        <f>IF(ISBLANK(C137),AVERAGEIF($A$2:$A$4110,A137,$C$2:$C$4110),C137)</f>
        <v>3645438</v>
      </c>
      <c r="E137" t="s">
        <v>92</v>
      </c>
      <c r="F137" t="s">
        <v>399</v>
      </c>
      <c r="G137">
        <v>55040</v>
      </c>
      <c r="H137">
        <v>539</v>
      </c>
      <c r="I137">
        <v>251</v>
      </c>
      <c r="J137" t="s">
        <v>396</v>
      </c>
      <c r="K137" t="s">
        <v>254</v>
      </c>
      <c r="L137">
        <v>2200000</v>
      </c>
      <c r="M137">
        <f>IF(ISBLANK(L137),AVERAGEIF($A$2:$A$4110,A137,$L$2:$L$4110),L137)</f>
        <v>2200000</v>
      </c>
      <c r="N137">
        <v>6.8</v>
      </c>
    </row>
    <row r="138" spans="1:14">
      <c r="A138" t="s">
        <v>400</v>
      </c>
      <c r="B138">
        <v>111</v>
      </c>
      <c r="C138">
        <v>6109075</v>
      </c>
      <c r="D138">
        <f>IF(ISBLANK(C138),AVERAGEIF($A$2:$A$4110,A138,$C$2:$C$4110),C138)</f>
        <v>6109075</v>
      </c>
      <c r="E138" t="s">
        <v>401</v>
      </c>
      <c r="F138" t="s">
        <v>402</v>
      </c>
      <c r="G138">
        <v>32003</v>
      </c>
      <c r="H138">
        <v>65</v>
      </c>
      <c r="I138">
        <v>165</v>
      </c>
      <c r="J138" t="s">
        <v>396</v>
      </c>
      <c r="K138" t="s">
        <v>254</v>
      </c>
      <c r="L138">
        <v>19430000</v>
      </c>
      <c r="M138">
        <f>IF(ISBLANK(L138),AVERAGEIF($A$2:$A$4110,A138,$L$2:$L$4110),L138)</f>
        <v>19430000</v>
      </c>
      <c r="N138">
        <v>6.7</v>
      </c>
    </row>
    <row r="139" spans="1:14">
      <c r="A139" t="s">
        <v>403</v>
      </c>
      <c r="B139">
        <v>90</v>
      </c>
      <c r="D139">
        <f>IF(ISBLANK(C139),AVERAGEIF($A$2:$A$4110,A139,$C$2:$C$4110),C139)</f>
        <v>105782341.5</v>
      </c>
      <c r="E139" t="s">
        <v>404</v>
      </c>
      <c r="F139" t="s">
        <v>405</v>
      </c>
      <c r="G139">
        <v>15790</v>
      </c>
      <c r="H139">
        <v>40</v>
      </c>
      <c r="I139">
        <v>63</v>
      </c>
      <c r="J139" t="s">
        <v>396</v>
      </c>
      <c r="K139" t="s">
        <v>254</v>
      </c>
      <c r="L139">
        <v>25000000</v>
      </c>
      <c r="M139">
        <f>IF(ISBLANK(L139),AVERAGEIF($A$2:$A$4110,A139,$L$2:$L$4110),L139)</f>
        <v>25000000</v>
      </c>
      <c r="N139">
        <v>6.8</v>
      </c>
    </row>
    <row r="140" spans="1:14">
      <c r="A140" t="s">
        <v>406</v>
      </c>
      <c r="B140">
        <v>111</v>
      </c>
      <c r="C140">
        <v>3895664</v>
      </c>
      <c r="D140">
        <f>IF(ISBLANK(C140),AVERAGEIF($A$2:$A$4110,A140,$C$2:$C$4110),C140)</f>
        <v>3895664</v>
      </c>
      <c r="E140" t="s">
        <v>72</v>
      </c>
      <c r="F140" t="s">
        <v>407</v>
      </c>
      <c r="G140">
        <v>34383</v>
      </c>
      <c r="H140">
        <v>149</v>
      </c>
      <c r="I140">
        <v>88</v>
      </c>
      <c r="J140" t="s">
        <v>396</v>
      </c>
      <c r="K140" t="s">
        <v>254</v>
      </c>
      <c r="L140">
        <v>5300000</v>
      </c>
      <c r="M140">
        <f>IF(ISBLANK(L140),AVERAGEIF($A$2:$A$4110,A140,$L$2:$L$4110),L140)</f>
        <v>5300000</v>
      </c>
      <c r="N140">
        <v>7.3</v>
      </c>
    </row>
    <row r="141" spans="1:14">
      <c r="A141" t="s">
        <v>406</v>
      </c>
      <c r="B141">
        <v>91</v>
      </c>
      <c r="C141">
        <v>1652472</v>
      </c>
      <c r="D141">
        <f>IF(ISBLANK(C141),AVERAGEIF($A$2:$A$4110,A141,$C$2:$C$4110),C141)</f>
        <v>1652472</v>
      </c>
      <c r="E141" t="s">
        <v>408</v>
      </c>
      <c r="F141" t="s">
        <v>409</v>
      </c>
      <c r="G141">
        <v>2843</v>
      </c>
      <c r="H141">
        <v>25</v>
      </c>
      <c r="I141">
        <v>29</v>
      </c>
      <c r="J141" t="s">
        <v>396</v>
      </c>
      <c r="K141" t="s">
        <v>254</v>
      </c>
      <c r="L141">
        <v>300000</v>
      </c>
      <c r="M141">
        <f>IF(ISBLANK(L141),AVERAGEIF($A$2:$A$4110,A141,$L$2:$L$4110),L141)</f>
        <v>300000</v>
      </c>
      <c r="N141">
        <v>6.9</v>
      </c>
    </row>
    <row r="142" spans="1:14">
      <c r="A142" t="s">
        <v>410</v>
      </c>
      <c r="B142">
        <v>116</v>
      </c>
      <c r="C142">
        <v>1050445</v>
      </c>
      <c r="D142">
        <f>IF(ISBLANK(C142),AVERAGEIF($A$2:$A$4110,A142,$C$2:$C$4110),C142)</f>
        <v>1050445</v>
      </c>
      <c r="E142" t="s">
        <v>411</v>
      </c>
      <c r="F142" t="s">
        <v>412</v>
      </c>
      <c r="G142">
        <v>21394</v>
      </c>
      <c r="H142">
        <v>147</v>
      </c>
      <c r="I142">
        <v>115</v>
      </c>
      <c r="J142" t="s">
        <v>396</v>
      </c>
      <c r="K142" t="s">
        <v>254</v>
      </c>
      <c r="L142">
        <v>22000000</v>
      </c>
      <c r="M142">
        <f>IF(ISBLANK(L142),AVERAGEIF($A$2:$A$4110,A142,$L$2:$L$4110),L142)</f>
        <v>22000000</v>
      </c>
      <c r="N142">
        <v>7.8</v>
      </c>
    </row>
    <row r="143" spans="1:14">
      <c r="A143" t="s">
        <v>413</v>
      </c>
      <c r="B143">
        <v>97</v>
      </c>
      <c r="C143">
        <v>3629758</v>
      </c>
      <c r="D143">
        <f>IF(ISBLANK(C143),AVERAGEIF($A$2:$A$4110,A143,$C$2:$C$4110),C143)</f>
        <v>3629758</v>
      </c>
      <c r="E143" t="s">
        <v>414</v>
      </c>
      <c r="F143" t="s">
        <v>415</v>
      </c>
      <c r="G143">
        <v>44151</v>
      </c>
      <c r="H143">
        <v>110</v>
      </c>
      <c r="I143">
        <v>112</v>
      </c>
      <c r="J143" t="s">
        <v>396</v>
      </c>
      <c r="K143" t="s">
        <v>254</v>
      </c>
      <c r="L143">
        <v>5500000</v>
      </c>
      <c r="M143">
        <f>IF(ISBLANK(L143),AVERAGEIF($A$2:$A$4110,A143,$L$2:$L$4110),L143)</f>
        <v>5500000</v>
      </c>
      <c r="N143">
        <v>7.9</v>
      </c>
    </row>
    <row r="144" spans="1:14">
      <c r="A144" t="s">
        <v>416</v>
      </c>
      <c r="B144">
        <v>101</v>
      </c>
      <c r="C144">
        <v>231417</v>
      </c>
      <c r="D144">
        <f>IF(ISBLANK(C144),AVERAGEIF($A$2:$A$4110,A144,$C$2:$C$4110),C144)</f>
        <v>231417</v>
      </c>
      <c r="E144" t="s">
        <v>417</v>
      </c>
      <c r="F144" t="s">
        <v>418</v>
      </c>
      <c r="G144">
        <v>1649</v>
      </c>
      <c r="H144">
        <v>21</v>
      </c>
      <c r="I144">
        <v>34</v>
      </c>
      <c r="J144" t="s">
        <v>396</v>
      </c>
      <c r="K144" t="s">
        <v>254</v>
      </c>
      <c r="L144">
        <v>60000000</v>
      </c>
      <c r="M144">
        <f>IF(ISBLANK(L144),AVERAGEIF($A$2:$A$4110,A144,$L$2:$L$4110),L144)</f>
        <v>60000000</v>
      </c>
      <c r="N144">
        <v>6.6</v>
      </c>
    </row>
    <row r="145" spans="1:14">
      <c r="A145" t="s">
        <v>416</v>
      </c>
      <c r="B145">
        <v>104</v>
      </c>
      <c r="C145">
        <v>181798</v>
      </c>
      <c r="D145">
        <f>IF(ISBLANK(C145),AVERAGEIF($A$2:$A$4110,A145,$C$2:$C$4110),C145)</f>
        <v>181798</v>
      </c>
      <c r="E145" t="s">
        <v>20</v>
      </c>
      <c r="F145" t="s">
        <v>419</v>
      </c>
      <c r="G145">
        <v>2591</v>
      </c>
      <c r="H145">
        <v>36</v>
      </c>
      <c r="I145">
        <v>60</v>
      </c>
      <c r="J145" t="s">
        <v>396</v>
      </c>
      <c r="K145" t="s">
        <v>254</v>
      </c>
      <c r="M145">
        <f>IF(ISBLANK(L145),AVERAGEIF($A$2:$A$4110,A145,$L$2:$L$4110),L145)</f>
        <v>60000000</v>
      </c>
      <c r="N145">
        <v>6.6</v>
      </c>
    </row>
    <row r="146" spans="1:14">
      <c r="A146" t="s">
        <v>420</v>
      </c>
      <c r="B146">
        <v>103</v>
      </c>
      <c r="C146">
        <v>206400</v>
      </c>
      <c r="D146">
        <f>IF(ISBLANK(C146),AVERAGEIF($A$2:$A$4110,A146,$C$2:$C$4110),C146)</f>
        <v>206400</v>
      </c>
      <c r="E146" t="s">
        <v>421</v>
      </c>
      <c r="F146" t="s">
        <v>422</v>
      </c>
      <c r="G146">
        <v>1439</v>
      </c>
      <c r="H146">
        <v>26</v>
      </c>
      <c r="I146">
        <v>38</v>
      </c>
      <c r="J146" t="s">
        <v>396</v>
      </c>
      <c r="K146" t="s">
        <v>254</v>
      </c>
      <c r="L146">
        <v>50000000</v>
      </c>
      <c r="M146">
        <f>IF(ISBLANK(L146),AVERAGEIF($A$2:$A$4110,A146,$L$2:$L$4110),L146)</f>
        <v>50000000</v>
      </c>
      <c r="N146">
        <v>6.9</v>
      </c>
    </row>
    <row r="147" spans="1:14">
      <c r="A147" t="s">
        <v>423</v>
      </c>
      <c r="B147">
        <v>139</v>
      </c>
      <c r="C147">
        <v>6857096</v>
      </c>
      <c r="D147">
        <f>IF(ISBLANK(C147),AVERAGEIF($A$2:$A$4110,A147,$C$2:$C$4110),C147)</f>
        <v>6857096</v>
      </c>
      <c r="E147" t="s">
        <v>424</v>
      </c>
      <c r="F147" t="s">
        <v>425</v>
      </c>
      <c r="G147">
        <v>80429</v>
      </c>
      <c r="H147">
        <v>156</v>
      </c>
      <c r="I147">
        <v>226</v>
      </c>
      <c r="J147" t="s">
        <v>396</v>
      </c>
      <c r="K147" t="s">
        <v>184</v>
      </c>
      <c r="L147">
        <v>6800000</v>
      </c>
      <c r="M147">
        <f>IF(ISBLANK(L147),AVERAGEIF($A$2:$A$4110,A147,$L$2:$L$4110),L147)</f>
        <v>6800000</v>
      </c>
      <c r="N147">
        <v>8.1999999999999993</v>
      </c>
    </row>
    <row r="148" spans="1:14">
      <c r="A148" t="s">
        <v>426</v>
      </c>
      <c r="B148">
        <v>112</v>
      </c>
      <c r="C148">
        <v>3432342</v>
      </c>
      <c r="D148">
        <f>IF(ISBLANK(C148),AVERAGEIF($A$2:$A$4110,A148,$C$2:$C$4110),C148)</f>
        <v>3432342</v>
      </c>
      <c r="E148" t="s">
        <v>427</v>
      </c>
      <c r="F148" t="s">
        <v>428</v>
      </c>
      <c r="G148">
        <v>24921</v>
      </c>
      <c r="H148">
        <v>166</v>
      </c>
      <c r="I148">
        <v>135</v>
      </c>
      <c r="J148" t="s">
        <v>396</v>
      </c>
      <c r="K148" t="s">
        <v>184</v>
      </c>
      <c r="L148">
        <v>6000000</v>
      </c>
      <c r="M148">
        <f>IF(ISBLANK(L148),AVERAGEIF($A$2:$A$4110,A148,$L$2:$L$4110),L148)</f>
        <v>6000000</v>
      </c>
      <c r="N148">
        <v>7.7</v>
      </c>
    </row>
    <row r="149" spans="1:14">
      <c r="A149" t="s">
        <v>429</v>
      </c>
      <c r="B149">
        <v>130</v>
      </c>
      <c r="C149">
        <v>9473382</v>
      </c>
      <c r="D149">
        <f>IF(ISBLANK(C149),AVERAGEIF($A$2:$A$4110,A149,$C$2:$C$4110),C149)</f>
        <v>9473382</v>
      </c>
      <c r="E149" t="s">
        <v>430</v>
      </c>
      <c r="F149" t="s">
        <v>431</v>
      </c>
      <c r="G149">
        <v>26832</v>
      </c>
      <c r="H149">
        <v>247</v>
      </c>
      <c r="I149">
        <v>94</v>
      </c>
      <c r="J149" t="s">
        <v>396</v>
      </c>
      <c r="K149" t="s">
        <v>184</v>
      </c>
      <c r="L149">
        <v>10000000</v>
      </c>
      <c r="M149">
        <f>IF(ISBLANK(L149),AVERAGEIF($A$2:$A$4110,A149,$L$2:$L$4110),L149)</f>
        <v>10000000</v>
      </c>
      <c r="N149">
        <v>7.7</v>
      </c>
    </row>
    <row r="150" spans="1:14">
      <c r="A150" t="s">
        <v>432</v>
      </c>
      <c r="B150">
        <v>111</v>
      </c>
      <c r="C150">
        <v>3076425</v>
      </c>
      <c r="D150">
        <f>IF(ISBLANK(C150),AVERAGEIF($A$2:$A$4110,A150,$C$2:$C$4110),C150)</f>
        <v>3076425</v>
      </c>
      <c r="E150" t="s">
        <v>433</v>
      </c>
      <c r="F150" t="s">
        <v>434</v>
      </c>
      <c r="G150">
        <v>23660</v>
      </c>
      <c r="H150">
        <v>162</v>
      </c>
      <c r="I150">
        <v>128</v>
      </c>
      <c r="J150" t="s">
        <v>396</v>
      </c>
      <c r="K150" t="s">
        <v>254</v>
      </c>
      <c r="L150">
        <v>8000000</v>
      </c>
      <c r="M150">
        <f>IF(ISBLANK(L150),AVERAGEIF($A$2:$A$4110,A150,$L$2:$L$4110),L150)</f>
        <v>8000000</v>
      </c>
      <c r="N150">
        <v>7.1</v>
      </c>
    </row>
    <row r="151" spans="1:14">
      <c r="A151" t="s">
        <v>435</v>
      </c>
      <c r="B151">
        <v>123</v>
      </c>
      <c r="C151">
        <v>26893</v>
      </c>
      <c r="D151">
        <f>IF(ISBLANK(C151),AVERAGEIF($A$2:$A$4110,A151,$C$2:$C$4110),C151)</f>
        <v>26893</v>
      </c>
      <c r="E151" t="s">
        <v>436</v>
      </c>
      <c r="F151" t="s">
        <v>437</v>
      </c>
      <c r="G151">
        <v>4391</v>
      </c>
      <c r="H151">
        <v>26</v>
      </c>
      <c r="I151">
        <v>35</v>
      </c>
      <c r="J151" t="s">
        <v>396</v>
      </c>
      <c r="K151" t="s">
        <v>254</v>
      </c>
      <c r="L151">
        <v>1600000</v>
      </c>
      <c r="M151">
        <f>IF(ISBLANK(L151),AVERAGEIF($A$2:$A$4110,A151,$L$2:$L$4110),L151)</f>
        <v>1600000</v>
      </c>
      <c r="N151">
        <v>7.2</v>
      </c>
    </row>
    <row r="152" spans="1:14">
      <c r="A152" t="s">
        <v>438</v>
      </c>
      <c r="B152">
        <v>99</v>
      </c>
      <c r="C152">
        <v>753501</v>
      </c>
      <c r="D152">
        <f>IF(ISBLANK(C152),AVERAGEIF($A$2:$A$4110,A152,$C$2:$C$4110),C152)</f>
        <v>753501</v>
      </c>
      <c r="E152" t="s">
        <v>439</v>
      </c>
      <c r="F152" t="s">
        <v>440</v>
      </c>
      <c r="G152">
        <v>87244</v>
      </c>
      <c r="H152">
        <v>664</v>
      </c>
      <c r="I152">
        <v>192</v>
      </c>
      <c r="J152" t="s">
        <v>396</v>
      </c>
      <c r="K152" t="s">
        <v>254</v>
      </c>
      <c r="M152">
        <f>IF(ISBLANK(L152),AVERAGEIF($A$2:$A$4110,A152,$L$2:$L$4110),L152)</f>
        <v>13000000</v>
      </c>
      <c r="N152">
        <v>7.4</v>
      </c>
    </row>
    <row r="153" spans="1:14">
      <c r="A153" t="s">
        <v>441</v>
      </c>
      <c r="B153">
        <v>94</v>
      </c>
      <c r="C153">
        <v>81525</v>
      </c>
      <c r="D153">
        <f>IF(ISBLANK(C153),AVERAGEIF($A$2:$A$4110,A153,$C$2:$C$4110),C153)</f>
        <v>81525</v>
      </c>
      <c r="E153" t="s">
        <v>442</v>
      </c>
      <c r="F153" t="s">
        <v>443</v>
      </c>
      <c r="G153">
        <v>29392</v>
      </c>
      <c r="H153">
        <v>91</v>
      </c>
      <c r="I153">
        <v>40</v>
      </c>
      <c r="J153" t="s">
        <v>396</v>
      </c>
      <c r="K153" t="s">
        <v>254</v>
      </c>
      <c r="L153">
        <v>15300000</v>
      </c>
      <c r="M153">
        <f>IF(ISBLANK(L153),AVERAGEIF($A$2:$A$4110,A153,$L$2:$L$4110),L153)</f>
        <v>15300000</v>
      </c>
      <c r="N153">
        <v>6.6</v>
      </c>
    </row>
    <row r="154" spans="1:14">
      <c r="A154" t="s">
        <v>444</v>
      </c>
      <c r="B154">
        <v>111</v>
      </c>
      <c r="C154">
        <v>7691700</v>
      </c>
      <c r="D154">
        <f>IF(ISBLANK(C154),AVERAGEIF($A$2:$A$4110,A154,$C$2:$C$4110),C154)</f>
        <v>7691700</v>
      </c>
      <c r="E154" t="s">
        <v>445</v>
      </c>
      <c r="F154" t="s">
        <v>446</v>
      </c>
      <c r="G154">
        <v>12937</v>
      </c>
      <c r="H154">
        <v>73</v>
      </c>
      <c r="I154">
        <v>136</v>
      </c>
      <c r="J154" t="s">
        <v>396</v>
      </c>
      <c r="K154" t="s">
        <v>254</v>
      </c>
      <c r="L154">
        <v>10000000</v>
      </c>
      <c r="M154">
        <f>IF(ISBLANK(L154),AVERAGEIF($A$2:$A$4110,A154,$L$2:$L$4110),L154)</f>
        <v>10000000</v>
      </c>
      <c r="N154">
        <v>7.5</v>
      </c>
    </row>
    <row r="155" spans="1:14">
      <c r="A155" t="s">
        <v>447</v>
      </c>
      <c r="B155">
        <v>134</v>
      </c>
      <c r="C155">
        <v>183662</v>
      </c>
      <c r="D155">
        <f>IF(ISBLANK(C155),AVERAGEIF($A$2:$A$4110,A155,$C$2:$C$4110),C155)</f>
        <v>183662</v>
      </c>
      <c r="E155" t="s">
        <v>72</v>
      </c>
      <c r="F155" t="s">
        <v>448</v>
      </c>
      <c r="G155">
        <v>18395</v>
      </c>
      <c r="H155">
        <v>48</v>
      </c>
      <c r="I155">
        <v>118</v>
      </c>
      <c r="J155" t="s">
        <v>396</v>
      </c>
      <c r="K155" t="s">
        <v>254</v>
      </c>
      <c r="L155">
        <v>25000000</v>
      </c>
      <c r="M155">
        <f>IF(ISBLANK(L155),AVERAGEIF($A$2:$A$4110,A155,$L$2:$L$4110),L155)</f>
        <v>25000000</v>
      </c>
      <c r="N155">
        <v>7.1</v>
      </c>
    </row>
    <row r="156" spans="1:14">
      <c r="A156" t="s">
        <v>449</v>
      </c>
      <c r="B156">
        <v>104</v>
      </c>
      <c r="C156">
        <v>19406406</v>
      </c>
      <c r="D156">
        <f>IF(ISBLANK(C156),AVERAGEIF($A$2:$A$4110,A156,$C$2:$C$4110),C156)</f>
        <v>19406406</v>
      </c>
      <c r="E156" t="s">
        <v>450</v>
      </c>
      <c r="F156" t="s">
        <v>451</v>
      </c>
      <c r="G156">
        <v>7630</v>
      </c>
      <c r="H156">
        <v>42</v>
      </c>
      <c r="I156">
        <v>113</v>
      </c>
      <c r="J156" t="s">
        <v>396</v>
      </c>
      <c r="K156" t="s">
        <v>254</v>
      </c>
      <c r="L156">
        <v>40000000</v>
      </c>
      <c r="M156">
        <f>IF(ISBLANK(L156),AVERAGEIF($A$2:$A$4110,A156,$L$2:$L$4110),L156)</f>
        <v>40000000</v>
      </c>
      <c r="N156">
        <v>7.8</v>
      </c>
    </row>
    <row r="157" spans="1:14">
      <c r="A157" t="s">
        <v>452</v>
      </c>
      <c r="B157">
        <v>118</v>
      </c>
      <c r="C157">
        <v>146072</v>
      </c>
      <c r="D157">
        <f>IF(ISBLANK(C157),AVERAGEIF($A$2:$A$4110,A157,$C$2:$C$4110),C157)</f>
        <v>146072</v>
      </c>
      <c r="E157" t="s">
        <v>453</v>
      </c>
      <c r="F157" t="s">
        <v>454</v>
      </c>
      <c r="G157">
        <v>7147</v>
      </c>
      <c r="H157">
        <v>16</v>
      </c>
      <c r="I157">
        <v>8</v>
      </c>
      <c r="J157" t="s">
        <v>396</v>
      </c>
      <c r="K157" t="s">
        <v>254</v>
      </c>
      <c r="L157">
        <v>140000000</v>
      </c>
      <c r="M157">
        <f>IF(ISBLANK(L157),AVERAGEIF($A$2:$A$4110,A157,$L$2:$L$4110),L157)</f>
        <v>140000000</v>
      </c>
      <c r="N157">
        <v>6</v>
      </c>
    </row>
    <row r="158" spans="1:14">
      <c r="A158" t="s">
        <v>452</v>
      </c>
      <c r="B158">
        <v>107</v>
      </c>
      <c r="C158">
        <v>700000</v>
      </c>
      <c r="D158">
        <f>IF(ISBLANK(C158),AVERAGEIF($A$2:$A$4110,A158,$C$2:$C$4110),C158)</f>
        <v>700000</v>
      </c>
      <c r="E158" t="s">
        <v>455</v>
      </c>
      <c r="F158" t="s">
        <v>456</v>
      </c>
      <c r="G158">
        <v>24438</v>
      </c>
      <c r="H158">
        <v>78</v>
      </c>
      <c r="I158">
        <v>16</v>
      </c>
      <c r="J158" t="s">
        <v>396</v>
      </c>
      <c r="K158" t="s">
        <v>254</v>
      </c>
      <c r="L158">
        <v>50000000</v>
      </c>
      <c r="M158">
        <f>IF(ISBLANK(L158),AVERAGEIF($A$2:$A$4110,A158,$L$2:$L$4110),L158)</f>
        <v>50000000</v>
      </c>
      <c r="N158">
        <v>7</v>
      </c>
    </row>
    <row r="159" spans="1:14">
      <c r="A159" t="s">
        <v>457</v>
      </c>
      <c r="B159">
        <v>135</v>
      </c>
      <c r="C159">
        <v>1877179</v>
      </c>
      <c r="D159">
        <f>IF(ISBLANK(C159),AVERAGEIF($A$2:$A$4110,A159,$C$2:$C$4110),C159)</f>
        <v>1877179</v>
      </c>
      <c r="E159" t="s">
        <v>458</v>
      </c>
      <c r="F159" t="s">
        <v>459</v>
      </c>
      <c r="G159">
        <v>4885</v>
      </c>
      <c r="H159">
        <v>25</v>
      </c>
      <c r="I159">
        <v>28</v>
      </c>
      <c r="J159" t="s">
        <v>396</v>
      </c>
      <c r="K159" t="s">
        <v>254</v>
      </c>
      <c r="M159">
        <f>IF(ISBLANK(L159),AVERAGEIF($A$2:$A$4110,A159,$L$2:$L$4110),L159)</f>
        <v>20000000</v>
      </c>
      <c r="N159">
        <v>7.1</v>
      </c>
    </row>
    <row r="160" spans="1:14">
      <c r="A160" t="s">
        <v>457</v>
      </c>
      <c r="B160">
        <v>114</v>
      </c>
      <c r="C160">
        <v>2353728</v>
      </c>
      <c r="D160">
        <f>IF(ISBLANK(C160),AVERAGEIF($A$2:$A$4110,A160,$C$2:$C$4110),C160)</f>
        <v>2353728</v>
      </c>
      <c r="E160" t="s">
        <v>460</v>
      </c>
      <c r="F160" t="s">
        <v>461</v>
      </c>
      <c r="G160">
        <v>4293</v>
      </c>
      <c r="H160">
        <v>53</v>
      </c>
      <c r="I160">
        <v>69</v>
      </c>
      <c r="J160" t="s">
        <v>396</v>
      </c>
      <c r="K160" t="s">
        <v>254</v>
      </c>
      <c r="L160">
        <v>20000000</v>
      </c>
      <c r="M160">
        <f>IF(ISBLANK(L160),AVERAGEIF($A$2:$A$4110,A160,$L$2:$L$4110),L160)</f>
        <v>20000000</v>
      </c>
      <c r="N160">
        <v>6.9</v>
      </c>
    </row>
    <row r="161" spans="1:14">
      <c r="A161" t="s">
        <v>462</v>
      </c>
      <c r="B161">
        <v>133</v>
      </c>
      <c r="C161">
        <v>6167817</v>
      </c>
      <c r="D161">
        <f>IF(ISBLANK(C161),AVERAGEIF($A$2:$A$4110,A161,$C$2:$C$4110),C161)</f>
        <v>6167817</v>
      </c>
      <c r="E161" t="s">
        <v>463</v>
      </c>
      <c r="F161" t="s">
        <v>464</v>
      </c>
      <c r="G161">
        <v>62607</v>
      </c>
      <c r="H161">
        <v>239</v>
      </c>
      <c r="I161">
        <v>186</v>
      </c>
      <c r="J161" t="s">
        <v>396</v>
      </c>
      <c r="K161" t="s">
        <v>254</v>
      </c>
      <c r="L161">
        <v>47000000</v>
      </c>
      <c r="M161">
        <f>IF(ISBLANK(L161),AVERAGEIF($A$2:$A$4110,A161,$L$2:$L$4110),L161)</f>
        <v>47000000</v>
      </c>
      <c r="N161">
        <v>7.7</v>
      </c>
    </row>
    <row r="162" spans="1:14">
      <c r="A162" t="s">
        <v>462</v>
      </c>
      <c r="B162">
        <v>105</v>
      </c>
      <c r="C162">
        <v>1260917</v>
      </c>
      <c r="D162">
        <f>IF(ISBLANK(C162),AVERAGEIF($A$2:$A$4110,A162,$C$2:$C$4110),C162)</f>
        <v>1260917</v>
      </c>
      <c r="E162" t="s">
        <v>465</v>
      </c>
      <c r="F162" t="s">
        <v>466</v>
      </c>
      <c r="G162">
        <v>24657</v>
      </c>
      <c r="H162">
        <v>71</v>
      </c>
      <c r="I162">
        <v>213</v>
      </c>
      <c r="J162" t="s">
        <v>396</v>
      </c>
      <c r="K162" t="s">
        <v>254</v>
      </c>
      <c r="L162">
        <v>27000000</v>
      </c>
      <c r="M162">
        <f>IF(ISBLANK(L162),AVERAGEIF($A$2:$A$4110,A162,$L$2:$L$4110),L162)</f>
        <v>27000000</v>
      </c>
      <c r="N162">
        <v>7.2</v>
      </c>
    </row>
    <row r="163" spans="1:14">
      <c r="A163" t="s">
        <v>462</v>
      </c>
      <c r="B163">
        <v>122</v>
      </c>
      <c r="C163">
        <v>33201661</v>
      </c>
      <c r="D163">
        <f>IF(ISBLANK(C163),AVERAGEIF($A$2:$A$4110,A163,$C$2:$C$4110),C163)</f>
        <v>33201661</v>
      </c>
      <c r="E163" t="s">
        <v>408</v>
      </c>
      <c r="F163" t="s">
        <v>467</v>
      </c>
      <c r="G163">
        <v>534262</v>
      </c>
      <c r="H163">
        <v>1314</v>
      </c>
      <c r="I163">
        <v>242</v>
      </c>
      <c r="J163" t="s">
        <v>396</v>
      </c>
      <c r="K163" t="s">
        <v>254</v>
      </c>
      <c r="L163">
        <v>77000000</v>
      </c>
      <c r="M163">
        <f>IF(ISBLANK(L163),AVERAGEIF($A$2:$A$4110,A163,$L$2:$L$4110),L163)</f>
        <v>77000000</v>
      </c>
      <c r="N163">
        <v>8.4</v>
      </c>
    </row>
    <row r="164" spans="1:14">
      <c r="A164" t="s">
        <v>468</v>
      </c>
      <c r="B164">
        <v>112</v>
      </c>
      <c r="C164">
        <v>5990075</v>
      </c>
      <c r="D164">
        <f>IF(ISBLANK(C164),AVERAGEIF($A$2:$A$4110,A164,$C$2:$C$4110),C164)</f>
        <v>5990075</v>
      </c>
      <c r="E164" t="s">
        <v>401</v>
      </c>
      <c r="F164" t="s">
        <v>469</v>
      </c>
      <c r="G164">
        <v>89906</v>
      </c>
      <c r="H164">
        <v>175</v>
      </c>
      <c r="I164">
        <v>259</v>
      </c>
      <c r="J164" t="s">
        <v>396</v>
      </c>
      <c r="K164" t="s">
        <v>254</v>
      </c>
      <c r="M164">
        <f>IF(ISBLANK(L164),AVERAGEIF($A$2:$A$4110,A164,$L$2:$L$4110),L164)</f>
        <v>3300000</v>
      </c>
      <c r="N164">
        <v>8</v>
      </c>
    </row>
    <row r="165" spans="1:14">
      <c r="A165" t="s">
        <v>470</v>
      </c>
      <c r="B165">
        <v>120</v>
      </c>
      <c r="C165">
        <v>634277</v>
      </c>
      <c r="D165">
        <f>IF(ISBLANK(C165),AVERAGEIF($A$2:$A$4110,A165,$C$2:$C$4110),C165)</f>
        <v>634277</v>
      </c>
      <c r="E165" t="s">
        <v>471</v>
      </c>
      <c r="F165" t="s">
        <v>472</v>
      </c>
      <c r="G165">
        <v>5166</v>
      </c>
      <c r="H165">
        <v>27</v>
      </c>
      <c r="I165">
        <v>78</v>
      </c>
      <c r="J165" t="s">
        <v>396</v>
      </c>
      <c r="K165" t="s">
        <v>254</v>
      </c>
      <c r="L165">
        <v>16000000</v>
      </c>
      <c r="M165">
        <f>IF(ISBLANK(L165),AVERAGEIF($A$2:$A$4110,A165,$L$2:$L$4110),L165)</f>
        <v>16000000</v>
      </c>
      <c r="N165">
        <v>7.3</v>
      </c>
    </row>
    <row r="166" spans="1:14">
      <c r="A166" t="s">
        <v>473</v>
      </c>
      <c r="B166">
        <v>98</v>
      </c>
      <c r="D166">
        <f>IF(ISBLANK(C166),AVERAGEIF($A$2:$A$4110,A166,$C$2:$C$4110),C166)</f>
        <v>54837368.25</v>
      </c>
      <c r="E166" t="s">
        <v>474</v>
      </c>
      <c r="F166" t="s">
        <v>475</v>
      </c>
      <c r="G166">
        <v>11031</v>
      </c>
      <c r="H166">
        <v>45</v>
      </c>
      <c r="I166">
        <v>30</v>
      </c>
      <c r="J166" t="s">
        <v>396</v>
      </c>
      <c r="K166" t="s">
        <v>254</v>
      </c>
      <c r="L166">
        <v>17000000</v>
      </c>
      <c r="M166">
        <f>IF(ISBLANK(L166),AVERAGEIF($A$2:$A$4110,A166,$L$2:$L$4110),L166)</f>
        <v>17000000</v>
      </c>
      <c r="N166">
        <v>6.5</v>
      </c>
    </row>
    <row r="167" spans="1:14">
      <c r="A167" t="s">
        <v>476</v>
      </c>
      <c r="B167">
        <v>80</v>
      </c>
      <c r="C167">
        <v>77413017</v>
      </c>
      <c r="D167">
        <f>IF(ISBLANK(C167),AVERAGEIF($A$2:$A$4110,A167,$C$2:$C$4110),C167)</f>
        <v>77413017</v>
      </c>
      <c r="E167" t="s">
        <v>477</v>
      </c>
      <c r="F167" t="s">
        <v>478</v>
      </c>
      <c r="G167">
        <v>45984</v>
      </c>
      <c r="H167">
        <v>331</v>
      </c>
      <c r="I167">
        <v>169</v>
      </c>
      <c r="J167" t="s">
        <v>396</v>
      </c>
      <c r="K167" t="s">
        <v>254</v>
      </c>
      <c r="L167">
        <v>8000000</v>
      </c>
      <c r="M167">
        <f>IF(ISBLANK(L167),AVERAGEIF($A$2:$A$4110,A167,$L$2:$L$4110),L167)</f>
        <v>8000000</v>
      </c>
      <c r="N167">
        <v>7.6</v>
      </c>
    </row>
    <row r="168" spans="1:14">
      <c r="A168" t="s">
        <v>374</v>
      </c>
      <c r="B168">
        <v>127</v>
      </c>
      <c r="C168">
        <v>225377</v>
      </c>
      <c r="D168">
        <f>IF(ISBLANK(C168),AVERAGEIF($A$2:$A$4110,A168,$C$2:$C$4110),C168)</f>
        <v>225377</v>
      </c>
      <c r="E168" t="s">
        <v>66</v>
      </c>
      <c r="F168" t="s">
        <v>479</v>
      </c>
      <c r="G168">
        <v>70382</v>
      </c>
      <c r="H168">
        <v>190</v>
      </c>
      <c r="I168">
        <v>447</v>
      </c>
      <c r="J168" t="s">
        <v>396</v>
      </c>
      <c r="K168" t="s">
        <v>254</v>
      </c>
      <c r="L168">
        <v>8900000</v>
      </c>
      <c r="M168">
        <f>IF(ISBLANK(L168),AVERAGEIF($A$2:$A$4110,A168,$L$2:$L$4110),L168)</f>
        <v>8900000</v>
      </c>
      <c r="N168">
        <v>7.9</v>
      </c>
    </row>
    <row r="169" spans="1:14">
      <c r="A169" t="s">
        <v>480</v>
      </c>
      <c r="B169">
        <v>100</v>
      </c>
      <c r="C169">
        <v>513836</v>
      </c>
      <c r="D169">
        <f>IF(ISBLANK(C169),AVERAGEIF($A$2:$A$4110,A169,$C$2:$C$4110),C169)</f>
        <v>513836</v>
      </c>
      <c r="E169" t="s">
        <v>288</v>
      </c>
      <c r="F169" t="s">
        <v>481</v>
      </c>
      <c r="G169">
        <v>6304</v>
      </c>
      <c r="H169">
        <v>21</v>
      </c>
      <c r="I169">
        <v>87</v>
      </c>
      <c r="J169" t="s">
        <v>396</v>
      </c>
      <c r="K169" t="s">
        <v>254</v>
      </c>
      <c r="L169">
        <v>4600000</v>
      </c>
      <c r="M169">
        <f>IF(ISBLANK(L169),AVERAGEIF($A$2:$A$4110,A169,$L$2:$L$4110),L169)</f>
        <v>4600000</v>
      </c>
      <c r="N169">
        <v>7.2</v>
      </c>
    </row>
    <row r="170" spans="1:14">
      <c r="A170" t="s">
        <v>482</v>
      </c>
      <c r="B170">
        <v>120</v>
      </c>
      <c r="C170">
        <v>4857376</v>
      </c>
      <c r="D170">
        <f>IF(ISBLANK(C170),AVERAGEIF($A$2:$A$4110,A170,$C$2:$C$4110),C170)</f>
        <v>4857376</v>
      </c>
      <c r="E170" t="s">
        <v>288</v>
      </c>
      <c r="F170" t="s">
        <v>483</v>
      </c>
      <c r="G170">
        <v>63084</v>
      </c>
      <c r="H170">
        <v>123</v>
      </c>
      <c r="I170">
        <v>165</v>
      </c>
      <c r="J170" t="s">
        <v>396</v>
      </c>
      <c r="K170" t="s">
        <v>254</v>
      </c>
      <c r="L170">
        <v>13000000</v>
      </c>
      <c r="M170">
        <f>IF(ISBLANK(L170),AVERAGEIF($A$2:$A$4110,A170,$L$2:$L$4110),L170)</f>
        <v>13000000</v>
      </c>
      <c r="N170">
        <v>7.3</v>
      </c>
    </row>
    <row r="171" spans="1:14">
      <c r="A171" t="s">
        <v>482</v>
      </c>
      <c r="B171">
        <v>110</v>
      </c>
      <c r="C171">
        <v>136007</v>
      </c>
      <c r="D171">
        <f>IF(ISBLANK(C171),AVERAGEIF($A$2:$A$4110,A171,$C$2:$C$4110),C171)</f>
        <v>136007</v>
      </c>
      <c r="E171" t="s">
        <v>484</v>
      </c>
      <c r="F171" t="s">
        <v>485</v>
      </c>
      <c r="G171">
        <v>3924</v>
      </c>
      <c r="H171">
        <v>39</v>
      </c>
      <c r="I171">
        <v>81</v>
      </c>
      <c r="J171" t="s">
        <v>396</v>
      </c>
      <c r="K171" t="s">
        <v>254</v>
      </c>
      <c r="L171">
        <v>4500</v>
      </c>
      <c r="M171">
        <f>IF(ISBLANK(L171),AVERAGEIF($A$2:$A$4110,A171,$L$2:$L$4110),L171)</f>
        <v>4500</v>
      </c>
      <c r="N171">
        <v>6.9</v>
      </c>
    </row>
    <row r="172" spans="1:14">
      <c r="A172" t="s">
        <v>486</v>
      </c>
      <c r="B172">
        <v>95</v>
      </c>
      <c r="C172">
        <v>18435</v>
      </c>
      <c r="D172">
        <f>IF(ISBLANK(C172),AVERAGEIF($A$2:$A$4110,A172,$C$2:$C$4110),C172)</f>
        <v>18435</v>
      </c>
      <c r="E172" t="s">
        <v>20</v>
      </c>
      <c r="F172" t="s">
        <v>487</v>
      </c>
      <c r="G172">
        <v>1010</v>
      </c>
      <c r="H172">
        <v>15</v>
      </c>
      <c r="I172">
        <v>14</v>
      </c>
      <c r="J172" t="s">
        <v>396</v>
      </c>
      <c r="K172" t="s">
        <v>254</v>
      </c>
      <c r="L172">
        <v>1400000</v>
      </c>
      <c r="M172">
        <f>IF(ISBLANK(L172),AVERAGEIF($A$2:$A$4110,A172,$L$2:$L$4110),L172)</f>
        <v>1400000</v>
      </c>
      <c r="N172">
        <v>5.8</v>
      </c>
    </row>
    <row r="173" spans="1:14">
      <c r="A173" t="s">
        <v>488</v>
      </c>
      <c r="B173">
        <v>112</v>
      </c>
      <c r="C173">
        <v>3058380</v>
      </c>
      <c r="D173">
        <f>IF(ISBLANK(C173),AVERAGEIF($A$2:$A$4110,A173,$C$2:$C$4110),C173)</f>
        <v>3058380</v>
      </c>
      <c r="E173" t="s">
        <v>66</v>
      </c>
      <c r="F173" t="s">
        <v>489</v>
      </c>
      <c r="G173">
        <v>4767</v>
      </c>
      <c r="H173">
        <v>69</v>
      </c>
      <c r="I173">
        <v>61</v>
      </c>
      <c r="J173" t="s">
        <v>396</v>
      </c>
      <c r="K173" t="s">
        <v>254</v>
      </c>
      <c r="L173">
        <v>100000000</v>
      </c>
      <c r="M173">
        <f>IF(ISBLANK(L173),AVERAGEIF($A$2:$A$4110,A173,$L$2:$L$4110),L173)</f>
        <v>100000000</v>
      </c>
      <c r="N173">
        <v>7.3</v>
      </c>
    </row>
    <row r="174" spans="1:14">
      <c r="A174" t="s">
        <v>490</v>
      </c>
      <c r="B174">
        <v>84</v>
      </c>
      <c r="C174">
        <v>1197786</v>
      </c>
      <c r="D174">
        <f>IF(ISBLANK(C174),AVERAGEIF($A$2:$A$4110,A174,$C$2:$C$4110),C174)</f>
        <v>1197786</v>
      </c>
      <c r="E174" t="s">
        <v>305</v>
      </c>
      <c r="F174" t="s">
        <v>491</v>
      </c>
      <c r="G174">
        <v>55928</v>
      </c>
      <c r="H174">
        <v>157</v>
      </c>
      <c r="I174">
        <v>141</v>
      </c>
      <c r="J174" t="s">
        <v>396</v>
      </c>
      <c r="K174" t="s">
        <v>254</v>
      </c>
      <c r="L174">
        <v>12000000</v>
      </c>
      <c r="M174">
        <f>IF(ISBLANK(L174),AVERAGEIF($A$2:$A$4110,A174,$L$2:$L$4110),L174)</f>
        <v>12000000</v>
      </c>
      <c r="N174">
        <v>7.2</v>
      </c>
    </row>
    <row r="175" spans="1:14">
      <c r="A175" t="s">
        <v>492</v>
      </c>
      <c r="B175">
        <v>80</v>
      </c>
      <c r="C175">
        <v>71442</v>
      </c>
      <c r="D175">
        <f>IF(ISBLANK(C175),AVERAGEIF($A$2:$A$4110,A175,$C$2:$C$4110),C175)</f>
        <v>71442</v>
      </c>
      <c r="E175" t="s">
        <v>493</v>
      </c>
      <c r="F175" t="s">
        <v>494</v>
      </c>
      <c r="G175">
        <v>12029</v>
      </c>
      <c r="H175">
        <v>32</v>
      </c>
      <c r="I175">
        <v>99</v>
      </c>
      <c r="J175" t="s">
        <v>396</v>
      </c>
      <c r="K175" t="s">
        <v>254</v>
      </c>
      <c r="L175">
        <v>9600000</v>
      </c>
      <c r="M175">
        <f>IF(ISBLANK(L175),AVERAGEIF($A$2:$A$4110,A175,$L$2:$L$4110),L175)</f>
        <v>9600000</v>
      </c>
      <c r="N175">
        <v>7.9</v>
      </c>
    </row>
    <row r="176" spans="1:14">
      <c r="A176" t="s">
        <v>495</v>
      </c>
      <c r="B176">
        <v>80</v>
      </c>
      <c r="C176">
        <v>7002255</v>
      </c>
      <c r="D176">
        <f>IF(ISBLANK(C176),AVERAGEIF($A$2:$A$4110,A176,$C$2:$C$4110),C176)</f>
        <v>7002255</v>
      </c>
      <c r="E176" t="s">
        <v>496</v>
      </c>
      <c r="F176" t="s">
        <v>497</v>
      </c>
      <c r="G176">
        <v>42462</v>
      </c>
      <c r="H176">
        <v>312</v>
      </c>
      <c r="I176">
        <v>167</v>
      </c>
      <c r="J176" t="s">
        <v>396</v>
      </c>
      <c r="K176" t="s">
        <v>254</v>
      </c>
      <c r="L176">
        <v>9500000</v>
      </c>
      <c r="M176">
        <f>IF(ISBLANK(L176),AVERAGEIF($A$2:$A$4110,A176,$L$2:$L$4110),L176)</f>
        <v>9500000</v>
      </c>
      <c r="N176">
        <v>7.8</v>
      </c>
    </row>
    <row r="177" spans="1:14">
      <c r="A177" t="s">
        <v>498</v>
      </c>
      <c r="B177">
        <v>89</v>
      </c>
      <c r="C177">
        <v>4443403</v>
      </c>
      <c r="D177">
        <f>IF(ISBLANK(C177),AVERAGEIF($A$2:$A$4110,A177,$C$2:$C$4110),C177)</f>
        <v>4443403</v>
      </c>
      <c r="E177" t="s">
        <v>499</v>
      </c>
      <c r="F177" t="s">
        <v>500</v>
      </c>
      <c r="G177">
        <v>70194</v>
      </c>
      <c r="H177">
        <v>158</v>
      </c>
      <c r="I177">
        <v>242</v>
      </c>
      <c r="J177" t="s">
        <v>396</v>
      </c>
      <c r="K177" t="s">
        <v>254</v>
      </c>
      <c r="L177">
        <v>7300000</v>
      </c>
      <c r="M177">
        <f>IF(ISBLANK(L177),AVERAGEIF($A$2:$A$4110,A177,$L$2:$L$4110),L177)</f>
        <v>7300000</v>
      </c>
      <c r="N177">
        <v>8</v>
      </c>
    </row>
    <row r="178" spans="1:14">
      <c r="A178" t="s">
        <v>501</v>
      </c>
      <c r="B178">
        <v>122</v>
      </c>
      <c r="C178">
        <v>3950029</v>
      </c>
      <c r="D178">
        <f>IF(ISBLANK(C178),AVERAGEIF($A$2:$A$4110,A178,$C$2:$C$4110),C178)</f>
        <v>3950029</v>
      </c>
      <c r="E178" t="s">
        <v>20</v>
      </c>
      <c r="F178" t="s">
        <v>502</v>
      </c>
      <c r="G178">
        <v>12411</v>
      </c>
      <c r="H178">
        <v>89</v>
      </c>
      <c r="I178">
        <v>195</v>
      </c>
      <c r="J178" t="s">
        <v>396</v>
      </c>
      <c r="K178" t="s">
        <v>254</v>
      </c>
      <c r="L178">
        <v>4000000</v>
      </c>
      <c r="M178">
        <f>IF(ISBLANK(L178),AVERAGEIF($A$2:$A$4110,A178,$L$2:$L$4110),L178)</f>
        <v>4000000</v>
      </c>
      <c r="N178">
        <v>7.2</v>
      </c>
    </row>
    <row r="179" spans="1:14">
      <c r="A179" t="s">
        <v>503</v>
      </c>
      <c r="B179">
        <v>132</v>
      </c>
      <c r="C179">
        <v>10166502</v>
      </c>
      <c r="D179">
        <f>IF(ISBLANK(C179),AVERAGEIF($A$2:$A$4110,A179,$C$2:$C$4110),C179)</f>
        <v>10166502</v>
      </c>
      <c r="E179" t="s">
        <v>250</v>
      </c>
      <c r="F179" t="s">
        <v>504</v>
      </c>
      <c r="G179">
        <v>18209</v>
      </c>
      <c r="H179">
        <v>183</v>
      </c>
      <c r="I179">
        <v>81</v>
      </c>
      <c r="J179" t="s">
        <v>505</v>
      </c>
      <c r="K179" t="s">
        <v>23</v>
      </c>
      <c r="L179">
        <v>80000000</v>
      </c>
      <c r="M179">
        <f>IF(ISBLANK(L179),AVERAGEIF($A$2:$A$4110,A179,$L$2:$L$4110),L179)</f>
        <v>80000000</v>
      </c>
      <c r="N179">
        <v>6.7</v>
      </c>
    </row>
    <row r="180" spans="1:14">
      <c r="A180" t="s">
        <v>506</v>
      </c>
      <c r="B180">
        <v>100</v>
      </c>
      <c r="C180">
        <v>9176553</v>
      </c>
      <c r="D180">
        <f>IF(ISBLANK(C180),AVERAGEIF($A$2:$A$4110,A180,$C$2:$C$4110),C180)</f>
        <v>9176553</v>
      </c>
      <c r="E180" t="s">
        <v>159</v>
      </c>
      <c r="F180" t="s">
        <v>507</v>
      </c>
      <c r="G180">
        <v>19147</v>
      </c>
      <c r="H180">
        <v>97</v>
      </c>
      <c r="I180">
        <v>160</v>
      </c>
      <c r="J180" t="s">
        <v>508</v>
      </c>
      <c r="K180" t="s">
        <v>23</v>
      </c>
      <c r="L180">
        <v>7500000</v>
      </c>
      <c r="M180">
        <f>IF(ISBLANK(L180),AVERAGEIF($A$2:$A$4110,A180,$L$2:$L$4110),L180)</f>
        <v>7500000</v>
      </c>
      <c r="N180">
        <v>7.1</v>
      </c>
    </row>
    <row r="181" spans="1:14">
      <c r="A181" t="s">
        <v>509</v>
      </c>
      <c r="B181">
        <v>85</v>
      </c>
      <c r="C181">
        <v>48546578</v>
      </c>
      <c r="D181">
        <f>IF(ISBLANK(C181),AVERAGEIF($A$2:$A$4110,A181,$C$2:$C$4110),C181)</f>
        <v>48546578</v>
      </c>
      <c r="E181" t="s">
        <v>408</v>
      </c>
      <c r="F181" t="s">
        <v>510</v>
      </c>
      <c r="G181">
        <v>50415</v>
      </c>
      <c r="H181">
        <v>613</v>
      </c>
      <c r="I181">
        <v>99</v>
      </c>
      <c r="J181" t="s">
        <v>508</v>
      </c>
      <c r="K181" t="s">
        <v>23</v>
      </c>
      <c r="L181">
        <v>20000000</v>
      </c>
      <c r="M181">
        <f>IF(ISBLANK(L181),AVERAGEIF($A$2:$A$4110,A181,$L$2:$L$4110),L181)</f>
        <v>20000000</v>
      </c>
      <c r="N181">
        <v>2.7</v>
      </c>
    </row>
    <row r="182" spans="1:14">
      <c r="A182" t="s">
        <v>511</v>
      </c>
      <c r="B182">
        <v>99</v>
      </c>
      <c r="C182">
        <v>1227324</v>
      </c>
      <c r="D182">
        <f>IF(ISBLANK(C182),AVERAGEIF($A$2:$A$4110,A182,$C$2:$C$4110),C182)</f>
        <v>1227324</v>
      </c>
      <c r="E182" t="s">
        <v>15</v>
      </c>
      <c r="F182" t="s">
        <v>512</v>
      </c>
      <c r="G182">
        <v>6921</v>
      </c>
      <c r="H182">
        <v>48</v>
      </c>
      <c r="I182">
        <v>48</v>
      </c>
      <c r="J182" t="s">
        <v>508</v>
      </c>
      <c r="K182" t="s">
        <v>23</v>
      </c>
      <c r="L182">
        <v>12500000</v>
      </c>
      <c r="M182">
        <f>IF(ISBLANK(L182),AVERAGEIF($A$2:$A$4110,A182,$L$2:$L$4110),L182)</f>
        <v>12500000</v>
      </c>
      <c r="N182">
        <v>6.6</v>
      </c>
    </row>
    <row r="183" spans="1:14">
      <c r="A183" t="s">
        <v>513</v>
      </c>
      <c r="B183">
        <v>98</v>
      </c>
      <c r="C183">
        <v>105943</v>
      </c>
      <c r="D183">
        <f>IF(ISBLANK(C183),AVERAGEIF($A$2:$A$4110,A183,$C$2:$C$4110),C183)</f>
        <v>105943</v>
      </c>
      <c r="E183" t="s">
        <v>514</v>
      </c>
      <c r="F183" t="s">
        <v>515</v>
      </c>
      <c r="G183">
        <v>1351</v>
      </c>
      <c r="H183">
        <v>11</v>
      </c>
      <c r="I183">
        <v>14</v>
      </c>
      <c r="J183" t="s">
        <v>508</v>
      </c>
      <c r="K183" t="s">
        <v>23</v>
      </c>
      <c r="L183">
        <v>1500000</v>
      </c>
      <c r="M183">
        <f>IF(ISBLANK(L183),AVERAGEIF($A$2:$A$4110,A183,$L$2:$L$4110),L183)</f>
        <v>1500000</v>
      </c>
      <c r="N183">
        <v>6.1</v>
      </c>
    </row>
    <row r="184" spans="1:14">
      <c r="A184" t="s">
        <v>516</v>
      </c>
      <c r="B184">
        <v>111</v>
      </c>
      <c r="C184">
        <v>2580</v>
      </c>
      <c r="D184">
        <f>IF(ISBLANK(C184),AVERAGEIF($A$2:$A$4110,A184,$C$2:$C$4110),C184)</f>
        <v>2580</v>
      </c>
      <c r="E184" t="s">
        <v>159</v>
      </c>
      <c r="F184" t="s">
        <v>517</v>
      </c>
      <c r="G184">
        <v>1618</v>
      </c>
      <c r="H184">
        <v>40</v>
      </c>
      <c r="I184">
        <v>22</v>
      </c>
      <c r="J184" t="s">
        <v>508</v>
      </c>
      <c r="K184" t="s">
        <v>23</v>
      </c>
      <c r="L184">
        <v>1650000</v>
      </c>
      <c r="M184">
        <f>IF(ISBLANK(L184),AVERAGEIF($A$2:$A$4110,A184,$L$2:$L$4110),L184)</f>
        <v>1650000</v>
      </c>
      <c r="N184">
        <v>5.4</v>
      </c>
    </row>
    <row r="185" spans="1:14">
      <c r="A185" t="s">
        <v>518</v>
      </c>
      <c r="B185">
        <v>91</v>
      </c>
      <c r="C185">
        <v>15935068</v>
      </c>
      <c r="D185">
        <f>IF(ISBLANK(C185),AVERAGEIF($A$2:$A$4110,A185,$C$2:$C$4110),C185)</f>
        <v>15935068</v>
      </c>
      <c r="E185" t="s">
        <v>519</v>
      </c>
      <c r="F185" t="s">
        <v>520</v>
      </c>
      <c r="G185">
        <v>19331</v>
      </c>
      <c r="H185">
        <v>317</v>
      </c>
      <c r="I185">
        <v>112</v>
      </c>
      <c r="J185" t="s">
        <v>508</v>
      </c>
      <c r="K185" t="s">
        <v>23</v>
      </c>
      <c r="L185">
        <v>2500000</v>
      </c>
      <c r="M185">
        <f>IF(ISBLANK(L185),AVERAGEIF($A$2:$A$4110,A185,$L$2:$L$4110),L185)</f>
        <v>2500000</v>
      </c>
      <c r="N185">
        <v>4.3</v>
      </c>
    </row>
    <row r="186" spans="1:14">
      <c r="A186" t="s">
        <v>521</v>
      </c>
      <c r="B186">
        <v>116</v>
      </c>
      <c r="C186">
        <v>119219978</v>
      </c>
      <c r="D186">
        <f>IF(ISBLANK(C186),AVERAGEIF($A$2:$A$4110,A186,$C$2:$C$4110),C186)</f>
        <v>119219978</v>
      </c>
      <c r="E186" t="s">
        <v>465</v>
      </c>
      <c r="F186" t="s">
        <v>522</v>
      </c>
      <c r="G186">
        <v>189806</v>
      </c>
      <c r="H186">
        <v>316</v>
      </c>
      <c r="I186">
        <v>265</v>
      </c>
      <c r="J186" t="s">
        <v>508</v>
      </c>
      <c r="K186" t="s">
        <v>23</v>
      </c>
      <c r="L186">
        <v>100000000</v>
      </c>
      <c r="M186">
        <f>IF(ISBLANK(L186),AVERAGEIF($A$2:$A$4110,A186,$L$2:$L$4110),L186)</f>
        <v>100000000</v>
      </c>
      <c r="N186">
        <v>6.7</v>
      </c>
    </row>
    <row r="187" spans="1:14">
      <c r="A187" t="s">
        <v>521</v>
      </c>
      <c r="B187">
        <v>122</v>
      </c>
      <c r="C187">
        <v>148213377</v>
      </c>
      <c r="D187">
        <f>IF(ISBLANK(C187),AVERAGEIF($A$2:$A$4110,A187,$C$2:$C$4110),C187)</f>
        <v>148213377</v>
      </c>
      <c r="E187" t="s">
        <v>523</v>
      </c>
      <c r="F187" t="s">
        <v>524</v>
      </c>
      <c r="G187">
        <v>130776</v>
      </c>
      <c r="H187">
        <v>437</v>
      </c>
      <c r="I187">
        <v>164</v>
      </c>
      <c r="J187" t="s">
        <v>508</v>
      </c>
      <c r="K187" t="s">
        <v>23</v>
      </c>
      <c r="L187">
        <v>73000000</v>
      </c>
      <c r="M187">
        <f>IF(ISBLANK(L187),AVERAGEIF($A$2:$A$4110,A187,$L$2:$L$4110),L187)</f>
        <v>73000000</v>
      </c>
      <c r="N187">
        <v>6.6</v>
      </c>
    </row>
    <row r="188" spans="1:14">
      <c r="A188" t="s">
        <v>521</v>
      </c>
      <c r="B188">
        <v>106</v>
      </c>
      <c r="C188">
        <v>100468793</v>
      </c>
      <c r="D188">
        <f>IF(ISBLANK(C188),AVERAGEIF($A$2:$A$4110,A188,$C$2:$C$4110),C188)</f>
        <v>100468793</v>
      </c>
      <c r="E188" t="s">
        <v>514</v>
      </c>
      <c r="F188" t="s">
        <v>525</v>
      </c>
      <c r="G188">
        <v>212499</v>
      </c>
      <c r="H188">
        <v>277</v>
      </c>
      <c r="I188">
        <v>173</v>
      </c>
      <c r="J188" t="s">
        <v>508</v>
      </c>
      <c r="K188" t="s">
        <v>23</v>
      </c>
      <c r="L188">
        <v>65000000</v>
      </c>
      <c r="M188">
        <f>IF(ISBLANK(L188),AVERAGEIF($A$2:$A$4110,A188,$L$2:$L$4110),L188)</f>
        <v>65000000</v>
      </c>
      <c r="N188">
        <v>6.9</v>
      </c>
    </row>
    <row r="189" spans="1:14">
      <c r="A189" t="s">
        <v>521</v>
      </c>
      <c r="B189">
        <v>143</v>
      </c>
      <c r="C189">
        <v>2175312</v>
      </c>
      <c r="D189">
        <f>IF(ISBLANK(C189),AVERAGEIF($A$2:$A$4110,A189,$C$2:$C$4110),C189)</f>
        <v>2175312</v>
      </c>
      <c r="E189" t="s">
        <v>514</v>
      </c>
      <c r="F189" t="s">
        <v>526</v>
      </c>
      <c r="G189">
        <v>131227</v>
      </c>
      <c r="H189">
        <v>346</v>
      </c>
      <c r="I189">
        <v>272</v>
      </c>
      <c r="J189" t="s">
        <v>508</v>
      </c>
      <c r="K189" t="s">
        <v>23</v>
      </c>
      <c r="L189">
        <v>50000000</v>
      </c>
      <c r="M189">
        <f>IF(ISBLANK(L189),AVERAGEIF($A$2:$A$4110,A189,$L$2:$L$4110),L189)</f>
        <v>50000000</v>
      </c>
      <c r="N189">
        <v>6.3</v>
      </c>
    </row>
    <row r="190" spans="1:14">
      <c r="A190" t="s">
        <v>521</v>
      </c>
      <c r="B190">
        <v>130</v>
      </c>
      <c r="C190">
        <v>70235322</v>
      </c>
      <c r="D190">
        <f>IF(ISBLANK(C190),AVERAGEIF($A$2:$A$4110,A190,$C$2:$C$4110),C190)</f>
        <v>70235322</v>
      </c>
      <c r="E190" t="s">
        <v>527</v>
      </c>
      <c r="F190" t="s">
        <v>528</v>
      </c>
      <c r="G190">
        <v>182983</v>
      </c>
      <c r="H190">
        <v>374</v>
      </c>
      <c r="I190">
        <v>426</v>
      </c>
      <c r="J190" t="s">
        <v>508</v>
      </c>
      <c r="K190" t="s">
        <v>23</v>
      </c>
      <c r="L190">
        <v>28000000</v>
      </c>
      <c r="M190">
        <f>IF(ISBLANK(L190),AVERAGEIF($A$2:$A$4110,A190,$L$2:$L$4110),L190)</f>
        <v>28000000</v>
      </c>
      <c r="N190">
        <v>7.8</v>
      </c>
    </row>
    <row r="191" spans="1:14">
      <c r="A191" t="s">
        <v>521</v>
      </c>
      <c r="B191">
        <v>98</v>
      </c>
      <c r="C191">
        <v>84136909</v>
      </c>
      <c r="D191">
        <f>IF(ISBLANK(C191),AVERAGEIF($A$2:$A$4110,A191,$C$2:$C$4110),C191)</f>
        <v>84136909</v>
      </c>
      <c r="E191" t="s">
        <v>514</v>
      </c>
      <c r="F191" t="s">
        <v>529</v>
      </c>
      <c r="G191">
        <v>267921</v>
      </c>
      <c r="H191">
        <v>577</v>
      </c>
      <c r="I191">
        <v>181</v>
      </c>
      <c r="J191" t="s">
        <v>508</v>
      </c>
      <c r="K191" t="s">
        <v>23</v>
      </c>
      <c r="L191">
        <v>26000000</v>
      </c>
      <c r="M191">
        <f>IF(ISBLANK(L191),AVERAGEIF($A$2:$A$4110,A191,$L$2:$L$4110),L191)</f>
        <v>26000000</v>
      </c>
      <c r="N191">
        <v>7.2</v>
      </c>
    </row>
    <row r="192" spans="1:14">
      <c r="A192" t="s">
        <v>530</v>
      </c>
      <c r="B192">
        <v>98</v>
      </c>
      <c r="C192">
        <v>101228</v>
      </c>
      <c r="D192">
        <f>IF(ISBLANK(C192),AVERAGEIF($A$2:$A$4110,A192,$C$2:$C$4110),C192)</f>
        <v>101228</v>
      </c>
      <c r="E192" t="s">
        <v>72</v>
      </c>
      <c r="F192" t="s">
        <v>531</v>
      </c>
      <c r="G192">
        <v>7228</v>
      </c>
      <c r="H192">
        <v>53</v>
      </c>
      <c r="I192">
        <v>50</v>
      </c>
      <c r="J192" t="s">
        <v>508</v>
      </c>
      <c r="K192" t="s">
        <v>23</v>
      </c>
      <c r="L192">
        <v>3500000</v>
      </c>
      <c r="M192">
        <f>IF(ISBLANK(L192),AVERAGEIF($A$2:$A$4110,A192,$L$2:$L$4110),L192)</f>
        <v>3500000</v>
      </c>
      <c r="N192">
        <v>6.4</v>
      </c>
    </row>
    <row r="193" spans="1:14">
      <c r="A193" t="s">
        <v>532</v>
      </c>
      <c r="B193">
        <v>95</v>
      </c>
      <c r="C193">
        <v>4193025</v>
      </c>
      <c r="D193">
        <f>IF(ISBLANK(C193),AVERAGEIF($A$2:$A$4110,A193,$C$2:$C$4110),C193)</f>
        <v>4193025</v>
      </c>
      <c r="E193" t="s">
        <v>533</v>
      </c>
      <c r="F193" t="s">
        <v>534</v>
      </c>
      <c r="G193">
        <v>30682</v>
      </c>
      <c r="H193">
        <v>194</v>
      </c>
      <c r="I193">
        <v>42</v>
      </c>
      <c r="J193" t="s">
        <v>508</v>
      </c>
      <c r="K193" t="s">
        <v>23</v>
      </c>
      <c r="L193">
        <v>15000000</v>
      </c>
      <c r="M193">
        <f>IF(ISBLANK(L193),AVERAGEIF($A$2:$A$4110,A193,$L$2:$L$4110),L193)</f>
        <v>15000000</v>
      </c>
      <c r="N193">
        <v>6.8</v>
      </c>
    </row>
    <row r="194" spans="1:14">
      <c r="A194" t="s">
        <v>532</v>
      </c>
      <c r="B194">
        <v>95</v>
      </c>
      <c r="D194">
        <f>IF(ISBLANK(C194),AVERAGEIF($A$2:$A$4110,A194,$C$2:$C$4110),C194)</f>
        <v>4193025</v>
      </c>
      <c r="E194" t="s">
        <v>72</v>
      </c>
      <c r="F194" t="s">
        <v>535</v>
      </c>
      <c r="G194">
        <v>81</v>
      </c>
      <c r="H194">
        <v>1</v>
      </c>
      <c r="I194">
        <v>4</v>
      </c>
      <c r="J194" t="s">
        <v>508</v>
      </c>
      <c r="K194" t="s">
        <v>23</v>
      </c>
      <c r="L194">
        <v>250000</v>
      </c>
      <c r="M194">
        <f>IF(ISBLANK(L194),AVERAGEIF($A$2:$A$4110,A194,$L$2:$L$4110),L194)</f>
        <v>250000</v>
      </c>
      <c r="N194">
        <v>6.2</v>
      </c>
    </row>
    <row r="195" spans="1:14">
      <c r="A195" t="s">
        <v>536</v>
      </c>
      <c r="B195">
        <v>99</v>
      </c>
      <c r="C195">
        <v>109993847</v>
      </c>
      <c r="D195">
        <f>IF(ISBLANK(C195),AVERAGEIF($A$2:$A$4110,A195,$C$2:$C$4110),C195)</f>
        <v>109993847</v>
      </c>
      <c r="E195" t="s">
        <v>537</v>
      </c>
      <c r="F195" t="s">
        <v>538</v>
      </c>
      <c r="G195">
        <v>72326</v>
      </c>
      <c r="H195">
        <v>116</v>
      </c>
      <c r="I195">
        <v>144</v>
      </c>
      <c r="J195" t="s">
        <v>508</v>
      </c>
      <c r="K195" t="s">
        <v>23</v>
      </c>
      <c r="L195">
        <v>80000000</v>
      </c>
      <c r="M195">
        <f>IF(ISBLANK(L195),AVERAGEIF($A$2:$A$4110,A195,$L$2:$L$4110),L195)</f>
        <v>80000000</v>
      </c>
      <c r="N195">
        <v>6.1</v>
      </c>
    </row>
    <row r="196" spans="1:14">
      <c r="A196" t="s">
        <v>536</v>
      </c>
      <c r="B196">
        <v>117</v>
      </c>
      <c r="C196">
        <v>118823091</v>
      </c>
      <c r="D196">
        <f>IF(ISBLANK(C196),AVERAGEIF($A$2:$A$4110,A196,$C$2:$C$4110),C196)</f>
        <v>118823091</v>
      </c>
      <c r="E196" t="s">
        <v>539</v>
      </c>
      <c r="F196" t="s">
        <v>540</v>
      </c>
      <c r="G196">
        <v>98693</v>
      </c>
      <c r="H196">
        <v>401</v>
      </c>
      <c r="I196">
        <v>219</v>
      </c>
      <c r="J196" t="s">
        <v>508</v>
      </c>
      <c r="K196" t="s">
        <v>23</v>
      </c>
      <c r="L196">
        <v>75000000</v>
      </c>
      <c r="M196">
        <f>IF(ISBLANK(L196),AVERAGEIF($A$2:$A$4110,A196,$L$2:$L$4110),L196)</f>
        <v>75000000</v>
      </c>
      <c r="N196">
        <v>6.7</v>
      </c>
    </row>
    <row r="197" spans="1:14">
      <c r="A197" t="s">
        <v>536</v>
      </c>
      <c r="B197">
        <v>136</v>
      </c>
      <c r="C197">
        <v>38509342</v>
      </c>
      <c r="D197">
        <f>IF(ISBLANK(C197),AVERAGEIF($A$2:$A$4110,A197,$C$2:$C$4110),C197)</f>
        <v>38509342</v>
      </c>
      <c r="E197" t="s">
        <v>541</v>
      </c>
      <c r="F197" t="s">
        <v>542</v>
      </c>
      <c r="G197">
        <v>61995</v>
      </c>
      <c r="H197">
        <v>356</v>
      </c>
      <c r="I197">
        <v>360</v>
      </c>
      <c r="J197" t="s">
        <v>508</v>
      </c>
      <c r="K197" t="s">
        <v>23</v>
      </c>
      <c r="L197">
        <v>75000000</v>
      </c>
      <c r="M197">
        <f>IF(ISBLANK(L197),AVERAGEIF($A$2:$A$4110,A197,$L$2:$L$4110),L197)</f>
        <v>75000000</v>
      </c>
      <c r="N197">
        <v>5.9</v>
      </c>
    </row>
    <row r="198" spans="1:14">
      <c r="A198" t="s">
        <v>536</v>
      </c>
      <c r="B198">
        <v>94</v>
      </c>
      <c r="C198">
        <v>82569532</v>
      </c>
      <c r="D198">
        <f>IF(ISBLANK(C198),AVERAGEIF($A$2:$A$4110,A198,$C$2:$C$4110),C198)</f>
        <v>82569532</v>
      </c>
      <c r="E198" t="s">
        <v>543</v>
      </c>
      <c r="F198" t="s">
        <v>544</v>
      </c>
      <c r="G198">
        <v>42737</v>
      </c>
      <c r="H198">
        <v>128</v>
      </c>
      <c r="I198">
        <v>77</v>
      </c>
      <c r="J198" t="s">
        <v>508</v>
      </c>
      <c r="K198" t="s">
        <v>23</v>
      </c>
      <c r="L198">
        <v>60000000</v>
      </c>
      <c r="M198">
        <f>IF(ISBLANK(L198),AVERAGEIF($A$2:$A$4110,A198,$L$2:$L$4110),L198)</f>
        <v>60000000</v>
      </c>
      <c r="N198">
        <v>5.4</v>
      </c>
    </row>
    <row r="199" spans="1:14">
      <c r="A199" t="s">
        <v>536</v>
      </c>
      <c r="B199">
        <v>95</v>
      </c>
      <c r="C199">
        <v>113006880</v>
      </c>
      <c r="D199">
        <f>IF(ISBLANK(C199),AVERAGEIF($A$2:$A$4110,A199,$C$2:$C$4110),C199)</f>
        <v>113006880</v>
      </c>
      <c r="E199" t="s">
        <v>545</v>
      </c>
      <c r="F199" t="s">
        <v>546</v>
      </c>
      <c r="G199">
        <v>66308</v>
      </c>
      <c r="H199">
        <v>225</v>
      </c>
      <c r="I199">
        <v>125</v>
      </c>
      <c r="J199" t="s">
        <v>508</v>
      </c>
      <c r="K199" t="s">
        <v>184</v>
      </c>
      <c r="L199">
        <v>56000000</v>
      </c>
      <c r="M199">
        <f>IF(ISBLANK(L199),AVERAGEIF($A$2:$A$4110,A199,$L$2:$L$4110),L199)</f>
        <v>56000000</v>
      </c>
      <c r="N199">
        <v>5.5</v>
      </c>
    </row>
    <row r="200" spans="1:14">
      <c r="A200" t="s">
        <v>536</v>
      </c>
      <c r="B200">
        <v>103</v>
      </c>
      <c r="C200">
        <v>60400856</v>
      </c>
      <c r="D200">
        <f>IF(ISBLANK(C200),AVERAGEIF($A$2:$A$4110,A200,$C$2:$C$4110),C200)</f>
        <v>60400856</v>
      </c>
      <c r="E200" t="s">
        <v>408</v>
      </c>
      <c r="F200" t="s">
        <v>547</v>
      </c>
      <c r="G200">
        <v>61317</v>
      </c>
      <c r="H200">
        <v>229</v>
      </c>
      <c r="I200">
        <v>108</v>
      </c>
      <c r="J200" t="s">
        <v>508</v>
      </c>
      <c r="K200" t="s">
        <v>360</v>
      </c>
      <c r="L200">
        <v>35000000</v>
      </c>
      <c r="M200">
        <f>IF(ISBLANK(L200),AVERAGEIF($A$2:$A$4110,A200,$L$2:$L$4110),L200)</f>
        <v>35000000</v>
      </c>
      <c r="N200">
        <v>5.2</v>
      </c>
    </row>
    <row r="201" spans="1:14">
      <c r="A201" t="s">
        <v>536</v>
      </c>
      <c r="B201">
        <v>105</v>
      </c>
      <c r="C201">
        <v>132541238</v>
      </c>
      <c r="D201">
        <f>IF(ISBLANK(C201),AVERAGEIF($A$2:$A$4110,A201,$C$2:$C$4110),C201)</f>
        <v>132541238</v>
      </c>
      <c r="E201" t="s">
        <v>514</v>
      </c>
      <c r="F201" t="s">
        <v>548</v>
      </c>
      <c r="G201">
        <v>30058</v>
      </c>
      <c r="H201">
        <v>236</v>
      </c>
      <c r="I201">
        <v>121</v>
      </c>
      <c r="J201" t="s">
        <v>508</v>
      </c>
      <c r="K201" t="s">
        <v>23</v>
      </c>
      <c r="L201">
        <v>33000000</v>
      </c>
      <c r="M201">
        <f>IF(ISBLANK(L201),AVERAGEIF($A$2:$A$4110,A201,$L$2:$L$4110),L201)</f>
        <v>33000000</v>
      </c>
      <c r="N201">
        <v>5.5</v>
      </c>
    </row>
    <row r="202" spans="1:14">
      <c r="A202" t="s">
        <v>536</v>
      </c>
      <c r="B202">
        <v>101</v>
      </c>
      <c r="C202">
        <v>41227069</v>
      </c>
      <c r="D202">
        <f>IF(ISBLANK(C202),AVERAGEIF($A$2:$A$4110,A202,$C$2:$C$4110),C202)</f>
        <v>41227069</v>
      </c>
      <c r="E202" t="s">
        <v>66</v>
      </c>
      <c r="F202" t="s">
        <v>549</v>
      </c>
      <c r="G202">
        <v>162701</v>
      </c>
      <c r="H202">
        <v>962</v>
      </c>
      <c r="I202">
        <v>80</v>
      </c>
      <c r="J202" t="s">
        <v>508</v>
      </c>
      <c r="K202" t="s">
        <v>23</v>
      </c>
      <c r="L202">
        <v>11000000</v>
      </c>
      <c r="M202">
        <f>IF(ISBLANK(L202),AVERAGEIF($A$2:$A$4110,A202,$L$2:$L$4110),L202)</f>
        <v>11000000</v>
      </c>
      <c r="N202">
        <v>7.4</v>
      </c>
    </row>
    <row r="203" spans="1:14">
      <c r="A203" t="s">
        <v>550</v>
      </c>
      <c r="B203">
        <v>124</v>
      </c>
      <c r="C203">
        <v>52752475</v>
      </c>
      <c r="D203">
        <f>IF(ISBLANK(C203),AVERAGEIF($A$2:$A$4110,A203,$C$2:$C$4110),C203)</f>
        <v>52752475</v>
      </c>
      <c r="E203" t="s">
        <v>55</v>
      </c>
      <c r="F203" t="s">
        <v>551</v>
      </c>
      <c r="G203">
        <v>63067</v>
      </c>
      <c r="H203">
        <v>533</v>
      </c>
      <c r="I203">
        <v>152</v>
      </c>
      <c r="J203" t="s">
        <v>508</v>
      </c>
      <c r="K203" t="s">
        <v>23</v>
      </c>
      <c r="L203">
        <v>50000000</v>
      </c>
      <c r="M203">
        <f>IF(ISBLANK(L203),AVERAGEIF($A$2:$A$4110,A203,$L$2:$L$4110),L203)</f>
        <v>50000000</v>
      </c>
      <c r="N203">
        <v>6.7</v>
      </c>
    </row>
    <row r="204" spans="1:14">
      <c r="A204" t="s">
        <v>550</v>
      </c>
      <c r="B204">
        <v>112</v>
      </c>
      <c r="C204">
        <v>6734844</v>
      </c>
      <c r="D204">
        <f>IF(ISBLANK(C204),AVERAGEIF($A$2:$A$4110,A204,$C$2:$C$4110),C204)</f>
        <v>6734844</v>
      </c>
      <c r="E204" t="s">
        <v>66</v>
      </c>
      <c r="F204" t="s">
        <v>552</v>
      </c>
      <c r="G204">
        <v>29591</v>
      </c>
      <c r="H204">
        <v>118</v>
      </c>
      <c r="I204">
        <v>38</v>
      </c>
      <c r="J204" t="s">
        <v>508</v>
      </c>
      <c r="K204" t="s">
        <v>23</v>
      </c>
      <c r="L204">
        <v>17000000</v>
      </c>
      <c r="M204">
        <f>IF(ISBLANK(L204),AVERAGEIF($A$2:$A$4110,A204,$L$2:$L$4110),L204)</f>
        <v>17000000</v>
      </c>
      <c r="N204">
        <v>5.9</v>
      </c>
    </row>
    <row r="205" spans="1:14">
      <c r="A205" t="s">
        <v>550</v>
      </c>
      <c r="B205">
        <v>119</v>
      </c>
      <c r="C205">
        <v>156645693</v>
      </c>
      <c r="D205">
        <f>IF(ISBLANK(C205),AVERAGEIF($A$2:$A$4110,A205,$C$2:$C$4110),C205)</f>
        <v>156645693</v>
      </c>
      <c r="E205" t="s">
        <v>553</v>
      </c>
      <c r="F205" t="s">
        <v>554</v>
      </c>
      <c r="G205">
        <v>55101</v>
      </c>
      <c r="H205">
        <v>201</v>
      </c>
      <c r="I205">
        <v>94</v>
      </c>
      <c r="J205" t="s">
        <v>508</v>
      </c>
      <c r="K205" t="s">
        <v>23</v>
      </c>
      <c r="L205">
        <v>14000000</v>
      </c>
      <c r="M205">
        <f>IF(ISBLANK(L205),AVERAGEIF($A$2:$A$4110,A205,$L$2:$L$4110),L205)</f>
        <v>14000000</v>
      </c>
      <c r="N205">
        <v>6.9</v>
      </c>
    </row>
    <row r="206" spans="1:14">
      <c r="A206" t="s">
        <v>550</v>
      </c>
      <c r="B206">
        <v>95</v>
      </c>
      <c r="C206">
        <v>94900000</v>
      </c>
      <c r="D206">
        <f>IF(ISBLANK(C206),AVERAGEIF($A$2:$A$4110,A206,$C$2:$C$4110),C206)</f>
        <v>94900000</v>
      </c>
      <c r="E206" t="s">
        <v>484</v>
      </c>
      <c r="F206" t="s">
        <v>555</v>
      </c>
      <c r="G206">
        <v>35172</v>
      </c>
      <c r="H206">
        <v>128</v>
      </c>
      <c r="I206">
        <v>51</v>
      </c>
      <c r="J206" t="s">
        <v>508</v>
      </c>
      <c r="K206" t="s">
        <v>23</v>
      </c>
      <c r="L206">
        <v>4000000</v>
      </c>
      <c r="M206">
        <f>IF(ISBLANK(L206),AVERAGEIF($A$2:$A$4110,A206,$L$2:$L$4110),L206)</f>
        <v>4000000</v>
      </c>
      <c r="N206">
        <v>6.1</v>
      </c>
    </row>
    <row r="207" spans="1:14">
      <c r="A207" t="s">
        <v>556</v>
      </c>
      <c r="B207">
        <v>108</v>
      </c>
      <c r="C207">
        <v>19067631</v>
      </c>
      <c r="D207">
        <f>IF(ISBLANK(C207),AVERAGEIF($A$2:$A$4110,A207,$C$2:$C$4110),C207)</f>
        <v>19067631</v>
      </c>
      <c r="E207" t="s">
        <v>288</v>
      </c>
      <c r="F207" t="s">
        <v>557</v>
      </c>
      <c r="G207">
        <v>37714</v>
      </c>
      <c r="H207">
        <v>204</v>
      </c>
      <c r="I207">
        <v>173</v>
      </c>
      <c r="J207" t="s">
        <v>508</v>
      </c>
      <c r="K207" t="s">
        <v>23</v>
      </c>
      <c r="L207">
        <v>2000000</v>
      </c>
      <c r="M207">
        <f>IF(ISBLANK(L207),AVERAGEIF($A$2:$A$4110,A207,$L$2:$L$4110),L207)</f>
        <v>2000000</v>
      </c>
      <c r="N207">
        <v>7.1</v>
      </c>
    </row>
    <row r="208" spans="1:14">
      <c r="A208" t="s">
        <v>558</v>
      </c>
      <c r="B208">
        <v>104</v>
      </c>
      <c r="C208">
        <v>352786</v>
      </c>
      <c r="D208">
        <f>IF(ISBLANK(C208),AVERAGEIF($A$2:$A$4110,A208,$C$2:$C$4110),C208)</f>
        <v>352786</v>
      </c>
      <c r="E208" t="s">
        <v>559</v>
      </c>
      <c r="F208" t="s">
        <v>560</v>
      </c>
      <c r="G208">
        <v>11132</v>
      </c>
      <c r="H208">
        <v>86</v>
      </c>
      <c r="I208">
        <v>78</v>
      </c>
      <c r="J208" t="s">
        <v>508</v>
      </c>
      <c r="K208" t="s">
        <v>23</v>
      </c>
      <c r="L208">
        <v>11000000</v>
      </c>
      <c r="M208">
        <f>IF(ISBLANK(L208),AVERAGEIF($A$2:$A$4110,A208,$L$2:$L$4110),L208)</f>
        <v>11000000</v>
      </c>
      <c r="N208">
        <v>6.8</v>
      </c>
    </row>
    <row r="209" spans="1:14">
      <c r="A209" t="s">
        <v>561</v>
      </c>
      <c r="B209">
        <v>104</v>
      </c>
      <c r="C209">
        <v>108229</v>
      </c>
      <c r="D209">
        <f>IF(ISBLANK(C209),AVERAGEIF($A$2:$A$4110,A209,$C$2:$C$4110),C209)</f>
        <v>108229</v>
      </c>
      <c r="E209" t="s">
        <v>562</v>
      </c>
      <c r="F209" t="s">
        <v>563</v>
      </c>
      <c r="G209">
        <v>30836</v>
      </c>
      <c r="H209">
        <v>137</v>
      </c>
      <c r="I209">
        <v>138</v>
      </c>
      <c r="J209" t="s">
        <v>508</v>
      </c>
      <c r="K209" t="s">
        <v>23</v>
      </c>
      <c r="L209">
        <v>4500000</v>
      </c>
      <c r="M209">
        <f>IF(ISBLANK(L209),AVERAGEIF($A$2:$A$4110,A209,$L$2:$L$4110),L209)</f>
        <v>4500000</v>
      </c>
      <c r="N209">
        <v>5.9</v>
      </c>
    </row>
    <row r="210" spans="1:14">
      <c r="A210" t="s">
        <v>564</v>
      </c>
      <c r="B210">
        <v>118</v>
      </c>
      <c r="C210">
        <v>22451</v>
      </c>
      <c r="D210">
        <f>IF(ISBLANK(C210),AVERAGEIF($A$2:$A$4110,A210,$C$2:$C$4110),C210)</f>
        <v>22451</v>
      </c>
      <c r="E210" t="s">
        <v>565</v>
      </c>
      <c r="F210" t="s">
        <v>566</v>
      </c>
      <c r="G210">
        <v>41288</v>
      </c>
      <c r="H210">
        <v>126</v>
      </c>
      <c r="I210">
        <v>189</v>
      </c>
      <c r="J210" t="s">
        <v>508</v>
      </c>
      <c r="K210" t="s">
        <v>23</v>
      </c>
      <c r="L210">
        <v>60000000</v>
      </c>
      <c r="M210">
        <f>IF(ISBLANK(L210),AVERAGEIF($A$2:$A$4110,A210,$L$2:$L$4110),L210)</f>
        <v>60000000</v>
      </c>
      <c r="N210">
        <v>6.2</v>
      </c>
    </row>
    <row r="211" spans="1:14">
      <c r="A211" t="s">
        <v>567</v>
      </c>
      <c r="B211">
        <v>102</v>
      </c>
      <c r="C211">
        <v>34350553</v>
      </c>
      <c r="D211">
        <f>IF(ISBLANK(C211),AVERAGEIF($A$2:$A$4110,A211,$C$2:$C$4110),C211)</f>
        <v>34350553</v>
      </c>
      <c r="E211" t="s">
        <v>568</v>
      </c>
      <c r="F211" t="s">
        <v>569</v>
      </c>
      <c r="G211">
        <v>104066</v>
      </c>
      <c r="H211">
        <v>207</v>
      </c>
      <c r="I211">
        <v>265</v>
      </c>
      <c r="J211" t="s">
        <v>508</v>
      </c>
      <c r="K211" t="s">
        <v>23</v>
      </c>
      <c r="L211">
        <v>68000000</v>
      </c>
      <c r="M211">
        <f>IF(ISBLANK(L211),AVERAGEIF($A$2:$A$4110,A211,$L$2:$L$4110),L211)</f>
        <v>68000000</v>
      </c>
      <c r="N211">
        <v>5.7</v>
      </c>
    </row>
    <row r="212" spans="1:14">
      <c r="A212" t="s">
        <v>567</v>
      </c>
      <c r="B212">
        <v>88</v>
      </c>
      <c r="C212">
        <v>13920741</v>
      </c>
      <c r="D212">
        <f>IF(ISBLANK(C212),AVERAGEIF($A$2:$A$4110,A212,$C$2:$C$4110),C212)</f>
        <v>13920741</v>
      </c>
      <c r="E212" t="s">
        <v>514</v>
      </c>
      <c r="F212" t="s">
        <v>570</v>
      </c>
      <c r="G212">
        <v>59900</v>
      </c>
      <c r="H212">
        <v>149</v>
      </c>
      <c r="I212">
        <v>111</v>
      </c>
      <c r="J212" t="s">
        <v>508</v>
      </c>
      <c r="K212" t="s">
        <v>23</v>
      </c>
      <c r="M212">
        <f>IF(ISBLANK(L212),AVERAGEIF($A$2:$A$4110,A212,$L$2:$L$4110),L212)</f>
        <v>68000000</v>
      </c>
      <c r="N212">
        <v>6.7</v>
      </c>
    </row>
    <row r="213" spans="1:14">
      <c r="A213" t="s">
        <v>571</v>
      </c>
      <c r="B213">
        <v>96</v>
      </c>
      <c r="C213">
        <v>15062898</v>
      </c>
      <c r="D213">
        <f>IF(ISBLANK(C213),AVERAGEIF($A$2:$A$4110,A213,$C$2:$C$4110),C213)</f>
        <v>15062898</v>
      </c>
      <c r="E213" t="s">
        <v>514</v>
      </c>
      <c r="F213" t="s">
        <v>572</v>
      </c>
      <c r="G213">
        <v>11729</v>
      </c>
      <c r="H213">
        <v>106</v>
      </c>
      <c r="I213">
        <v>37</v>
      </c>
      <c r="J213" t="s">
        <v>508</v>
      </c>
      <c r="K213" t="s">
        <v>23</v>
      </c>
      <c r="L213">
        <v>14000000</v>
      </c>
      <c r="M213">
        <f>IF(ISBLANK(L213),AVERAGEIF($A$2:$A$4110,A213,$L$2:$L$4110),L213)</f>
        <v>14000000</v>
      </c>
      <c r="N213">
        <v>6</v>
      </c>
    </row>
    <row r="214" spans="1:14">
      <c r="A214" t="s">
        <v>573</v>
      </c>
      <c r="B214">
        <v>111</v>
      </c>
      <c r="C214">
        <v>42877165</v>
      </c>
      <c r="D214">
        <f>IF(ISBLANK(C214),AVERAGEIF($A$2:$A$4110,A214,$C$2:$C$4110),C214)</f>
        <v>42877165</v>
      </c>
      <c r="E214" t="s">
        <v>30</v>
      </c>
      <c r="F214" t="s">
        <v>574</v>
      </c>
      <c r="G214">
        <v>45602</v>
      </c>
      <c r="H214">
        <v>114</v>
      </c>
      <c r="I214">
        <v>66</v>
      </c>
      <c r="J214" t="s">
        <v>508</v>
      </c>
      <c r="K214" t="s">
        <v>23</v>
      </c>
      <c r="L214">
        <v>86000000</v>
      </c>
      <c r="M214">
        <f>IF(ISBLANK(L214),AVERAGEIF($A$2:$A$4110,A214,$L$2:$L$4110),L214)</f>
        <v>86000000</v>
      </c>
      <c r="N214">
        <v>6.1</v>
      </c>
    </row>
    <row r="215" spans="1:14">
      <c r="A215" t="s">
        <v>573</v>
      </c>
      <c r="B215">
        <v>141</v>
      </c>
      <c r="C215">
        <v>100768056</v>
      </c>
      <c r="D215">
        <f>IF(ISBLANK(C215),AVERAGEIF($A$2:$A$4110,A215,$C$2:$C$4110),C215)</f>
        <v>100768056</v>
      </c>
      <c r="E215" t="s">
        <v>439</v>
      </c>
      <c r="F215" t="s">
        <v>575</v>
      </c>
      <c r="G215">
        <v>59569</v>
      </c>
      <c r="H215">
        <v>89</v>
      </c>
      <c r="I215">
        <v>43</v>
      </c>
      <c r="J215" t="s">
        <v>508</v>
      </c>
      <c r="K215" t="s">
        <v>23</v>
      </c>
      <c r="L215">
        <v>45000000</v>
      </c>
      <c r="M215">
        <f>IF(ISBLANK(L215),AVERAGEIF($A$2:$A$4110,A215,$L$2:$L$4110),L215)</f>
        <v>45000000</v>
      </c>
      <c r="N215">
        <v>6.5</v>
      </c>
    </row>
    <row r="216" spans="1:14">
      <c r="A216" t="s">
        <v>576</v>
      </c>
      <c r="B216">
        <v>83</v>
      </c>
      <c r="C216">
        <v>126247</v>
      </c>
      <c r="D216">
        <f>IF(ISBLANK(C216),AVERAGEIF($A$2:$A$4110,A216,$C$2:$C$4110),C216)</f>
        <v>126247</v>
      </c>
      <c r="E216" t="s">
        <v>577</v>
      </c>
      <c r="F216" t="s">
        <v>578</v>
      </c>
      <c r="G216">
        <v>24958</v>
      </c>
      <c r="H216">
        <v>103</v>
      </c>
      <c r="I216">
        <v>17</v>
      </c>
      <c r="J216" t="s">
        <v>508</v>
      </c>
      <c r="K216" t="s">
        <v>23</v>
      </c>
      <c r="L216">
        <v>6200000</v>
      </c>
      <c r="M216">
        <f>IF(ISBLANK(L216),AVERAGEIF($A$2:$A$4110,A216,$L$2:$L$4110),L216)</f>
        <v>6200000</v>
      </c>
      <c r="N216">
        <v>3.3</v>
      </c>
    </row>
    <row r="217" spans="1:14">
      <c r="A217" t="s">
        <v>579</v>
      </c>
      <c r="B217">
        <v>135</v>
      </c>
      <c r="C217">
        <v>49994804</v>
      </c>
      <c r="D217">
        <f>IF(ISBLANK(C217),AVERAGEIF($A$2:$A$4110,A217,$C$2:$C$4110),C217)</f>
        <v>49994804</v>
      </c>
      <c r="E217" t="s">
        <v>580</v>
      </c>
      <c r="F217" t="s">
        <v>581</v>
      </c>
      <c r="G217">
        <v>29205</v>
      </c>
      <c r="H217">
        <v>194</v>
      </c>
      <c r="I217">
        <v>76</v>
      </c>
      <c r="J217" t="s">
        <v>508</v>
      </c>
      <c r="K217" t="s">
        <v>23</v>
      </c>
      <c r="L217">
        <v>55000000</v>
      </c>
      <c r="M217">
        <f>IF(ISBLANK(L217),AVERAGEIF($A$2:$A$4110,A217,$L$2:$L$4110),L217)</f>
        <v>55000000</v>
      </c>
      <c r="N217">
        <v>6.3</v>
      </c>
    </row>
    <row r="218" spans="1:14">
      <c r="A218" t="s">
        <v>579</v>
      </c>
      <c r="B218">
        <v>130</v>
      </c>
      <c r="C218">
        <v>19593740</v>
      </c>
      <c r="D218">
        <f>IF(ISBLANK(C218),AVERAGEIF($A$2:$A$4110,A218,$C$2:$C$4110),C218)</f>
        <v>19593740</v>
      </c>
      <c r="E218" t="s">
        <v>80</v>
      </c>
      <c r="F218" t="s">
        <v>582</v>
      </c>
      <c r="G218">
        <v>88270</v>
      </c>
      <c r="H218">
        <v>420</v>
      </c>
      <c r="I218">
        <v>141</v>
      </c>
      <c r="J218" t="s">
        <v>508</v>
      </c>
      <c r="K218" t="s">
        <v>23</v>
      </c>
      <c r="L218">
        <v>50000000</v>
      </c>
      <c r="M218">
        <f>IF(ISBLANK(L218),AVERAGEIF($A$2:$A$4110,A218,$L$2:$L$4110),L218)</f>
        <v>50000000</v>
      </c>
      <c r="N218">
        <v>7.5</v>
      </c>
    </row>
    <row r="219" spans="1:14">
      <c r="A219" t="s">
        <v>579</v>
      </c>
      <c r="B219">
        <v>145</v>
      </c>
      <c r="C219">
        <v>13038660</v>
      </c>
      <c r="D219">
        <f>IF(ISBLANK(C219),AVERAGEIF($A$2:$A$4110,A219,$C$2:$C$4110),C219)</f>
        <v>13038660</v>
      </c>
      <c r="E219" t="s">
        <v>20</v>
      </c>
      <c r="F219" t="s">
        <v>583</v>
      </c>
      <c r="G219">
        <v>16995</v>
      </c>
      <c r="H219">
        <v>163</v>
      </c>
      <c r="I219">
        <v>99</v>
      </c>
      <c r="J219" t="s">
        <v>508</v>
      </c>
      <c r="K219" t="s">
        <v>23</v>
      </c>
      <c r="L219">
        <v>25000000</v>
      </c>
      <c r="M219">
        <f>IF(ISBLANK(L219),AVERAGEIF($A$2:$A$4110,A219,$L$2:$L$4110),L219)</f>
        <v>25000000</v>
      </c>
      <c r="N219">
        <v>7.3</v>
      </c>
    </row>
    <row r="220" spans="1:14">
      <c r="A220" t="s">
        <v>584</v>
      </c>
      <c r="B220">
        <v>104</v>
      </c>
      <c r="C220">
        <v>37481242</v>
      </c>
      <c r="D220">
        <f>IF(ISBLANK(C220),AVERAGEIF($A$2:$A$4110,A220,$C$2:$C$4110),C220)</f>
        <v>37481242</v>
      </c>
      <c r="E220" t="s">
        <v>408</v>
      </c>
      <c r="F220" t="s">
        <v>585</v>
      </c>
      <c r="G220">
        <v>40654</v>
      </c>
      <c r="H220">
        <v>97</v>
      </c>
      <c r="I220">
        <v>148</v>
      </c>
      <c r="J220" t="s">
        <v>508</v>
      </c>
      <c r="K220" t="s">
        <v>23</v>
      </c>
      <c r="L220">
        <v>35000000</v>
      </c>
      <c r="M220">
        <f>IF(ISBLANK(L220),AVERAGEIF($A$2:$A$4110,A220,$L$2:$L$4110),L220)</f>
        <v>35000000</v>
      </c>
      <c r="N220">
        <v>5.3</v>
      </c>
    </row>
    <row r="221" spans="1:14">
      <c r="A221" t="s">
        <v>586</v>
      </c>
      <c r="B221">
        <v>110</v>
      </c>
      <c r="C221">
        <v>175370</v>
      </c>
      <c r="D221">
        <f>IF(ISBLANK(C221),AVERAGEIF($A$2:$A$4110,A221,$C$2:$C$4110),C221)</f>
        <v>175370</v>
      </c>
      <c r="E221" t="s">
        <v>514</v>
      </c>
      <c r="F221" t="s">
        <v>587</v>
      </c>
      <c r="G221">
        <v>6884</v>
      </c>
      <c r="H221">
        <v>133</v>
      </c>
      <c r="I221">
        <v>42</v>
      </c>
      <c r="J221" t="s">
        <v>508</v>
      </c>
      <c r="K221" t="s">
        <v>23</v>
      </c>
      <c r="L221">
        <v>12000000</v>
      </c>
      <c r="M221">
        <f>IF(ISBLANK(L221),AVERAGEIF($A$2:$A$4110,A221,$L$2:$L$4110),L221)</f>
        <v>12000000</v>
      </c>
      <c r="N221">
        <v>4.5999999999999996</v>
      </c>
    </row>
    <row r="222" spans="1:14">
      <c r="A222" t="s">
        <v>588</v>
      </c>
      <c r="B222">
        <v>95</v>
      </c>
      <c r="C222">
        <v>20047715</v>
      </c>
      <c r="D222">
        <f>IF(ISBLANK(C222),AVERAGEIF($A$2:$A$4110,A222,$C$2:$C$4110),C222)</f>
        <v>20047715</v>
      </c>
      <c r="E222" t="s">
        <v>589</v>
      </c>
      <c r="F222" t="s">
        <v>590</v>
      </c>
      <c r="G222">
        <v>8008</v>
      </c>
      <c r="H222">
        <v>26</v>
      </c>
      <c r="I222">
        <v>23</v>
      </c>
      <c r="J222" t="s">
        <v>508</v>
      </c>
      <c r="K222" t="s">
        <v>23</v>
      </c>
      <c r="L222">
        <v>25530000</v>
      </c>
      <c r="M222">
        <f>IF(ISBLANK(L222),AVERAGEIF($A$2:$A$4110,A222,$L$2:$L$4110),L222)</f>
        <v>25530000</v>
      </c>
      <c r="N222">
        <v>5.2</v>
      </c>
    </row>
    <row r="223" spans="1:14">
      <c r="A223" t="s">
        <v>591</v>
      </c>
      <c r="B223">
        <v>126</v>
      </c>
      <c r="C223">
        <v>89732035</v>
      </c>
      <c r="D223">
        <f>IF(ISBLANK(C223),AVERAGEIF($A$2:$A$4110,A223,$C$2:$C$4110),C223)</f>
        <v>89732035</v>
      </c>
      <c r="E223" t="s">
        <v>592</v>
      </c>
      <c r="F223" t="s">
        <v>593</v>
      </c>
      <c r="G223">
        <v>188457</v>
      </c>
      <c r="H223">
        <v>867</v>
      </c>
      <c r="I223">
        <v>474</v>
      </c>
      <c r="J223" t="s">
        <v>508</v>
      </c>
      <c r="K223" t="s">
        <v>23</v>
      </c>
      <c r="L223">
        <v>155000000</v>
      </c>
      <c r="M223">
        <f>IF(ISBLANK(L223),AVERAGEIF($A$2:$A$4110,A223,$L$2:$L$4110),L223)</f>
        <v>155000000</v>
      </c>
      <c r="N223">
        <v>6.6</v>
      </c>
    </row>
    <row r="224" spans="1:14">
      <c r="A224" t="s">
        <v>591</v>
      </c>
      <c r="B224">
        <v>112</v>
      </c>
      <c r="C224">
        <v>206360018</v>
      </c>
      <c r="D224">
        <f>IF(ISBLANK(C224),AVERAGEIF($A$2:$A$4110,A224,$C$2:$C$4110),C224)</f>
        <v>206360018</v>
      </c>
      <c r="E224" t="s">
        <v>594</v>
      </c>
      <c r="F224" t="s">
        <v>595</v>
      </c>
      <c r="G224">
        <v>414070</v>
      </c>
      <c r="H224">
        <v>532</v>
      </c>
      <c r="I224">
        <v>486</v>
      </c>
      <c r="J224" t="s">
        <v>508</v>
      </c>
      <c r="K224" t="s">
        <v>23</v>
      </c>
      <c r="L224">
        <v>170000000</v>
      </c>
      <c r="M224">
        <f>IF(ISBLANK(L224),AVERAGEIF($A$2:$A$4110,A224,$L$2:$L$4110),L224)</f>
        <v>170000000</v>
      </c>
      <c r="N224">
        <v>7.1</v>
      </c>
    </row>
    <row r="225" spans="1:14">
      <c r="A225" t="s">
        <v>596</v>
      </c>
      <c r="B225">
        <v>97</v>
      </c>
      <c r="C225">
        <v>11614236</v>
      </c>
      <c r="D225">
        <f>IF(ISBLANK(C225),AVERAGEIF($A$2:$A$4110,A225,$C$2:$C$4110),C225)</f>
        <v>11614236</v>
      </c>
      <c r="E225" t="s">
        <v>514</v>
      </c>
      <c r="F225" t="s">
        <v>597</v>
      </c>
      <c r="G225">
        <v>9294</v>
      </c>
      <c r="H225">
        <v>140</v>
      </c>
      <c r="I225">
        <v>97</v>
      </c>
      <c r="J225" t="s">
        <v>508</v>
      </c>
      <c r="K225" t="s">
        <v>23</v>
      </c>
      <c r="L225">
        <v>15000000</v>
      </c>
      <c r="M225">
        <f>IF(ISBLANK(L225),AVERAGEIF($A$2:$A$4110,A225,$L$2:$L$4110),L225)</f>
        <v>15000000</v>
      </c>
      <c r="N225">
        <v>5.6</v>
      </c>
    </row>
    <row r="226" spans="1:14">
      <c r="A226" t="s">
        <v>598</v>
      </c>
      <c r="B226">
        <v>118</v>
      </c>
      <c r="C226">
        <v>94822707</v>
      </c>
      <c r="D226">
        <f>IF(ISBLANK(C226),AVERAGEIF($A$2:$A$4110,A226,$C$2:$C$4110),C226)</f>
        <v>94822707</v>
      </c>
      <c r="E226" t="s">
        <v>193</v>
      </c>
      <c r="F226" t="s">
        <v>599</v>
      </c>
      <c r="G226">
        <v>227072</v>
      </c>
      <c r="H226">
        <v>560</v>
      </c>
      <c r="I226">
        <v>325</v>
      </c>
      <c r="J226" t="s">
        <v>508</v>
      </c>
      <c r="K226" t="s">
        <v>23</v>
      </c>
      <c r="L226">
        <v>80000000</v>
      </c>
      <c r="M226">
        <f>IF(ISBLANK(L226),AVERAGEIF($A$2:$A$4110,A226,$L$2:$L$4110),L226)</f>
        <v>80000000</v>
      </c>
      <c r="N226">
        <v>6.9</v>
      </c>
    </row>
    <row r="227" spans="1:14">
      <c r="A227" t="s">
        <v>598</v>
      </c>
      <c r="B227">
        <v>122</v>
      </c>
      <c r="C227">
        <v>31598308</v>
      </c>
      <c r="D227">
        <f>IF(ISBLANK(C227),AVERAGEIF($A$2:$A$4110,A227,$C$2:$C$4110),C227)</f>
        <v>31598308</v>
      </c>
      <c r="E227" t="s">
        <v>600</v>
      </c>
      <c r="F227" t="s">
        <v>601</v>
      </c>
      <c r="G227">
        <v>124765</v>
      </c>
      <c r="H227">
        <v>541</v>
      </c>
      <c r="I227">
        <v>208</v>
      </c>
      <c r="J227" t="s">
        <v>508</v>
      </c>
      <c r="K227" t="s">
        <v>23</v>
      </c>
      <c r="L227">
        <v>35000000</v>
      </c>
      <c r="M227">
        <f>IF(ISBLANK(L227),AVERAGEIF($A$2:$A$4110,A227,$L$2:$L$4110),L227)</f>
        <v>35000000</v>
      </c>
      <c r="N227">
        <v>6.8</v>
      </c>
    </row>
    <row r="228" spans="1:14">
      <c r="A228" t="s">
        <v>598</v>
      </c>
      <c r="B228">
        <v>97</v>
      </c>
      <c r="C228">
        <v>27900000</v>
      </c>
      <c r="D228">
        <f>IF(ISBLANK(C228),AVERAGEIF($A$2:$A$4110,A228,$C$2:$C$4110),C228)</f>
        <v>27900000</v>
      </c>
      <c r="E228" t="s">
        <v>80</v>
      </c>
      <c r="F228" t="s">
        <v>602</v>
      </c>
      <c r="G228">
        <v>39508</v>
      </c>
      <c r="H228">
        <v>96</v>
      </c>
      <c r="I228">
        <v>28</v>
      </c>
      <c r="J228" t="s">
        <v>508</v>
      </c>
      <c r="K228" t="s">
        <v>23</v>
      </c>
      <c r="L228">
        <v>3500000</v>
      </c>
      <c r="M228">
        <f>IF(ISBLANK(L228),AVERAGEIF($A$2:$A$4110,A228,$L$2:$L$4110),L228)</f>
        <v>3500000</v>
      </c>
      <c r="N228">
        <v>7.5</v>
      </c>
    </row>
    <row r="229" spans="1:14">
      <c r="A229" t="s">
        <v>603</v>
      </c>
      <c r="B229">
        <v>99</v>
      </c>
      <c r="C229">
        <v>52320979</v>
      </c>
      <c r="D229">
        <f>IF(ISBLANK(C229),AVERAGEIF($A$2:$A$4110,A229,$C$2:$C$4110),C229)</f>
        <v>52320979</v>
      </c>
      <c r="E229" t="s">
        <v>604</v>
      </c>
      <c r="F229" t="s">
        <v>605</v>
      </c>
      <c r="G229">
        <v>114321</v>
      </c>
      <c r="H229">
        <v>548</v>
      </c>
      <c r="I229">
        <v>175</v>
      </c>
      <c r="J229" t="s">
        <v>508</v>
      </c>
      <c r="K229" t="s">
        <v>23</v>
      </c>
      <c r="L229">
        <v>40000000</v>
      </c>
      <c r="M229">
        <f>IF(ISBLANK(L229),AVERAGEIF($A$2:$A$4110,A229,$L$2:$L$4110),L229)</f>
        <v>40000000</v>
      </c>
      <c r="N229">
        <v>6.8</v>
      </c>
    </row>
    <row r="230" spans="1:14">
      <c r="A230" t="s">
        <v>47</v>
      </c>
      <c r="B230">
        <v>141</v>
      </c>
      <c r="C230">
        <v>617840</v>
      </c>
      <c r="D230">
        <f>IF(ISBLANK(C230),AVERAGEIF($A$2:$A$4110,A230,$C$2:$C$4110),C230)</f>
        <v>617840</v>
      </c>
      <c r="E230" t="s">
        <v>606</v>
      </c>
      <c r="F230" t="s">
        <v>607</v>
      </c>
      <c r="G230">
        <v>52496</v>
      </c>
      <c r="H230">
        <v>172</v>
      </c>
      <c r="I230">
        <v>180</v>
      </c>
      <c r="J230" t="s">
        <v>508</v>
      </c>
      <c r="K230" t="s">
        <v>51</v>
      </c>
      <c r="L230">
        <v>70000000</v>
      </c>
      <c r="M230">
        <f>IF(ISBLANK(L230),AVERAGEIF($A$2:$A$4110,A230,$L$2:$L$4110),L230)</f>
        <v>70000000</v>
      </c>
      <c r="N230">
        <v>7.2</v>
      </c>
    </row>
    <row r="231" spans="1:14">
      <c r="A231" t="s">
        <v>47</v>
      </c>
      <c r="B231">
        <v>106</v>
      </c>
      <c r="C231">
        <v>54734</v>
      </c>
      <c r="D231">
        <f>IF(ISBLANK(C231),AVERAGEIF($A$2:$A$4110,A231,$C$2:$C$4110),C231)</f>
        <v>54734</v>
      </c>
      <c r="E231" t="s">
        <v>439</v>
      </c>
      <c r="F231" t="s">
        <v>608</v>
      </c>
      <c r="G231">
        <v>20821</v>
      </c>
      <c r="H231">
        <v>62</v>
      </c>
      <c r="I231">
        <v>140</v>
      </c>
      <c r="J231" t="s">
        <v>508</v>
      </c>
      <c r="K231" t="s">
        <v>51</v>
      </c>
      <c r="M231">
        <f>IF(ISBLANK(L231),AVERAGEIF($A$2:$A$4110,A231,$L$2:$L$4110),L231)</f>
        <v>32333333.333333332</v>
      </c>
      <c r="N231">
        <v>5.7</v>
      </c>
    </row>
    <row r="232" spans="1:14">
      <c r="A232" t="s">
        <v>47</v>
      </c>
      <c r="B232">
        <v>101</v>
      </c>
      <c r="C232">
        <v>96471845</v>
      </c>
      <c r="D232">
        <f>IF(ISBLANK(C232),AVERAGEIF($A$2:$A$4110,A232,$C$2:$C$4110),C232)</f>
        <v>96471845</v>
      </c>
      <c r="E232" t="s">
        <v>519</v>
      </c>
      <c r="F232" t="s">
        <v>609</v>
      </c>
      <c r="G232">
        <v>268581</v>
      </c>
      <c r="H232">
        <v>1109</v>
      </c>
      <c r="I232">
        <v>239</v>
      </c>
      <c r="J232" t="s">
        <v>508</v>
      </c>
      <c r="K232" t="s">
        <v>23</v>
      </c>
      <c r="L232">
        <v>17000000</v>
      </c>
      <c r="M232">
        <f>IF(ISBLANK(L232),AVERAGEIF($A$2:$A$4110,A232,$L$2:$L$4110),L232)</f>
        <v>17000000</v>
      </c>
      <c r="N232">
        <v>7.6</v>
      </c>
    </row>
    <row r="233" spans="1:14">
      <c r="A233" t="s">
        <v>52</v>
      </c>
      <c r="B233">
        <v>156</v>
      </c>
      <c r="C233">
        <v>183635922</v>
      </c>
      <c r="D233">
        <f>IF(ISBLANK(C233),AVERAGEIF($A$2:$A$4110,A233,$C$2:$C$4110),C233)</f>
        <v>183635922</v>
      </c>
      <c r="E233" t="s">
        <v>610</v>
      </c>
      <c r="F233" t="s">
        <v>611</v>
      </c>
      <c r="G233">
        <v>406020</v>
      </c>
      <c r="H233">
        <v>1188</v>
      </c>
      <c r="I233">
        <v>556</v>
      </c>
      <c r="J233" t="s">
        <v>508</v>
      </c>
      <c r="K233" t="s">
        <v>23</v>
      </c>
      <c r="L233">
        <v>135000000</v>
      </c>
      <c r="M233">
        <f>IF(ISBLANK(L233),AVERAGEIF($A$2:$A$4110,A233,$L$2:$L$4110),L233)</f>
        <v>135000000</v>
      </c>
      <c r="N233">
        <v>8.1</v>
      </c>
    </row>
    <row r="234" spans="1:14">
      <c r="A234" t="s">
        <v>52</v>
      </c>
      <c r="B234">
        <v>143</v>
      </c>
      <c r="C234">
        <v>34300771</v>
      </c>
      <c r="D234">
        <f>IF(ISBLANK(C234),AVERAGEIF($A$2:$A$4110,A234,$C$2:$C$4110),C234)</f>
        <v>34300771</v>
      </c>
      <c r="E234" t="s">
        <v>20</v>
      </c>
      <c r="F234" t="s">
        <v>612</v>
      </c>
      <c r="G234">
        <v>243799</v>
      </c>
      <c r="H234">
        <v>908</v>
      </c>
      <c r="I234">
        <v>285</v>
      </c>
      <c r="J234" t="s">
        <v>508</v>
      </c>
      <c r="K234" t="s">
        <v>254</v>
      </c>
      <c r="L234">
        <v>25000000</v>
      </c>
      <c r="M234">
        <f>IF(ISBLANK(L234),AVERAGEIF($A$2:$A$4110,A234,$L$2:$L$4110),L234)</f>
        <v>25000000</v>
      </c>
      <c r="N234">
        <v>7.5</v>
      </c>
    </row>
    <row r="235" spans="1:14">
      <c r="A235" t="s">
        <v>52</v>
      </c>
      <c r="B235">
        <v>124</v>
      </c>
      <c r="C235">
        <v>16248701</v>
      </c>
      <c r="D235">
        <f>IF(ISBLANK(C235),AVERAGEIF($A$2:$A$4110,A235,$C$2:$C$4110),C235)</f>
        <v>16248701</v>
      </c>
      <c r="E235" t="s">
        <v>20</v>
      </c>
      <c r="F235" t="s">
        <v>613</v>
      </c>
      <c r="G235">
        <v>189683</v>
      </c>
      <c r="H235">
        <v>559</v>
      </c>
      <c r="I235">
        <v>192</v>
      </c>
      <c r="J235" t="s">
        <v>508</v>
      </c>
      <c r="K235" t="s">
        <v>23</v>
      </c>
      <c r="L235">
        <v>20000000</v>
      </c>
      <c r="M235">
        <f>IF(ISBLANK(L235),AVERAGEIF($A$2:$A$4110,A235,$L$2:$L$4110),L235)</f>
        <v>20000000</v>
      </c>
      <c r="N235">
        <v>7.7</v>
      </c>
    </row>
    <row r="236" spans="1:14">
      <c r="A236" t="s">
        <v>52</v>
      </c>
      <c r="B236">
        <v>119</v>
      </c>
      <c r="C236">
        <v>42335698</v>
      </c>
      <c r="D236">
        <f>IF(ISBLANK(C236),AVERAGEIF($A$2:$A$4110,A236,$C$2:$C$4110),C236)</f>
        <v>42335698</v>
      </c>
      <c r="E236" t="s">
        <v>288</v>
      </c>
      <c r="F236" t="s">
        <v>614</v>
      </c>
      <c r="G236">
        <v>395087</v>
      </c>
      <c r="H236">
        <v>1101</v>
      </c>
      <c r="I236">
        <v>588</v>
      </c>
      <c r="J236" t="s">
        <v>508</v>
      </c>
      <c r="K236" t="s">
        <v>23</v>
      </c>
      <c r="L236">
        <v>18000000</v>
      </c>
      <c r="M236">
        <f>IF(ISBLANK(L236),AVERAGEIF($A$2:$A$4110,A236,$L$2:$L$4110),L236)</f>
        <v>18000000</v>
      </c>
      <c r="N236">
        <v>7.8</v>
      </c>
    </row>
    <row r="237" spans="1:14">
      <c r="A237" t="s">
        <v>615</v>
      </c>
      <c r="B237">
        <v>106</v>
      </c>
      <c r="C237">
        <v>6420319</v>
      </c>
      <c r="D237">
        <f>IF(ISBLANK(C237),AVERAGEIF($A$2:$A$4110,A237,$C$2:$C$4110),C237)</f>
        <v>6420319</v>
      </c>
      <c r="E237" t="s">
        <v>445</v>
      </c>
      <c r="F237" t="s">
        <v>616</v>
      </c>
      <c r="G237">
        <v>15978</v>
      </c>
      <c r="H237">
        <v>122</v>
      </c>
      <c r="I237">
        <v>45</v>
      </c>
      <c r="J237" t="s">
        <v>508</v>
      </c>
      <c r="K237" t="s">
        <v>54</v>
      </c>
      <c r="L237">
        <v>20000000</v>
      </c>
      <c r="M237">
        <f>IF(ISBLANK(L237),AVERAGEIF($A$2:$A$4110,A237,$L$2:$L$4110),L237)</f>
        <v>20000000</v>
      </c>
      <c r="N237">
        <v>7.4</v>
      </c>
    </row>
    <row r="238" spans="1:14">
      <c r="A238" t="s">
        <v>615</v>
      </c>
      <c r="B238">
        <v>91</v>
      </c>
      <c r="C238">
        <v>8108247</v>
      </c>
      <c r="D238">
        <f>IF(ISBLANK(C238),AVERAGEIF($A$2:$A$4110,A238,$C$2:$C$4110),C238)</f>
        <v>8108247</v>
      </c>
      <c r="E238" t="s">
        <v>66</v>
      </c>
      <c r="F238" t="s">
        <v>617</v>
      </c>
      <c r="G238">
        <v>9607</v>
      </c>
      <c r="H238">
        <v>174</v>
      </c>
      <c r="I238">
        <v>60</v>
      </c>
      <c r="J238" t="s">
        <v>508</v>
      </c>
      <c r="K238" t="s">
        <v>23</v>
      </c>
      <c r="L238">
        <v>3300000</v>
      </c>
      <c r="M238">
        <f>IF(ISBLANK(L238),AVERAGEIF($A$2:$A$4110,A238,$L$2:$L$4110),L238)</f>
        <v>3300000</v>
      </c>
      <c r="N238">
        <v>7.4</v>
      </c>
    </row>
    <row r="239" spans="1:14">
      <c r="A239" t="s">
        <v>618</v>
      </c>
      <c r="B239">
        <v>95</v>
      </c>
      <c r="C239">
        <v>143523463</v>
      </c>
      <c r="D239">
        <f>IF(ISBLANK(C239),AVERAGEIF($A$2:$A$4110,A239,$C$2:$C$4110),C239)</f>
        <v>143523463</v>
      </c>
      <c r="E239" t="s">
        <v>619</v>
      </c>
      <c r="F239" t="s">
        <v>620</v>
      </c>
      <c r="G239">
        <v>64322</v>
      </c>
      <c r="H239">
        <v>145</v>
      </c>
      <c r="I239">
        <v>210</v>
      </c>
      <c r="J239" t="s">
        <v>508</v>
      </c>
      <c r="K239" t="s">
        <v>23</v>
      </c>
      <c r="L239">
        <v>145000000</v>
      </c>
      <c r="M239">
        <f>IF(ISBLANK(L239),AVERAGEIF($A$2:$A$4110,A239,$L$2:$L$4110),L239)</f>
        <v>145000000</v>
      </c>
      <c r="N239">
        <v>7.2</v>
      </c>
    </row>
    <row r="240" spans="1:14">
      <c r="A240" t="s">
        <v>621</v>
      </c>
      <c r="B240">
        <v>87</v>
      </c>
      <c r="C240">
        <v>1332</v>
      </c>
      <c r="D240">
        <f>IF(ISBLANK(C240),AVERAGEIF($A$2:$A$4110,A240,$C$2:$C$4110),C240)</f>
        <v>1332</v>
      </c>
      <c r="E240" t="s">
        <v>178</v>
      </c>
      <c r="F240" t="s">
        <v>622</v>
      </c>
      <c r="G240">
        <v>2038</v>
      </c>
      <c r="H240">
        <v>20</v>
      </c>
      <c r="I240">
        <v>29</v>
      </c>
      <c r="J240" t="s">
        <v>508</v>
      </c>
      <c r="K240" t="s">
        <v>23</v>
      </c>
      <c r="L240">
        <v>500000</v>
      </c>
      <c r="M240">
        <f>IF(ISBLANK(L240),AVERAGEIF($A$2:$A$4110,A240,$L$2:$L$4110),L240)</f>
        <v>500000</v>
      </c>
      <c r="N240">
        <v>4.5999999999999996</v>
      </c>
    </row>
    <row r="241" spans="1:14">
      <c r="A241" t="s">
        <v>623</v>
      </c>
      <c r="B241">
        <v>104</v>
      </c>
      <c r="C241">
        <v>3607</v>
      </c>
      <c r="D241">
        <f>IF(ISBLANK(C241),AVERAGEIF($A$2:$A$4110,A241,$C$2:$C$4110),C241)</f>
        <v>3607</v>
      </c>
      <c r="E241" t="s">
        <v>624</v>
      </c>
      <c r="F241" t="s">
        <v>625</v>
      </c>
      <c r="G241">
        <v>22753</v>
      </c>
      <c r="H241">
        <v>94</v>
      </c>
      <c r="I241">
        <v>71</v>
      </c>
      <c r="J241" t="s">
        <v>508</v>
      </c>
      <c r="K241" t="s">
        <v>51</v>
      </c>
      <c r="L241">
        <v>10000000</v>
      </c>
      <c r="M241">
        <f>IF(ISBLANK(L241),AVERAGEIF($A$2:$A$4110,A241,$L$2:$L$4110),L241)</f>
        <v>10000000</v>
      </c>
      <c r="N241">
        <v>6.1</v>
      </c>
    </row>
    <row r="242" spans="1:14">
      <c r="A242" t="s">
        <v>626</v>
      </c>
      <c r="B242">
        <v>108</v>
      </c>
      <c r="C242">
        <v>25440971</v>
      </c>
      <c r="D242">
        <f>IF(ISBLANK(C242),AVERAGEIF($A$2:$A$4110,A242,$C$2:$C$4110),C242)</f>
        <v>25440971</v>
      </c>
      <c r="E242" t="s">
        <v>627</v>
      </c>
      <c r="F242" t="s">
        <v>628</v>
      </c>
      <c r="G242">
        <v>289508</v>
      </c>
      <c r="H242">
        <v>611</v>
      </c>
      <c r="I242">
        <v>489</v>
      </c>
      <c r="J242" t="s">
        <v>508</v>
      </c>
      <c r="K242" t="s">
        <v>18</v>
      </c>
      <c r="L242">
        <v>15000000</v>
      </c>
      <c r="M242">
        <f>IF(ISBLANK(L242),AVERAGEIF($A$2:$A$4110,A242,$L$2:$L$4110),L242)</f>
        <v>15000000</v>
      </c>
      <c r="N242">
        <v>7.7</v>
      </c>
    </row>
    <row r="243" spans="1:14">
      <c r="A243" t="s">
        <v>629</v>
      </c>
      <c r="B243">
        <v>53</v>
      </c>
      <c r="C243">
        <v>274661</v>
      </c>
      <c r="D243">
        <f>IF(ISBLANK(C243),AVERAGEIF($A$2:$A$4110,A243,$C$2:$C$4110),C243)</f>
        <v>274661</v>
      </c>
      <c r="E243" t="s">
        <v>630</v>
      </c>
      <c r="F243" t="s">
        <v>631</v>
      </c>
      <c r="G243">
        <v>10564</v>
      </c>
      <c r="H243">
        <v>40</v>
      </c>
      <c r="I243">
        <v>84</v>
      </c>
      <c r="J243" t="s">
        <v>508</v>
      </c>
      <c r="K243" t="s">
        <v>23</v>
      </c>
      <c r="L243">
        <v>1000000</v>
      </c>
      <c r="M243">
        <f>IF(ISBLANK(L243),AVERAGEIF($A$2:$A$4110,A243,$L$2:$L$4110),L243)</f>
        <v>1000000</v>
      </c>
      <c r="N243">
        <v>7.7</v>
      </c>
    </row>
    <row r="244" spans="1:14">
      <c r="A244" t="s">
        <v>632</v>
      </c>
      <c r="B244">
        <v>129</v>
      </c>
      <c r="C244">
        <v>34522221</v>
      </c>
      <c r="D244">
        <f>IF(ISBLANK(C244),AVERAGEIF($A$2:$A$4110,A244,$C$2:$C$4110),C244)</f>
        <v>34522221</v>
      </c>
      <c r="E244" t="s">
        <v>20</v>
      </c>
      <c r="F244" t="s">
        <v>633</v>
      </c>
      <c r="G244">
        <v>15401</v>
      </c>
      <c r="H244">
        <v>175</v>
      </c>
      <c r="I244">
        <v>34</v>
      </c>
      <c r="J244" t="s">
        <v>508</v>
      </c>
      <c r="K244" t="s">
        <v>23</v>
      </c>
      <c r="L244">
        <v>2000000</v>
      </c>
      <c r="M244">
        <f>IF(ISBLANK(L244),AVERAGEIF($A$2:$A$4110,A244,$L$2:$L$4110),L244)</f>
        <v>2000000</v>
      </c>
      <c r="N244">
        <v>7</v>
      </c>
    </row>
    <row r="245" spans="1:14">
      <c r="A245" t="s">
        <v>632</v>
      </c>
      <c r="B245">
        <v>122</v>
      </c>
      <c r="C245">
        <v>33451479</v>
      </c>
      <c r="D245">
        <f>IF(ISBLANK(C245),AVERAGEIF($A$2:$A$4110,A245,$C$2:$C$4110),C245)</f>
        <v>33451479</v>
      </c>
      <c r="E245" t="s">
        <v>66</v>
      </c>
      <c r="F245" t="s">
        <v>634</v>
      </c>
      <c r="G245">
        <v>17068</v>
      </c>
      <c r="H245">
        <v>215</v>
      </c>
      <c r="I245">
        <v>50</v>
      </c>
      <c r="J245" t="s">
        <v>508</v>
      </c>
      <c r="K245" t="s">
        <v>23</v>
      </c>
      <c r="L245">
        <v>500000</v>
      </c>
      <c r="M245">
        <f>IF(ISBLANK(L245),AVERAGEIF($A$2:$A$4110,A245,$L$2:$L$4110),L245)</f>
        <v>500000</v>
      </c>
      <c r="N245">
        <v>6.5</v>
      </c>
    </row>
    <row r="246" spans="1:14">
      <c r="A246" t="s">
        <v>632</v>
      </c>
      <c r="B246">
        <v>111</v>
      </c>
      <c r="C246">
        <v>10174663</v>
      </c>
      <c r="D246">
        <f>IF(ISBLANK(C246),AVERAGEIF($A$2:$A$4110,A246,$C$2:$C$4110),C246)</f>
        <v>10174663</v>
      </c>
      <c r="E246" t="s">
        <v>635</v>
      </c>
      <c r="F246" t="s">
        <v>636</v>
      </c>
      <c r="G246">
        <v>12399</v>
      </c>
      <c r="H246">
        <v>382</v>
      </c>
      <c r="I246">
        <v>31</v>
      </c>
      <c r="J246" t="s">
        <v>508</v>
      </c>
      <c r="K246" t="s">
        <v>23</v>
      </c>
      <c r="L246">
        <v>100000</v>
      </c>
      <c r="M246">
        <f>IF(ISBLANK(L246),AVERAGEIF($A$2:$A$4110,A246,$L$2:$L$4110),L246)</f>
        <v>100000</v>
      </c>
      <c r="N246">
        <v>6.7</v>
      </c>
    </row>
    <row r="247" spans="1:14">
      <c r="A247" t="s">
        <v>632</v>
      </c>
      <c r="B247">
        <v>120</v>
      </c>
      <c r="D247">
        <f>IF(ISBLANK(C247),AVERAGEIF($A$2:$A$4110,A247,$C$2:$C$4110),C247)</f>
        <v>26049454.333333332</v>
      </c>
      <c r="E247" t="s">
        <v>20</v>
      </c>
      <c r="F247" t="s">
        <v>637</v>
      </c>
      <c r="G247">
        <v>2986</v>
      </c>
      <c r="H247">
        <v>49</v>
      </c>
      <c r="I247">
        <v>5</v>
      </c>
      <c r="J247" t="s">
        <v>508</v>
      </c>
      <c r="K247" t="s">
        <v>23</v>
      </c>
      <c r="L247">
        <v>20000</v>
      </c>
      <c r="M247">
        <f>IF(ISBLANK(L247),AVERAGEIF($A$2:$A$4110,A247,$L$2:$L$4110),L247)</f>
        <v>20000</v>
      </c>
      <c r="N247">
        <v>6.9</v>
      </c>
    </row>
    <row r="248" spans="1:14">
      <c r="A248" t="s">
        <v>638</v>
      </c>
      <c r="B248">
        <v>126</v>
      </c>
      <c r="C248">
        <v>31141074</v>
      </c>
      <c r="D248">
        <f>IF(ISBLANK(C248),AVERAGEIF($A$2:$A$4110,A248,$C$2:$C$4110),C248)</f>
        <v>31141074</v>
      </c>
      <c r="E248" t="s">
        <v>594</v>
      </c>
      <c r="F248" t="s">
        <v>639</v>
      </c>
      <c r="G248">
        <v>51892</v>
      </c>
      <c r="H248">
        <v>273</v>
      </c>
      <c r="I248">
        <v>184</v>
      </c>
      <c r="J248" t="s">
        <v>508</v>
      </c>
      <c r="K248" t="s">
        <v>23</v>
      </c>
      <c r="L248">
        <v>140000000</v>
      </c>
      <c r="M248">
        <f>IF(ISBLANK(L248),AVERAGEIF($A$2:$A$4110,A248,$L$2:$L$4110),L248)</f>
        <v>140000000</v>
      </c>
      <c r="N248">
        <v>5.5</v>
      </c>
    </row>
    <row r="249" spans="1:14">
      <c r="A249" t="s">
        <v>638</v>
      </c>
      <c r="B249">
        <v>115</v>
      </c>
      <c r="C249">
        <v>144795350</v>
      </c>
      <c r="D249">
        <f>IF(ISBLANK(C249),AVERAGEIF($A$2:$A$4110,A249,$C$2:$C$4110),C249)</f>
        <v>144795350</v>
      </c>
      <c r="E249" t="s">
        <v>640</v>
      </c>
      <c r="F249" t="s">
        <v>641</v>
      </c>
      <c r="G249">
        <v>387632</v>
      </c>
      <c r="H249">
        <v>789</v>
      </c>
      <c r="I249">
        <v>225</v>
      </c>
      <c r="J249" t="s">
        <v>508</v>
      </c>
      <c r="K249" t="s">
        <v>23</v>
      </c>
      <c r="L249">
        <v>120000000</v>
      </c>
      <c r="M249">
        <f>IF(ISBLANK(L249),AVERAGEIF($A$2:$A$4110,A249,$L$2:$L$4110),L249)</f>
        <v>120000000</v>
      </c>
      <c r="N249">
        <v>7.1</v>
      </c>
    </row>
    <row r="250" spans="1:14">
      <c r="A250" t="s">
        <v>638</v>
      </c>
      <c r="B250">
        <v>121</v>
      </c>
      <c r="C250">
        <v>79948113</v>
      </c>
      <c r="D250">
        <f>IF(ISBLANK(C250),AVERAGEIF($A$2:$A$4110,A250,$C$2:$C$4110),C250)</f>
        <v>79948113</v>
      </c>
      <c r="E250" t="s">
        <v>627</v>
      </c>
      <c r="F250" t="s">
        <v>642</v>
      </c>
      <c r="G250">
        <v>186879</v>
      </c>
      <c r="H250">
        <v>791</v>
      </c>
      <c r="I250">
        <v>279</v>
      </c>
      <c r="J250" t="s">
        <v>508</v>
      </c>
      <c r="K250" t="s">
        <v>23</v>
      </c>
      <c r="L250">
        <v>50000000</v>
      </c>
      <c r="M250">
        <f>IF(ISBLANK(L250),AVERAGEIF($A$2:$A$4110,A250,$L$2:$L$4110),L250)</f>
        <v>50000000</v>
      </c>
      <c r="N250">
        <v>6.2</v>
      </c>
    </row>
    <row r="251" spans="1:14">
      <c r="A251" t="s">
        <v>638</v>
      </c>
      <c r="B251">
        <v>98</v>
      </c>
      <c r="C251">
        <v>50693162</v>
      </c>
      <c r="D251">
        <f>IF(ISBLANK(C251),AVERAGEIF($A$2:$A$4110,A251,$C$2:$C$4110),C251)</f>
        <v>50693162</v>
      </c>
      <c r="E251" t="s">
        <v>217</v>
      </c>
      <c r="F251" t="s">
        <v>643</v>
      </c>
      <c r="G251">
        <v>136580</v>
      </c>
      <c r="H251">
        <v>545</v>
      </c>
      <c r="I251">
        <v>118</v>
      </c>
      <c r="J251" t="s">
        <v>508</v>
      </c>
      <c r="K251" t="s">
        <v>23</v>
      </c>
      <c r="L251">
        <v>23000000</v>
      </c>
      <c r="M251">
        <f>IF(ISBLANK(L251),AVERAGEIF($A$2:$A$4110,A251,$L$2:$L$4110),L251)</f>
        <v>23000000</v>
      </c>
      <c r="N251">
        <v>7.6</v>
      </c>
    </row>
    <row r="252" spans="1:14">
      <c r="A252" t="s">
        <v>638</v>
      </c>
      <c r="B252">
        <v>111</v>
      </c>
      <c r="C252">
        <v>14337579</v>
      </c>
      <c r="D252">
        <f>IF(ISBLANK(C252),AVERAGEIF($A$2:$A$4110,A252,$C$2:$C$4110),C252)</f>
        <v>14337579</v>
      </c>
      <c r="E252" t="s">
        <v>644</v>
      </c>
      <c r="F252" t="s">
        <v>645</v>
      </c>
      <c r="G252">
        <v>156929</v>
      </c>
      <c r="H252">
        <v>624</v>
      </c>
      <c r="I252">
        <v>222</v>
      </c>
      <c r="J252" t="s">
        <v>508</v>
      </c>
      <c r="K252" t="s">
        <v>646</v>
      </c>
      <c r="L252">
        <v>27000000</v>
      </c>
      <c r="M252">
        <f>IF(ISBLANK(L252),AVERAGEIF($A$2:$A$4110,A252,$L$2:$L$4110),L252)</f>
        <v>27000000</v>
      </c>
      <c r="N252">
        <v>7.7</v>
      </c>
    </row>
    <row r="253" spans="1:14">
      <c r="A253" t="s">
        <v>647</v>
      </c>
      <c r="B253">
        <v>112</v>
      </c>
      <c r="C253">
        <v>13134</v>
      </c>
      <c r="D253">
        <f>IF(ISBLANK(C253),AVERAGEIF($A$2:$A$4110,A253,$C$2:$C$4110),C253)</f>
        <v>13134</v>
      </c>
      <c r="E253" t="s">
        <v>635</v>
      </c>
      <c r="F253" t="s">
        <v>648</v>
      </c>
      <c r="G253">
        <v>2004</v>
      </c>
      <c r="H253">
        <v>32</v>
      </c>
      <c r="I253">
        <v>17</v>
      </c>
      <c r="J253" t="s">
        <v>508</v>
      </c>
      <c r="K253" t="s">
        <v>23</v>
      </c>
      <c r="L253">
        <v>500000</v>
      </c>
      <c r="M253">
        <f>IF(ISBLANK(L253),AVERAGEIF($A$2:$A$4110,A253,$L$2:$L$4110),L253)</f>
        <v>500000</v>
      </c>
      <c r="N253">
        <v>6.1</v>
      </c>
    </row>
    <row r="254" spans="1:14">
      <c r="A254" t="s">
        <v>649</v>
      </c>
      <c r="B254">
        <v>95</v>
      </c>
      <c r="C254">
        <v>306715</v>
      </c>
      <c r="D254">
        <f>IF(ISBLANK(C254),AVERAGEIF($A$2:$A$4110,A254,$C$2:$C$4110),C254)</f>
        <v>306715</v>
      </c>
      <c r="E254" t="s">
        <v>514</v>
      </c>
      <c r="F254" t="s">
        <v>650</v>
      </c>
      <c r="G254">
        <v>5143</v>
      </c>
      <c r="H254">
        <v>62</v>
      </c>
      <c r="I254">
        <v>12</v>
      </c>
      <c r="J254" t="s">
        <v>508</v>
      </c>
      <c r="K254" t="s">
        <v>23</v>
      </c>
      <c r="L254">
        <v>10000000</v>
      </c>
      <c r="M254">
        <f>IF(ISBLANK(L254),AVERAGEIF($A$2:$A$4110,A254,$L$2:$L$4110),L254)</f>
        <v>10000000</v>
      </c>
      <c r="N254">
        <v>2.2999999999999998</v>
      </c>
    </row>
    <row r="255" spans="1:14">
      <c r="A255" t="s">
        <v>651</v>
      </c>
      <c r="B255">
        <v>125</v>
      </c>
      <c r="C255">
        <v>65010106</v>
      </c>
      <c r="D255">
        <f>IF(ISBLANK(C255),AVERAGEIF($A$2:$A$4110,A255,$C$2:$C$4110),C255)</f>
        <v>65010106</v>
      </c>
      <c r="E255" t="s">
        <v>72</v>
      </c>
      <c r="F255" t="s">
        <v>652</v>
      </c>
      <c r="G255">
        <v>107557</v>
      </c>
      <c r="H255">
        <v>612</v>
      </c>
      <c r="I255">
        <v>217</v>
      </c>
      <c r="J255" t="s">
        <v>508</v>
      </c>
      <c r="K255" t="s">
        <v>23</v>
      </c>
      <c r="L255">
        <v>30000000</v>
      </c>
      <c r="M255">
        <f>IF(ISBLANK(L255),AVERAGEIF($A$2:$A$4110,A255,$L$2:$L$4110),L255)</f>
        <v>30000000</v>
      </c>
      <c r="N255">
        <v>7.2</v>
      </c>
    </row>
    <row r="256" spans="1:14">
      <c r="A256" t="s">
        <v>651</v>
      </c>
      <c r="B256">
        <v>115</v>
      </c>
      <c r="C256">
        <v>82624961</v>
      </c>
      <c r="D256">
        <f>IF(ISBLANK(C256),AVERAGEIF($A$2:$A$4110,A256,$C$2:$C$4110),C256)</f>
        <v>82624961</v>
      </c>
      <c r="E256" t="s">
        <v>72</v>
      </c>
      <c r="F256" t="s">
        <v>653</v>
      </c>
      <c r="G256">
        <v>205284</v>
      </c>
      <c r="H256">
        <v>439</v>
      </c>
      <c r="I256">
        <v>549</v>
      </c>
      <c r="J256" t="s">
        <v>508</v>
      </c>
      <c r="K256" t="s">
        <v>23</v>
      </c>
      <c r="L256">
        <v>20000000</v>
      </c>
      <c r="M256">
        <f>IF(ISBLANK(L256),AVERAGEIF($A$2:$A$4110,A256,$L$2:$L$4110),L256)</f>
        <v>20000000</v>
      </c>
      <c r="N256">
        <v>7.3</v>
      </c>
    </row>
    <row r="257" spans="1:14">
      <c r="A257" t="s">
        <v>651</v>
      </c>
      <c r="B257">
        <v>126</v>
      </c>
      <c r="C257">
        <v>71502303</v>
      </c>
      <c r="D257">
        <f>IF(ISBLANK(C257),AVERAGEIF($A$2:$A$4110,A257,$C$2:$C$4110),C257)</f>
        <v>71502303</v>
      </c>
      <c r="E257" t="s">
        <v>61</v>
      </c>
      <c r="F257" t="s">
        <v>654</v>
      </c>
      <c r="G257">
        <v>149966</v>
      </c>
      <c r="H257">
        <v>835</v>
      </c>
      <c r="I257">
        <v>285</v>
      </c>
      <c r="J257" t="s">
        <v>508</v>
      </c>
      <c r="K257" t="s">
        <v>23</v>
      </c>
      <c r="L257">
        <v>12000000</v>
      </c>
      <c r="M257">
        <f>IF(ISBLANK(L257),AVERAGEIF($A$2:$A$4110,A257,$L$2:$L$4110),L257)</f>
        <v>12000000</v>
      </c>
      <c r="N257">
        <v>7.5</v>
      </c>
    </row>
    <row r="258" spans="1:14">
      <c r="A258" t="s">
        <v>651</v>
      </c>
      <c r="B258">
        <v>115</v>
      </c>
      <c r="C258">
        <v>17613460</v>
      </c>
      <c r="D258">
        <f>IF(ISBLANK(C258),AVERAGEIF($A$2:$A$4110,A258,$C$2:$C$4110),C258)</f>
        <v>17613460</v>
      </c>
      <c r="E258" t="s">
        <v>655</v>
      </c>
      <c r="F258" t="s">
        <v>656</v>
      </c>
      <c r="G258">
        <v>91082</v>
      </c>
      <c r="H258">
        <v>274</v>
      </c>
      <c r="I258">
        <v>433</v>
      </c>
      <c r="J258" t="s">
        <v>508</v>
      </c>
      <c r="K258" t="s">
        <v>23</v>
      </c>
      <c r="L258">
        <v>12000000</v>
      </c>
      <c r="M258">
        <f>IF(ISBLANK(L258),AVERAGEIF($A$2:$A$4110,A258,$L$2:$L$4110),L258)</f>
        <v>12000000</v>
      </c>
      <c r="N258">
        <v>7.8</v>
      </c>
    </row>
    <row r="259" spans="1:14">
      <c r="A259" t="s">
        <v>651</v>
      </c>
      <c r="B259">
        <v>103</v>
      </c>
      <c r="C259">
        <v>14879556</v>
      </c>
      <c r="D259">
        <f>IF(ISBLANK(C259),AVERAGEIF($A$2:$A$4110,A259,$C$2:$C$4110),C259)</f>
        <v>14879556</v>
      </c>
      <c r="E259" t="s">
        <v>72</v>
      </c>
      <c r="F259" t="s">
        <v>657</v>
      </c>
      <c r="G259">
        <v>73640</v>
      </c>
      <c r="H259">
        <v>441</v>
      </c>
      <c r="I259">
        <v>175</v>
      </c>
      <c r="J259" t="s">
        <v>508</v>
      </c>
      <c r="K259" t="s">
        <v>23</v>
      </c>
      <c r="L259">
        <v>8000000</v>
      </c>
      <c r="M259">
        <f>IF(ISBLANK(L259),AVERAGEIF($A$2:$A$4110,A259,$L$2:$L$4110),L259)</f>
        <v>8000000</v>
      </c>
      <c r="N259">
        <v>7.3</v>
      </c>
    </row>
    <row r="260" spans="1:14">
      <c r="A260" t="s">
        <v>658</v>
      </c>
      <c r="B260">
        <v>98</v>
      </c>
      <c r="C260">
        <v>50740078</v>
      </c>
      <c r="D260">
        <f>IF(ISBLANK(C260),AVERAGEIF($A$2:$A$4110,A260,$C$2:$C$4110),C260)</f>
        <v>50740078</v>
      </c>
      <c r="E260" t="s">
        <v>659</v>
      </c>
      <c r="F260" t="s">
        <v>660</v>
      </c>
      <c r="G260">
        <v>151580</v>
      </c>
      <c r="H260">
        <v>672</v>
      </c>
      <c r="I260">
        <v>191</v>
      </c>
      <c r="J260" t="s">
        <v>508</v>
      </c>
      <c r="K260" t="s">
        <v>360</v>
      </c>
      <c r="L260">
        <v>45000000</v>
      </c>
      <c r="M260">
        <f>IF(ISBLANK(L260),AVERAGEIF($A$2:$A$4110,A260,$L$2:$L$4110),L260)</f>
        <v>45000000</v>
      </c>
      <c r="N260">
        <v>6.2</v>
      </c>
    </row>
    <row r="261" spans="1:14">
      <c r="A261" t="s">
        <v>398</v>
      </c>
      <c r="B261">
        <v>112</v>
      </c>
      <c r="C261">
        <v>30691439</v>
      </c>
      <c r="D261">
        <f>IF(ISBLANK(C261),AVERAGEIF($A$2:$A$4110,A261,$C$2:$C$4110),C261)</f>
        <v>30691439</v>
      </c>
      <c r="E261" t="s">
        <v>661</v>
      </c>
      <c r="F261" t="s">
        <v>662</v>
      </c>
      <c r="G261">
        <v>86205</v>
      </c>
      <c r="H261">
        <v>232</v>
      </c>
      <c r="I261">
        <v>208</v>
      </c>
      <c r="J261" t="s">
        <v>508</v>
      </c>
      <c r="K261" t="s">
        <v>23</v>
      </c>
      <c r="L261">
        <v>35000000</v>
      </c>
      <c r="M261">
        <f>IF(ISBLANK(L261),AVERAGEIF($A$2:$A$4110,A261,$L$2:$L$4110),L261)</f>
        <v>35000000</v>
      </c>
      <c r="N261">
        <v>6.2</v>
      </c>
    </row>
    <row r="262" spans="1:14">
      <c r="A262" t="s">
        <v>398</v>
      </c>
      <c r="B262">
        <v>88</v>
      </c>
      <c r="C262">
        <v>25003072</v>
      </c>
      <c r="D262">
        <f>IF(ISBLANK(C262),AVERAGEIF($A$2:$A$4110,A262,$C$2:$C$4110),C262)</f>
        <v>25003072</v>
      </c>
      <c r="E262" t="s">
        <v>178</v>
      </c>
      <c r="F262" t="s">
        <v>663</v>
      </c>
      <c r="G262">
        <v>72552</v>
      </c>
      <c r="H262">
        <v>374</v>
      </c>
      <c r="I262">
        <v>365</v>
      </c>
      <c r="J262" t="s">
        <v>508</v>
      </c>
      <c r="K262" t="s">
        <v>23</v>
      </c>
      <c r="L262">
        <v>24000000</v>
      </c>
      <c r="M262">
        <f>IF(ISBLANK(L262),AVERAGEIF($A$2:$A$4110,A262,$L$2:$L$4110),L262)</f>
        <v>24000000</v>
      </c>
      <c r="N262">
        <v>5.5</v>
      </c>
    </row>
    <row r="263" spans="1:14">
      <c r="A263" t="s">
        <v>398</v>
      </c>
      <c r="B263">
        <v>108</v>
      </c>
      <c r="C263">
        <v>41777564</v>
      </c>
      <c r="D263">
        <f>IF(ISBLANK(C263),AVERAGEIF($A$2:$A$4110,A263,$C$2:$C$4110),C263)</f>
        <v>41777564</v>
      </c>
      <c r="E263" t="s">
        <v>92</v>
      </c>
      <c r="F263" t="s">
        <v>664</v>
      </c>
      <c r="G263">
        <v>129719</v>
      </c>
      <c r="H263">
        <v>855</v>
      </c>
      <c r="I263">
        <v>265</v>
      </c>
      <c r="J263" t="s">
        <v>508</v>
      </c>
      <c r="K263" t="s">
        <v>23</v>
      </c>
      <c r="L263">
        <v>15000000</v>
      </c>
      <c r="M263">
        <f>IF(ISBLANK(L263),AVERAGEIF($A$2:$A$4110,A263,$L$2:$L$4110),L263)</f>
        <v>15000000</v>
      </c>
      <c r="N263">
        <v>6.4</v>
      </c>
    </row>
    <row r="264" spans="1:14">
      <c r="A264" t="s">
        <v>60</v>
      </c>
      <c r="B264">
        <v>142</v>
      </c>
      <c r="C264">
        <v>249358727</v>
      </c>
      <c r="D264">
        <f>IF(ISBLANK(C264),AVERAGEIF($A$2:$A$4110,A264,$C$2:$C$4110),C264)</f>
        <v>249358727</v>
      </c>
      <c r="E264" t="s">
        <v>665</v>
      </c>
      <c r="F264" t="s">
        <v>666</v>
      </c>
      <c r="G264">
        <v>382255</v>
      </c>
      <c r="H264">
        <v>1504</v>
      </c>
      <c r="I264">
        <v>274</v>
      </c>
      <c r="J264" t="s">
        <v>508</v>
      </c>
      <c r="K264" t="s">
        <v>18</v>
      </c>
      <c r="L264">
        <v>130000000</v>
      </c>
      <c r="M264">
        <f>IF(ISBLANK(L264),AVERAGEIF($A$2:$A$4110,A264,$L$2:$L$4110),L264)</f>
        <v>130000000</v>
      </c>
      <c r="N264">
        <v>7.8</v>
      </c>
    </row>
    <row r="265" spans="1:14">
      <c r="A265" t="s">
        <v>60</v>
      </c>
      <c r="B265">
        <v>91</v>
      </c>
      <c r="C265">
        <v>274084951</v>
      </c>
      <c r="D265">
        <f>IF(ISBLANK(C265),AVERAGEIF($A$2:$A$4110,A265,$C$2:$C$4110),C265)</f>
        <v>274084951</v>
      </c>
      <c r="E265" t="s">
        <v>667</v>
      </c>
      <c r="F265" t="s">
        <v>668</v>
      </c>
      <c r="G265">
        <v>582917</v>
      </c>
      <c r="H265">
        <v>1885</v>
      </c>
      <c r="I265">
        <v>738</v>
      </c>
      <c r="J265" t="s">
        <v>508</v>
      </c>
      <c r="K265" t="s">
        <v>18</v>
      </c>
      <c r="L265">
        <v>100000000</v>
      </c>
      <c r="M265">
        <f>IF(ISBLANK(L265),AVERAGEIF($A$2:$A$4110,A265,$L$2:$L$4110),L265)</f>
        <v>100000000</v>
      </c>
      <c r="N265">
        <v>7.8</v>
      </c>
    </row>
    <row r="266" spans="1:14">
      <c r="A266" t="s">
        <v>60</v>
      </c>
      <c r="B266">
        <v>109</v>
      </c>
      <c r="C266">
        <v>35286428</v>
      </c>
      <c r="D266">
        <f>IF(ISBLANK(C266),AVERAGEIF($A$2:$A$4110,A266,$C$2:$C$4110),C266)</f>
        <v>35286428</v>
      </c>
      <c r="E266" t="s">
        <v>669</v>
      </c>
      <c r="F266" t="s">
        <v>670</v>
      </c>
      <c r="G266">
        <v>361767</v>
      </c>
      <c r="H266">
        <v>1206</v>
      </c>
      <c r="I266">
        <v>372</v>
      </c>
      <c r="J266" t="s">
        <v>508</v>
      </c>
      <c r="K266" t="s">
        <v>23</v>
      </c>
      <c r="L266">
        <v>76000000</v>
      </c>
      <c r="M266">
        <f>IF(ISBLANK(L266),AVERAGEIF($A$2:$A$4110,A266,$L$2:$L$4110),L266)</f>
        <v>76000000</v>
      </c>
      <c r="N266">
        <v>7.9</v>
      </c>
    </row>
    <row r="267" spans="1:14">
      <c r="A267" t="s">
        <v>671</v>
      </c>
      <c r="B267">
        <v>108</v>
      </c>
      <c r="C267">
        <v>32000000</v>
      </c>
      <c r="D267">
        <f>IF(ISBLANK(C267),AVERAGEIF($A$2:$A$4110,A267,$C$2:$C$4110),C267)</f>
        <v>32000000</v>
      </c>
      <c r="E267" t="s">
        <v>600</v>
      </c>
      <c r="F267" t="s">
        <v>672</v>
      </c>
      <c r="G267">
        <v>422432</v>
      </c>
      <c r="H267">
        <v>1040</v>
      </c>
      <c r="I267">
        <v>290</v>
      </c>
      <c r="J267" t="s">
        <v>508</v>
      </c>
      <c r="K267" t="s">
        <v>23</v>
      </c>
      <c r="L267">
        <v>806947</v>
      </c>
      <c r="M267">
        <f>IF(ISBLANK(L267),AVERAGEIF($A$2:$A$4110,A267,$L$2:$L$4110),L267)</f>
        <v>806947</v>
      </c>
      <c r="N267">
        <v>8.5</v>
      </c>
    </row>
    <row r="268" spans="1:14">
      <c r="A268" t="s">
        <v>671</v>
      </c>
      <c r="B268">
        <v>127</v>
      </c>
      <c r="D268">
        <f>IF(ISBLANK(C268),AVERAGEIF($A$2:$A$4110,A268,$C$2:$C$4110),C268)</f>
        <v>32000000</v>
      </c>
      <c r="E268" t="s">
        <v>55</v>
      </c>
      <c r="F268" t="s">
        <v>673</v>
      </c>
      <c r="G268">
        <v>12677</v>
      </c>
      <c r="H268">
        <v>89</v>
      </c>
      <c r="I268">
        <v>50</v>
      </c>
      <c r="J268" t="s">
        <v>508</v>
      </c>
      <c r="K268" t="s">
        <v>23</v>
      </c>
      <c r="L268">
        <v>4000000</v>
      </c>
      <c r="M268">
        <f>IF(ISBLANK(L268),AVERAGEIF($A$2:$A$4110,A268,$L$2:$L$4110),L268)</f>
        <v>4000000</v>
      </c>
      <c r="N268">
        <v>6.3</v>
      </c>
    </row>
    <row r="269" spans="1:14">
      <c r="A269" t="s">
        <v>671</v>
      </c>
      <c r="B269">
        <v>116</v>
      </c>
      <c r="D269">
        <f>IF(ISBLANK(C269),AVERAGEIF($A$2:$A$4110,A269,$C$2:$C$4110),C269)</f>
        <v>32000000</v>
      </c>
      <c r="E269" t="s">
        <v>341</v>
      </c>
      <c r="F269" t="s">
        <v>674</v>
      </c>
      <c r="G269">
        <v>30982</v>
      </c>
      <c r="H269">
        <v>199</v>
      </c>
      <c r="I269">
        <v>110</v>
      </c>
      <c r="J269" t="s">
        <v>508</v>
      </c>
      <c r="K269" t="s">
        <v>18</v>
      </c>
      <c r="L269">
        <v>2000000</v>
      </c>
      <c r="M269">
        <f>IF(ISBLANK(L269),AVERAGEIF($A$2:$A$4110,A269,$L$2:$L$4110),L269)</f>
        <v>2000000</v>
      </c>
      <c r="N269">
        <v>7.5</v>
      </c>
    </row>
    <row r="270" spans="1:14">
      <c r="A270" t="s">
        <v>671</v>
      </c>
      <c r="B270">
        <v>120</v>
      </c>
      <c r="D270">
        <f>IF(ISBLANK(C270),AVERAGEIF($A$2:$A$4110,A270,$C$2:$C$4110),C270)</f>
        <v>32000000</v>
      </c>
      <c r="E270" t="s">
        <v>675</v>
      </c>
      <c r="F270" t="s">
        <v>676</v>
      </c>
      <c r="G270">
        <v>15293</v>
      </c>
      <c r="H270">
        <v>111</v>
      </c>
      <c r="I270">
        <v>67</v>
      </c>
      <c r="J270" t="s">
        <v>508</v>
      </c>
      <c r="K270" t="s">
        <v>23</v>
      </c>
      <c r="L270">
        <v>4490375</v>
      </c>
      <c r="M270">
        <f>IF(ISBLANK(L270),AVERAGEIF($A$2:$A$4110,A270,$L$2:$L$4110),L270)</f>
        <v>4490375</v>
      </c>
      <c r="N270">
        <v>6.8</v>
      </c>
    </row>
    <row r="271" spans="1:14">
      <c r="A271" t="s">
        <v>671</v>
      </c>
      <c r="B271">
        <v>128</v>
      </c>
      <c r="D271">
        <f>IF(ISBLANK(C271),AVERAGEIF($A$2:$A$4110,A271,$C$2:$C$4110),C271)</f>
        <v>32000000</v>
      </c>
      <c r="E271" t="s">
        <v>341</v>
      </c>
      <c r="F271" t="s">
        <v>677</v>
      </c>
      <c r="G271">
        <v>18656</v>
      </c>
      <c r="H271">
        <v>137</v>
      </c>
      <c r="I271">
        <v>64</v>
      </c>
      <c r="J271" t="s">
        <v>508</v>
      </c>
      <c r="K271" t="s">
        <v>23</v>
      </c>
      <c r="L271">
        <v>6000000</v>
      </c>
      <c r="M271">
        <f>IF(ISBLANK(L271),AVERAGEIF($A$2:$A$4110,A271,$L$2:$L$4110),L271)</f>
        <v>6000000</v>
      </c>
      <c r="N271">
        <v>6.7</v>
      </c>
    </row>
    <row r="272" spans="1:14">
      <c r="A272" t="s">
        <v>671</v>
      </c>
      <c r="B272">
        <v>95</v>
      </c>
      <c r="D272">
        <f>IF(ISBLANK(C272),AVERAGEIF($A$2:$A$4110,A272,$C$2:$C$4110),C272)</f>
        <v>32000000</v>
      </c>
      <c r="E272" t="s">
        <v>678</v>
      </c>
      <c r="F272" t="s">
        <v>679</v>
      </c>
      <c r="G272">
        <v>32927</v>
      </c>
      <c r="H272">
        <v>161</v>
      </c>
      <c r="I272">
        <v>97</v>
      </c>
      <c r="J272" t="s">
        <v>508</v>
      </c>
      <c r="K272" t="s">
        <v>23</v>
      </c>
      <c r="L272">
        <v>1696377</v>
      </c>
      <c r="M272">
        <f>IF(ISBLANK(L272),AVERAGEIF($A$2:$A$4110,A272,$L$2:$L$4110),L272)</f>
        <v>1696377</v>
      </c>
      <c r="N272">
        <v>7.6</v>
      </c>
    </row>
    <row r="273" spans="1:14">
      <c r="A273" t="s">
        <v>671</v>
      </c>
      <c r="B273">
        <v>130</v>
      </c>
      <c r="D273">
        <f>IF(ISBLANK(C273),AVERAGEIF($A$2:$A$4110,A273,$C$2:$C$4110),C273)</f>
        <v>32000000</v>
      </c>
      <c r="E273" t="s">
        <v>680</v>
      </c>
      <c r="F273" t="s">
        <v>681</v>
      </c>
      <c r="G273">
        <v>87424</v>
      </c>
      <c r="H273">
        <v>276</v>
      </c>
      <c r="I273">
        <v>144</v>
      </c>
      <c r="J273" t="s">
        <v>508</v>
      </c>
      <c r="K273" t="s">
        <v>23</v>
      </c>
      <c r="L273">
        <v>1288000</v>
      </c>
      <c r="M273">
        <f>IF(ISBLANK(L273),AVERAGEIF($A$2:$A$4110,A273,$L$2:$L$4110),L273)</f>
        <v>1288000</v>
      </c>
      <c r="N273">
        <v>8.1999999999999993</v>
      </c>
    </row>
    <row r="274" spans="1:14">
      <c r="A274" t="s">
        <v>671</v>
      </c>
      <c r="B274">
        <v>99</v>
      </c>
      <c r="D274">
        <f>IF(ISBLANK(C274),AVERAGEIF($A$2:$A$4110,A274,$C$2:$C$4110),C274)</f>
        <v>32000000</v>
      </c>
      <c r="E274" t="s">
        <v>682</v>
      </c>
      <c r="F274" t="s">
        <v>683</v>
      </c>
      <c r="G274">
        <v>24891</v>
      </c>
      <c r="H274">
        <v>150</v>
      </c>
      <c r="I274">
        <v>73</v>
      </c>
      <c r="J274" t="s">
        <v>508</v>
      </c>
      <c r="K274" t="s">
        <v>23</v>
      </c>
      <c r="L274">
        <v>1200000</v>
      </c>
      <c r="M274">
        <f>IF(ISBLANK(L274),AVERAGEIF($A$2:$A$4110,A274,$L$2:$L$4110),L274)</f>
        <v>1200000</v>
      </c>
      <c r="N274">
        <v>7.2</v>
      </c>
    </row>
    <row r="275" spans="1:14">
      <c r="A275" t="s">
        <v>684</v>
      </c>
      <c r="B275">
        <v>107</v>
      </c>
      <c r="C275">
        <v>1282084</v>
      </c>
      <c r="D275">
        <f>IF(ISBLANK(C275),AVERAGEIF($A$2:$A$4110,A275,$C$2:$C$4110),C275)</f>
        <v>1282084</v>
      </c>
      <c r="E275" t="s">
        <v>20</v>
      </c>
      <c r="F275" t="s">
        <v>685</v>
      </c>
      <c r="G275">
        <v>6221</v>
      </c>
      <c r="H275">
        <v>87</v>
      </c>
      <c r="I275">
        <v>74</v>
      </c>
      <c r="J275" t="s">
        <v>508</v>
      </c>
      <c r="K275" t="s">
        <v>23</v>
      </c>
      <c r="L275">
        <v>2500000</v>
      </c>
      <c r="M275">
        <f>IF(ISBLANK(L275),AVERAGEIF($A$2:$A$4110,A275,$L$2:$L$4110),L275)</f>
        <v>2500000</v>
      </c>
      <c r="N275">
        <v>7</v>
      </c>
    </row>
    <row r="276" spans="1:14">
      <c r="A276" t="s">
        <v>686</v>
      </c>
      <c r="B276">
        <v>108</v>
      </c>
      <c r="C276">
        <v>23070045</v>
      </c>
      <c r="D276">
        <f>IF(ISBLANK(C276),AVERAGEIF($A$2:$A$4110,A276,$C$2:$C$4110),C276)</f>
        <v>23070045</v>
      </c>
      <c r="E276" t="s">
        <v>324</v>
      </c>
      <c r="F276" t="s">
        <v>687</v>
      </c>
      <c r="G276">
        <v>47003</v>
      </c>
      <c r="H276">
        <v>215</v>
      </c>
      <c r="I276">
        <v>244</v>
      </c>
      <c r="J276" t="s">
        <v>508</v>
      </c>
      <c r="K276" t="s">
        <v>23</v>
      </c>
      <c r="L276">
        <v>30000000</v>
      </c>
      <c r="M276">
        <f>IF(ISBLANK(L276),AVERAGEIF($A$2:$A$4110,A276,$L$2:$L$4110),L276)</f>
        <v>30000000</v>
      </c>
      <c r="N276">
        <v>5.9</v>
      </c>
    </row>
    <row r="277" spans="1:14">
      <c r="A277" t="s">
        <v>688</v>
      </c>
      <c r="B277">
        <v>113</v>
      </c>
      <c r="C277">
        <v>19057024</v>
      </c>
      <c r="D277">
        <f>IF(ISBLANK(C277),AVERAGEIF($A$2:$A$4110,A277,$C$2:$C$4110),C277)</f>
        <v>19057024</v>
      </c>
      <c r="E277" t="s">
        <v>66</v>
      </c>
      <c r="F277" t="s">
        <v>689</v>
      </c>
      <c r="G277">
        <v>113963</v>
      </c>
      <c r="H277">
        <v>361</v>
      </c>
      <c r="I277">
        <v>158</v>
      </c>
      <c r="J277" t="s">
        <v>508</v>
      </c>
      <c r="K277" t="s">
        <v>23</v>
      </c>
      <c r="L277">
        <v>16000000</v>
      </c>
      <c r="M277">
        <f>IF(ISBLANK(L277),AVERAGEIF($A$2:$A$4110,A277,$L$2:$L$4110),L277)</f>
        <v>16000000</v>
      </c>
      <c r="N277">
        <v>7.2</v>
      </c>
    </row>
    <row r="278" spans="1:14">
      <c r="A278" t="s">
        <v>690</v>
      </c>
      <c r="B278">
        <v>109</v>
      </c>
      <c r="C278">
        <v>19692608</v>
      </c>
      <c r="D278">
        <f>IF(ISBLANK(C278),AVERAGEIF($A$2:$A$4110,A278,$C$2:$C$4110),C278)</f>
        <v>19692608</v>
      </c>
      <c r="E278" t="s">
        <v>80</v>
      </c>
      <c r="F278" t="s">
        <v>691</v>
      </c>
      <c r="G278">
        <v>63548</v>
      </c>
      <c r="H278">
        <v>134</v>
      </c>
      <c r="I278">
        <v>298</v>
      </c>
      <c r="J278" t="s">
        <v>508</v>
      </c>
      <c r="K278" t="s">
        <v>23</v>
      </c>
      <c r="L278">
        <v>35000000</v>
      </c>
      <c r="M278">
        <f>IF(ISBLANK(L278),AVERAGEIF($A$2:$A$4110,A278,$L$2:$L$4110),L278)</f>
        <v>35000000</v>
      </c>
      <c r="N278">
        <v>6.2</v>
      </c>
    </row>
    <row r="279" spans="1:14">
      <c r="A279" t="s">
        <v>692</v>
      </c>
      <c r="B279">
        <v>110</v>
      </c>
      <c r="C279">
        <v>4301331</v>
      </c>
      <c r="D279">
        <f>IF(ISBLANK(C279),AVERAGEIF($A$2:$A$4110,A279,$C$2:$C$4110),C279)</f>
        <v>4301331</v>
      </c>
      <c r="E279" t="s">
        <v>693</v>
      </c>
      <c r="F279" t="s">
        <v>694</v>
      </c>
      <c r="G279">
        <v>78241</v>
      </c>
      <c r="H279">
        <v>177</v>
      </c>
      <c r="I279">
        <v>51</v>
      </c>
      <c r="J279" t="s">
        <v>508</v>
      </c>
      <c r="K279" t="s">
        <v>23</v>
      </c>
      <c r="L279">
        <v>4000000</v>
      </c>
      <c r="M279">
        <f>IF(ISBLANK(L279),AVERAGEIF($A$2:$A$4110,A279,$L$2:$L$4110),L279)</f>
        <v>4000000</v>
      </c>
      <c r="N279">
        <v>6.7</v>
      </c>
    </row>
    <row r="280" spans="1:14">
      <c r="A280" t="s">
        <v>692</v>
      </c>
      <c r="B280">
        <v>92</v>
      </c>
      <c r="C280">
        <v>177840</v>
      </c>
      <c r="D280">
        <f>IF(ISBLANK(C280),AVERAGEIF($A$2:$A$4110,A280,$C$2:$C$4110),C280)</f>
        <v>177840</v>
      </c>
      <c r="E280" t="s">
        <v>533</v>
      </c>
      <c r="F280" t="s">
        <v>695</v>
      </c>
      <c r="G280">
        <v>708</v>
      </c>
      <c r="H280">
        <v>22</v>
      </c>
      <c r="I280">
        <v>29</v>
      </c>
      <c r="J280" t="s">
        <v>508</v>
      </c>
      <c r="K280" t="s">
        <v>18</v>
      </c>
      <c r="L280">
        <v>250000</v>
      </c>
      <c r="M280">
        <f>IF(ISBLANK(L280),AVERAGEIF($A$2:$A$4110,A280,$L$2:$L$4110),L280)</f>
        <v>250000</v>
      </c>
      <c r="N280">
        <v>6.1</v>
      </c>
    </row>
    <row r="281" spans="1:14">
      <c r="A281" t="s">
        <v>696</v>
      </c>
      <c r="B281">
        <v>98</v>
      </c>
      <c r="C281">
        <v>15464026</v>
      </c>
      <c r="D281">
        <f>IF(ISBLANK(C281),AVERAGEIF($A$2:$A$4110,A281,$C$2:$C$4110),C281)</f>
        <v>15464026</v>
      </c>
      <c r="E281" t="s">
        <v>408</v>
      </c>
      <c r="F281" t="s">
        <v>697</v>
      </c>
      <c r="G281">
        <v>23076</v>
      </c>
      <c r="H281">
        <v>158</v>
      </c>
      <c r="I281">
        <v>81</v>
      </c>
      <c r="J281" t="s">
        <v>508</v>
      </c>
      <c r="K281" t="s">
        <v>23</v>
      </c>
      <c r="L281">
        <v>20000000</v>
      </c>
      <c r="M281">
        <f>IF(ISBLANK(L281),AVERAGEIF($A$2:$A$4110,A281,$L$2:$L$4110),L281)</f>
        <v>20000000</v>
      </c>
      <c r="N281">
        <v>5.3</v>
      </c>
    </row>
    <row r="282" spans="1:14">
      <c r="A282" t="s">
        <v>696</v>
      </c>
      <c r="B282">
        <v>92</v>
      </c>
      <c r="C282">
        <v>2964</v>
      </c>
      <c r="D282">
        <f>IF(ISBLANK(C282),AVERAGEIF($A$2:$A$4110,A282,$C$2:$C$4110),C282)</f>
        <v>2964</v>
      </c>
      <c r="E282" t="s">
        <v>698</v>
      </c>
      <c r="F282" t="s">
        <v>699</v>
      </c>
      <c r="G282">
        <v>7444</v>
      </c>
      <c r="H282">
        <v>42</v>
      </c>
      <c r="I282">
        <v>54</v>
      </c>
      <c r="J282" t="s">
        <v>508</v>
      </c>
      <c r="K282" t="s">
        <v>23</v>
      </c>
      <c r="L282">
        <v>16000000</v>
      </c>
      <c r="M282">
        <f>IF(ISBLANK(L282),AVERAGEIF($A$2:$A$4110,A282,$L$2:$L$4110),L282)</f>
        <v>16000000</v>
      </c>
      <c r="N282">
        <v>5.0999999999999996</v>
      </c>
    </row>
    <row r="283" spans="1:14">
      <c r="A283" t="s">
        <v>696</v>
      </c>
      <c r="B283">
        <v>97</v>
      </c>
      <c r="C283">
        <v>56631572</v>
      </c>
      <c r="D283">
        <f>IF(ISBLANK(C283),AVERAGEIF($A$2:$A$4110,A283,$C$2:$C$4110),C283)</f>
        <v>56631572</v>
      </c>
      <c r="E283" t="s">
        <v>408</v>
      </c>
      <c r="F283" t="s">
        <v>700</v>
      </c>
      <c r="G283">
        <v>123390</v>
      </c>
      <c r="H283">
        <v>248</v>
      </c>
      <c r="I283">
        <v>88</v>
      </c>
      <c r="J283" t="s">
        <v>508</v>
      </c>
      <c r="K283" t="s">
        <v>23</v>
      </c>
      <c r="L283">
        <v>12000000</v>
      </c>
      <c r="M283">
        <f>IF(ISBLANK(L283),AVERAGEIF($A$2:$A$4110,A283,$L$2:$L$4110),L283)</f>
        <v>12000000</v>
      </c>
      <c r="N283">
        <v>6.8</v>
      </c>
    </row>
    <row r="284" spans="1:14">
      <c r="A284" t="s">
        <v>696</v>
      </c>
      <c r="B284">
        <v>90</v>
      </c>
      <c r="D284">
        <f>IF(ISBLANK(C284),AVERAGEIF($A$2:$A$4110,A284,$C$2:$C$4110),C284)</f>
        <v>24032854</v>
      </c>
      <c r="E284" t="s">
        <v>72</v>
      </c>
      <c r="F284" t="s">
        <v>701</v>
      </c>
      <c r="G284">
        <v>71217</v>
      </c>
      <c r="H284">
        <v>228</v>
      </c>
      <c r="I284">
        <v>118</v>
      </c>
      <c r="J284" t="s">
        <v>508</v>
      </c>
      <c r="K284" t="s">
        <v>23</v>
      </c>
      <c r="L284">
        <v>4500000</v>
      </c>
      <c r="M284">
        <f>IF(ISBLANK(L284),AVERAGEIF($A$2:$A$4110,A284,$L$2:$L$4110),L284)</f>
        <v>4500000</v>
      </c>
      <c r="N284">
        <v>7.2</v>
      </c>
    </row>
    <row r="285" spans="1:14">
      <c r="A285" t="s">
        <v>702</v>
      </c>
      <c r="B285">
        <v>100</v>
      </c>
      <c r="C285">
        <v>12561</v>
      </c>
      <c r="D285">
        <f>IF(ISBLANK(C285),AVERAGEIF($A$2:$A$4110,A285,$C$2:$C$4110),C285)</f>
        <v>12561</v>
      </c>
      <c r="E285" t="s">
        <v>408</v>
      </c>
      <c r="F285" t="s">
        <v>703</v>
      </c>
      <c r="G285">
        <v>71276</v>
      </c>
      <c r="H285">
        <v>181</v>
      </c>
      <c r="I285">
        <v>134</v>
      </c>
      <c r="J285" t="s">
        <v>508</v>
      </c>
      <c r="K285" t="s">
        <v>23</v>
      </c>
      <c r="L285">
        <v>19000000</v>
      </c>
      <c r="M285">
        <f>IF(ISBLANK(L285),AVERAGEIF($A$2:$A$4110,A285,$L$2:$L$4110),L285)</f>
        <v>19000000</v>
      </c>
      <c r="N285">
        <v>6.4</v>
      </c>
    </row>
    <row r="286" spans="1:14">
      <c r="A286" t="s">
        <v>702</v>
      </c>
      <c r="B286">
        <v>92</v>
      </c>
      <c r="C286">
        <v>1071240</v>
      </c>
      <c r="D286">
        <f>IF(ISBLANK(C286),AVERAGEIF($A$2:$A$4110,A286,$C$2:$C$4110),C286)</f>
        <v>1071240</v>
      </c>
      <c r="E286" t="s">
        <v>401</v>
      </c>
      <c r="F286" t="s">
        <v>704</v>
      </c>
      <c r="G286">
        <v>3571</v>
      </c>
      <c r="H286">
        <v>34</v>
      </c>
      <c r="I286">
        <v>90</v>
      </c>
      <c r="J286" t="s">
        <v>508</v>
      </c>
      <c r="K286" t="s">
        <v>18</v>
      </c>
      <c r="L286">
        <v>8000000</v>
      </c>
      <c r="M286">
        <f>IF(ISBLANK(L286),AVERAGEIF($A$2:$A$4110,A286,$L$2:$L$4110),L286)</f>
        <v>8000000</v>
      </c>
      <c r="N286">
        <v>6.9</v>
      </c>
    </row>
    <row r="287" spans="1:14">
      <c r="A287" t="s">
        <v>702</v>
      </c>
      <c r="B287">
        <v>106</v>
      </c>
      <c r="C287">
        <v>10281585</v>
      </c>
      <c r="D287">
        <f>IF(ISBLANK(C287),AVERAGEIF($A$2:$A$4110,A287,$C$2:$C$4110),C287)</f>
        <v>10281585</v>
      </c>
      <c r="E287" t="s">
        <v>66</v>
      </c>
      <c r="F287" t="s">
        <v>705</v>
      </c>
      <c r="G287">
        <v>21225</v>
      </c>
      <c r="H287">
        <v>268</v>
      </c>
      <c r="I287">
        <v>124</v>
      </c>
      <c r="J287" t="s">
        <v>508</v>
      </c>
      <c r="K287" t="s">
        <v>23</v>
      </c>
      <c r="M287">
        <f>IF(ISBLANK(L287),AVERAGEIF($A$2:$A$4110,A287,$L$2:$L$4110),L287)</f>
        <v>13500000</v>
      </c>
      <c r="N287">
        <v>6.4</v>
      </c>
    </row>
    <row r="288" spans="1:14">
      <c r="A288" t="s">
        <v>706</v>
      </c>
      <c r="B288">
        <v>120</v>
      </c>
      <c r="C288">
        <v>106869</v>
      </c>
      <c r="D288">
        <f>IF(ISBLANK(C288),AVERAGEIF($A$2:$A$4110,A288,$C$2:$C$4110),C288)</f>
        <v>106869</v>
      </c>
      <c r="E288" t="s">
        <v>707</v>
      </c>
      <c r="F288" t="s">
        <v>708</v>
      </c>
      <c r="G288">
        <v>13762</v>
      </c>
      <c r="H288">
        <v>39</v>
      </c>
      <c r="I288">
        <v>106</v>
      </c>
      <c r="J288" t="s">
        <v>508</v>
      </c>
      <c r="K288" t="s">
        <v>254</v>
      </c>
      <c r="L288">
        <v>17000000</v>
      </c>
      <c r="M288">
        <f>IF(ISBLANK(L288),AVERAGEIF($A$2:$A$4110,A288,$L$2:$L$4110),L288)</f>
        <v>17000000</v>
      </c>
      <c r="N288">
        <v>6.6</v>
      </c>
    </row>
    <row r="289" spans="1:14">
      <c r="A289" t="s">
        <v>709</v>
      </c>
      <c r="B289">
        <v>100</v>
      </c>
      <c r="C289">
        <v>71588220</v>
      </c>
      <c r="D289">
        <f>IF(ISBLANK(C289),AVERAGEIF($A$2:$A$4110,A289,$C$2:$C$4110),C289)</f>
        <v>71588220</v>
      </c>
      <c r="E289" t="s">
        <v>710</v>
      </c>
      <c r="F289" t="s">
        <v>711</v>
      </c>
      <c r="G289">
        <v>134869</v>
      </c>
      <c r="H289">
        <v>304</v>
      </c>
      <c r="I289">
        <v>393</v>
      </c>
      <c r="J289" t="s">
        <v>508</v>
      </c>
      <c r="K289" t="s">
        <v>184</v>
      </c>
      <c r="L289">
        <v>20000000</v>
      </c>
      <c r="M289">
        <f>IF(ISBLANK(L289),AVERAGEIF($A$2:$A$4110,A289,$L$2:$L$4110),L289)</f>
        <v>20000000</v>
      </c>
      <c r="N289">
        <v>6.2</v>
      </c>
    </row>
    <row r="290" spans="1:14">
      <c r="A290" t="s">
        <v>712</v>
      </c>
      <c r="B290">
        <v>150</v>
      </c>
      <c r="C290">
        <v>141614023</v>
      </c>
      <c r="D290">
        <f>IF(ISBLANK(C290),AVERAGEIF($A$2:$A$4110,A290,$C$2:$C$4110),C290)</f>
        <v>141614023</v>
      </c>
      <c r="E290" t="s">
        <v>713</v>
      </c>
      <c r="F290" t="s">
        <v>714</v>
      </c>
      <c r="G290">
        <v>149922</v>
      </c>
      <c r="H290">
        <v>438</v>
      </c>
      <c r="I290">
        <v>258</v>
      </c>
      <c r="J290" t="s">
        <v>508</v>
      </c>
      <c r="K290" t="s">
        <v>23</v>
      </c>
      <c r="L290">
        <v>225000000</v>
      </c>
      <c r="M290">
        <f>IF(ISBLANK(L290),AVERAGEIF($A$2:$A$4110,A290,$L$2:$L$4110),L290)</f>
        <v>225000000</v>
      </c>
      <c r="N290">
        <v>6.6</v>
      </c>
    </row>
    <row r="291" spans="1:14">
      <c r="A291" t="s">
        <v>712</v>
      </c>
      <c r="B291">
        <v>150</v>
      </c>
      <c r="C291">
        <v>291709845</v>
      </c>
      <c r="D291">
        <f>IF(ISBLANK(C291),AVERAGEIF($A$2:$A$4110,A291,$C$2:$C$4110),C291)</f>
        <v>291709845</v>
      </c>
      <c r="E291" t="s">
        <v>715</v>
      </c>
      <c r="F291" t="s">
        <v>716</v>
      </c>
      <c r="G291">
        <v>286506</v>
      </c>
      <c r="H291">
        <v>1463</v>
      </c>
      <c r="I291">
        <v>284</v>
      </c>
      <c r="J291" t="s">
        <v>508</v>
      </c>
      <c r="K291" t="s">
        <v>23</v>
      </c>
      <c r="L291">
        <v>180000000</v>
      </c>
      <c r="M291">
        <f>IF(ISBLANK(L291),AVERAGEIF($A$2:$A$4110,A291,$L$2:$L$4110),L291)</f>
        <v>180000000</v>
      </c>
      <c r="N291">
        <v>6.9</v>
      </c>
    </row>
    <row r="292" spans="1:14">
      <c r="A292" t="s">
        <v>712</v>
      </c>
      <c r="B292">
        <v>93</v>
      </c>
      <c r="C292">
        <v>436471036</v>
      </c>
      <c r="D292">
        <f>IF(ISBLANK(C292),AVERAGEIF($A$2:$A$4110,A292,$C$2:$C$4110),C292)</f>
        <v>436471036</v>
      </c>
      <c r="E292" t="s">
        <v>717</v>
      </c>
      <c r="F292" t="s">
        <v>718</v>
      </c>
      <c r="G292">
        <v>314630</v>
      </c>
      <c r="H292">
        <v>483</v>
      </c>
      <c r="I292">
        <v>205</v>
      </c>
      <c r="J292" t="s">
        <v>508</v>
      </c>
      <c r="K292" t="s">
        <v>23</v>
      </c>
      <c r="L292">
        <v>150000000</v>
      </c>
      <c r="M292">
        <f>IF(ISBLANK(L292),AVERAGEIF($A$2:$A$4110,A292,$L$2:$L$4110),L292)</f>
        <v>150000000</v>
      </c>
      <c r="N292">
        <v>7.2</v>
      </c>
    </row>
    <row r="293" spans="1:14">
      <c r="A293" t="s">
        <v>712</v>
      </c>
      <c r="B293">
        <v>90</v>
      </c>
      <c r="C293">
        <v>267652016</v>
      </c>
      <c r="D293">
        <f>IF(ISBLANK(C293),AVERAGEIF($A$2:$A$4110,A293,$C$2:$C$4110),C293)</f>
        <v>267652016</v>
      </c>
      <c r="E293" t="s">
        <v>719</v>
      </c>
      <c r="F293" t="s">
        <v>720</v>
      </c>
      <c r="G293">
        <v>467113</v>
      </c>
      <c r="H293">
        <v>945</v>
      </c>
      <c r="I293">
        <v>212</v>
      </c>
      <c r="J293" t="s">
        <v>508</v>
      </c>
      <c r="K293" t="s">
        <v>23</v>
      </c>
      <c r="L293">
        <v>60000000</v>
      </c>
      <c r="M293">
        <f>IF(ISBLANK(L293),AVERAGEIF($A$2:$A$4110,A293,$L$2:$L$4110),L293)</f>
        <v>60000000</v>
      </c>
      <c r="N293">
        <v>7.9</v>
      </c>
    </row>
    <row r="294" spans="1:14">
      <c r="A294" t="s">
        <v>712</v>
      </c>
      <c r="B294">
        <v>91</v>
      </c>
      <c r="C294">
        <v>12495865</v>
      </c>
      <c r="D294">
        <f>IF(ISBLANK(C294),AVERAGEIF($A$2:$A$4110,A294,$C$2:$C$4110),C294)</f>
        <v>12495865</v>
      </c>
      <c r="E294" t="s">
        <v>721</v>
      </c>
      <c r="F294" t="s">
        <v>722</v>
      </c>
      <c r="G294">
        <v>7100</v>
      </c>
      <c r="H294">
        <v>35</v>
      </c>
      <c r="I294">
        <v>73</v>
      </c>
      <c r="J294" t="s">
        <v>508</v>
      </c>
      <c r="K294" t="s">
        <v>23</v>
      </c>
      <c r="M294">
        <f>IF(ISBLANK(L294),AVERAGEIF($A$2:$A$4110,A294,$L$2:$L$4110),L294)</f>
        <v>153750000</v>
      </c>
      <c r="N294">
        <v>6.8</v>
      </c>
    </row>
    <row r="295" spans="1:14">
      <c r="A295" t="s">
        <v>723</v>
      </c>
      <c r="B295">
        <v>117</v>
      </c>
      <c r="C295">
        <v>32800000</v>
      </c>
      <c r="D295">
        <f>IF(ISBLANK(C295),AVERAGEIF($A$2:$A$4110,A295,$C$2:$C$4110),C295)</f>
        <v>32800000</v>
      </c>
      <c r="E295" t="s">
        <v>724</v>
      </c>
      <c r="F295" t="s">
        <v>725</v>
      </c>
      <c r="G295">
        <v>34896</v>
      </c>
      <c r="H295">
        <v>118</v>
      </c>
      <c r="I295">
        <v>51</v>
      </c>
      <c r="J295" t="s">
        <v>508</v>
      </c>
      <c r="K295" t="s">
        <v>23</v>
      </c>
      <c r="L295">
        <v>40000000</v>
      </c>
      <c r="M295">
        <f>IF(ISBLANK(L295),AVERAGEIF($A$2:$A$4110,A295,$L$2:$L$4110),L295)</f>
        <v>40000000</v>
      </c>
      <c r="N295">
        <v>4.3</v>
      </c>
    </row>
    <row r="296" spans="1:14">
      <c r="A296" t="s">
        <v>723</v>
      </c>
      <c r="B296">
        <v>95</v>
      </c>
      <c r="C296">
        <v>2954405</v>
      </c>
      <c r="D296">
        <f>IF(ISBLANK(C296),AVERAGEIF($A$2:$A$4110,A296,$C$2:$C$4110),C296)</f>
        <v>2954405</v>
      </c>
      <c r="E296" t="s">
        <v>726</v>
      </c>
      <c r="F296" t="s">
        <v>727</v>
      </c>
      <c r="G296">
        <v>1977</v>
      </c>
      <c r="H296">
        <v>64</v>
      </c>
      <c r="I296">
        <v>63</v>
      </c>
      <c r="J296" t="s">
        <v>508</v>
      </c>
      <c r="K296" t="s">
        <v>23</v>
      </c>
      <c r="L296">
        <v>36000000</v>
      </c>
      <c r="M296">
        <f>IF(ISBLANK(L296),AVERAGEIF($A$2:$A$4110,A296,$L$2:$L$4110),L296)</f>
        <v>36000000</v>
      </c>
      <c r="N296">
        <v>5.3</v>
      </c>
    </row>
    <row r="297" spans="1:14">
      <c r="A297" t="s">
        <v>728</v>
      </c>
      <c r="B297">
        <v>93</v>
      </c>
      <c r="C297">
        <v>298110</v>
      </c>
      <c r="D297">
        <f>IF(ISBLANK(C297),AVERAGEIF($A$2:$A$4110,A297,$C$2:$C$4110),C297)</f>
        <v>298110</v>
      </c>
      <c r="E297" t="s">
        <v>729</v>
      </c>
      <c r="F297" t="s">
        <v>730</v>
      </c>
      <c r="G297">
        <v>25055</v>
      </c>
      <c r="H297">
        <v>98</v>
      </c>
      <c r="I297">
        <v>140</v>
      </c>
      <c r="J297" t="s">
        <v>508</v>
      </c>
      <c r="K297" t="s">
        <v>184</v>
      </c>
      <c r="L297">
        <v>8000000</v>
      </c>
      <c r="M297">
        <f>IF(ISBLANK(L297),AVERAGEIF($A$2:$A$4110,A297,$L$2:$L$4110),L297)</f>
        <v>8000000</v>
      </c>
      <c r="N297">
        <v>6.8</v>
      </c>
    </row>
    <row r="298" spans="1:14">
      <c r="A298" t="s">
        <v>731</v>
      </c>
      <c r="B298">
        <v>108</v>
      </c>
      <c r="C298">
        <v>40048332</v>
      </c>
      <c r="D298">
        <f>IF(ISBLANK(C298),AVERAGEIF($A$2:$A$4110,A298,$C$2:$C$4110),C298)</f>
        <v>40048332</v>
      </c>
      <c r="E298" t="s">
        <v>732</v>
      </c>
      <c r="F298" t="s">
        <v>733</v>
      </c>
      <c r="G298">
        <v>61417</v>
      </c>
      <c r="H298">
        <v>339</v>
      </c>
      <c r="I298">
        <v>135</v>
      </c>
      <c r="J298" t="s">
        <v>508</v>
      </c>
      <c r="K298" t="s">
        <v>23</v>
      </c>
      <c r="L298">
        <v>85000000</v>
      </c>
      <c r="M298">
        <f>IF(ISBLANK(L298),AVERAGEIF($A$2:$A$4110,A298,$L$2:$L$4110),L298)</f>
        <v>85000000</v>
      </c>
      <c r="N298">
        <v>5.5</v>
      </c>
    </row>
    <row r="299" spans="1:14">
      <c r="A299" t="s">
        <v>731</v>
      </c>
      <c r="B299">
        <v>107</v>
      </c>
      <c r="C299">
        <v>20550712</v>
      </c>
      <c r="D299">
        <f>IF(ISBLANK(C299),AVERAGEIF($A$2:$A$4110,A299,$C$2:$C$4110),C299)</f>
        <v>20550712</v>
      </c>
      <c r="E299" t="s">
        <v>734</v>
      </c>
      <c r="F299" t="s">
        <v>735</v>
      </c>
      <c r="G299">
        <v>40346</v>
      </c>
      <c r="H299">
        <v>95</v>
      </c>
      <c r="I299">
        <v>47</v>
      </c>
      <c r="J299" t="s">
        <v>508</v>
      </c>
      <c r="K299" t="s">
        <v>23</v>
      </c>
      <c r="L299">
        <v>50000000</v>
      </c>
      <c r="M299">
        <f>IF(ISBLANK(L299),AVERAGEIF($A$2:$A$4110,A299,$L$2:$L$4110),L299)</f>
        <v>50000000</v>
      </c>
      <c r="N299">
        <v>5.6</v>
      </c>
    </row>
    <row r="300" spans="1:14">
      <c r="A300" t="s">
        <v>731</v>
      </c>
      <c r="B300">
        <v>130</v>
      </c>
      <c r="C300">
        <v>183875760</v>
      </c>
      <c r="D300">
        <f>IF(ISBLANK(C300),AVERAGEIF($A$2:$A$4110,A300,$C$2:$C$4110),C300)</f>
        <v>183875760</v>
      </c>
      <c r="E300" t="s">
        <v>736</v>
      </c>
      <c r="F300" t="s">
        <v>737</v>
      </c>
      <c r="G300">
        <v>213668</v>
      </c>
      <c r="H300">
        <v>270</v>
      </c>
      <c r="I300">
        <v>119</v>
      </c>
      <c r="J300" t="s">
        <v>508</v>
      </c>
      <c r="K300" t="s">
        <v>23</v>
      </c>
      <c r="L300">
        <v>44000000</v>
      </c>
      <c r="M300">
        <f>IF(ISBLANK(L300),AVERAGEIF($A$2:$A$4110,A300,$L$2:$L$4110),L300)</f>
        <v>44000000</v>
      </c>
      <c r="N300">
        <v>7.8</v>
      </c>
    </row>
    <row r="301" spans="1:14">
      <c r="A301" t="s">
        <v>731</v>
      </c>
      <c r="B301">
        <v>117</v>
      </c>
      <c r="C301">
        <v>67325559</v>
      </c>
      <c r="D301">
        <f>IF(ISBLANK(C301),AVERAGEIF($A$2:$A$4110,A301,$C$2:$C$4110),C301)</f>
        <v>67325559</v>
      </c>
      <c r="E301" t="s">
        <v>738</v>
      </c>
      <c r="F301" t="s">
        <v>739</v>
      </c>
      <c r="G301">
        <v>58222</v>
      </c>
      <c r="H301">
        <v>331</v>
      </c>
      <c r="I301">
        <v>106</v>
      </c>
      <c r="J301" t="s">
        <v>508</v>
      </c>
      <c r="K301" t="s">
        <v>23</v>
      </c>
      <c r="L301">
        <v>20000000</v>
      </c>
      <c r="M301">
        <f>IF(ISBLANK(L301),AVERAGEIF($A$2:$A$4110,A301,$L$2:$L$4110),L301)</f>
        <v>20000000</v>
      </c>
      <c r="N301">
        <v>7.1</v>
      </c>
    </row>
    <row r="302" spans="1:14">
      <c r="A302" t="s">
        <v>740</v>
      </c>
      <c r="B302">
        <v>160</v>
      </c>
      <c r="C302">
        <v>3904982</v>
      </c>
      <c r="D302">
        <f>IF(ISBLANK(C302),AVERAGEIF($A$2:$A$4110,A302,$C$2:$C$4110),C302)</f>
        <v>3904982</v>
      </c>
      <c r="E302" t="s">
        <v>741</v>
      </c>
      <c r="F302" t="s">
        <v>742</v>
      </c>
      <c r="G302">
        <v>136104</v>
      </c>
      <c r="H302">
        <v>415</v>
      </c>
      <c r="I302">
        <v>273</v>
      </c>
      <c r="J302" t="s">
        <v>508</v>
      </c>
      <c r="K302" t="s">
        <v>23</v>
      </c>
      <c r="L302">
        <v>30000000</v>
      </c>
      <c r="M302">
        <f>IF(ISBLANK(L302),AVERAGEIF($A$2:$A$4110,A302,$L$2:$L$4110),L302)</f>
        <v>30000000</v>
      </c>
      <c r="N302">
        <v>7.5</v>
      </c>
    </row>
    <row r="303" spans="1:14">
      <c r="A303" t="s">
        <v>740</v>
      </c>
      <c r="B303">
        <v>97</v>
      </c>
      <c r="C303">
        <v>14938570</v>
      </c>
      <c r="D303">
        <f>IF(ISBLANK(C303),AVERAGEIF($A$2:$A$4110,A303,$C$2:$C$4110),C303)</f>
        <v>14938570</v>
      </c>
      <c r="E303" t="s">
        <v>743</v>
      </c>
      <c r="F303" t="s">
        <v>744</v>
      </c>
      <c r="G303">
        <v>111625</v>
      </c>
      <c r="H303">
        <v>369</v>
      </c>
      <c r="I303">
        <v>414</v>
      </c>
      <c r="J303" t="s">
        <v>508</v>
      </c>
      <c r="K303" t="s">
        <v>23</v>
      </c>
      <c r="L303">
        <v>15000000</v>
      </c>
      <c r="M303">
        <f>IF(ISBLANK(L303),AVERAGEIF($A$2:$A$4110,A303,$L$2:$L$4110),L303)</f>
        <v>15000000</v>
      </c>
      <c r="N303">
        <v>6.2</v>
      </c>
    </row>
    <row r="304" spans="1:14">
      <c r="A304" t="s">
        <v>745</v>
      </c>
      <c r="B304">
        <v>90</v>
      </c>
      <c r="C304">
        <v>64255243</v>
      </c>
      <c r="D304">
        <f>IF(ISBLANK(C304),AVERAGEIF($A$2:$A$4110,A304,$C$2:$C$4110),C304)</f>
        <v>64255243</v>
      </c>
      <c r="E304" t="s">
        <v>562</v>
      </c>
      <c r="F304" t="s">
        <v>746</v>
      </c>
      <c r="G304">
        <v>80903</v>
      </c>
      <c r="H304">
        <v>518</v>
      </c>
      <c r="I304">
        <v>220</v>
      </c>
      <c r="J304" t="s">
        <v>508</v>
      </c>
      <c r="K304" t="s">
        <v>23</v>
      </c>
      <c r="L304">
        <v>19000000</v>
      </c>
      <c r="M304">
        <f>IF(ISBLANK(L304),AVERAGEIF($A$2:$A$4110,A304,$L$2:$L$4110),L304)</f>
        <v>19000000</v>
      </c>
      <c r="N304">
        <v>6</v>
      </c>
    </row>
    <row r="305" spans="1:14">
      <c r="A305" t="s">
        <v>747</v>
      </c>
      <c r="B305">
        <v>98</v>
      </c>
      <c r="C305">
        <v>10429707</v>
      </c>
      <c r="D305">
        <f>IF(ISBLANK(C305),AVERAGEIF($A$2:$A$4110,A305,$C$2:$C$4110),C305)</f>
        <v>10429707</v>
      </c>
      <c r="E305" t="s">
        <v>514</v>
      </c>
      <c r="F305" t="s">
        <v>748</v>
      </c>
      <c r="G305">
        <v>10483</v>
      </c>
      <c r="H305">
        <v>125</v>
      </c>
      <c r="I305">
        <v>49</v>
      </c>
      <c r="J305" t="s">
        <v>508</v>
      </c>
      <c r="K305" t="s">
        <v>23</v>
      </c>
      <c r="L305">
        <v>5000000</v>
      </c>
      <c r="M305">
        <f>IF(ISBLANK(L305),AVERAGEIF($A$2:$A$4110,A305,$L$2:$L$4110),L305)</f>
        <v>5000000</v>
      </c>
      <c r="N305">
        <v>5.4</v>
      </c>
    </row>
    <row r="306" spans="1:14">
      <c r="A306" t="s">
        <v>747</v>
      </c>
      <c r="B306">
        <v>107</v>
      </c>
      <c r="C306">
        <v>5355847</v>
      </c>
      <c r="D306">
        <f>IF(ISBLANK(C306),AVERAGEIF($A$2:$A$4110,A306,$C$2:$C$4110),C306)</f>
        <v>5355847</v>
      </c>
      <c r="E306" t="s">
        <v>20</v>
      </c>
      <c r="F306" t="s">
        <v>749</v>
      </c>
      <c r="G306">
        <v>6110</v>
      </c>
      <c r="H306">
        <v>82</v>
      </c>
      <c r="I306">
        <v>40</v>
      </c>
      <c r="J306" t="s">
        <v>508</v>
      </c>
      <c r="K306" t="s">
        <v>23</v>
      </c>
      <c r="M306">
        <f>IF(ISBLANK(L306),AVERAGEIF($A$2:$A$4110,A306,$L$2:$L$4110),L306)</f>
        <v>5000000</v>
      </c>
      <c r="N306">
        <v>6.8</v>
      </c>
    </row>
    <row r="307" spans="1:14">
      <c r="A307" t="s">
        <v>750</v>
      </c>
      <c r="B307">
        <v>99</v>
      </c>
      <c r="C307">
        <v>25584685</v>
      </c>
      <c r="D307">
        <f>IF(ISBLANK(C307),AVERAGEIF($A$2:$A$4110,A307,$C$2:$C$4110),C307)</f>
        <v>25584685</v>
      </c>
      <c r="E307" t="s">
        <v>751</v>
      </c>
      <c r="F307" t="s">
        <v>752</v>
      </c>
      <c r="G307">
        <v>15877</v>
      </c>
      <c r="H307">
        <v>102</v>
      </c>
      <c r="I307">
        <v>93</v>
      </c>
      <c r="J307" t="s">
        <v>508</v>
      </c>
      <c r="K307" t="s">
        <v>23</v>
      </c>
      <c r="L307">
        <v>20000000</v>
      </c>
      <c r="M307">
        <f>IF(ISBLANK(L307),AVERAGEIF($A$2:$A$4110,A307,$L$2:$L$4110),L307)</f>
        <v>20000000</v>
      </c>
      <c r="N307">
        <v>5.9</v>
      </c>
    </row>
    <row r="308" spans="1:14">
      <c r="A308" t="s">
        <v>750</v>
      </c>
      <c r="B308">
        <v>101</v>
      </c>
      <c r="C308">
        <v>24881000</v>
      </c>
      <c r="D308">
        <f>IF(ISBLANK(C308),AVERAGEIF($A$2:$A$4110,A308,$C$2:$C$4110),C308)</f>
        <v>24881000</v>
      </c>
      <c r="E308" t="s">
        <v>753</v>
      </c>
      <c r="F308" t="s">
        <v>754</v>
      </c>
      <c r="G308">
        <v>57140</v>
      </c>
      <c r="H308">
        <v>195</v>
      </c>
      <c r="I308">
        <v>93</v>
      </c>
      <c r="J308" t="s">
        <v>508</v>
      </c>
      <c r="K308" t="s">
        <v>23</v>
      </c>
      <c r="L308">
        <v>15000000</v>
      </c>
      <c r="M308">
        <f>IF(ISBLANK(L308),AVERAGEIF($A$2:$A$4110,A308,$L$2:$L$4110),L308)</f>
        <v>15000000</v>
      </c>
      <c r="N308">
        <v>6.2</v>
      </c>
    </row>
    <row r="309" spans="1:14">
      <c r="A309" t="s">
        <v>750</v>
      </c>
      <c r="B309">
        <v>94</v>
      </c>
      <c r="C309">
        <v>6241697</v>
      </c>
      <c r="D309">
        <f>IF(ISBLANK(C309),AVERAGEIF($A$2:$A$4110,A309,$C$2:$C$4110),C309)</f>
        <v>6241697</v>
      </c>
      <c r="E309" t="s">
        <v>514</v>
      </c>
      <c r="F309" t="s">
        <v>755</v>
      </c>
      <c r="G309">
        <v>16059</v>
      </c>
      <c r="H309">
        <v>210</v>
      </c>
      <c r="I309">
        <v>81</v>
      </c>
      <c r="J309" t="s">
        <v>508</v>
      </c>
      <c r="K309" t="s">
        <v>254</v>
      </c>
      <c r="L309">
        <v>13000000</v>
      </c>
      <c r="M309">
        <f>IF(ISBLANK(L309),AVERAGEIF($A$2:$A$4110,A309,$L$2:$L$4110),L309)</f>
        <v>13000000</v>
      </c>
      <c r="N309">
        <v>6.1</v>
      </c>
    </row>
    <row r="310" spans="1:14">
      <c r="A310" t="s">
        <v>750</v>
      </c>
      <c r="B310">
        <v>92</v>
      </c>
      <c r="C310">
        <v>4881867</v>
      </c>
      <c r="D310">
        <f>IF(ISBLANK(C310),AVERAGEIF($A$2:$A$4110,A310,$C$2:$C$4110),C310)</f>
        <v>4881867</v>
      </c>
      <c r="E310" t="s">
        <v>533</v>
      </c>
      <c r="F310" t="s">
        <v>756</v>
      </c>
      <c r="G310">
        <v>15200</v>
      </c>
      <c r="H310">
        <v>76</v>
      </c>
      <c r="I310">
        <v>129</v>
      </c>
      <c r="J310" t="s">
        <v>508</v>
      </c>
      <c r="K310" t="s">
        <v>23</v>
      </c>
      <c r="L310">
        <v>9000000</v>
      </c>
      <c r="M310">
        <f>IF(ISBLANK(L310),AVERAGEIF($A$2:$A$4110,A310,$L$2:$L$4110),L310)</f>
        <v>9000000</v>
      </c>
      <c r="N310">
        <v>6.4</v>
      </c>
    </row>
    <row r="311" spans="1:14">
      <c r="A311" t="s">
        <v>757</v>
      </c>
      <c r="B311">
        <v>97</v>
      </c>
      <c r="C311">
        <v>469947</v>
      </c>
      <c r="D311">
        <f>IF(ISBLANK(C311),AVERAGEIF($A$2:$A$4110,A311,$C$2:$C$4110),C311)</f>
        <v>469947</v>
      </c>
      <c r="E311" t="s">
        <v>66</v>
      </c>
      <c r="F311" t="s">
        <v>758</v>
      </c>
      <c r="G311">
        <v>19846</v>
      </c>
      <c r="H311">
        <v>68</v>
      </c>
      <c r="I311">
        <v>143</v>
      </c>
      <c r="J311" t="s">
        <v>508</v>
      </c>
      <c r="K311" t="s">
        <v>18</v>
      </c>
      <c r="L311">
        <v>120000</v>
      </c>
      <c r="M311">
        <f>IF(ISBLANK(L311),AVERAGEIF($A$2:$A$4110,A311,$L$2:$L$4110),L311)</f>
        <v>120000</v>
      </c>
      <c r="N311">
        <v>7.7</v>
      </c>
    </row>
    <row r="312" spans="1:14">
      <c r="A312" t="s">
        <v>759</v>
      </c>
      <c r="B312">
        <v>99</v>
      </c>
      <c r="C312">
        <v>13829734</v>
      </c>
      <c r="D312">
        <f>IF(ISBLANK(C312),AVERAGEIF($A$2:$A$4110,A312,$C$2:$C$4110),C312)</f>
        <v>13829734</v>
      </c>
      <c r="E312" t="s">
        <v>760</v>
      </c>
      <c r="F312" t="s">
        <v>761</v>
      </c>
      <c r="G312">
        <v>16194</v>
      </c>
      <c r="H312">
        <v>79</v>
      </c>
      <c r="I312">
        <v>32</v>
      </c>
      <c r="J312" t="s">
        <v>508</v>
      </c>
      <c r="K312" t="s">
        <v>184</v>
      </c>
      <c r="L312">
        <v>26000000</v>
      </c>
      <c r="M312">
        <f>IF(ISBLANK(L312),AVERAGEIF($A$2:$A$4110,A312,$L$2:$L$4110),L312)</f>
        <v>26000000</v>
      </c>
      <c r="N312">
        <v>4.3</v>
      </c>
    </row>
    <row r="313" spans="1:14">
      <c r="A313" t="s">
        <v>762</v>
      </c>
      <c r="B313">
        <v>125</v>
      </c>
      <c r="C313">
        <v>26616999</v>
      </c>
      <c r="D313">
        <f>IF(ISBLANK(C313),AVERAGEIF($A$2:$A$4110,A313,$C$2:$C$4110),C313)</f>
        <v>26616999</v>
      </c>
      <c r="E313" t="s">
        <v>763</v>
      </c>
      <c r="F313" t="s">
        <v>764</v>
      </c>
      <c r="G313">
        <v>92461</v>
      </c>
      <c r="H313">
        <v>347</v>
      </c>
      <c r="I313">
        <v>298</v>
      </c>
      <c r="J313" t="s">
        <v>508</v>
      </c>
      <c r="K313" t="s">
        <v>23</v>
      </c>
      <c r="L313">
        <v>40000000</v>
      </c>
      <c r="M313">
        <f>IF(ISBLANK(L313),AVERAGEIF($A$2:$A$4110,A313,$L$2:$L$4110),L313)</f>
        <v>40000000</v>
      </c>
      <c r="N313">
        <v>5.9</v>
      </c>
    </row>
    <row r="314" spans="1:14">
      <c r="A314" t="s">
        <v>762</v>
      </c>
      <c r="B314">
        <v>122</v>
      </c>
      <c r="C314">
        <v>24127895</v>
      </c>
      <c r="D314">
        <f>IF(ISBLANK(C314),AVERAGEIF($A$2:$A$4110,A314,$C$2:$C$4110),C314)</f>
        <v>24127895</v>
      </c>
      <c r="E314" t="s">
        <v>80</v>
      </c>
      <c r="F314" t="s">
        <v>765</v>
      </c>
      <c r="G314">
        <v>248123</v>
      </c>
      <c r="H314">
        <v>437</v>
      </c>
      <c r="I314">
        <v>168</v>
      </c>
      <c r="J314" t="s">
        <v>508</v>
      </c>
      <c r="K314" t="s">
        <v>23</v>
      </c>
      <c r="L314">
        <v>50000000</v>
      </c>
      <c r="M314">
        <f>IF(ISBLANK(L314),AVERAGEIF($A$2:$A$4110,A314,$L$2:$L$4110),L314)</f>
        <v>50000000</v>
      </c>
      <c r="N314">
        <v>7.6</v>
      </c>
    </row>
    <row r="315" spans="1:14">
      <c r="A315" t="s">
        <v>762</v>
      </c>
      <c r="B315">
        <v>106</v>
      </c>
      <c r="C315">
        <v>12339633</v>
      </c>
      <c r="D315">
        <f>IF(ISBLANK(C315),AVERAGEIF($A$2:$A$4110,A315,$C$2:$C$4110),C315)</f>
        <v>12339633</v>
      </c>
      <c r="E315" t="s">
        <v>669</v>
      </c>
      <c r="F315" t="s">
        <v>766</v>
      </c>
      <c r="G315">
        <v>220591</v>
      </c>
      <c r="H315">
        <v>641</v>
      </c>
      <c r="I315">
        <v>175</v>
      </c>
      <c r="J315" t="s">
        <v>508</v>
      </c>
      <c r="K315" t="s">
        <v>23</v>
      </c>
      <c r="L315">
        <v>36000000</v>
      </c>
      <c r="M315">
        <f>IF(ISBLANK(L315),AVERAGEIF($A$2:$A$4110,A315,$L$2:$L$4110),L315)</f>
        <v>36000000</v>
      </c>
      <c r="N315">
        <v>7.8</v>
      </c>
    </row>
    <row r="316" spans="1:14">
      <c r="A316" t="s">
        <v>762</v>
      </c>
      <c r="B316">
        <v>109</v>
      </c>
      <c r="C316">
        <v>37553932</v>
      </c>
      <c r="D316">
        <f>IF(ISBLANK(C316),AVERAGEIF($A$2:$A$4110,A316,$C$2:$C$4110),C316)</f>
        <v>37553932</v>
      </c>
      <c r="E316" t="s">
        <v>767</v>
      </c>
      <c r="F316" t="s">
        <v>768</v>
      </c>
      <c r="G316">
        <v>304318</v>
      </c>
      <c r="H316">
        <v>463</v>
      </c>
      <c r="I316">
        <v>360</v>
      </c>
      <c r="J316" t="s">
        <v>508</v>
      </c>
      <c r="K316" t="s">
        <v>23</v>
      </c>
      <c r="L316">
        <v>40000000</v>
      </c>
      <c r="M316">
        <f>IF(ISBLANK(L316),AVERAGEIF($A$2:$A$4110,A316,$L$2:$L$4110),L316)</f>
        <v>40000000</v>
      </c>
      <c r="N316">
        <v>6.7</v>
      </c>
    </row>
    <row r="317" spans="1:14">
      <c r="A317" t="s">
        <v>762</v>
      </c>
      <c r="B317">
        <v>102</v>
      </c>
      <c r="C317">
        <v>316842</v>
      </c>
      <c r="D317">
        <f>IF(ISBLANK(C317),AVERAGEIF($A$2:$A$4110,A317,$C$2:$C$4110),C317)</f>
        <v>316842</v>
      </c>
      <c r="E317" t="s">
        <v>55</v>
      </c>
      <c r="F317" t="s">
        <v>769</v>
      </c>
      <c r="G317">
        <v>15756</v>
      </c>
      <c r="H317">
        <v>68</v>
      </c>
      <c r="I317">
        <v>166</v>
      </c>
      <c r="J317" t="s">
        <v>508</v>
      </c>
      <c r="K317" t="s">
        <v>23</v>
      </c>
      <c r="M317">
        <f>IF(ISBLANK(L317),AVERAGEIF($A$2:$A$4110,A317,$L$2:$L$4110),L317)</f>
        <v>41500000</v>
      </c>
      <c r="N317">
        <v>6.4</v>
      </c>
    </row>
    <row r="318" spans="1:14">
      <c r="A318" t="s">
        <v>770</v>
      </c>
      <c r="B318">
        <v>132</v>
      </c>
      <c r="C318">
        <v>73058679</v>
      </c>
      <c r="D318">
        <f>IF(ISBLANK(C318),AVERAGEIF($A$2:$A$4110,A318,$C$2:$C$4110),C318)</f>
        <v>73058679</v>
      </c>
      <c r="E318" t="s">
        <v>592</v>
      </c>
      <c r="F318" t="s">
        <v>771</v>
      </c>
      <c r="G318">
        <v>212204</v>
      </c>
      <c r="H318">
        <v>738</v>
      </c>
      <c r="I318">
        <v>462</v>
      </c>
      <c r="J318" t="s">
        <v>508</v>
      </c>
      <c r="K318" t="s">
        <v>23</v>
      </c>
      <c r="L318">
        <v>263700000</v>
      </c>
      <c r="M318">
        <f>IF(ISBLANK(L318),AVERAGEIF($A$2:$A$4110,A318,$L$2:$L$4110),L318)</f>
        <v>263700000</v>
      </c>
      <c r="N318">
        <v>6.6</v>
      </c>
    </row>
    <row r="319" spans="1:14">
      <c r="A319" t="s">
        <v>770</v>
      </c>
      <c r="B319">
        <v>98</v>
      </c>
      <c r="C319">
        <v>223806889</v>
      </c>
      <c r="D319">
        <f>IF(ISBLANK(C319),AVERAGEIF($A$2:$A$4110,A319,$C$2:$C$4110),C319)</f>
        <v>223806889</v>
      </c>
      <c r="E319" t="s">
        <v>772</v>
      </c>
      <c r="F319" t="s">
        <v>773</v>
      </c>
      <c r="G319">
        <v>718837</v>
      </c>
      <c r="H319">
        <v>1043</v>
      </c>
      <c r="I319">
        <v>421</v>
      </c>
      <c r="J319" t="s">
        <v>508</v>
      </c>
      <c r="K319" t="s">
        <v>23</v>
      </c>
      <c r="L319">
        <v>180000000</v>
      </c>
      <c r="M319">
        <f>IF(ISBLANK(L319),AVERAGEIF($A$2:$A$4110,A319,$L$2:$L$4110),L319)</f>
        <v>180000000</v>
      </c>
      <c r="N319">
        <v>8.4</v>
      </c>
    </row>
    <row r="320" spans="1:14">
      <c r="A320" t="s">
        <v>770</v>
      </c>
      <c r="B320">
        <v>100</v>
      </c>
      <c r="C320">
        <v>380838870</v>
      </c>
      <c r="D320">
        <f>IF(ISBLANK(C320),AVERAGEIF($A$2:$A$4110,A320,$C$2:$C$4110),C320)</f>
        <v>380838870</v>
      </c>
      <c r="E320" t="s">
        <v>774</v>
      </c>
      <c r="F320" t="s">
        <v>775</v>
      </c>
      <c r="G320">
        <v>692482</v>
      </c>
      <c r="H320">
        <v>866</v>
      </c>
      <c r="I320">
        <v>301</v>
      </c>
      <c r="J320" t="s">
        <v>508</v>
      </c>
      <c r="K320" t="s">
        <v>23</v>
      </c>
      <c r="L320">
        <v>94000000</v>
      </c>
      <c r="M320">
        <f>IF(ISBLANK(L320),AVERAGEIF($A$2:$A$4110,A320,$L$2:$L$4110),L320)</f>
        <v>94000000</v>
      </c>
      <c r="N320">
        <v>8.1999999999999993</v>
      </c>
    </row>
    <row r="321" spans="1:14">
      <c r="A321" t="s">
        <v>776</v>
      </c>
      <c r="B321">
        <v>99</v>
      </c>
      <c r="C321">
        <v>127144</v>
      </c>
      <c r="D321">
        <f>IF(ISBLANK(C321),AVERAGEIF($A$2:$A$4110,A321,$C$2:$C$4110),C321)</f>
        <v>127144</v>
      </c>
      <c r="E321" t="s">
        <v>288</v>
      </c>
      <c r="F321" t="s">
        <v>777</v>
      </c>
      <c r="G321">
        <v>5159</v>
      </c>
      <c r="H321">
        <v>27</v>
      </c>
      <c r="I321">
        <v>32</v>
      </c>
      <c r="J321" t="s">
        <v>508</v>
      </c>
      <c r="K321" t="s">
        <v>23</v>
      </c>
      <c r="L321">
        <v>8000000</v>
      </c>
      <c r="M321">
        <f>IF(ISBLANK(L321),AVERAGEIF($A$2:$A$4110,A321,$L$2:$L$4110),L321)</f>
        <v>8000000</v>
      </c>
      <c r="N321">
        <v>5.5</v>
      </c>
    </row>
    <row r="322" spans="1:14">
      <c r="A322" t="s">
        <v>778</v>
      </c>
      <c r="B322">
        <v>110</v>
      </c>
      <c r="C322">
        <v>190562</v>
      </c>
      <c r="D322">
        <f>IF(ISBLANK(C322),AVERAGEIF($A$2:$A$4110,A322,$C$2:$C$4110),C322)</f>
        <v>190562</v>
      </c>
      <c r="E322" t="s">
        <v>779</v>
      </c>
      <c r="F322" t="s">
        <v>780</v>
      </c>
      <c r="G322">
        <v>2508</v>
      </c>
      <c r="H322">
        <v>24</v>
      </c>
      <c r="I322">
        <v>47</v>
      </c>
      <c r="J322" t="s">
        <v>508</v>
      </c>
      <c r="K322" t="s">
        <v>18</v>
      </c>
      <c r="L322">
        <v>90000000</v>
      </c>
      <c r="M322">
        <f>IF(ISBLANK(L322),AVERAGEIF($A$2:$A$4110,A322,$L$2:$L$4110),L322)</f>
        <v>90000000</v>
      </c>
      <c r="N322">
        <v>4.4000000000000004</v>
      </c>
    </row>
    <row r="323" spans="1:14">
      <c r="A323" t="s">
        <v>778</v>
      </c>
      <c r="B323">
        <v>97</v>
      </c>
      <c r="C323">
        <v>63408614</v>
      </c>
      <c r="D323">
        <f>IF(ISBLANK(C323),AVERAGEIF($A$2:$A$4110,A323,$C$2:$C$4110),C323)</f>
        <v>63408614</v>
      </c>
      <c r="E323" t="s">
        <v>781</v>
      </c>
      <c r="F323" t="s">
        <v>782</v>
      </c>
      <c r="G323">
        <v>75365</v>
      </c>
      <c r="H323">
        <v>149</v>
      </c>
      <c r="I323">
        <v>45</v>
      </c>
      <c r="J323" t="s">
        <v>508</v>
      </c>
      <c r="K323" t="s">
        <v>23</v>
      </c>
      <c r="L323">
        <v>55000000</v>
      </c>
      <c r="M323">
        <f>IF(ISBLANK(L323),AVERAGEIF($A$2:$A$4110,A323,$L$2:$L$4110),L323)</f>
        <v>55000000</v>
      </c>
      <c r="N323">
        <v>6.3</v>
      </c>
    </row>
    <row r="324" spans="1:14">
      <c r="A324" t="s">
        <v>783</v>
      </c>
      <c r="B324">
        <v>113</v>
      </c>
      <c r="C324">
        <v>28031250</v>
      </c>
      <c r="D324">
        <f>IF(ISBLANK(C324),AVERAGEIF($A$2:$A$4110,A324,$C$2:$C$4110),C324)</f>
        <v>28031250</v>
      </c>
      <c r="E324" t="s">
        <v>784</v>
      </c>
      <c r="F324" t="s">
        <v>785</v>
      </c>
      <c r="G324">
        <v>88146</v>
      </c>
      <c r="H324">
        <v>814</v>
      </c>
      <c r="I324">
        <v>237</v>
      </c>
      <c r="J324" t="s">
        <v>508</v>
      </c>
      <c r="K324" t="s">
        <v>18</v>
      </c>
      <c r="L324">
        <v>60000000</v>
      </c>
      <c r="M324">
        <f>IF(ISBLANK(L324),AVERAGEIF($A$2:$A$4110,A324,$L$2:$L$4110),L324)</f>
        <v>60000000</v>
      </c>
      <c r="N324">
        <v>5.2</v>
      </c>
    </row>
    <row r="325" spans="1:14">
      <c r="A325" t="s">
        <v>783</v>
      </c>
      <c r="B325">
        <v>96</v>
      </c>
      <c r="C325">
        <v>8742261</v>
      </c>
      <c r="D325">
        <f>IF(ISBLANK(C325),AVERAGEIF($A$2:$A$4110,A325,$C$2:$C$4110),C325)</f>
        <v>8742261</v>
      </c>
      <c r="E325" t="s">
        <v>786</v>
      </c>
      <c r="F325" t="s">
        <v>787</v>
      </c>
      <c r="G325">
        <v>19824</v>
      </c>
      <c r="H325">
        <v>179</v>
      </c>
      <c r="I325">
        <v>103</v>
      </c>
      <c r="J325" t="s">
        <v>508</v>
      </c>
      <c r="K325" t="s">
        <v>184</v>
      </c>
      <c r="L325">
        <v>18000000</v>
      </c>
      <c r="M325">
        <f>IF(ISBLANK(L325),AVERAGEIF($A$2:$A$4110,A325,$L$2:$L$4110),L325)</f>
        <v>18000000</v>
      </c>
      <c r="N325">
        <v>3.7</v>
      </c>
    </row>
    <row r="326" spans="1:14">
      <c r="A326" t="s">
        <v>783</v>
      </c>
      <c r="B326">
        <v>101</v>
      </c>
      <c r="C326">
        <v>51758599</v>
      </c>
      <c r="D326">
        <f>IF(ISBLANK(C326),AVERAGEIF($A$2:$A$4110,A326,$C$2:$C$4110),C326)</f>
        <v>51758599</v>
      </c>
      <c r="E326" t="s">
        <v>442</v>
      </c>
      <c r="F326" t="s">
        <v>788</v>
      </c>
      <c r="G326">
        <v>27580</v>
      </c>
      <c r="H326">
        <v>232</v>
      </c>
      <c r="I326">
        <v>107</v>
      </c>
      <c r="J326" t="s">
        <v>508</v>
      </c>
      <c r="K326" t="s">
        <v>23</v>
      </c>
      <c r="L326">
        <v>33000000</v>
      </c>
      <c r="M326">
        <f>IF(ISBLANK(L326),AVERAGEIF($A$2:$A$4110,A326,$L$2:$L$4110),L326)</f>
        <v>33000000</v>
      </c>
      <c r="N326">
        <v>5.5</v>
      </c>
    </row>
    <row r="327" spans="1:14">
      <c r="A327" t="s">
        <v>783</v>
      </c>
      <c r="B327">
        <v>115</v>
      </c>
      <c r="C327">
        <v>55973336</v>
      </c>
      <c r="D327">
        <f>IF(ISBLANK(C327),AVERAGEIF($A$2:$A$4110,A327,$C$2:$C$4110),C327)</f>
        <v>55973336</v>
      </c>
      <c r="E327" t="s">
        <v>305</v>
      </c>
      <c r="F327" t="s">
        <v>789</v>
      </c>
      <c r="G327">
        <v>57040</v>
      </c>
      <c r="H327">
        <v>365</v>
      </c>
      <c r="I327">
        <v>70</v>
      </c>
      <c r="J327" t="s">
        <v>508</v>
      </c>
      <c r="K327" t="s">
        <v>23</v>
      </c>
      <c r="L327">
        <v>25000000</v>
      </c>
      <c r="M327">
        <f>IF(ISBLANK(L327),AVERAGEIF($A$2:$A$4110,A327,$L$2:$L$4110),L327)</f>
        <v>25000000</v>
      </c>
      <c r="N327">
        <v>6.1</v>
      </c>
    </row>
    <row r="328" spans="1:14">
      <c r="A328" t="s">
        <v>783</v>
      </c>
      <c r="B328">
        <v>101</v>
      </c>
      <c r="C328">
        <v>34604054</v>
      </c>
      <c r="D328">
        <f>IF(ISBLANK(C328),AVERAGEIF($A$2:$A$4110,A328,$C$2:$C$4110),C328)</f>
        <v>34604054</v>
      </c>
      <c r="E328" t="s">
        <v>30</v>
      </c>
      <c r="F328" t="s">
        <v>790</v>
      </c>
      <c r="G328">
        <v>34942</v>
      </c>
      <c r="H328">
        <v>185</v>
      </c>
      <c r="I328">
        <v>109</v>
      </c>
      <c r="J328" t="s">
        <v>508</v>
      </c>
      <c r="K328" t="s">
        <v>23</v>
      </c>
      <c r="L328">
        <v>30000000</v>
      </c>
      <c r="M328">
        <f>IF(ISBLANK(L328),AVERAGEIF($A$2:$A$4110,A328,$L$2:$L$4110),L328)</f>
        <v>30000000</v>
      </c>
      <c r="N328">
        <v>5.8</v>
      </c>
    </row>
    <row r="329" spans="1:14">
      <c r="A329" t="s">
        <v>791</v>
      </c>
      <c r="B329">
        <v>101</v>
      </c>
      <c r="C329">
        <v>12189514</v>
      </c>
      <c r="D329">
        <f>IF(ISBLANK(C329),AVERAGEIF($A$2:$A$4110,A329,$C$2:$C$4110),C329)</f>
        <v>12189514</v>
      </c>
      <c r="E329" t="s">
        <v>408</v>
      </c>
      <c r="F329" t="s">
        <v>792</v>
      </c>
      <c r="G329">
        <v>30092</v>
      </c>
      <c r="H329">
        <v>129</v>
      </c>
      <c r="I329">
        <v>65</v>
      </c>
      <c r="J329" t="s">
        <v>508</v>
      </c>
      <c r="K329" t="s">
        <v>23</v>
      </c>
      <c r="L329">
        <v>23000000</v>
      </c>
      <c r="M329">
        <f>IF(ISBLANK(L329),AVERAGEIF($A$2:$A$4110,A329,$L$2:$L$4110),L329)</f>
        <v>23000000</v>
      </c>
      <c r="N329">
        <v>6.1</v>
      </c>
    </row>
    <row r="330" spans="1:14">
      <c r="A330" t="s">
        <v>793</v>
      </c>
      <c r="B330">
        <v>98</v>
      </c>
      <c r="C330">
        <v>67128202</v>
      </c>
      <c r="D330">
        <f>IF(ISBLANK(C330),AVERAGEIF($A$2:$A$4110,A330,$C$2:$C$4110),C330)</f>
        <v>67128202</v>
      </c>
      <c r="E330" t="s">
        <v>794</v>
      </c>
      <c r="F330" t="s">
        <v>795</v>
      </c>
      <c r="G330">
        <v>43328</v>
      </c>
      <c r="H330">
        <v>110</v>
      </c>
      <c r="I330">
        <v>166</v>
      </c>
      <c r="J330" t="s">
        <v>508</v>
      </c>
      <c r="K330" t="s">
        <v>23</v>
      </c>
      <c r="L330">
        <v>65000000</v>
      </c>
      <c r="M330">
        <f>IF(ISBLANK(L330),AVERAGEIF($A$2:$A$4110,A330,$L$2:$L$4110),L330)</f>
        <v>65000000</v>
      </c>
      <c r="N330">
        <v>5.7</v>
      </c>
    </row>
    <row r="331" spans="1:14">
      <c r="A331" t="s">
        <v>793</v>
      </c>
      <c r="B331">
        <v>94</v>
      </c>
      <c r="C331">
        <v>71038190</v>
      </c>
      <c r="D331">
        <f>IF(ISBLANK(C331),AVERAGEIF($A$2:$A$4110,A331,$C$2:$C$4110),C331)</f>
        <v>71038190</v>
      </c>
      <c r="E331" t="s">
        <v>465</v>
      </c>
      <c r="F331" t="s">
        <v>796</v>
      </c>
      <c r="G331">
        <v>23473</v>
      </c>
      <c r="H331">
        <v>123</v>
      </c>
      <c r="I331">
        <v>76</v>
      </c>
      <c r="J331" t="s">
        <v>508</v>
      </c>
      <c r="K331" t="s">
        <v>23</v>
      </c>
      <c r="L331">
        <v>30000000</v>
      </c>
      <c r="M331">
        <f>IF(ISBLANK(L331),AVERAGEIF($A$2:$A$4110,A331,$L$2:$L$4110),L331)</f>
        <v>30000000</v>
      </c>
      <c r="N331">
        <v>4.4000000000000004</v>
      </c>
    </row>
    <row r="332" spans="1:14">
      <c r="A332" t="s">
        <v>793</v>
      </c>
      <c r="B332">
        <v>105</v>
      </c>
      <c r="C332">
        <v>77264926</v>
      </c>
      <c r="D332">
        <f>IF(ISBLANK(C332),AVERAGEIF($A$2:$A$4110,A332,$C$2:$C$4110),C332)</f>
        <v>77264926</v>
      </c>
      <c r="E332" t="s">
        <v>797</v>
      </c>
      <c r="F332" t="s">
        <v>798</v>
      </c>
      <c r="G332">
        <v>21176</v>
      </c>
      <c r="H332">
        <v>107</v>
      </c>
      <c r="I332">
        <v>139</v>
      </c>
      <c r="J332" t="s">
        <v>508</v>
      </c>
      <c r="K332" t="s">
        <v>23</v>
      </c>
      <c r="L332">
        <v>25000000</v>
      </c>
      <c r="M332">
        <f>IF(ISBLANK(L332),AVERAGEIF($A$2:$A$4110,A332,$L$2:$L$4110),L332)</f>
        <v>25000000</v>
      </c>
      <c r="N332">
        <v>6.1</v>
      </c>
    </row>
    <row r="333" spans="1:14">
      <c r="A333" t="s">
        <v>793</v>
      </c>
      <c r="B333">
        <v>105</v>
      </c>
      <c r="C333">
        <v>33687630</v>
      </c>
      <c r="D333">
        <f>IF(ISBLANK(C333),AVERAGEIF($A$2:$A$4110,A333,$C$2:$C$4110),C333)</f>
        <v>33687630</v>
      </c>
      <c r="E333" t="s">
        <v>408</v>
      </c>
      <c r="F333" t="s">
        <v>799</v>
      </c>
      <c r="G333">
        <v>116762</v>
      </c>
      <c r="H333">
        <v>261</v>
      </c>
      <c r="I333">
        <v>91</v>
      </c>
      <c r="J333" t="s">
        <v>508</v>
      </c>
      <c r="K333" t="s">
        <v>23</v>
      </c>
      <c r="L333">
        <v>20000000</v>
      </c>
      <c r="M333">
        <f>IF(ISBLANK(L333),AVERAGEIF($A$2:$A$4110,A333,$L$2:$L$4110),L333)</f>
        <v>20000000</v>
      </c>
      <c r="N333">
        <v>6.4</v>
      </c>
    </row>
    <row r="334" spans="1:14">
      <c r="A334" t="s">
        <v>793</v>
      </c>
      <c r="B334">
        <v>110</v>
      </c>
      <c r="C334">
        <v>90636983</v>
      </c>
      <c r="D334">
        <f>IF(ISBLANK(C334),AVERAGEIF($A$2:$A$4110,A334,$C$2:$C$4110),C334)</f>
        <v>90636983</v>
      </c>
      <c r="E334" t="s">
        <v>800</v>
      </c>
      <c r="F334" t="s">
        <v>801</v>
      </c>
      <c r="G334">
        <v>44021</v>
      </c>
      <c r="H334">
        <v>83</v>
      </c>
      <c r="I334">
        <v>112</v>
      </c>
      <c r="J334" t="s">
        <v>508</v>
      </c>
      <c r="K334" t="s">
        <v>23</v>
      </c>
      <c r="L334">
        <v>22000000</v>
      </c>
      <c r="M334">
        <f>IF(ISBLANK(L334),AVERAGEIF($A$2:$A$4110,A334,$L$2:$L$4110),L334)</f>
        <v>22000000</v>
      </c>
      <c r="N334">
        <v>6.2</v>
      </c>
    </row>
    <row r="335" spans="1:14">
      <c r="A335" t="s">
        <v>793</v>
      </c>
      <c r="B335">
        <v>105</v>
      </c>
      <c r="C335">
        <v>25677801</v>
      </c>
      <c r="D335">
        <f>IF(ISBLANK(C335),AVERAGEIF($A$2:$A$4110,A335,$C$2:$C$4110),C335)</f>
        <v>25677801</v>
      </c>
      <c r="E335" t="s">
        <v>338</v>
      </c>
      <c r="F335" t="s">
        <v>802</v>
      </c>
      <c r="G335">
        <v>41273</v>
      </c>
      <c r="H335">
        <v>136</v>
      </c>
      <c r="I335">
        <v>91</v>
      </c>
      <c r="J335" t="s">
        <v>508</v>
      </c>
      <c r="K335" t="s">
        <v>23</v>
      </c>
      <c r="L335">
        <v>20000000</v>
      </c>
      <c r="M335">
        <f>IF(ISBLANK(L335),AVERAGEIF($A$2:$A$4110,A335,$L$2:$L$4110),L335)</f>
        <v>20000000</v>
      </c>
      <c r="N335">
        <v>5.8</v>
      </c>
    </row>
    <row r="336" spans="1:14">
      <c r="A336" t="s">
        <v>803</v>
      </c>
      <c r="B336">
        <v>144</v>
      </c>
      <c r="C336">
        <v>2483955</v>
      </c>
      <c r="D336">
        <f>IF(ISBLANK(C336),AVERAGEIF($A$2:$A$4110,A336,$C$2:$C$4110),C336)</f>
        <v>2483955</v>
      </c>
      <c r="E336" t="s">
        <v>66</v>
      </c>
      <c r="F336" t="s">
        <v>804</v>
      </c>
      <c r="G336">
        <v>8369</v>
      </c>
      <c r="H336">
        <v>165</v>
      </c>
      <c r="I336">
        <v>52</v>
      </c>
      <c r="J336" t="s">
        <v>508</v>
      </c>
      <c r="K336" t="s">
        <v>23</v>
      </c>
      <c r="L336">
        <v>9600000</v>
      </c>
      <c r="M336">
        <f>IF(ISBLANK(L336),AVERAGEIF($A$2:$A$4110,A336,$L$2:$L$4110),L336)</f>
        <v>9600000</v>
      </c>
      <c r="N336">
        <v>6.7</v>
      </c>
    </row>
    <row r="337" spans="1:14">
      <c r="A337" t="s">
        <v>805</v>
      </c>
      <c r="B337">
        <v>148</v>
      </c>
      <c r="C337">
        <v>39251128</v>
      </c>
      <c r="D337">
        <f>IF(ISBLANK(C337),AVERAGEIF($A$2:$A$4110,A337,$C$2:$C$4110),C337)</f>
        <v>39251128</v>
      </c>
      <c r="E337" t="s">
        <v>806</v>
      </c>
      <c r="F337" t="s">
        <v>807</v>
      </c>
      <c r="G337">
        <v>31080</v>
      </c>
      <c r="H337">
        <v>217</v>
      </c>
      <c r="I337">
        <v>91</v>
      </c>
      <c r="J337" t="s">
        <v>508</v>
      </c>
      <c r="K337" t="s">
        <v>23</v>
      </c>
      <c r="L337">
        <v>75000000</v>
      </c>
      <c r="M337">
        <f>IF(ISBLANK(L337),AVERAGEIF($A$2:$A$4110,A337,$L$2:$L$4110),L337)</f>
        <v>75000000</v>
      </c>
      <c r="N337">
        <v>6.7</v>
      </c>
    </row>
    <row r="338" spans="1:14">
      <c r="A338" t="s">
        <v>805</v>
      </c>
      <c r="B338">
        <v>112</v>
      </c>
      <c r="C338">
        <v>70224196</v>
      </c>
      <c r="D338">
        <f>IF(ISBLANK(C338),AVERAGEIF($A$2:$A$4110,A338,$C$2:$C$4110),C338)</f>
        <v>70224196</v>
      </c>
      <c r="E338" t="s">
        <v>808</v>
      </c>
      <c r="F338" t="s">
        <v>809</v>
      </c>
      <c r="G338">
        <v>59352</v>
      </c>
      <c r="H338">
        <v>138</v>
      </c>
      <c r="I338">
        <v>176</v>
      </c>
      <c r="J338" t="s">
        <v>508</v>
      </c>
      <c r="K338" t="s">
        <v>23</v>
      </c>
      <c r="L338">
        <v>70000000</v>
      </c>
      <c r="M338">
        <f>IF(ISBLANK(L338),AVERAGEIF($A$2:$A$4110,A338,$L$2:$L$4110),L338)</f>
        <v>70000000</v>
      </c>
      <c r="N338">
        <v>5.6</v>
      </c>
    </row>
    <row r="339" spans="1:14">
      <c r="A339" t="s">
        <v>805</v>
      </c>
      <c r="B339">
        <v>118</v>
      </c>
      <c r="C339">
        <v>177575142</v>
      </c>
      <c r="D339">
        <f>IF(ISBLANK(C339),AVERAGEIF($A$2:$A$4110,A339,$C$2:$C$4110),C339)</f>
        <v>177575142</v>
      </c>
      <c r="E339" t="s">
        <v>408</v>
      </c>
      <c r="F339" t="s">
        <v>810</v>
      </c>
      <c r="G339">
        <v>244840</v>
      </c>
      <c r="H339">
        <v>372</v>
      </c>
      <c r="I339">
        <v>171</v>
      </c>
      <c r="J339" t="s">
        <v>508</v>
      </c>
      <c r="K339" t="s">
        <v>23</v>
      </c>
      <c r="L339">
        <v>70000000</v>
      </c>
      <c r="M339">
        <f>IF(ISBLANK(L339),AVERAGEIF($A$2:$A$4110,A339,$L$2:$L$4110),L339)</f>
        <v>70000000</v>
      </c>
      <c r="N339">
        <v>6.6</v>
      </c>
    </row>
    <row r="340" spans="1:14">
      <c r="A340" t="s">
        <v>805</v>
      </c>
      <c r="B340">
        <v>110</v>
      </c>
      <c r="C340">
        <v>67061228</v>
      </c>
      <c r="D340">
        <f>IF(ISBLANK(C340),AVERAGEIF($A$2:$A$4110,A340,$C$2:$C$4110),C340)</f>
        <v>67061228</v>
      </c>
      <c r="E340" t="s">
        <v>811</v>
      </c>
      <c r="F340" t="s">
        <v>812</v>
      </c>
      <c r="G340">
        <v>96565</v>
      </c>
      <c r="H340">
        <v>135</v>
      </c>
      <c r="I340">
        <v>161</v>
      </c>
      <c r="J340" t="s">
        <v>508</v>
      </c>
      <c r="K340" t="s">
        <v>23</v>
      </c>
      <c r="L340">
        <v>40000000</v>
      </c>
      <c r="M340">
        <f>IF(ISBLANK(L340),AVERAGEIF($A$2:$A$4110,A340,$L$2:$L$4110),L340)</f>
        <v>40000000</v>
      </c>
      <c r="N340">
        <v>5.5</v>
      </c>
    </row>
    <row r="341" spans="1:14">
      <c r="A341" t="s">
        <v>805</v>
      </c>
      <c r="B341">
        <v>108</v>
      </c>
      <c r="C341">
        <v>127214072</v>
      </c>
      <c r="D341">
        <f>IF(ISBLANK(C341),AVERAGEIF($A$2:$A$4110,A341,$C$2:$C$4110),C341)</f>
        <v>127214072</v>
      </c>
      <c r="E341" t="s">
        <v>408</v>
      </c>
      <c r="F341" t="s">
        <v>813</v>
      </c>
      <c r="G341">
        <v>83786</v>
      </c>
      <c r="H341">
        <v>392</v>
      </c>
      <c r="I341">
        <v>97</v>
      </c>
      <c r="J341" t="s">
        <v>508</v>
      </c>
      <c r="K341" t="s">
        <v>23</v>
      </c>
      <c r="L341">
        <v>38000000</v>
      </c>
      <c r="M341">
        <f>IF(ISBLANK(L341),AVERAGEIF($A$2:$A$4110,A341,$L$2:$L$4110),L341)</f>
        <v>38000000</v>
      </c>
      <c r="N341">
        <v>6.1</v>
      </c>
    </row>
    <row r="342" spans="1:14">
      <c r="A342" t="s">
        <v>805</v>
      </c>
      <c r="B342">
        <v>121</v>
      </c>
      <c r="C342">
        <v>65703412</v>
      </c>
      <c r="D342">
        <f>IF(ISBLANK(C342),AVERAGEIF($A$2:$A$4110,A342,$C$2:$C$4110),C342)</f>
        <v>65703412</v>
      </c>
      <c r="E342" t="s">
        <v>288</v>
      </c>
      <c r="F342" t="s">
        <v>814</v>
      </c>
      <c r="G342">
        <v>57958</v>
      </c>
      <c r="H342">
        <v>345</v>
      </c>
      <c r="I342">
        <v>92</v>
      </c>
      <c r="J342" t="s">
        <v>508</v>
      </c>
      <c r="K342" t="s">
        <v>23</v>
      </c>
      <c r="L342">
        <v>26000000</v>
      </c>
      <c r="M342">
        <f>IF(ISBLANK(L342),AVERAGEIF($A$2:$A$4110,A342,$L$2:$L$4110),L342)</f>
        <v>26000000</v>
      </c>
      <c r="N342">
        <v>7</v>
      </c>
    </row>
    <row r="343" spans="1:14">
      <c r="A343" t="s">
        <v>196</v>
      </c>
      <c r="B343">
        <v>138</v>
      </c>
      <c r="C343">
        <v>132122995</v>
      </c>
      <c r="D343">
        <f>IF(ISBLANK(C343),AVERAGEIF($A$2:$A$4110,A343,$C$2:$C$4110),C343)</f>
        <v>132122995</v>
      </c>
      <c r="E343" t="s">
        <v>815</v>
      </c>
      <c r="F343" t="s">
        <v>816</v>
      </c>
      <c r="G343">
        <v>212106</v>
      </c>
      <c r="H343">
        <v>1445</v>
      </c>
      <c r="I343">
        <v>267</v>
      </c>
      <c r="J343" t="s">
        <v>508</v>
      </c>
      <c r="K343" t="s">
        <v>23</v>
      </c>
      <c r="L343">
        <v>137000000</v>
      </c>
      <c r="M343">
        <f>IF(ISBLANK(L343),AVERAGEIF($A$2:$A$4110,A343,$L$2:$L$4110),L343)</f>
        <v>137000000</v>
      </c>
      <c r="N343">
        <v>5.7</v>
      </c>
    </row>
    <row r="344" spans="1:14">
      <c r="A344" t="s">
        <v>196</v>
      </c>
      <c r="B344">
        <v>127</v>
      </c>
      <c r="C344">
        <v>124976634</v>
      </c>
      <c r="D344">
        <f>IF(ISBLANK(C344),AVERAGEIF($A$2:$A$4110,A344,$C$2:$C$4110),C344)</f>
        <v>124976634</v>
      </c>
      <c r="E344" t="s">
        <v>817</v>
      </c>
      <c r="F344" t="s">
        <v>818</v>
      </c>
      <c r="G344">
        <v>440084</v>
      </c>
      <c r="H344">
        <v>755</v>
      </c>
      <c r="I344">
        <v>552</v>
      </c>
      <c r="J344" t="s">
        <v>508</v>
      </c>
      <c r="K344" t="s">
        <v>23</v>
      </c>
      <c r="L344">
        <v>120000000</v>
      </c>
      <c r="M344">
        <f>IF(ISBLANK(L344),AVERAGEIF($A$2:$A$4110,A344,$L$2:$L$4110),L344)</f>
        <v>120000000</v>
      </c>
      <c r="N344">
        <v>8</v>
      </c>
    </row>
    <row r="345" spans="1:14">
      <c r="A345" t="s">
        <v>196</v>
      </c>
      <c r="B345">
        <v>148</v>
      </c>
      <c r="C345">
        <v>630779</v>
      </c>
      <c r="D345">
        <f>IF(ISBLANK(C345),AVERAGEIF($A$2:$A$4110,A345,$C$2:$C$4110),C345)</f>
        <v>630779</v>
      </c>
      <c r="E345" t="s">
        <v>819</v>
      </c>
      <c r="F345" t="s">
        <v>820</v>
      </c>
      <c r="G345">
        <v>11101</v>
      </c>
      <c r="H345">
        <v>159</v>
      </c>
      <c r="I345">
        <v>95</v>
      </c>
      <c r="J345" t="s">
        <v>508</v>
      </c>
      <c r="K345" t="s">
        <v>23</v>
      </c>
      <c r="L345">
        <v>35000000</v>
      </c>
      <c r="M345">
        <f>IF(ISBLANK(L345),AVERAGEIF($A$2:$A$4110,A345,$L$2:$L$4110),L345)</f>
        <v>35000000</v>
      </c>
      <c r="N345">
        <v>6.8</v>
      </c>
    </row>
    <row r="346" spans="1:14">
      <c r="A346" t="s">
        <v>196</v>
      </c>
      <c r="B346">
        <v>120</v>
      </c>
      <c r="C346">
        <v>7443007</v>
      </c>
      <c r="D346">
        <f>IF(ISBLANK(C346),AVERAGEIF($A$2:$A$4110,A346,$C$2:$C$4110),C346)</f>
        <v>7443007</v>
      </c>
      <c r="E346" t="s">
        <v>821</v>
      </c>
      <c r="F346" t="s">
        <v>822</v>
      </c>
      <c r="G346">
        <v>24663</v>
      </c>
      <c r="H346">
        <v>71</v>
      </c>
      <c r="I346">
        <v>210</v>
      </c>
      <c r="J346" t="s">
        <v>508</v>
      </c>
      <c r="K346" t="s">
        <v>23</v>
      </c>
      <c r="L346">
        <v>30000000</v>
      </c>
      <c r="M346">
        <f>IF(ISBLANK(L346),AVERAGEIF($A$2:$A$4110,A346,$L$2:$L$4110),L346)</f>
        <v>30000000</v>
      </c>
      <c r="N346">
        <v>6.7</v>
      </c>
    </row>
    <row r="347" spans="1:14">
      <c r="A347" t="s">
        <v>196</v>
      </c>
      <c r="B347">
        <v>112</v>
      </c>
      <c r="C347">
        <v>7837632</v>
      </c>
      <c r="D347">
        <f>IF(ISBLANK(C347),AVERAGEIF($A$2:$A$4110,A347,$C$2:$C$4110),C347)</f>
        <v>7837632</v>
      </c>
      <c r="E347" t="s">
        <v>20</v>
      </c>
      <c r="F347" t="s">
        <v>823</v>
      </c>
      <c r="G347">
        <v>46396</v>
      </c>
      <c r="H347">
        <v>287</v>
      </c>
      <c r="I347">
        <v>124</v>
      </c>
      <c r="J347" t="s">
        <v>508</v>
      </c>
      <c r="K347" t="s">
        <v>23</v>
      </c>
      <c r="L347">
        <v>18000000</v>
      </c>
      <c r="M347">
        <f>IF(ISBLANK(L347),AVERAGEIF($A$2:$A$4110,A347,$L$2:$L$4110),L347)</f>
        <v>18000000</v>
      </c>
      <c r="N347">
        <v>7.5</v>
      </c>
    </row>
    <row r="348" spans="1:14">
      <c r="A348" t="s">
        <v>196</v>
      </c>
      <c r="B348">
        <v>136</v>
      </c>
      <c r="C348">
        <v>42700000</v>
      </c>
      <c r="D348">
        <f>IF(ISBLANK(C348),AVERAGEIF($A$2:$A$4110,A348,$C$2:$C$4110),C348)</f>
        <v>42700000</v>
      </c>
      <c r="E348" t="s">
        <v>66</v>
      </c>
      <c r="F348" t="s">
        <v>824</v>
      </c>
      <c r="G348">
        <v>78392</v>
      </c>
      <c r="H348">
        <v>196</v>
      </c>
      <c r="I348">
        <v>69</v>
      </c>
      <c r="J348" t="s">
        <v>508</v>
      </c>
      <c r="K348" t="s">
        <v>23</v>
      </c>
      <c r="L348">
        <v>16500000</v>
      </c>
      <c r="M348">
        <f>IF(ISBLANK(L348),AVERAGEIF($A$2:$A$4110,A348,$L$2:$L$4110),L348)</f>
        <v>16500000</v>
      </c>
      <c r="N348">
        <v>7.7</v>
      </c>
    </row>
    <row r="349" spans="1:14">
      <c r="A349" t="s">
        <v>196</v>
      </c>
      <c r="B349">
        <v>134</v>
      </c>
      <c r="C349">
        <v>83025853</v>
      </c>
      <c r="D349">
        <f>IF(ISBLANK(C349),AVERAGEIF($A$2:$A$4110,A349,$C$2:$C$4110),C349)</f>
        <v>83025853</v>
      </c>
      <c r="E349" t="s">
        <v>66</v>
      </c>
      <c r="F349" t="s">
        <v>825</v>
      </c>
      <c r="G349">
        <v>259837</v>
      </c>
      <c r="H349">
        <v>2254</v>
      </c>
      <c r="I349">
        <v>357</v>
      </c>
      <c r="J349" t="s">
        <v>508</v>
      </c>
      <c r="K349" t="s">
        <v>23</v>
      </c>
      <c r="L349">
        <v>14000000</v>
      </c>
      <c r="M349">
        <f>IF(ISBLANK(L349),AVERAGEIF($A$2:$A$4110,A349,$L$2:$L$4110),L349)</f>
        <v>14000000</v>
      </c>
      <c r="N349">
        <v>7.7</v>
      </c>
    </row>
    <row r="350" spans="1:14">
      <c r="A350" t="s">
        <v>826</v>
      </c>
      <c r="B350">
        <v>101</v>
      </c>
      <c r="C350">
        <v>66002004</v>
      </c>
      <c r="D350">
        <f>IF(ISBLANK(C350),AVERAGEIF($A$2:$A$4110,A350,$C$2:$C$4110),C350)</f>
        <v>66002004</v>
      </c>
      <c r="E350" t="s">
        <v>827</v>
      </c>
      <c r="F350" t="s">
        <v>828</v>
      </c>
      <c r="G350">
        <v>36431</v>
      </c>
      <c r="H350">
        <v>168</v>
      </c>
      <c r="I350">
        <v>117</v>
      </c>
      <c r="J350" t="s">
        <v>508</v>
      </c>
      <c r="K350" t="s">
        <v>23</v>
      </c>
      <c r="L350">
        <v>50000000</v>
      </c>
      <c r="M350">
        <f>IF(ISBLANK(L350),AVERAGEIF($A$2:$A$4110,A350,$L$2:$L$4110),L350)</f>
        <v>50000000</v>
      </c>
      <c r="N350">
        <v>4.7</v>
      </c>
    </row>
    <row r="351" spans="1:14">
      <c r="A351" t="s">
        <v>826</v>
      </c>
      <c r="B351">
        <v>91</v>
      </c>
      <c r="C351">
        <v>96793</v>
      </c>
      <c r="D351">
        <f>IF(ISBLANK(C351),AVERAGEIF($A$2:$A$4110,A351,$C$2:$C$4110),C351)</f>
        <v>96793</v>
      </c>
      <c r="E351" t="s">
        <v>811</v>
      </c>
      <c r="F351" t="s">
        <v>829</v>
      </c>
      <c r="G351">
        <v>12188</v>
      </c>
      <c r="H351">
        <v>135</v>
      </c>
      <c r="I351">
        <v>50</v>
      </c>
      <c r="J351" t="s">
        <v>508</v>
      </c>
      <c r="K351" t="s">
        <v>23</v>
      </c>
      <c r="L351">
        <v>3500000</v>
      </c>
      <c r="M351">
        <f>IF(ISBLANK(L351),AVERAGEIF($A$2:$A$4110,A351,$L$2:$L$4110),L351)</f>
        <v>3500000</v>
      </c>
      <c r="N351">
        <v>5.3</v>
      </c>
    </row>
    <row r="352" spans="1:14">
      <c r="A352" t="s">
        <v>830</v>
      </c>
      <c r="B352">
        <v>137</v>
      </c>
      <c r="C352">
        <v>115603980</v>
      </c>
      <c r="D352">
        <f>IF(ISBLANK(C352),AVERAGEIF($A$2:$A$4110,A352,$C$2:$C$4110),C352)</f>
        <v>115603980</v>
      </c>
      <c r="E352" t="s">
        <v>831</v>
      </c>
      <c r="F352" t="s">
        <v>832</v>
      </c>
      <c r="G352">
        <v>103589</v>
      </c>
      <c r="H352">
        <v>351</v>
      </c>
      <c r="I352">
        <v>322</v>
      </c>
      <c r="J352" t="s">
        <v>508</v>
      </c>
      <c r="K352" t="s">
        <v>23</v>
      </c>
      <c r="L352">
        <v>65000000</v>
      </c>
      <c r="M352">
        <f>IF(ISBLANK(L352),AVERAGEIF($A$2:$A$4110,A352,$L$2:$L$4110),L352)</f>
        <v>65000000</v>
      </c>
      <c r="N352">
        <v>7.2</v>
      </c>
    </row>
    <row r="353" spans="1:14">
      <c r="A353" t="s">
        <v>830</v>
      </c>
      <c r="B353">
        <v>122</v>
      </c>
      <c r="C353">
        <v>531009</v>
      </c>
      <c r="D353">
        <f>IF(ISBLANK(C353),AVERAGEIF($A$2:$A$4110,A353,$C$2:$C$4110),C353)</f>
        <v>531009</v>
      </c>
      <c r="E353" t="s">
        <v>66</v>
      </c>
      <c r="F353" t="s">
        <v>833</v>
      </c>
      <c r="G353">
        <v>7976</v>
      </c>
      <c r="H353">
        <v>61</v>
      </c>
      <c r="I353">
        <v>131</v>
      </c>
      <c r="J353" t="s">
        <v>508</v>
      </c>
      <c r="K353" t="s">
        <v>23</v>
      </c>
      <c r="L353">
        <v>10000000</v>
      </c>
      <c r="M353">
        <f>IF(ISBLANK(L353),AVERAGEIF($A$2:$A$4110,A353,$L$2:$L$4110),L353)</f>
        <v>10000000</v>
      </c>
      <c r="N353">
        <v>5.3</v>
      </c>
    </row>
    <row r="354" spans="1:14">
      <c r="A354" t="s">
        <v>834</v>
      </c>
      <c r="B354">
        <v>118</v>
      </c>
      <c r="C354">
        <v>2246000</v>
      </c>
      <c r="D354">
        <f>IF(ISBLANK(C354),AVERAGEIF($A$2:$A$4110,A354,$C$2:$C$4110),C354)</f>
        <v>2246000</v>
      </c>
      <c r="E354" t="s">
        <v>835</v>
      </c>
      <c r="F354" t="s">
        <v>836</v>
      </c>
      <c r="G354">
        <v>2302</v>
      </c>
      <c r="H354">
        <v>20</v>
      </c>
      <c r="I354">
        <v>27</v>
      </c>
      <c r="J354" t="s">
        <v>508</v>
      </c>
      <c r="K354" t="s">
        <v>23</v>
      </c>
      <c r="L354">
        <v>20000000</v>
      </c>
      <c r="M354">
        <f>IF(ISBLANK(L354),AVERAGEIF($A$2:$A$4110,A354,$L$2:$L$4110),L354)</f>
        <v>20000000</v>
      </c>
      <c r="N354">
        <v>7</v>
      </c>
    </row>
    <row r="355" spans="1:14">
      <c r="A355" t="s">
        <v>837</v>
      </c>
      <c r="B355">
        <v>101</v>
      </c>
      <c r="C355">
        <v>6350058</v>
      </c>
      <c r="D355">
        <f>IF(ISBLANK(C355),AVERAGEIF($A$2:$A$4110,A355,$C$2:$C$4110),C355)</f>
        <v>6350058</v>
      </c>
      <c r="E355" t="s">
        <v>288</v>
      </c>
      <c r="F355" t="s">
        <v>838</v>
      </c>
      <c r="G355">
        <v>106098</v>
      </c>
      <c r="H355">
        <v>150</v>
      </c>
      <c r="I355">
        <v>163</v>
      </c>
      <c r="J355" t="s">
        <v>508</v>
      </c>
      <c r="K355" t="s">
        <v>23</v>
      </c>
      <c r="L355">
        <v>8000000</v>
      </c>
      <c r="M355">
        <f>IF(ISBLANK(L355),AVERAGEIF($A$2:$A$4110,A355,$L$2:$L$4110),L355)</f>
        <v>8000000</v>
      </c>
      <c r="N355">
        <v>7.2</v>
      </c>
    </row>
    <row r="356" spans="1:14">
      <c r="A356" t="s">
        <v>839</v>
      </c>
      <c r="B356">
        <v>104</v>
      </c>
      <c r="C356">
        <v>20915465</v>
      </c>
      <c r="D356">
        <f>IF(ISBLANK(C356),AVERAGEIF($A$2:$A$4110,A356,$C$2:$C$4110),C356)</f>
        <v>20915465</v>
      </c>
      <c r="E356" t="s">
        <v>840</v>
      </c>
      <c r="F356" t="s">
        <v>841</v>
      </c>
      <c r="G356">
        <v>38203</v>
      </c>
      <c r="H356">
        <v>290</v>
      </c>
      <c r="I356">
        <v>36</v>
      </c>
      <c r="J356" t="s">
        <v>508</v>
      </c>
      <c r="K356" t="s">
        <v>18</v>
      </c>
      <c r="L356">
        <v>42000000</v>
      </c>
      <c r="M356">
        <f>IF(ISBLANK(L356),AVERAGEIF($A$2:$A$4110,A356,$L$2:$L$4110),L356)</f>
        <v>42000000</v>
      </c>
      <c r="N356">
        <v>4</v>
      </c>
    </row>
    <row r="357" spans="1:14">
      <c r="A357" t="s">
        <v>842</v>
      </c>
      <c r="B357">
        <v>108</v>
      </c>
      <c r="C357">
        <v>163947053</v>
      </c>
      <c r="D357">
        <f>IF(ISBLANK(C357),AVERAGEIF($A$2:$A$4110,A357,$C$2:$C$4110),C357)</f>
        <v>163947053</v>
      </c>
      <c r="E357" t="s">
        <v>288</v>
      </c>
      <c r="F357" t="s">
        <v>843</v>
      </c>
      <c r="G357">
        <v>227824</v>
      </c>
      <c r="H357">
        <v>273</v>
      </c>
      <c r="I357">
        <v>224</v>
      </c>
      <c r="J357" t="s">
        <v>508</v>
      </c>
      <c r="K357" t="s">
        <v>23</v>
      </c>
      <c r="L357">
        <v>40000000</v>
      </c>
      <c r="M357">
        <f>IF(ISBLANK(L357),AVERAGEIF($A$2:$A$4110,A357,$L$2:$L$4110),L357)</f>
        <v>40000000</v>
      </c>
      <c r="N357">
        <v>6.7</v>
      </c>
    </row>
    <row r="358" spans="1:14">
      <c r="A358" t="s">
        <v>842</v>
      </c>
      <c r="B358">
        <v>95</v>
      </c>
      <c r="C358">
        <v>37101011</v>
      </c>
      <c r="D358">
        <f>IF(ISBLANK(C358),AVERAGEIF($A$2:$A$4110,A358,$C$2:$C$4110),C358)</f>
        <v>37101011</v>
      </c>
      <c r="E358" t="s">
        <v>72</v>
      </c>
      <c r="F358" t="s">
        <v>844</v>
      </c>
      <c r="G358">
        <v>30394</v>
      </c>
      <c r="H358">
        <v>103</v>
      </c>
      <c r="I358">
        <v>147</v>
      </c>
      <c r="J358" t="s">
        <v>508</v>
      </c>
      <c r="K358" t="s">
        <v>23</v>
      </c>
      <c r="L358">
        <v>40000000</v>
      </c>
      <c r="M358">
        <f>IF(ISBLANK(L358),AVERAGEIF($A$2:$A$4110,A358,$L$2:$L$4110),L358)</f>
        <v>40000000</v>
      </c>
      <c r="N358">
        <v>5.8</v>
      </c>
    </row>
    <row r="359" spans="1:14">
      <c r="A359" t="s">
        <v>842</v>
      </c>
      <c r="B359">
        <v>87</v>
      </c>
      <c r="C359">
        <v>34507079</v>
      </c>
      <c r="D359">
        <f>IF(ISBLANK(C359),AVERAGEIF($A$2:$A$4110,A359,$C$2:$C$4110),C359)</f>
        <v>34507079</v>
      </c>
      <c r="E359" t="s">
        <v>465</v>
      </c>
      <c r="F359" t="s">
        <v>845</v>
      </c>
      <c r="G359">
        <v>34948</v>
      </c>
      <c r="H359">
        <v>118</v>
      </c>
      <c r="I359">
        <v>155</v>
      </c>
      <c r="J359" t="s">
        <v>508</v>
      </c>
      <c r="K359" t="s">
        <v>23</v>
      </c>
      <c r="L359">
        <v>35000000</v>
      </c>
      <c r="M359">
        <f>IF(ISBLANK(L359),AVERAGEIF($A$2:$A$4110,A359,$L$2:$L$4110),L359)</f>
        <v>35000000</v>
      </c>
      <c r="N359">
        <v>5.0999999999999996</v>
      </c>
    </row>
    <row r="360" spans="1:14">
      <c r="A360" t="s">
        <v>842</v>
      </c>
      <c r="B360">
        <v>111</v>
      </c>
      <c r="C360">
        <v>76806312</v>
      </c>
      <c r="D360">
        <f>IF(ISBLANK(C360),AVERAGEIF($A$2:$A$4110,A360,$C$2:$C$4110),C360)</f>
        <v>76806312</v>
      </c>
      <c r="E360" t="s">
        <v>408</v>
      </c>
      <c r="F360" t="s">
        <v>846</v>
      </c>
      <c r="G360">
        <v>124501</v>
      </c>
      <c r="H360">
        <v>154</v>
      </c>
      <c r="I360">
        <v>175</v>
      </c>
      <c r="J360" t="s">
        <v>508</v>
      </c>
      <c r="K360" t="s">
        <v>23</v>
      </c>
      <c r="L360">
        <v>30000000</v>
      </c>
      <c r="M360">
        <f>IF(ISBLANK(L360),AVERAGEIF($A$2:$A$4110,A360,$L$2:$L$4110),L360)</f>
        <v>30000000</v>
      </c>
      <c r="N360">
        <v>6.1</v>
      </c>
    </row>
    <row r="361" spans="1:14">
      <c r="A361" t="s">
        <v>842</v>
      </c>
      <c r="B361">
        <v>104</v>
      </c>
      <c r="C361">
        <v>65269010</v>
      </c>
      <c r="D361">
        <f>IF(ISBLANK(C361),AVERAGEIF($A$2:$A$4110,A361,$C$2:$C$4110),C361)</f>
        <v>65269010</v>
      </c>
      <c r="E361" t="s">
        <v>847</v>
      </c>
      <c r="F361" t="s">
        <v>848</v>
      </c>
      <c r="G361">
        <v>90938</v>
      </c>
      <c r="H361">
        <v>271</v>
      </c>
      <c r="I361">
        <v>107</v>
      </c>
      <c r="J361" t="s">
        <v>508</v>
      </c>
      <c r="K361" t="s">
        <v>23</v>
      </c>
      <c r="L361">
        <v>12000000</v>
      </c>
      <c r="M361">
        <f>IF(ISBLANK(L361),AVERAGEIF($A$2:$A$4110,A361,$L$2:$L$4110),L361)</f>
        <v>12000000</v>
      </c>
      <c r="N361">
        <v>6.5</v>
      </c>
    </row>
    <row r="362" spans="1:14">
      <c r="A362" t="s">
        <v>400</v>
      </c>
      <c r="B362">
        <v>112</v>
      </c>
      <c r="C362">
        <v>317125</v>
      </c>
      <c r="D362">
        <f>IF(ISBLANK(C362),AVERAGEIF($A$2:$A$4110,A362,$C$2:$C$4110),C362)</f>
        <v>317125</v>
      </c>
      <c r="E362" t="s">
        <v>66</v>
      </c>
      <c r="F362" t="s">
        <v>849</v>
      </c>
      <c r="G362">
        <v>23334</v>
      </c>
      <c r="H362">
        <v>87</v>
      </c>
      <c r="I362">
        <v>141</v>
      </c>
      <c r="J362" t="s">
        <v>508</v>
      </c>
      <c r="K362" t="s">
        <v>646</v>
      </c>
      <c r="L362">
        <v>16000000</v>
      </c>
      <c r="M362">
        <f>IF(ISBLANK(L362),AVERAGEIF($A$2:$A$4110,A362,$L$2:$L$4110),L362)</f>
        <v>16000000</v>
      </c>
      <c r="N362">
        <v>6.2</v>
      </c>
    </row>
    <row r="363" spans="1:14">
      <c r="A363" t="s">
        <v>850</v>
      </c>
      <c r="B363">
        <v>90</v>
      </c>
      <c r="C363">
        <v>25077977</v>
      </c>
      <c r="D363">
        <f>IF(ISBLANK(C363),AVERAGEIF($A$2:$A$4110,A363,$C$2:$C$4110),C363)</f>
        <v>25077977</v>
      </c>
      <c r="E363" t="s">
        <v>851</v>
      </c>
      <c r="F363" t="s">
        <v>852</v>
      </c>
      <c r="G363">
        <v>10986</v>
      </c>
      <c r="H363">
        <v>84</v>
      </c>
      <c r="I363">
        <v>84</v>
      </c>
      <c r="J363" t="s">
        <v>508</v>
      </c>
      <c r="K363" t="s">
        <v>23</v>
      </c>
      <c r="L363">
        <v>20000000</v>
      </c>
      <c r="M363">
        <f>IF(ISBLANK(L363),AVERAGEIF($A$2:$A$4110,A363,$L$2:$L$4110),L363)</f>
        <v>20000000</v>
      </c>
      <c r="N363">
        <v>5.3</v>
      </c>
    </row>
    <row r="364" spans="1:14">
      <c r="A364" t="s">
        <v>853</v>
      </c>
      <c r="B364">
        <v>125</v>
      </c>
      <c r="C364">
        <v>49875589</v>
      </c>
      <c r="D364">
        <f>IF(ISBLANK(C364),AVERAGEIF($A$2:$A$4110,A364,$C$2:$C$4110),C364)</f>
        <v>49875589</v>
      </c>
      <c r="E364" t="s">
        <v>25</v>
      </c>
      <c r="F364" t="s">
        <v>854</v>
      </c>
      <c r="G364">
        <v>28807</v>
      </c>
      <c r="H364">
        <v>273</v>
      </c>
      <c r="I364">
        <v>144</v>
      </c>
      <c r="J364" t="s">
        <v>508</v>
      </c>
      <c r="K364" t="s">
        <v>23</v>
      </c>
      <c r="L364">
        <v>58000000</v>
      </c>
      <c r="M364">
        <f>IF(ISBLANK(L364),AVERAGEIF($A$2:$A$4110,A364,$L$2:$L$4110),L364)</f>
        <v>58000000</v>
      </c>
      <c r="N364">
        <v>5.9</v>
      </c>
    </row>
    <row r="365" spans="1:14">
      <c r="A365" t="s">
        <v>855</v>
      </c>
      <c r="B365">
        <v>98</v>
      </c>
      <c r="C365">
        <v>3902679</v>
      </c>
      <c r="D365">
        <f>IF(ISBLANK(C365),AVERAGEIF($A$2:$A$4110,A365,$C$2:$C$4110),C365)</f>
        <v>3902679</v>
      </c>
      <c r="E365" t="s">
        <v>710</v>
      </c>
      <c r="F365" t="s">
        <v>856</v>
      </c>
      <c r="G365">
        <v>3943</v>
      </c>
      <c r="H365">
        <v>49</v>
      </c>
      <c r="I365">
        <v>22</v>
      </c>
      <c r="J365" t="s">
        <v>508</v>
      </c>
      <c r="K365" t="s">
        <v>23</v>
      </c>
      <c r="L365">
        <v>3000000</v>
      </c>
      <c r="M365">
        <f>IF(ISBLANK(L365),AVERAGEIF($A$2:$A$4110,A365,$L$2:$L$4110),L365)</f>
        <v>3000000</v>
      </c>
      <c r="N365">
        <v>5.3</v>
      </c>
    </row>
    <row r="366" spans="1:14">
      <c r="A366" t="s">
        <v>857</v>
      </c>
      <c r="B366">
        <v>154</v>
      </c>
      <c r="C366">
        <v>95632614</v>
      </c>
      <c r="D366">
        <f>IF(ISBLANK(C366),AVERAGEIF($A$2:$A$4110,A366,$C$2:$C$4110),C366)</f>
        <v>95632614</v>
      </c>
      <c r="E366" t="s">
        <v>858</v>
      </c>
      <c r="F366" t="s">
        <v>859</v>
      </c>
      <c r="G366">
        <v>118483</v>
      </c>
      <c r="H366">
        <v>674</v>
      </c>
      <c r="I366">
        <v>198</v>
      </c>
      <c r="J366" t="s">
        <v>508</v>
      </c>
      <c r="K366" t="s">
        <v>23</v>
      </c>
      <c r="L366">
        <v>79000000</v>
      </c>
      <c r="M366">
        <f>IF(ISBLANK(L366),AVERAGEIF($A$2:$A$4110,A366,$L$2:$L$4110),L366)</f>
        <v>79000000</v>
      </c>
      <c r="N366">
        <v>7.2</v>
      </c>
    </row>
    <row r="367" spans="1:14">
      <c r="A367" t="s">
        <v>857</v>
      </c>
      <c r="B367">
        <v>139</v>
      </c>
      <c r="C367">
        <v>81292135</v>
      </c>
      <c r="D367">
        <f>IF(ISBLANK(C367),AVERAGEIF($A$2:$A$4110,A367,$C$2:$C$4110),C367)</f>
        <v>81292135</v>
      </c>
      <c r="E367" t="s">
        <v>80</v>
      </c>
      <c r="F367" t="s">
        <v>860</v>
      </c>
      <c r="G367">
        <v>137891</v>
      </c>
      <c r="H367">
        <v>696</v>
      </c>
      <c r="I367">
        <v>203</v>
      </c>
      <c r="J367" t="s">
        <v>508</v>
      </c>
      <c r="K367" t="s">
        <v>23</v>
      </c>
      <c r="L367">
        <v>40000000</v>
      </c>
      <c r="M367">
        <f>IF(ISBLANK(L367),AVERAGEIF($A$2:$A$4110,A367,$L$2:$L$4110),L367)</f>
        <v>40000000</v>
      </c>
      <c r="N367">
        <v>7.3</v>
      </c>
    </row>
    <row r="368" spans="1:14">
      <c r="A368" t="s">
        <v>857</v>
      </c>
      <c r="B368">
        <v>162</v>
      </c>
      <c r="C368">
        <v>78651430</v>
      </c>
      <c r="D368">
        <f>IF(ISBLANK(C368),AVERAGEIF($A$2:$A$4110,A368,$C$2:$C$4110),C368)</f>
        <v>78651430</v>
      </c>
      <c r="E368" t="s">
        <v>317</v>
      </c>
      <c r="F368" t="s">
        <v>861</v>
      </c>
      <c r="G368">
        <v>142067</v>
      </c>
      <c r="H368">
        <v>457</v>
      </c>
      <c r="I368">
        <v>116</v>
      </c>
      <c r="J368" t="s">
        <v>508</v>
      </c>
      <c r="K368" t="s">
        <v>23</v>
      </c>
      <c r="L368">
        <v>27000000</v>
      </c>
      <c r="M368">
        <f>IF(ISBLANK(L368),AVERAGEIF($A$2:$A$4110,A368,$L$2:$L$4110),L368)</f>
        <v>27000000</v>
      </c>
      <c r="N368">
        <v>7.4</v>
      </c>
    </row>
    <row r="369" spans="1:14">
      <c r="A369" t="s">
        <v>862</v>
      </c>
      <c r="B369">
        <v>91</v>
      </c>
      <c r="C369">
        <v>287761</v>
      </c>
      <c r="D369">
        <f>IF(ISBLANK(C369),AVERAGEIF($A$2:$A$4110,A369,$C$2:$C$4110),C369)</f>
        <v>287761</v>
      </c>
      <c r="E369" t="s">
        <v>863</v>
      </c>
      <c r="F369" t="s">
        <v>864</v>
      </c>
      <c r="G369">
        <v>2482</v>
      </c>
      <c r="H369">
        <v>16</v>
      </c>
      <c r="I369">
        <v>31</v>
      </c>
      <c r="J369" t="s">
        <v>508</v>
      </c>
      <c r="K369" t="s">
        <v>865</v>
      </c>
      <c r="L369">
        <v>1000000</v>
      </c>
      <c r="M369">
        <f>IF(ISBLANK(L369),AVERAGEIF($A$2:$A$4110,A369,$L$2:$L$4110),L369)</f>
        <v>1000000</v>
      </c>
      <c r="N369">
        <v>7.6</v>
      </c>
    </row>
    <row r="370" spans="1:14">
      <c r="A370" t="s">
        <v>866</v>
      </c>
      <c r="B370">
        <v>147</v>
      </c>
      <c r="C370">
        <v>407197282</v>
      </c>
      <c r="D370">
        <f>IF(ISBLANK(C370),AVERAGEIF($A$2:$A$4110,A370,$C$2:$C$4110),C370)</f>
        <v>407197282</v>
      </c>
      <c r="E370" t="s">
        <v>592</v>
      </c>
      <c r="F370" t="s">
        <v>867</v>
      </c>
      <c r="G370">
        <v>272670</v>
      </c>
      <c r="H370">
        <v>1022</v>
      </c>
      <c r="I370">
        <v>516</v>
      </c>
      <c r="J370" t="s">
        <v>508</v>
      </c>
      <c r="K370" t="s">
        <v>23</v>
      </c>
      <c r="L370">
        <v>250000000</v>
      </c>
      <c r="M370">
        <f>IF(ISBLANK(L370),AVERAGEIF($A$2:$A$4110,A370,$L$2:$L$4110),L370)</f>
        <v>250000000</v>
      </c>
      <c r="N370">
        <v>8.1999999999999993</v>
      </c>
    </row>
    <row r="371" spans="1:14">
      <c r="A371" t="s">
        <v>866</v>
      </c>
      <c r="B371">
        <v>136</v>
      </c>
      <c r="C371">
        <v>259746958</v>
      </c>
      <c r="D371">
        <f>IF(ISBLANK(C371),AVERAGEIF($A$2:$A$4110,A371,$C$2:$C$4110),C371)</f>
        <v>259746958</v>
      </c>
      <c r="E371" t="s">
        <v>592</v>
      </c>
      <c r="F371" t="s">
        <v>868</v>
      </c>
      <c r="G371">
        <v>496749</v>
      </c>
      <c r="H371">
        <v>742</v>
      </c>
      <c r="I371">
        <v>576</v>
      </c>
      <c r="J371" t="s">
        <v>508</v>
      </c>
      <c r="K371" t="s">
        <v>23</v>
      </c>
      <c r="L371">
        <v>170000000</v>
      </c>
      <c r="M371">
        <f>IF(ISBLANK(L371),AVERAGEIF($A$2:$A$4110,A371,$L$2:$L$4110),L371)</f>
        <v>170000000</v>
      </c>
      <c r="N371">
        <v>7.8</v>
      </c>
    </row>
    <row r="372" spans="1:14">
      <c r="A372" t="s">
        <v>866</v>
      </c>
      <c r="B372">
        <v>110</v>
      </c>
      <c r="C372">
        <v>75604320</v>
      </c>
      <c r="D372">
        <f>IF(ISBLANK(C372),AVERAGEIF($A$2:$A$4110,A372,$C$2:$C$4110),C372)</f>
        <v>75604320</v>
      </c>
      <c r="E372" t="s">
        <v>408</v>
      </c>
      <c r="F372" t="s">
        <v>869</v>
      </c>
      <c r="G372">
        <v>68417</v>
      </c>
      <c r="H372">
        <v>195</v>
      </c>
      <c r="I372">
        <v>136</v>
      </c>
      <c r="J372" t="s">
        <v>508</v>
      </c>
      <c r="K372" t="s">
        <v>23</v>
      </c>
      <c r="L372">
        <v>54000000</v>
      </c>
      <c r="M372">
        <f>IF(ISBLANK(L372),AVERAGEIF($A$2:$A$4110,A372,$L$2:$L$4110),L372)</f>
        <v>54000000</v>
      </c>
      <c r="N372">
        <v>5.6</v>
      </c>
    </row>
    <row r="373" spans="1:14">
      <c r="A373" t="s">
        <v>866</v>
      </c>
      <c r="B373">
        <v>86</v>
      </c>
      <c r="C373">
        <v>333976</v>
      </c>
      <c r="D373">
        <f>IF(ISBLANK(C373),AVERAGEIF($A$2:$A$4110,A373,$C$2:$C$4110),C373)</f>
        <v>333976</v>
      </c>
      <c r="E373" t="s">
        <v>577</v>
      </c>
      <c r="F373" t="s">
        <v>870</v>
      </c>
      <c r="G373">
        <v>12559</v>
      </c>
      <c r="H373">
        <v>90</v>
      </c>
      <c r="I373">
        <v>72</v>
      </c>
      <c r="J373" t="s">
        <v>508</v>
      </c>
      <c r="K373" t="s">
        <v>23</v>
      </c>
      <c r="L373">
        <v>12000000</v>
      </c>
      <c r="M373">
        <f>IF(ISBLANK(L373),AVERAGEIF($A$2:$A$4110,A373,$L$2:$L$4110),L373)</f>
        <v>12000000</v>
      </c>
      <c r="N373">
        <v>6.4</v>
      </c>
    </row>
    <row r="374" spans="1:14">
      <c r="A374" t="s">
        <v>871</v>
      </c>
      <c r="B374">
        <v>142</v>
      </c>
      <c r="C374">
        <v>43426961</v>
      </c>
      <c r="D374">
        <f>IF(ISBLANK(C374),AVERAGEIF($A$2:$A$4110,A374,$C$2:$C$4110),C374)</f>
        <v>43426961</v>
      </c>
      <c r="E374" t="s">
        <v>872</v>
      </c>
      <c r="F374" t="s">
        <v>873</v>
      </c>
      <c r="G374">
        <v>93494</v>
      </c>
      <c r="H374">
        <v>394</v>
      </c>
      <c r="I374">
        <v>89</v>
      </c>
      <c r="J374" t="s">
        <v>508</v>
      </c>
      <c r="K374" t="s">
        <v>23</v>
      </c>
      <c r="L374">
        <v>70000000</v>
      </c>
      <c r="M374">
        <f>IF(ISBLANK(L374),AVERAGEIF($A$2:$A$4110,A374,$L$2:$L$4110),L374)</f>
        <v>70000000</v>
      </c>
      <c r="N374">
        <v>6.6</v>
      </c>
    </row>
    <row r="375" spans="1:14">
      <c r="A375" t="s">
        <v>871</v>
      </c>
      <c r="B375">
        <v>119</v>
      </c>
      <c r="C375">
        <v>98895417</v>
      </c>
      <c r="D375">
        <f>IF(ISBLANK(C375),AVERAGEIF($A$2:$A$4110,A375,$C$2:$C$4110),C375)</f>
        <v>98895417</v>
      </c>
      <c r="E375" t="s">
        <v>874</v>
      </c>
      <c r="F375" t="s">
        <v>875</v>
      </c>
      <c r="G375">
        <v>203154</v>
      </c>
      <c r="H375">
        <v>698</v>
      </c>
      <c r="I375">
        <v>358</v>
      </c>
      <c r="J375" t="s">
        <v>508</v>
      </c>
      <c r="K375" t="s">
        <v>23</v>
      </c>
      <c r="L375">
        <v>70000000</v>
      </c>
      <c r="M375">
        <f>IF(ISBLANK(L375),AVERAGEIF($A$2:$A$4110,A375,$L$2:$L$4110),L375)</f>
        <v>70000000</v>
      </c>
      <c r="N375">
        <v>6.5</v>
      </c>
    </row>
    <row r="376" spans="1:14">
      <c r="A376" t="s">
        <v>871</v>
      </c>
      <c r="B376">
        <v>124</v>
      </c>
      <c r="C376">
        <v>46975183</v>
      </c>
      <c r="D376">
        <f>IF(ISBLANK(C376),AVERAGEIF($A$2:$A$4110,A376,$C$2:$C$4110),C376)</f>
        <v>46975183</v>
      </c>
      <c r="E376" t="s">
        <v>786</v>
      </c>
      <c r="F376" t="s">
        <v>876</v>
      </c>
      <c r="G376">
        <v>256213</v>
      </c>
      <c r="H376">
        <v>338</v>
      </c>
      <c r="I376">
        <v>198</v>
      </c>
      <c r="J376" t="s">
        <v>508</v>
      </c>
      <c r="K376" t="s">
        <v>23</v>
      </c>
      <c r="L376">
        <v>61000000</v>
      </c>
      <c r="M376">
        <f>IF(ISBLANK(L376),AVERAGEIF($A$2:$A$4110,A376,$L$2:$L$4110),L376)</f>
        <v>61000000</v>
      </c>
      <c r="N376">
        <v>7.2</v>
      </c>
    </row>
    <row r="377" spans="1:14">
      <c r="A377" t="s">
        <v>871</v>
      </c>
      <c r="B377">
        <v>132</v>
      </c>
      <c r="C377">
        <v>101530738</v>
      </c>
      <c r="D377">
        <f>IF(ISBLANK(C377),AVERAGEIF($A$2:$A$4110,A377,$C$2:$C$4110),C377)</f>
        <v>101530738</v>
      </c>
      <c r="E377" t="s">
        <v>305</v>
      </c>
      <c r="F377" t="s">
        <v>877</v>
      </c>
      <c r="G377">
        <v>229574</v>
      </c>
      <c r="H377">
        <v>436</v>
      </c>
      <c r="I377">
        <v>292</v>
      </c>
      <c r="J377" t="s">
        <v>508</v>
      </c>
      <c r="K377" t="s">
        <v>23</v>
      </c>
      <c r="L377">
        <v>55000000</v>
      </c>
      <c r="M377">
        <f>IF(ISBLANK(L377),AVERAGEIF($A$2:$A$4110,A377,$L$2:$L$4110),L377)</f>
        <v>55000000</v>
      </c>
      <c r="N377">
        <v>7.2</v>
      </c>
    </row>
    <row r="378" spans="1:14">
      <c r="A378" t="s">
        <v>871</v>
      </c>
      <c r="B378">
        <v>122</v>
      </c>
      <c r="C378">
        <v>76261036</v>
      </c>
      <c r="D378">
        <f>IF(ISBLANK(C378),AVERAGEIF($A$2:$A$4110,A378,$C$2:$C$4110),C378)</f>
        <v>76261036</v>
      </c>
      <c r="E378" t="s">
        <v>80</v>
      </c>
      <c r="F378" t="s">
        <v>878</v>
      </c>
      <c r="G378">
        <v>305929</v>
      </c>
      <c r="H378">
        <v>633</v>
      </c>
      <c r="I378">
        <v>109</v>
      </c>
      <c r="J378" t="s">
        <v>508</v>
      </c>
      <c r="K378" t="s">
        <v>23</v>
      </c>
      <c r="L378">
        <v>45000000</v>
      </c>
      <c r="M378">
        <f>IF(ISBLANK(L378),AVERAGEIF($A$2:$A$4110,A378,$L$2:$L$4110),L378)</f>
        <v>45000000</v>
      </c>
      <c r="N378">
        <v>7.7</v>
      </c>
    </row>
    <row r="379" spans="1:14">
      <c r="A379" t="s">
        <v>871</v>
      </c>
      <c r="B379">
        <v>124</v>
      </c>
      <c r="C379">
        <v>52418902</v>
      </c>
      <c r="D379">
        <f>IF(ISBLANK(C379),AVERAGEIF($A$2:$A$4110,A379,$C$2:$C$4110),C379)</f>
        <v>52418902</v>
      </c>
      <c r="E379" t="s">
        <v>635</v>
      </c>
      <c r="F379" t="s">
        <v>879</v>
      </c>
      <c r="G379">
        <v>147128</v>
      </c>
      <c r="H379">
        <v>277</v>
      </c>
      <c r="I379">
        <v>305</v>
      </c>
      <c r="J379" t="s">
        <v>508</v>
      </c>
      <c r="K379" t="s">
        <v>23</v>
      </c>
      <c r="L379">
        <v>30000000</v>
      </c>
      <c r="M379">
        <f>IF(ISBLANK(L379),AVERAGEIF($A$2:$A$4110,A379,$L$2:$L$4110),L379)</f>
        <v>30000000</v>
      </c>
      <c r="N379">
        <v>7.5</v>
      </c>
    </row>
    <row r="380" spans="1:14">
      <c r="A380" t="s">
        <v>871</v>
      </c>
      <c r="B380">
        <v>96</v>
      </c>
      <c r="C380">
        <v>18967571</v>
      </c>
      <c r="D380">
        <f>IF(ISBLANK(C380),AVERAGEIF($A$2:$A$4110,A380,$C$2:$C$4110),C380)</f>
        <v>18967571</v>
      </c>
      <c r="E380" t="s">
        <v>305</v>
      </c>
      <c r="F380" t="s">
        <v>880</v>
      </c>
      <c r="G380">
        <v>23345</v>
      </c>
      <c r="H380">
        <v>167</v>
      </c>
      <c r="I380">
        <v>105</v>
      </c>
      <c r="J380" t="s">
        <v>508</v>
      </c>
      <c r="K380" t="s">
        <v>23</v>
      </c>
      <c r="L380">
        <v>30000000</v>
      </c>
      <c r="M380">
        <f>IF(ISBLANK(L380),AVERAGEIF($A$2:$A$4110,A380,$L$2:$L$4110),L380)</f>
        <v>30000000</v>
      </c>
      <c r="N380">
        <v>6.1</v>
      </c>
    </row>
    <row r="381" spans="1:14">
      <c r="A381" t="s">
        <v>871</v>
      </c>
      <c r="B381">
        <v>132</v>
      </c>
      <c r="C381">
        <v>27154426</v>
      </c>
      <c r="D381">
        <f>IF(ISBLANK(C381),AVERAGEIF($A$2:$A$4110,A381,$C$2:$C$4110),C381)</f>
        <v>27154426</v>
      </c>
      <c r="E381" t="s">
        <v>80</v>
      </c>
      <c r="F381" t="s">
        <v>881</v>
      </c>
      <c r="G381">
        <v>52852</v>
      </c>
      <c r="H381">
        <v>138</v>
      </c>
      <c r="I381">
        <v>197</v>
      </c>
      <c r="J381" t="s">
        <v>508</v>
      </c>
      <c r="K381" t="s">
        <v>23</v>
      </c>
      <c r="L381">
        <v>17000000</v>
      </c>
      <c r="M381">
        <f>IF(ISBLANK(L381),AVERAGEIF($A$2:$A$4110,A381,$L$2:$L$4110),L381)</f>
        <v>17000000</v>
      </c>
      <c r="N381">
        <v>6.7</v>
      </c>
    </row>
    <row r="382" spans="1:14">
      <c r="A382" t="s">
        <v>882</v>
      </c>
      <c r="B382">
        <v>105</v>
      </c>
      <c r="C382">
        <v>35596227</v>
      </c>
      <c r="D382">
        <f>IF(ISBLANK(C382),AVERAGEIF($A$2:$A$4110,A382,$C$2:$C$4110),C382)</f>
        <v>35596227</v>
      </c>
      <c r="E382" t="s">
        <v>80</v>
      </c>
      <c r="F382" t="s">
        <v>883</v>
      </c>
      <c r="G382">
        <v>79461</v>
      </c>
      <c r="H382">
        <v>463</v>
      </c>
      <c r="I382">
        <v>333</v>
      </c>
      <c r="J382" t="s">
        <v>508</v>
      </c>
      <c r="K382" t="s">
        <v>23</v>
      </c>
      <c r="L382">
        <v>20000000</v>
      </c>
      <c r="M382">
        <f>IF(ISBLANK(L382),AVERAGEIF($A$2:$A$4110,A382,$L$2:$L$4110),L382)</f>
        <v>20000000</v>
      </c>
      <c r="N382">
        <v>6.3</v>
      </c>
    </row>
    <row r="383" spans="1:14">
      <c r="A383" t="s">
        <v>882</v>
      </c>
      <c r="B383">
        <v>122</v>
      </c>
      <c r="C383">
        <v>17237244</v>
      </c>
      <c r="D383">
        <f>IF(ISBLANK(C383),AVERAGEIF($A$2:$A$4110,A383,$C$2:$C$4110),C383)</f>
        <v>17237244</v>
      </c>
      <c r="E383" t="s">
        <v>80</v>
      </c>
      <c r="F383" t="s">
        <v>884</v>
      </c>
      <c r="G383">
        <v>57210</v>
      </c>
      <c r="H383">
        <v>158</v>
      </c>
      <c r="I383">
        <v>291</v>
      </c>
      <c r="J383" t="s">
        <v>508</v>
      </c>
      <c r="K383" t="s">
        <v>18</v>
      </c>
      <c r="L383">
        <v>15000000</v>
      </c>
      <c r="M383">
        <f>IF(ISBLANK(L383),AVERAGEIF($A$2:$A$4110,A383,$L$2:$L$4110),L383)</f>
        <v>15000000</v>
      </c>
      <c r="N383">
        <v>6.8</v>
      </c>
    </row>
    <row r="384" spans="1:14">
      <c r="A384" t="s">
        <v>882</v>
      </c>
      <c r="B384">
        <v>122</v>
      </c>
      <c r="C384">
        <v>871577</v>
      </c>
      <c r="D384">
        <f>IF(ISBLANK(C384),AVERAGEIF($A$2:$A$4110,A384,$C$2:$C$4110),C384)</f>
        <v>871577</v>
      </c>
      <c r="E384" t="s">
        <v>559</v>
      </c>
      <c r="F384" t="s">
        <v>885</v>
      </c>
      <c r="G384">
        <v>51353</v>
      </c>
      <c r="H384">
        <v>143</v>
      </c>
      <c r="I384">
        <v>183</v>
      </c>
      <c r="J384" t="s">
        <v>508</v>
      </c>
      <c r="K384" t="s">
        <v>18</v>
      </c>
      <c r="L384">
        <v>4500000</v>
      </c>
      <c r="M384">
        <f>IF(ISBLANK(L384),AVERAGEIF($A$2:$A$4110,A384,$L$2:$L$4110),L384)</f>
        <v>4500000</v>
      </c>
      <c r="N384">
        <v>7.7</v>
      </c>
    </row>
    <row r="385" spans="1:14">
      <c r="A385" t="s">
        <v>886</v>
      </c>
      <c r="B385">
        <v>101</v>
      </c>
      <c r="C385">
        <v>2060953</v>
      </c>
      <c r="D385">
        <f>IF(ISBLANK(C385),AVERAGEIF($A$2:$A$4110,A385,$C$2:$C$4110),C385)</f>
        <v>2060953</v>
      </c>
      <c r="E385" t="s">
        <v>519</v>
      </c>
      <c r="F385" t="s">
        <v>887</v>
      </c>
      <c r="G385">
        <v>29990</v>
      </c>
      <c r="H385">
        <v>316</v>
      </c>
      <c r="I385">
        <v>131</v>
      </c>
      <c r="J385" t="s">
        <v>508</v>
      </c>
      <c r="K385" t="s">
        <v>888</v>
      </c>
      <c r="L385">
        <v>12000000</v>
      </c>
      <c r="M385">
        <f>IF(ISBLANK(L385),AVERAGEIF($A$2:$A$4110,A385,$L$2:$L$4110),L385)</f>
        <v>12000000</v>
      </c>
      <c r="N385">
        <v>7.1</v>
      </c>
    </row>
    <row r="386" spans="1:14">
      <c r="A386" t="s">
        <v>889</v>
      </c>
      <c r="B386">
        <v>111</v>
      </c>
      <c r="C386">
        <v>1954202</v>
      </c>
      <c r="D386">
        <f>IF(ISBLANK(C386),AVERAGEIF($A$2:$A$4110,A386,$C$2:$C$4110),C386)</f>
        <v>1954202</v>
      </c>
      <c r="E386" t="s">
        <v>890</v>
      </c>
      <c r="F386" t="s">
        <v>891</v>
      </c>
      <c r="G386">
        <v>5917</v>
      </c>
      <c r="H386">
        <v>71</v>
      </c>
      <c r="I386">
        <v>28</v>
      </c>
      <c r="J386" t="s">
        <v>508</v>
      </c>
      <c r="K386" t="s">
        <v>23</v>
      </c>
      <c r="L386">
        <v>15000000</v>
      </c>
      <c r="M386">
        <f>IF(ISBLANK(L386),AVERAGEIF($A$2:$A$4110,A386,$L$2:$L$4110),L386)</f>
        <v>15000000</v>
      </c>
      <c r="N386">
        <v>6.3</v>
      </c>
    </row>
    <row r="387" spans="1:14">
      <c r="A387" t="s">
        <v>892</v>
      </c>
      <c r="B387">
        <v>106</v>
      </c>
      <c r="C387">
        <v>17473245</v>
      </c>
      <c r="D387">
        <f>IF(ISBLANK(C387),AVERAGEIF($A$2:$A$4110,A387,$C$2:$C$4110),C387)</f>
        <v>17473245</v>
      </c>
      <c r="E387" t="s">
        <v>767</v>
      </c>
      <c r="F387" t="s">
        <v>893</v>
      </c>
      <c r="G387">
        <v>47612</v>
      </c>
      <c r="H387">
        <v>348</v>
      </c>
      <c r="I387">
        <v>145</v>
      </c>
      <c r="J387" t="s">
        <v>508</v>
      </c>
      <c r="K387" t="s">
        <v>23</v>
      </c>
      <c r="L387">
        <v>70000000</v>
      </c>
      <c r="M387">
        <f>IF(ISBLANK(L387),AVERAGEIF($A$2:$A$4110,A387,$L$2:$L$4110),L387)</f>
        <v>70000000</v>
      </c>
      <c r="N387">
        <v>5.7</v>
      </c>
    </row>
    <row r="388" spans="1:14">
      <c r="A388" t="s">
        <v>894</v>
      </c>
      <c r="B388">
        <v>90</v>
      </c>
      <c r="C388">
        <v>1602466</v>
      </c>
      <c r="D388">
        <f>IF(ISBLANK(C388),AVERAGEIF($A$2:$A$4110,A388,$C$2:$C$4110),C388)</f>
        <v>1602466</v>
      </c>
      <c r="E388" t="s">
        <v>895</v>
      </c>
      <c r="F388" t="s">
        <v>896</v>
      </c>
      <c r="G388">
        <v>9673</v>
      </c>
      <c r="H388">
        <v>106</v>
      </c>
      <c r="I388">
        <v>41</v>
      </c>
      <c r="J388" t="s">
        <v>508</v>
      </c>
      <c r="K388" t="s">
        <v>39</v>
      </c>
      <c r="L388">
        <v>600000000</v>
      </c>
      <c r="M388">
        <f>IF(ISBLANK(L388),AVERAGEIF($A$2:$A$4110,A388,$L$2:$L$4110),L388)</f>
        <v>600000000</v>
      </c>
      <c r="N388">
        <v>6</v>
      </c>
    </row>
    <row r="389" spans="1:14">
      <c r="A389" t="s">
        <v>897</v>
      </c>
      <c r="B389">
        <v>101</v>
      </c>
      <c r="C389">
        <v>34017854</v>
      </c>
      <c r="D389">
        <f>IF(ISBLANK(C389),AVERAGEIF($A$2:$A$4110,A389,$C$2:$C$4110),C389)</f>
        <v>34017854</v>
      </c>
      <c r="E389" t="s">
        <v>514</v>
      </c>
      <c r="F389" t="s">
        <v>898</v>
      </c>
      <c r="G389">
        <v>51326</v>
      </c>
      <c r="H389">
        <v>116</v>
      </c>
      <c r="I389">
        <v>132</v>
      </c>
      <c r="J389" t="s">
        <v>508</v>
      </c>
      <c r="K389" t="s">
        <v>23</v>
      </c>
      <c r="L389">
        <v>8500000</v>
      </c>
      <c r="M389">
        <f>IF(ISBLANK(L389),AVERAGEIF($A$2:$A$4110,A389,$L$2:$L$4110),L389)</f>
        <v>8500000</v>
      </c>
      <c r="N389">
        <v>6.5</v>
      </c>
    </row>
    <row r="390" spans="1:14">
      <c r="A390" t="s">
        <v>899</v>
      </c>
      <c r="B390">
        <v>108</v>
      </c>
      <c r="C390">
        <v>49526</v>
      </c>
      <c r="D390">
        <f>IF(ISBLANK(C390),AVERAGEIF($A$2:$A$4110,A390,$C$2:$C$4110),C390)</f>
        <v>49526</v>
      </c>
      <c r="E390" t="s">
        <v>72</v>
      </c>
      <c r="F390" t="s">
        <v>900</v>
      </c>
      <c r="G390">
        <v>16299</v>
      </c>
      <c r="H390">
        <v>129</v>
      </c>
      <c r="I390">
        <v>74</v>
      </c>
      <c r="J390" t="s">
        <v>508</v>
      </c>
      <c r="K390" t="s">
        <v>23</v>
      </c>
      <c r="L390">
        <v>6800000</v>
      </c>
      <c r="M390">
        <f>IF(ISBLANK(L390),AVERAGEIF($A$2:$A$4110,A390,$L$2:$L$4110),L390)</f>
        <v>6800000</v>
      </c>
      <c r="N390">
        <v>7</v>
      </c>
    </row>
    <row r="391" spans="1:14">
      <c r="A391" t="s">
        <v>901</v>
      </c>
      <c r="B391">
        <v>113</v>
      </c>
      <c r="C391">
        <v>14268533</v>
      </c>
      <c r="D391">
        <f>IF(ISBLANK(C391),AVERAGEIF($A$2:$A$4110,A391,$C$2:$C$4110),C391)</f>
        <v>14268533</v>
      </c>
      <c r="E391" t="s">
        <v>902</v>
      </c>
      <c r="F391" t="s">
        <v>903</v>
      </c>
      <c r="G391">
        <v>17319</v>
      </c>
      <c r="H391">
        <v>100</v>
      </c>
      <c r="I391">
        <v>130</v>
      </c>
      <c r="J391" t="s">
        <v>508</v>
      </c>
      <c r="K391" t="s">
        <v>18</v>
      </c>
      <c r="L391">
        <v>31500000</v>
      </c>
      <c r="M391">
        <f>IF(ISBLANK(L391),AVERAGEIF($A$2:$A$4110,A391,$L$2:$L$4110),L391)</f>
        <v>31500000</v>
      </c>
      <c r="N391">
        <v>6.3</v>
      </c>
    </row>
    <row r="392" spans="1:14">
      <c r="A392" t="s">
        <v>901</v>
      </c>
      <c r="B392">
        <v>106</v>
      </c>
      <c r="C392">
        <v>1939441</v>
      </c>
      <c r="D392">
        <f>IF(ISBLANK(C392),AVERAGEIF($A$2:$A$4110,A392,$C$2:$C$4110),C392)</f>
        <v>1939441</v>
      </c>
      <c r="E392" t="s">
        <v>904</v>
      </c>
      <c r="F392" t="s">
        <v>905</v>
      </c>
      <c r="G392">
        <v>55567</v>
      </c>
      <c r="H392">
        <v>144</v>
      </c>
      <c r="I392">
        <v>221</v>
      </c>
      <c r="J392" t="s">
        <v>508</v>
      </c>
      <c r="K392" t="s">
        <v>23</v>
      </c>
      <c r="L392">
        <v>10000000</v>
      </c>
      <c r="M392">
        <f>IF(ISBLANK(L392),AVERAGEIF($A$2:$A$4110,A392,$L$2:$L$4110),L392)</f>
        <v>10000000</v>
      </c>
      <c r="N392">
        <v>6.9</v>
      </c>
    </row>
    <row r="393" spans="1:14">
      <c r="A393" t="s">
        <v>906</v>
      </c>
      <c r="B393">
        <v>97</v>
      </c>
      <c r="C393">
        <v>100358</v>
      </c>
      <c r="D393">
        <f>IF(ISBLANK(C393),AVERAGEIF($A$2:$A$4110,A393,$C$2:$C$4110),C393)</f>
        <v>100358</v>
      </c>
      <c r="E393" t="s">
        <v>907</v>
      </c>
      <c r="F393" t="s">
        <v>908</v>
      </c>
      <c r="G393">
        <v>1167</v>
      </c>
      <c r="H393">
        <v>24</v>
      </c>
      <c r="I393">
        <v>5</v>
      </c>
      <c r="J393" t="s">
        <v>508</v>
      </c>
      <c r="K393" t="s">
        <v>39</v>
      </c>
      <c r="L393">
        <v>1500000</v>
      </c>
      <c r="M393">
        <f>IF(ISBLANK(L393),AVERAGEIF($A$2:$A$4110,A393,$L$2:$L$4110),L393)</f>
        <v>1500000</v>
      </c>
      <c r="N393">
        <v>3.3</v>
      </c>
    </row>
    <row r="394" spans="1:14">
      <c r="A394" t="s">
        <v>909</v>
      </c>
      <c r="B394">
        <v>86</v>
      </c>
      <c r="C394">
        <v>15447</v>
      </c>
      <c r="D394">
        <f>IF(ISBLANK(C394),AVERAGEIF($A$2:$A$4110,A394,$C$2:$C$4110),C394)</f>
        <v>15447</v>
      </c>
      <c r="E394" t="s">
        <v>514</v>
      </c>
      <c r="F394" t="s">
        <v>910</v>
      </c>
      <c r="G394">
        <v>2971</v>
      </c>
      <c r="H394">
        <v>85</v>
      </c>
      <c r="I394">
        <v>29</v>
      </c>
      <c r="J394" t="s">
        <v>508</v>
      </c>
      <c r="K394" t="s">
        <v>23</v>
      </c>
      <c r="L394">
        <v>10000000</v>
      </c>
      <c r="M394">
        <f>IF(ISBLANK(L394),AVERAGEIF($A$2:$A$4110,A394,$L$2:$L$4110),L394)</f>
        <v>10000000</v>
      </c>
      <c r="N394">
        <v>3.5</v>
      </c>
    </row>
    <row r="395" spans="1:14">
      <c r="A395" t="s">
        <v>911</v>
      </c>
      <c r="B395">
        <v>102</v>
      </c>
      <c r="C395">
        <v>18600911</v>
      </c>
      <c r="D395">
        <f>IF(ISBLANK(C395),AVERAGEIF($A$2:$A$4110,A395,$C$2:$C$4110),C395)</f>
        <v>18600911</v>
      </c>
      <c r="E395" t="s">
        <v>305</v>
      </c>
      <c r="F395" t="s">
        <v>912</v>
      </c>
      <c r="G395">
        <v>125198</v>
      </c>
      <c r="H395">
        <v>153</v>
      </c>
      <c r="I395">
        <v>258</v>
      </c>
      <c r="J395" t="s">
        <v>508</v>
      </c>
      <c r="K395" t="s">
        <v>23</v>
      </c>
      <c r="L395">
        <v>42000000</v>
      </c>
      <c r="M395">
        <f>IF(ISBLANK(L395),AVERAGEIF($A$2:$A$4110,A395,$L$2:$L$4110),L395)</f>
        <v>42000000</v>
      </c>
      <c r="N395">
        <v>6.6</v>
      </c>
    </row>
    <row r="396" spans="1:14">
      <c r="A396" t="s">
        <v>913</v>
      </c>
      <c r="B396">
        <v>85</v>
      </c>
      <c r="C396">
        <v>58867694</v>
      </c>
      <c r="D396">
        <f>IF(ISBLANK(C396),AVERAGEIF($A$2:$A$4110,A396,$C$2:$C$4110),C396)</f>
        <v>58867694</v>
      </c>
      <c r="E396" t="s">
        <v>914</v>
      </c>
      <c r="F396" t="s">
        <v>915</v>
      </c>
      <c r="G396">
        <v>54077</v>
      </c>
      <c r="H396">
        <v>112</v>
      </c>
      <c r="I396">
        <v>154</v>
      </c>
      <c r="J396" t="s">
        <v>508</v>
      </c>
      <c r="K396" t="s">
        <v>23</v>
      </c>
      <c r="L396">
        <v>100000000</v>
      </c>
      <c r="M396">
        <f>IF(ISBLANK(L396),AVERAGEIF($A$2:$A$4110,A396,$L$2:$L$4110),L396)</f>
        <v>100000000</v>
      </c>
      <c r="N396">
        <v>6.8</v>
      </c>
    </row>
    <row r="397" spans="1:14">
      <c r="A397" t="s">
        <v>916</v>
      </c>
      <c r="B397">
        <v>107</v>
      </c>
      <c r="C397">
        <v>871527</v>
      </c>
      <c r="D397">
        <f>IF(ISBLANK(C397),AVERAGEIF($A$2:$A$4110,A397,$C$2:$C$4110),C397)</f>
        <v>871527</v>
      </c>
      <c r="E397" t="s">
        <v>439</v>
      </c>
      <c r="F397" t="s">
        <v>917</v>
      </c>
      <c r="G397">
        <v>14982</v>
      </c>
      <c r="H397">
        <v>128</v>
      </c>
      <c r="I397">
        <v>97</v>
      </c>
      <c r="J397" t="s">
        <v>508</v>
      </c>
      <c r="K397" t="s">
        <v>184</v>
      </c>
      <c r="L397">
        <v>25000000</v>
      </c>
      <c r="M397">
        <f>IF(ISBLANK(L397),AVERAGEIF($A$2:$A$4110,A397,$L$2:$L$4110),L397)</f>
        <v>25000000</v>
      </c>
      <c r="N397">
        <v>6.5</v>
      </c>
    </row>
    <row r="398" spans="1:14">
      <c r="A398" t="s">
        <v>916</v>
      </c>
      <c r="B398">
        <v>115</v>
      </c>
      <c r="C398">
        <v>1554566</v>
      </c>
      <c r="D398">
        <f>IF(ISBLANK(C398),AVERAGEIF($A$2:$A$4110,A398,$C$2:$C$4110),C398)</f>
        <v>1554566</v>
      </c>
      <c r="E398" t="s">
        <v>445</v>
      </c>
      <c r="F398" t="s">
        <v>918</v>
      </c>
      <c r="G398">
        <v>8624</v>
      </c>
      <c r="H398">
        <v>180</v>
      </c>
      <c r="I398">
        <v>78</v>
      </c>
      <c r="J398" t="s">
        <v>508</v>
      </c>
      <c r="K398" t="s">
        <v>184</v>
      </c>
      <c r="M398">
        <f>IF(ISBLANK(L398),AVERAGEIF($A$2:$A$4110,A398,$L$2:$L$4110),L398)</f>
        <v>10750000</v>
      </c>
      <c r="N398">
        <v>6.6</v>
      </c>
    </row>
    <row r="399" spans="1:14">
      <c r="A399" t="s">
        <v>916</v>
      </c>
      <c r="B399">
        <v>116</v>
      </c>
      <c r="C399">
        <v>819852</v>
      </c>
      <c r="D399">
        <f>IF(ISBLANK(C399),AVERAGEIF($A$2:$A$4110,A399,$C$2:$C$4110),C399)</f>
        <v>819852</v>
      </c>
      <c r="E399" t="s">
        <v>55</v>
      </c>
      <c r="F399" t="s">
        <v>919</v>
      </c>
      <c r="G399">
        <v>6690</v>
      </c>
      <c r="H399">
        <v>83</v>
      </c>
      <c r="I399">
        <v>95</v>
      </c>
      <c r="J399" t="s">
        <v>508</v>
      </c>
      <c r="K399" t="s">
        <v>184</v>
      </c>
      <c r="M399">
        <f>IF(ISBLANK(L399),AVERAGEIF($A$2:$A$4110,A399,$L$2:$L$4110),L399)</f>
        <v>10750000</v>
      </c>
      <c r="N399">
        <v>7</v>
      </c>
    </row>
    <row r="400" spans="1:14">
      <c r="A400" t="s">
        <v>916</v>
      </c>
      <c r="B400">
        <v>96</v>
      </c>
      <c r="C400">
        <v>3074838</v>
      </c>
      <c r="D400">
        <f>IF(ISBLANK(C400),AVERAGEIF($A$2:$A$4110,A400,$C$2:$C$4110),C400)</f>
        <v>3074838</v>
      </c>
      <c r="E400" t="s">
        <v>920</v>
      </c>
      <c r="F400" t="s">
        <v>921</v>
      </c>
      <c r="G400">
        <v>56264</v>
      </c>
      <c r="H400">
        <v>166</v>
      </c>
      <c r="I400">
        <v>226</v>
      </c>
      <c r="J400" t="s">
        <v>508</v>
      </c>
      <c r="K400" t="s">
        <v>23</v>
      </c>
      <c r="L400">
        <v>11000000</v>
      </c>
      <c r="M400">
        <f>IF(ISBLANK(L400),AVERAGEIF($A$2:$A$4110,A400,$L$2:$L$4110),L400)</f>
        <v>11000000</v>
      </c>
      <c r="N400">
        <v>6.3</v>
      </c>
    </row>
    <row r="401" spans="1:14">
      <c r="A401" t="s">
        <v>916</v>
      </c>
      <c r="B401">
        <v>112</v>
      </c>
      <c r="C401">
        <v>4306697</v>
      </c>
      <c r="D401">
        <f>IF(ISBLANK(C401),AVERAGEIF($A$2:$A$4110,A401,$C$2:$C$4110),C401)</f>
        <v>4306697</v>
      </c>
      <c r="E401" t="s">
        <v>20</v>
      </c>
      <c r="F401" t="s">
        <v>922</v>
      </c>
      <c r="G401">
        <v>26720</v>
      </c>
      <c r="H401">
        <v>196</v>
      </c>
      <c r="I401">
        <v>120</v>
      </c>
      <c r="J401" t="s">
        <v>508</v>
      </c>
      <c r="K401" t="s">
        <v>184</v>
      </c>
      <c r="L401">
        <v>5000000</v>
      </c>
      <c r="M401">
        <f>IF(ISBLANK(L401),AVERAGEIF($A$2:$A$4110,A401,$L$2:$L$4110),L401)</f>
        <v>5000000</v>
      </c>
      <c r="N401">
        <v>7.7</v>
      </c>
    </row>
    <row r="402" spans="1:14">
      <c r="A402" t="s">
        <v>916</v>
      </c>
      <c r="B402">
        <v>103</v>
      </c>
      <c r="C402">
        <v>5132222</v>
      </c>
      <c r="D402">
        <f>IF(ISBLANK(C402),AVERAGEIF($A$2:$A$4110,A402,$C$2:$C$4110),C402)</f>
        <v>5132222</v>
      </c>
      <c r="E402" t="s">
        <v>923</v>
      </c>
      <c r="F402" t="s">
        <v>924</v>
      </c>
      <c r="G402">
        <v>14112</v>
      </c>
      <c r="H402">
        <v>83</v>
      </c>
      <c r="I402">
        <v>53</v>
      </c>
      <c r="J402" t="s">
        <v>508</v>
      </c>
      <c r="K402" t="s">
        <v>184</v>
      </c>
      <c r="L402">
        <v>2000000</v>
      </c>
      <c r="M402">
        <f>IF(ISBLANK(L402),AVERAGEIF($A$2:$A$4110,A402,$L$2:$L$4110),L402)</f>
        <v>2000000</v>
      </c>
      <c r="N402">
        <v>7.2</v>
      </c>
    </row>
    <row r="403" spans="1:14">
      <c r="A403" t="s">
        <v>925</v>
      </c>
      <c r="B403">
        <v>113</v>
      </c>
      <c r="C403">
        <v>43601508</v>
      </c>
      <c r="D403">
        <f>IF(ISBLANK(C403),AVERAGEIF($A$2:$A$4110,A403,$C$2:$C$4110),C403)</f>
        <v>43601508</v>
      </c>
      <c r="E403" t="s">
        <v>288</v>
      </c>
      <c r="F403" t="s">
        <v>926</v>
      </c>
      <c r="G403">
        <v>35718</v>
      </c>
      <c r="H403">
        <v>317</v>
      </c>
      <c r="I403">
        <v>111</v>
      </c>
      <c r="J403" t="s">
        <v>508</v>
      </c>
      <c r="K403" t="s">
        <v>23</v>
      </c>
      <c r="L403">
        <v>18000000</v>
      </c>
      <c r="M403">
        <f>IF(ISBLANK(L403),AVERAGEIF($A$2:$A$4110,A403,$L$2:$L$4110),L403)</f>
        <v>18000000</v>
      </c>
      <c r="N403">
        <v>6.7</v>
      </c>
    </row>
    <row r="404" spans="1:14">
      <c r="A404" t="s">
        <v>927</v>
      </c>
      <c r="B404">
        <v>128</v>
      </c>
      <c r="C404">
        <v>52066000</v>
      </c>
      <c r="D404">
        <f>IF(ISBLANK(C404),AVERAGEIF($A$2:$A$4110,A404,$C$2:$C$4110),C404)</f>
        <v>52066000</v>
      </c>
      <c r="E404" t="s">
        <v>928</v>
      </c>
      <c r="F404" t="s">
        <v>929</v>
      </c>
      <c r="G404">
        <v>61114</v>
      </c>
      <c r="H404">
        <v>212</v>
      </c>
      <c r="I404">
        <v>364</v>
      </c>
      <c r="J404" t="s">
        <v>508</v>
      </c>
      <c r="K404" t="s">
        <v>18</v>
      </c>
      <c r="L404">
        <v>20000000</v>
      </c>
      <c r="M404">
        <f>IF(ISBLANK(L404),AVERAGEIF($A$2:$A$4110,A404,$L$2:$L$4110),L404)</f>
        <v>20000000</v>
      </c>
      <c r="N404">
        <v>7.5</v>
      </c>
    </row>
    <row r="405" spans="1:14">
      <c r="A405" t="s">
        <v>927</v>
      </c>
      <c r="B405">
        <v>97</v>
      </c>
      <c r="C405">
        <v>78030</v>
      </c>
      <c r="D405">
        <f>IF(ISBLANK(C405),AVERAGEIF($A$2:$A$4110,A405,$C$2:$C$4110),C405)</f>
        <v>78030</v>
      </c>
      <c r="E405" t="s">
        <v>20</v>
      </c>
      <c r="F405" t="s">
        <v>930</v>
      </c>
      <c r="G405">
        <v>1034</v>
      </c>
      <c r="H405">
        <v>10</v>
      </c>
      <c r="I405">
        <v>37</v>
      </c>
      <c r="J405" t="s">
        <v>508</v>
      </c>
      <c r="K405" t="s">
        <v>23</v>
      </c>
      <c r="L405">
        <v>200000</v>
      </c>
      <c r="M405">
        <f>IF(ISBLANK(L405),AVERAGEIF($A$2:$A$4110,A405,$L$2:$L$4110),L405)</f>
        <v>200000</v>
      </c>
      <c r="N405">
        <v>6.5</v>
      </c>
    </row>
    <row r="406" spans="1:14">
      <c r="A406" t="s">
        <v>931</v>
      </c>
      <c r="B406">
        <v>99</v>
      </c>
      <c r="C406">
        <v>62401264</v>
      </c>
      <c r="D406">
        <f>IF(ISBLANK(C406),AVERAGEIF($A$2:$A$4110,A406,$C$2:$C$4110),C406)</f>
        <v>62401264</v>
      </c>
      <c r="E406" t="s">
        <v>30</v>
      </c>
      <c r="F406" t="s">
        <v>932</v>
      </c>
      <c r="G406">
        <v>69484</v>
      </c>
      <c r="H406">
        <v>323</v>
      </c>
      <c r="I406">
        <v>225</v>
      </c>
      <c r="J406" t="s">
        <v>508</v>
      </c>
      <c r="K406" t="s">
        <v>18</v>
      </c>
      <c r="L406">
        <v>60000000</v>
      </c>
      <c r="M406">
        <f>IF(ISBLANK(L406),AVERAGEIF($A$2:$A$4110,A406,$L$2:$L$4110),L406)</f>
        <v>60000000</v>
      </c>
      <c r="N406">
        <v>5.9</v>
      </c>
    </row>
    <row r="407" spans="1:14">
      <c r="A407" t="s">
        <v>933</v>
      </c>
      <c r="B407">
        <v>121</v>
      </c>
      <c r="C407">
        <v>43247140</v>
      </c>
      <c r="D407">
        <f>IF(ISBLANK(C407),AVERAGEIF($A$2:$A$4110,A407,$C$2:$C$4110),C407)</f>
        <v>43247140</v>
      </c>
      <c r="E407" t="s">
        <v>934</v>
      </c>
      <c r="F407" t="s">
        <v>935</v>
      </c>
      <c r="G407">
        <v>134625</v>
      </c>
      <c r="H407">
        <v>265</v>
      </c>
      <c r="I407">
        <v>361</v>
      </c>
      <c r="J407" t="s">
        <v>508</v>
      </c>
      <c r="K407" t="s">
        <v>18</v>
      </c>
      <c r="L407">
        <v>55000000</v>
      </c>
      <c r="M407">
        <f>IF(ISBLANK(L407),AVERAGEIF($A$2:$A$4110,A407,$L$2:$L$4110),L407)</f>
        <v>55000000</v>
      </c>
      <c r="N407">
        <v>7.1</v>
      </c>
    </row>
    <row r="408" spans="1:14">
      <c r="A408" t="s">
        <v>933</v>
      </c>
      <c r="B408">
        <v>109</v>
      </c>
      <c r="C408">
        <v>75573300</v>
      </c>
      <c r="D408">
        <f>IF(ISBLANK(C408),AVERAGEIF($A$2:$A$4110,A408,$C$2:$C$4110),C408)</f>
        <v>75573300</v>
      </c>
      <c r="E408" t="s">
        <v>442</v>
      </c>
      <c r="F408" t="s">
        <v>936</v>
      </c>
      <c r="G408">
        <v>156898</v>
      </c>
      <c r="H408">
        <v>172</v>
      </c>
      <c r="I408">
        <v>265</v>
      </c>
      <c r="J408" t="s">
        <v>508</v>
      </c>
      <c r="K408" t="s">
        <v>23</v>
      </c>
      <c r="L408">
        <v>61000000</v>
      </c>
      <c r="M408">
        <f>IF(ISBLANK(L408),AVERAGEIF($A$2:$A$4110,A408,$L$2:$L$4110),L408)</f>
        <v>61000000</v>
      </c>
      <c r="N408">
        <v>6.7</v>
      </c>
    </row>
    <row r="409" spans="1:14">
      <c r="A409" t="s">
        <v>933</v>
      </c>
      <c r="B409">
        <v>109</v>
      </c>
      <c r="C409">
        <v>66489425</v>
      </c>
      <c r="D409">
        <f>IF(ISBLANK(C409),AVERAGEIF($A$2:$A$4110,A409,$C$2:$C$4110),C409)</f>
        <v>66489425</v>
      </c>
      <c r="E409" t="s">
        <v>30</v>
      </c>
      <c r="F409" t="s">
        <v>937</v>
      </c>
      <c r="G409">
        <v>101977</v>
      </c>
      <c r="H409">
        <v>161</v>
      </c>
      <c r="I409">
        <v>270</v>
      </c>
      <c r="J409" t="s">
        <v>508</v>
      </c>
      <c r="K409" t="s">
        <v>23</v>
      </c>
      <c r="L409">
        <v>25000000</v>
      </c>
      <c r="M409">
        <f>IF(ISBLANK(L409),AVERAGEIF($A$2:$A$4110,A409,$L$2:$L$4110),L409)</f>
        <v>25000000</v>
      </c>
      <c r="N409">
        <v>6.5</v>
      </c>
    </row>
    <row r="410" spans="1:14">
      <c r="A410" t="s">
        <v>938</v>
      </c>
      <c r="B410">
        <v>115</v>
      </c>
      <c r="C410">
        <v>31874869</v>
      </c>
      <c r="D410">
        <f>IF(ISBLANK(C410),AVERAGEIF($A$2:$A$4110,A410,$C$2:$C$4110),C410)</f>
        <v>31874869</v>
      </c>
      <c r="E410" t="s">
        <v>624</v>
      </c>
      <c r="F410" t="s">
        <v>939</v>
      </c>
      <c r="G410">
        <v>43574</v>
      </c>
      <c r="H410">
        <v>302</v>
      </c>
      <c r="I410">
        <v>136</v>
      </c>
      <c r="J410" t="s">
        <v>508</v>
      </c>
      <c r="K410" t="s">
        <v>23</v>
      </c>
      <c r="L410">
        <v>50000000</v>
      </c>
      <c r="M410">
        <f>IF(ISBLANK(L410),AVERAGEIF($A$2:$A$4110,A410,$L$2:$L$4110),L410)</f>
        <v>50000000</v>
      </c>
      <c r="N410">
        <v>6.1</v>
      </c>
    </row>
    <row r="411" spans="1:14">
      <c r="A411" t="s">
        <v>938</v>
      </c>
      <c r="B411">
        <v>101</v>
      </c>
      <c r="C411">
        <v>14942422</v>
      </c>
      <c r="D411">
        <f>IF(ISBLANK(C411),AVERAGEIF($A$2:$A$4110,A411,$C$2:$C$4110),C411)</f>
        <v>14942422</v>
      </c>
      <c r="E411" t="s">
        <v>305</v>
      </c>
      <c r="F411" t="s">
        <v>940</v>
      </c>
      <c r="G411">
        <v>14226</v>
      </c>
      <c r="H411">
        <v>60</v>
      </c>
      <c r="I411">
        <v>40</v>
      </c>
      <c r="J411" t="s">
        <v>508</v>
      </c>
      <c r="K411" t="s">
        <v>23</v>
      </c>
      <c r="L411">
        <v>40000000</v>
      </c>
      <c r="M411">
        <f>IF(ISBLANK(L411),AVERAGEIF($A$2:$A$4110,A411,$L$2:$L$4110),L411)</f>
        <v>40000000</v>
      </c>
      <c r="N411">
        <v>5.9</v>
      </c>
    </row>
    <row r="412" spans="1:14">
      <c r="A412" t="s">
        <v>941</v>
      </c>
      <c r="B412">
        <v>122</v>
      </c>
      <c r="C412">
        <v>41252428</v>
      </c>
      <c r="D412">
        <f>IF(ISBLANK(C412),AVERAGEIF($A$2:$A$4110,A412,$C$2:$C$4110),C412)</f>
        <v>41252428</v>
      </c>
      <c r="E412" t="s">
        <v>288</v>
      </c>
      <c r="F412" t="s">
        <v>942</v>
      </c>
      <c r="G412">
        <v>11453</v>
      </c>
      <c r="H412">
        <v>71</v>
      </c>
      <c r="I412">
        <v>27</v>
      </c>
      <c r="J412" t="s">
        <v>508</v>
      </c>
      <c r="K412" t="s">
        <v>23</v>
      </c>
      <c r="L412">
        <v>42000000</v>
      </c>
      <c r="M412">
        <f>IF(ISBLANK(L412),AVERAGEIF($A$2:$A$4110,A412,$L$2:$L$4110),L412)</f>
        <v>42000000</v>
      </c>
      <c r="N412">
        <v>6.5</v>
      </c>
    </row>
    <row r="413" spans="1:14">
      <c r="A413" t="s">
        <v>941</v>
      </c>
      <c r="B413">
        <v>132</v>
      </c>
      <c r="C413">
        <v>74787599</v>
      </c>
      <c r="D413">
        <f>IF(ISBLANK(C413),AVERAGEIF($A$2:$A$4110,A413,$C$2:$C$4110),C413)</f>
        <v>74787599</v>
      </c>
      <c r="E413" t="s">
        <v>66</v>
      </c>
      <c r="F413" t="s">
        <v>943</v>
      </c>
      <c r="G413">
        <v>12549</v>
      </c>
      <c r="H413">
        <v>109</v>
      </c>
      <c r="I413">
        <v>30</v>
      </c>
      <c r="J413" t="s">
        <v>508</v>
      </c>
      <c r="K413" t="s">
        <v>23</v>
      </c>
      <c r="L413">
        <v>30000000</v>
      </c>
      <c r="M413">
        <f>IF(ISBLANK(L413),AVERAGEIF($A$2:$A$4110,A413,$L$2:$L$4110),L413)</f>
        <v>30000000</v>
      </c>
      <c r="N413">
        <v>6.6</v>
      </c>
    </row>
    <row r="414" spans="1:14">
      <c r="A414" t="s">
        <v>941</v>
      </c>
      <c r="B414">
        <v>132</v>
      </c>
      <c r="C414">
        <v>30400000</v>
      </c>
      <c r="D414">
        <f>IF(ISBLANK(C414),AVERAGEIF($A$2:$A$4110,A414,$C$2:$C$4110),C414)</f>
        <v>30400000</v>
      </c>
      <c r="E414" t="s">
        <v>345</v>
      </c>
      <c r="F414" t="s">
        <v>944</v>
      </c>
      <c r="G414">
        <v>9503</v>
      </c>
      <c r="H414">
        <v>68</v>
      </c>
      <c r="I414">
        <v>16</v>
      </c>
      <c r="J414" t="s">
        <v>508</v>
      </c>
      <c r="K414" t="s">
        <v>18</v>
      </c>
      <c r="L414">
        <v>12000000</v>
      </c>
      <c r="M414">
        <f>IF(ISBLANK(L414),AVERAGEIF($A$2:$A$4110,A414,$L$2:$L$4110),L414)</f>
        <v>12000000</v>
      </c>
      <c r="N414">
        <v>6.6</v>
      </c>
    </row>
    <row r="415" spans="1:14">
      <c r="A415" t="s">
        <v>945</v>
      </c>
      <c r="B415">
        <v>87</v>
      </c>
      <c r="C415">
        <v>36073232</v>
      </c>
      <c r="D415">
        <f>IF(ISBLANK(C415),AVERAGEIF($A$2:$A$4110,A415,$C$2:$C$4110),C415)</f>
        <v>36073232</v>
      </c>
      <c r="E415" t="s">
        <v>946</v>
      </c>
      <c r="F415" t="s">
        <v>947</v>
      </c>
      <c r="G415">
        <v>8913</v>
      </c>
      <c r="H415">
        <v>66</v>
      </c>
      <c r="I415">
        <v>113</v>
      </c>
      <c r="J415" t="s">
        <v>508</v>
      </c>
      <c r="K415" t="s">
        <v>23</v>
      </c>
      <c r="L415">
        <v>80000000</v>
      </c>
      <c r="M415">
        <f>IF(ISBLANK(L415),AVERAGEIF($A$2:$A$4110,A415,$L$2:$L$4110),L415)</f>
        <v>80000000</v>
      </c>
      <c r="N415">
        <v>5.2</v>
      </c>
    </row>
    <row r="416" spans="1:14">
      <c r="A416" t="s">
        <v>948</v>
      </c>
      <c r="B416">
        <v>123</v>
      </c>
      <c r="C416">
        <v>41523271</v>
      </c>
      <c r="D416">
        <f>IF(ISBLANK(C416),AVERAGEIF($A$2:$A$4110,A416,$C$2:$C$4110),C416)</f>
        <v>41523271</v>
      </c>
      <c r="E416" t="s">
        <v>949</v>
      </c>
      <c r="F416" t="s">
        <v>950</v>
      </c>
      <c r="G416">
        <v>57038</v>
      </c>
      <c r="H416">
        <v>261</v>
      </c>
      <c r="I416">
        <v>132</v>
      </c>
      <c r="J416" t="s">
        <v>508</v>
      </c>
      <c r="K416" t="s">
        <v>23</v>
      </c>
      <c r="L416">
        <v>80000000</v>
      </c>
      <c r="M416">
        <f>IF(ISBLANK(L416),AVERAGEIF($A$2:$A$4110,A416,$L$2:$L$4110),L416)</f>
        <v>80000000</v>
      </c>
      <c r="N416">
        <v>6.6</v>
      </c>
    </row>
    <row r="417" spans="1:14">
      <c r="A417" t="s">
        <v>948</v>
      </c>
      <c r="B417">
        <v>134</v>
      </c>
      <c r="C417">
        <v>36976367</v>
      </c>
      <c r="D417">
        <f>IF(ISBLANK(C417),AVERAGEIF($A$2:$A$4110,A417,$C$2:$C$4110),C417)</f>
        <v>36976367</v>
      </c>
      <c r="E417" t="s">
        <v>627</v>
      </c>
      <c r="F417" t="s">
        <v>951</v>
      </c>
      <c r="G417">
        <v>81611</v>
      </c>
      <c r="H417">
        <v>274</v>
      </c>
      <c r="I417">
        <v>108</v>
      </c>
      <c r="J417" t="s">
        <v>508</v>
      </c>
      <c r="K417" t="s">
        <v>23</v>
      </c>
      <c r="L417">
        <v>75000000</v>
      </c>
      <c r="M417">
        <f>IF(ISBLANK(L417),AVERAGEIF($A$2:$A$4110,A417,$L$2:$L$4110),L417)</f>
        <v>75000000</v>
      </c>
      <c r="N417">
        <v>6</v>
      </c>
    </row>
    <row r="418" spans="1:14">
      <c r="A418" t="s">
        <v>948</v>
      </c>
      <c r="B418">
        <v>128</v>
      </c>
      <c r="C418">
        <v>83000000</v>
      </c>
      <c r="D418">
        <f>IF(ISBLANK(C418),AVERAGEIF($A$2:$A$4110,A418,$C$2:$C$4110),C418)</f>
        <v>83000000</v>
      </c>
      <c r="E418" t="s">
        <v>55</v>
      </c>
      <c r="F418" t="s">
        <v>952</v>
      </c>
      <c r="G418">
        <v>36587</v>
      </c>
      <c r="H418">
        <v>95</v>
      </c>
      <c r="I418">
        <v>55</v>
      </c>
      <c r="J418" t="s">
        <v>508</v>
      </c>
      <c r="K418" t="s">
        <v>23</v>
      </c>
      <c r="L418">
        <v>55000000</v>
      </c>
      <c r="M418">
        <f>IF(ISBLANK(L418),AVERAGEIF($A$2:$A$4110,A418,$L$2:$L$4110),L418)</f>
        <v>55000000</v>
      </c>
      <c r="N418">
        <v>6</v>
      </c>
    </row>
    <row r="419" spans="1:14">
      <c r="A419" t="s">
        <v>948</v>
      </c>
      <c r="B419">
        <v>147</v>
      </c>
      <c r="C419">
        <v>53300852</v>
      </c>
      <c r="D419">
        <f>IF(ISBLANK(C419),AVERAGEIF($A$2:$A$4110,A419,$C$2:$C$4110),C419)</f>
        <v>53300852</v>
      </c>
      <c r="E419" t="s">
        <v>80</v>
      </c>
      <c r="F419" t="s">
        <v>953</v>
      </c>
      <c r="G419">
        <v>154487</v>
      </c>
      <c r="H419">
        <v>259</v>
      </c>
      <c r="I419">
        <v>73</v>
      </c>
      <c r="J419" t="s">
        <v>508</v>
      </c>
      <c r="K419" t="s">
        <v>23</v>
      </c>
      <c r="L419">
        <v>44000000</v>
      </c>
      <c r="M419">
        <f>IF(ISBLANK(L419),AVERAGEIF($A$2:$A$4110,A419,$L$2:$L$4110),L419)</f>
        <v>44000000</v>
      </c>
      <c r="N419">
        <v>7.5</v>
      </c>
    </row>
    <row r="420" spans="1:14">
      <c r="A420" t="s">
        <v>948</v>
      </c>
      <c r="B420">
        <v>104</v>
      </c>
      <c r="C420">
        <v>1089365</v>
      </c>
      <c r="D420">
        <f>IF(ISBLANK(C420),AVERAGEIF($A$2:$A$4110,A420,$C$2:$C$4110),C420)</f>
        <v>1089365</v>
      </c>
      <c r="E420" t="s">
        <v>72</v>
      </c>
      <c r="F420" t="s">
        <v>954</v>
      </c>
      <c r="G420">
        <v>23767</v>
      </c>
      <c r="H420">
        <v>111</v>
      </c>
      <c r="I420">
        <v>137</v>
      </c>
      <c r="J420" t="s">
        <v>508</v>
      </c>
      <c r="K420" t="s">
        <v>23</v>
      </c>
      <c r="L420">
        <v>25000000</v>
      </c>
      <c r="M420">
        <f>IF(ISBLANK(L420),AVERAGEIF($A$2:$A$4110,A420,$L$2:$L$4110),L420)</f>
        <v>25000000</v>
      </c>
      <c r="N420">
        <v>5.7</v>
      </c>
    </row>
    <row r="421" spans="1:14">
      <c r="A421" t="s">
        <v>948</v>
      </c>
      <c r="B421">
        <v>133</v>
      </c>
      <c r="C421">
        <v>172825435</v>
      </c>
      <c r="D421">
        <f>IF(ISBLANK(C421),AVERAGEIF($A$2:$A$4110,A421,$C$2:$C$4110),C421)</f>
        <v>172825435</v>
      </c>
      <c r="E421" t="s">
        <v>20</v>
      </c>
      <c r="F421" t="s">
        <v>955</v>
      </c>
      <c r="G421">
        <v>383784</v>
      </c>
      <c r="H421">
        <v>331</v>
      </c>
      <c r="I421">
        <v>100</v>
      </c>
      <c r="J421" t="s">
        <v>508</v>
      </c>
      <c r="K421" t="s">
        <v>23</v>
      </c>
      <c r="L421">
        <v>25000000</v>
      </c>
      <c r="M421">
        <f>IF(ISBLANK(L421),AVERAGEIF($A$2:$A$4110,A421,$L$2:$L$4110),L421)</f>
        <v>25000000</v>
      </c>
      <c r="N421">
        <v>8</v>
      </c>
    </row>
    <row r="422" spans="1:14">
      <c r="A422" t="s">
        <v>948</v>
      </c>
      <c r="B422">
        <v>115</v>
      </c>
      <c r="C422">
        <v>37442180</v>
      </c>
      <c r="D422">
        <f>IF(ISBLANK(C422),AVERAGEIF($A$2:$A$4110,A422,$C$2:$C$4110),C422)</f>
        <v>37442180</v>
      </c>
      <c r="E422" t="s">
        <v>956</v>
      </c>
      <c r="F422" t="s">
        <v>957</v>
      </c>
      <c r="G422">
        <v>28005</v>
      </c>
      <c r="H422">
        <v>236</v>
      </c>
      <c r="I422">
        <v>111</v>
      </c>
      <c r="J422" t="s">
        <v>508</v>
      </c>
      <c r="K422" t="s">
        <v>23</v>
      </c>
      <c r="L422">
        <v>20000000</v>
      </c>
      <c r="M422">
        <f>IF(ISBLANK(L422),AVERAGEIF($A$2:$A$4110,A422,$L$2:$L$4110),L422)</f>
        <v>20000000</v>
      </c>
      <c r="N422">
        <v>6.2</v>
      </c>
    </row>
    <row r="423" spans="1:14">
      <c r="A423" t="s">
        <v>948</v>
      </c>
      <c r="B423">
        <v>99</v>
      </c>
      <c r="C423">
        <v>12181484</v>
      </c>
      <c r="D423">
        <f>IF(ISBLANK(C423),AVERAGEIF($A$2:$A$4110,A423,$C$2:$C$4110),C423)</f>
        <v>12181484</v>
      </c>
      <c r="E423" t="s">
        <v>514</v>
      </c>
      <c r="F423" t="s">
        <v>958</v>
      </c>
      <c r="G423">
        <v>26390</v>
      </c>
      <c r="H423">
        <v>176</v>
      </c>
      <c r="I423">
        <v>76</v>
      </c>
      <c r="J423" t="s">
        <v>508</v>
      </c>
      <c r="K423" t="s">
        <v>23</v>
      </c>
      <c r="L423">
        <v>40000000</v>
      </c>
      <c r="M423">
        <f>IF(ISBLANK(L423),AVERAGEIF($A$2:$A$4110,A423,$L$2:$L$4110),L423)</f>
        <v>40000000</v>
      </c>
      <c r="N423">
        <v>4.8</v>
      </c>
    </row>
    <row r="424" spans="1:14">
      <c r="A424" t="s">
        <v>948</v>
      </c>
      <c r="B424">
        <v>109</v>
      </c>
      <c r="C424">
        <v>4250320</v>
      </c>
      <c r="D424">
        <f>IF(ISBLANK(C424),AVERAGEIF($A$2:$A$4110,A424,$C$2:$C$4110),C424)</f>
        <v>4250320</v>
      </c>
      <c r="E424" t="s">
        <v>959</v>
      </c>
      <c r="F424" t="s">
        <v>960</v>
      </c>
      <c r="G424">
        <v>14870</v>
      </c>
      <c r="H424">
        <v>86</v>
      </c>
      <c r="I424">
        <v>64</v>
      </c>
      <c r="J424" t="s">
        <v>508</v>
      </c>
      <c r="K424" t="s">
        <v>23</v>
      </c>
      <c r="L424">
        <v>18000000</v>
      </c>
      <c r="M424">
        <f>IF(ISBLANK(L424),AVERAGEIF($A$2:$A$4110,A424,$L$2:$L$4110),L424)</f>
        <v>18000000</v>
      </c>
      <c r="N424">
        <v>6.8</v>
      </c>
    </row>
    <row r="425" spans="1:14">
      <c r="A425" t="s">
        <v>948</v>
      </c>
      <c r="B425">
        <v>97</v>
      </c>
      <c r="C425">
        <v>43022524</v>
      </c>
      <c r="D425">
        <f>IF(ISBLANK(C425),AVERAGEIF($A$2:$A$4110,A425,$C$2:$C$4110),C425)</f>
        <v>43022524</v>
      </c>
      <c r="E425" t="s">
        <v>72</v>
      </c>
      <c r="F425" t="s">
        <v>961</v>
      </c>
      <c r="G425">
        <v>67604</v>
      </c>
      <c r="H425">
        <v>218</v>
      </c>
      <c r="I425">
        <v>130</v>
      </c>
      <c r="J425" t="s">
        <v>508</v>
      </c>
      <c r="K425" t="s">
        <v>23</v>
      </c>
      <c r="L425">
        <v>15000000</v>
      </c>
      <c r="M425">
        <f>IF(ISBLANK(L425),AVERAGEIF($A$2:$A$4110,A425,$L$2:$L$4110),L425)</f>
        <v>15000000</v>
      </c>
      <c r="N425">
        <v>7.1</v>
      </c>
    </row>
    <row r="426" spans="1:14">
      <c r="A426" t="s">
        <v>948</v>
      </c>
      <c r="B426">
        <v>121</v>
      </c>
      <c r="C426">
        <v>123922370</v>
      </c>
      <c r="D426">
        <f>IF(ISBLANK(C426),AVERAGEIF($A$2:$A$4110,A426,$C$2:$C$4110),C426)</f>
        <v>123922370</v>
      </c>
      <c r="E426" t="s">
        <v>962</v>
      </c>
      <c r="F426" t="s">
        <v>963</v>
      </c>
      <c r="G426">
        <v>98348</v>
      </c>
      <c r="H426">
        <v>131</v>
      </c>
      <c r="I426">
        <v>62</v>
      </c>
      <c r="J426" t="s">
        <v>508</v>
      </c>
      <c r="K426" t="s">
        <v>23</v>
      </c>
      <c r="L426">
        <v>13000000</v>
      </c>
      <c r="M426">
        <f>IF(ISBLANK(L426),AVERAGEIF($A$2:$A$4110,A426,$L$2:$L$4110),L426)</f>
        <v>13000000</v>
      </c>
      <c r="N426">
        <v>7.3</v>
      </c>
    </row>
    <row r="427" spans="1:14">
      <c r="A427" t="s">
        <v>948</v>
      </c>
      <c r="B427">
        <v>110</v>
      </c>
      <c r="C427">
        <v>14100000</v>
      </c>
      <c r="D427">
        <f>IF(ISBLANK(C427),AVERAGEIF($A$2:$A$4110,A427,$C$2:$C$4110),C427)</f>
        <v>14100000</v>
      </c>
      <c r="E427" t="s">
        <v>72</v>
      </c>
      <c r="F427" t="s">
        <v>964</v>
      </c>
      <c r="G427">
        <v>14995</v>
      </c>
      <c r="H427">
        <v>87</v>
      </c>
      <c r="I427">
        <v>42</v>
      </c>
      <c r="J427" t="s">
        <v>508</v>
      </c>
      <c r="K427" t="s">
        <v>23</v>
      </c>
      <c r="L427">
        <v>5000000</v>
      </c>
      <c r="M427">
        <f>IF(ISBLANK(L427),AVERAGEIF($A$2:$A$4110,A427,$L$2:$L$4110),L427)</f>
        <v>5000000</v>
      </c>
      <c r="N427">
        <v>7.2</v>
      </c>
    </row>
    <row r="428" spans="1:14">
      <c r="A428" t="s">
        <v>948</v>
      </c>
      <c r="B428">
        <v>103</v>
      </c>
      <c r="C428">
        <v>75078</v>
      </c>
      <c r="D428">
        <f>IF(ISBLANK(C428),AVERAGEIF($A$2:$A$4110,A428,$C$2:$C$4110),C428)</f>
        <v>75078</v>
      </c>
      <c r="E428" t="s">
        <v>514</v>
      </c>
      <c r="F428" t="s">
        <v>965</v>
      </c>
      <c r="G428">
        <v>1398</v>
      </c>
      <c r="H428">
        <v>26</v>
      </c>
      <c r="I428">
        <v>34</v>
      </c>
      <c r="J428" t="s">
        <v>508</v>
      </c>
      <c r="K428" t="s">
        <v>23</v>
      </c>
      <c r="L428">
        <v>14000000</v>
      </c>
      <c r="M428">
        <f>IF(ISBLANK(L428),AVERAGEIF($A$2:$A$4110,A428,$L$2:$L$4110),L428)</f>
        <v>14000000</v>
      </c>
      <c r="N428">
        <v>6.3</v>
      </c>
    </row>
    <row r="429" spans="1:14">
      <c r="A429" t="s">
        <v>966</v>
      </c>
      <c r="B429">
        <v>99</v>
      </c>
      <c r="C429">
        <v>92191</v>
      </c>
      <c r="D429">
        <f>IF(ISBLANK(C429),AVERAGEIF($A$2:$A$4110,A429,$C$2:$C$4110),C429)</f>
        <v>92191</v>
      </c>
      <c r="E429" t="s">
        <v>967</v>
      </c>
      <c r="F429" t="s">
        <v>968</v>
      </c>
      <c r="G429">
        <v>29463</v>
      </c>
      <c r="H429">
        <v>84</v>
      </c>
      <c r="I429">
        <v>54</v>
      </c>
      <c r="J429" t="s">
        <v>508</v>
      </c>
      <c r="K429" t="s">
        <v>18</v>
      </c>
      <c r="L429">
        <v>2500000</v>
      </c>
      <c r="M429">
        <f>IF(ISBLANK(L429),AVERAGEIF($A$2:$A$4110,A429,$L$2:$L$4110),L429)</f>
        <v>2500000</v>
      </c>
      <c r="N429">
        <v>6.5</v>
      </c>
    </row>
    <row r="430" spans="1:14">
      <c r="A430" t="s">
        <v>969</v>
      </c>
      <c r="B430">
        <v>106</v>
      </c>
      <c r="C430">
        <v>179020854</v>
      </c>
      <c r="D430">
        <f>IF(ISBLANK(C430),AVERAGEIF($A$2:$A$4110,A430,$C$2:$C$4110),C430)</f>
        <v>179020854</v>
      </c>
      <c r="E430" t="s">
        <v>970</v>
      </c>
      <c r="F430" t="s">
        <v>971</v>
      </c>
      <c r="G430">
        <v>268154</v>
      </c>
      <c r="H430">
        <v>341</v>
      </c>
      <c r="I430">
        <v>451</v>
      </c>
      <c r="J430" t="s">
        <v>508</v>
      </c>
      <c r="K430" t="s">
        <v>23</v>
      </c>
      <c r="L430">
        <v>225000000</v>
      </c>
      <c r="M430">
        <f>IF(ISBLANK(L430),AVERAGEIF($A$2:$A$4110,A430,$L$2:$L$4110),L430)</f>
        <v>225000000</v>
      </c>
      <c r="N430">
        <v>6.8</v>
      </c>
    </row>
    <row r="431" spans="1:14">
      <c r="A431" t="s">
        <v>969</v>
      </c>
      <c r="B431">
        <v>106</v>
      </c>
      <c r="C431">
        <v>113745408</v>
      </c>
      <c r="D431">
        <f>IF(ISBLANK(C431),AVERAGEIF($A$2:$A$4110,A431,$C$2:$C$4110),C431)</f>
        <v>113745408</v>
      </c>
      <c r="E431" t="s">
        <v>972</v>
      </c>
      <c r="F431" t="s">
        <v>973</v>
      </c>
      <c r="G431">
        <v>129601</v>
      </c>
      <c r="H431">
        <v>648</v>
      </c>
      <c r="I431">
        <v>85</v>
      </c>
      <c r="J431" t="s">
        <v>508</v>
      </c>
      <c r="K431" t="s">
        <v>23</v>
      </c>
      <c r="L431">
        <v>170000000</v>
      </c>
      <c r="M431">
        <f>IF(ISBLANK(L431),AVERAGEIF($A$2:$A$4110,A431,$L$2:$L$4110),L431)</f>
        <v>170000000</v>
      </c>
      <c r="N431">
        <v>4.8</v>
      </c>
    </row>
    <row r="432" spans="1:14">
      <c r="A432" t="s">
        <v>969</v>
      </c>
      <c r="B432">
        <v>88</v>
      </c>
      <c r="C432">
        <v>190418803</v>
      </c>
      <c r="D432">
        <f>IF(ISBLANK(C432),AVERAGEIF($A$2:$A$4110,A432,$C$2:$C$4110),C432)</f>
        <v>190418803</v>
      </c>
      <c r="E432" t="s">
        <v>974</v>
      </c>
      <c r="F432" t="s">
        <v>975</v>
      </c>
      <c r="G432">
        <v>270207</v>
      </c>
      <c r="H432">
        <v>606</v>
      </c>
      <c r="I432">
        <v>208</v>
      </c>
      <c r="J432" t="s">
        <v>508</v>
      </c>
      <c r="K432" t="s">
        <v>23</v>
      </c>
      <c r="L432">
        <v>140000000</v>
      </c>
      <c r="M432">
        <f>IF(ISBLANK(L432),AVERAGEIF($A$2:$A$4110,A432,$L$2:$L$4110),L432)</f>
        <v>140000000</v>
      </c>
      <c r="N432">
        <v>6.1</v>
      </c>
    </row>
    <row r="433" spans="1:14">
      <c r="A433" t="s">
        <v>969</v>
      </c>
      <c r="B433">
        <v>98</v>
      </c>
      <c r="C433">
        <v>250147615</v>
      </c>
      <c r="D433">
        <f>IF(ISBLANK(C433),AVERAGEIF($A$2:$A$4110,A433,$C$2:$C$4110),C433)</f>
        <v>250147615</v>
      </c>
      <c r="E433" t="s">
        <v>976</v>
      </c>
      <c r="F433" t="s">
        <v>977</v>
      </c>
      <c r="G433">
        <v>403014</v>
      </c>
      <c r="H433">
        <v>289</v>
      </c>
      <c r="I433">
        <v>175</v>
      </c>
      <c r="J433" t="s">
        <v>508</v>
      </c>
      <c r="K433" t="s">
        <v>23</v>
      </c>
      <c r="L433">
        <v>90000000</v>
      </c>
      <c r="M433">
        <f>IF(ISBLANK(L433),AVERAGEIF($A$2:$A$4110,A433,$L$2:$L$4110),L433)</f>
        <v>90000000</v>
      </c>
      <c r="N433">
        <v>7.3</v>
      </c>
    </row>
    <row r="434" spans="1:14">
      <c r="A434" t="s">
        <v>969</v>
      </c>
      <c r="B434">
        <v>74</v>
      </c>
      <c r="C434">
        <v>7262288</v>
      </c>
      <c r="D434">
        <f>IF(ISBLANK(C434),AVERAGEIF($A$2:$A$4110,A434,$C$2:$C$4110),C434)</f>
        <v>7262288</v>
      </c>
      <c r="E434" t="s">
        <v>417</v>
      </c>
      <c r="F434" t="s">
        <v>978</v>
      </c>
      <c r="G434">
        <v>17307</v>
      </c>
      <c r="H434">
        <v>186</v>
      </c>
      <c r="I434">
        <v>87</v>
      </c>
      <c r="J434" t="s">
        <v>508</v>
      </c>
      <c r="K434" t="s">
        <v>23</v>
      </c>
      <c r="L434">
        <v>40000000</v>
      </c>
      <c r="M434">
        <f>IF(ISBLANK(L434),AVERAGEIF($A$2:$A$4110,A434,$L$2:$L$4110),L434)</f>
        <v>40000000</v>
      </c>
      <c r="N434">
        <v>6.5</v>
      </c>
    </row>
    <row r="435" spans="1:14">
      <c r="A435" t="s">
        <v>969</v>
      </c>
      <c r="B435">
        <v>105</v>
      </c>
      <c r="C435">
        <v>72077000</v>
      </c>
      <c r="D435">
        <f>IF(ISBLANK(C435),AVERAGEIF($A$2:$A$4110,A435,$C$2:$C$4110),C435)</f>
        <v>72077000</v>
      </c>
      <c r="E435" t="s">
        <v>417</v>
      </c>
      <c r="F435" t="s">
        <v>979</v>
      </c>
      <c r="G435">
        <v>62986</v>
      </c>
      <c r="H435">
        <v>150</v>
      </c>
      <c r="I435">
        <v>96</v>
      </c>
      <c r="J435" t="s">
        <v>508</v>
      </c>
      <c r="K435" t="s">
        <v>23</v>
      </c>
      <c r="L435">
        <v>30250000</v>
      </c>
      <c r="M435">
        <f>IF(ISBLANK(L435),AVERAGEIF($A$2:$A$4110,A435,$L$2:$L$4110),L435)</f>
        <v>30250000</v>
      </c>
      <c r="N435">
        <v>6.9</v>
      </c>
    </row>
    <row r="436" spans="1:14">
      <c r="A436" t="s">
        <v>969</v>
      </c>
      <c r="B436">
        <v>99</v>
      </c>
      <c r="C436">
        <v>113502246</v>
      </c>
      <c r="D436">
        <f>IF(ISBLANK(C436),AVERAGEIF($A$2:$A$4110,A436,$C$2:$C$4110),C436)</f>
        <v>113502246</v>
      </c>
      <c r="E436" t="s">
        <v>693</v>
      </c>
      <c r="F436" t="s">
        <v>980</v>
      </c>
      <c r="G436">
        <v>96607</v>
      </c>
      <c r="H436">
        <v>125</v>
      </c>
      <c r="I436">
        <v>55</v>
      </c>
      <c r="J436" t="s">
        <v>508</v>
      </c>
      <c r="K436" t="s">
        <v>23</v>
      </c>
      <c r="L436">
        <v>38000000</v>
      </c>
      <c r="M436">
        <f>IF(ISBLANK(L436),AVERAGEIF($A$2:$A$4110,A436,$L$2:$L$4110),L436)</f>
        <v>38000000</v>
      </c>
      <c r="N436">
        <v>6.8</v>
      </c>
    </row>
    <row r="437" spans="1:14">
      <c r="A437" t="s">
        <v>981</v>
      </c>
      <c r="B437">
        <v>108</v>
      </c>
      <c r="C437">
        <v>2047570</v>
      </c>
      <c r="D437">
        <f>IF(ISBLANK(C437),AVERAGEIF($A$2:$A$4110,A437,$C$2:$C$4110),C437)</f>
        <v>2047570</v>
      </c>
      <c r="E437" t="s">
        <v>982</v>
      </c>
      <c r="F437" t="s">
        <v>983</v>
      </c>
      <c r="G437">
        <v>6790</v>
      </c>
      <c r="H437">
        <v>80</v>
      </c>
      <c r="I437">
        <v>70</v>
      </c>
      <c r="J437" t="s">
        <v>508</v>
      </c>
      <c r="K437" t="s">
        <v>23</v>
      </c>
      <c r="L437">
        <v>500000</v>
      </c>
      <c r="M437">
        <f>IF(ISBLANK(L437),AVERAGEIF($A$2:$A$4110,A437,$L$2:$L$4110),L437)</f>
        <v>500000</v>
      </c>
      <c r="N437">
        <v>7.6</v>
      </c>
    </row>
    <row r="438" spans="1:14">
      <c r="A438" t="s">
        <v>984</v>
      </c>
      <c r="B438">
        <v>91</v>
      </c>
      <c r="C438">
        <v>16702864</v>
      </c>
      <c r="D438">
        <f>IF(ISBLANK(C438),AVERAGEIF($A$2:$A$4110,A438,$C$2:$C$4110),C438)</f>
        <v>16702864</v>
      </c>
      <c r="E438" t="s">
        <v>577</v>
      </c>
      <c r="F438" t="s">
        <v>985</v>
      </c>
      <c r="G438">
        <v>8023</v>
      </c>
      <c r="H438">
        <v>49</v>
      </c>
      <c r="I438">
        <v>54</v>
      </c>
      <c r="J438" t="s">
        <v>508</v>
      </c>
      <c r="K438" t="s">
        <v>23</v>
      </c>
      <c r="L438">
        <v>18000000</v>
      </c>
      <c r="M438">
        <f>IF(ISBLANK(L438),AVERAGEIF($A$2:$A$4110,A438,$L$2:$L$4110),L438)</f>
        <v>18000000</v>
      </c>
      <c r="N438">
        <v>5.2</v>
      </c>
    </row>
    <row r="439" spans="1:14">
      <c r="A439" t="s">
        <v>984</v>
      </c>
      <c r="B439">
        <v>103</v>
      </c>
      <c r="C439">
        <v>1530535</v>
      </c>
      <c r="D439">
        <f>IF(ISBLANK(C439),AVERAGEIF($A$2:$A$4110,A439,$C$2:$C$4110),C439)</f>
        <v>1530535</v>
      </c>
      <c r="E439" t="s">
        <v>288</v>
      </c>
      <c r="F439" t="s">
        <v>986</v>
      </c>
      <c r="G439">
        <v>7833</v>
      </c>
      <c r="H439">
        <v>63</v>
      </c>
      <c r="I439">
        <v>100</v>
      </c>
      <c r="J439" t="s">
        <v>508</v>
      </c>
      <c r="K439" t="s">
        <v>23</v>
      </c>
      <c r="L439">
        <v>9000000</v>
      </c>
      <c r="M439">
        <f>IF(ISBLANK(L439),AVERAGEIF($A$2:$A$4110,A439,$L$2:$L$4110),L439)</f>
        <v>9000000</v>
      </c>
      <c r="N439">
        <v>5.7</v>
      </c>
    </row>
    <row r="440" spans="1:14">
      <c r="A440" t="s">
        <v>987</v>
      </c>
      <c r="B440">
        <v>143</v>
      </c>
      <c r="C440">
        <v>144812796</v>
      </c>
      <c r="D440">
        <f>IF(ISBLANK(C440),AVERAGEIF($A$2:$A$4110,A440,$C$2:$C$4110),C440)</f>
        <v>144812796</v>
      </c>
      <c r="E440" t="s">
        <v>66</v>
      </c>
      <c r="F440" t="s">
        <v>988</v>
      </c>
      <c r="G440">
        <v>362912</v>
      </c>
      <c r="H440">
        <v>753</v>
      </c>
      <c r="I440">
        <v>490</v>
      </c>
      <c r="J440" t="s">
        <v>508</v>
      </c>
      <c r="K440" t="s">
        <v>646</v>
      </c>
      <c r="L440">
        <v>105000000</v>
      </c>
      <c r="M440">
        <f>IF(ISBLANK(L440),AVERAGEIF($A$2:$A$4110,A440,$L$2:$L$4110),L440)</f>
        <v>105000000</v>
      </c>
      <c r="N440">
        <v>7.3</v>
      </c>
    </row>
    <row r="441" spans="1:14">
      <c r="A441" t="s">
        <v>987</v>
      </c>
      <c r="B441">
        <v>165</v>
      </c>
      <c r="C441">
        <v>49551662</v>
      </c>
      <c r="D441">
        <f>IF(ISBLANK(C441),AVERAGEIF($A$2:$A$4110,A441,$C$2:$C$4110),C441)</f>
        <v>49551662</v>
      </c>
      <c r="E441" t="s">
        <v>458</v>
      </c>
      <c r="F441" t="s">
        <v>989</v>
      </c>
      <c r="G441">
        <v>102338</v>
      </c>
      <c r="H441">
        <v>450</v>
      </c>
      <c r="I441">
        <v>245</v>
      </c>
      <c r="J441" t="s">
        <v>508</v>
      </c>
      <c r="K441" t="s">
        <v>646</v>
      </c>
      <c r="L441">
        <v>130000000</v>
      </c>
      <c r="M441">
        <f>IF(ISBLANK(L441),AVERAGEIF($A$2:$A$4110,A441,$L$2:$L$4110),L441)</f>
        <v>130000000</v>
      </c>
      <c r="N441">
        <v>6.6</v>
      </c>
    </row>
    <row r="442" spans="1:14">
      <c r="A442" t="s">
        <v>987</v>
      </c>
      <c r="B442">
        <v>127</v>
      </c>
      <c r="C442">
        <v>57386369</v>
      </c>
      <c r="D442">
        <f>IF(ISBLANK(C442),AVERAGEIF($A$2:$A$4110,A442,$C$2:$C$4110),C442)</f>
        <v>57386369</v>
      </c>
      <c r="E442" t="s">
        <v>345</v>
      </c>
      <c r="F442" t="s">
        <v>990</v>
      </c>
      <c r="G442">
        <v>224013</v>
      </c>
      <c r="H442">
        <v>2319</v>
      </c>
      <c r="I442">
        <v>209</v>
      </c>
      <c r="J442" t="s">
        <v>508</v>
      </c>
      <c r="K442" t="s">
        <v>23</v>
      </c>
      <c r="L442">
        <v>52500000</v>
      </c>
      <c r="M442">
        <f>IF(ISBLANK(L442),AVERAGEIF($A$2:$A$4110,A442,$L$2:$L$4110),L442)</f>
        <v>52500000</v>
      </c>
      <c r="N442">
        <v>7.6</v>
      </c>
    </row>
    <row r="443" spans="1:14">
      <c r="A443" t="s">
        <v>987</v>
      </c>
      <c r="B443">
        <v>120</v>
      </c>
      <c r="C443">
        <v>46338728</v>
      </c>
      <c r="D443">
        <f>IF(ISBLANK(C443),AVERAGEIF($A$2:$A$4110,A443,$C$2:$C$4110),C443)</f>
        <v>46338728</v>
      </c>
      <c r="E443" t="s">
        <v>66</v>
      </c>
      <c r="F443" t="s">
        <v>991</v>
      </c>
      <c r="G443">
        <v>167750</v>
      </c>
      <c r="H443">
        <v>506</v>
      </c>
      <c r="I443">
        <v>106</v>
      </c>
      <c r="J443" t="s">
        <v>508</v>
      </c>
      <c r="K443" t="s">
        <v>23</v>
      </c>
      <c r="L443">
        <v>14500000</v>
      </c>
      <c r="M443">
        <f>IF(ISBLANK(L443),AVERAGEIF($A$2:$A$4110,A443,$L$2:$L$4110),L443)</f>
        <v>14500000</v>
      </c>
      <c r="N443">
        <v>6.8</v>
      </c>
    </row>
    <row r="444" spans="1:14">
      <c r="A444" t="s">
        <v>992</v>
      </c>
      <c r="B444">
        <v>108</v>
      </c>
      <c r="C444">
        <v>40203020</v>
      </c>
      <c r="D444">
        <f>IF(ISBLANK(C444),AVERAGEIF($A$2:$A$4110,A444,$C$2:$C$4110),C444)</f>
        <v>40203020</v>
      </c>
      <c r="E444" t="s">
        <v>288</v>
      </c>
      <c r="F444" t="s">
        <v>993</v>
      </c>
      <c r="G444">
        <v>74315</v>
      </c>
      <c r="H444">
        <v>259</v>
      </c>
      <c r="I444">
        <v>143</v>
      </c>
      <c r="J444" t="s">
        <v>508</v>
      </c>
      <c r="K444" t="s">
        <v>18</v>
      </c>
      <c r="L444">
        <v>40000000</v>
      </c>
      <c r="M444">
        <f>IF(ISBLANK(L444),AVERAGEIF($A$2:$A$4110,A444,$L$2:$L$4110),L444)</f>
        <v>40000000</v>
      </c>
      <c r="N444">
        <v>5.9</v>
      </c>
    </row>
    <row r="445" spans="1:14">
      <c r="A445" t="s">
        <v>994</v>
      </c>
      <c r="B445">
        <v>130</v>
      </c>
      <c r="C445">
        <v>136019448</v>
      </c>
      <c r="D445">
        <f>IF(ISBLANK(C445),AVERAGEIF($A$2:$A$4110,A445,$C$2:$C$4110),C445)</f>
        <v>136019448</v>
      </c>
      <c r="E445" t="s">
        <v>995</v>
      </c>
      <c r="F445" t="s">
        <v>996</v>
      </c>
      <c r="G445">
        <v>452465</v>
      </c>
      <c r="H445">
        <v>695</v>
      </c>
      <c r="I445">
        <v>656</v>
      </c>
      <c r="J445" t="s">
        <v>508</v>
      </c>
      <c r="K445" t="s">
        <v>23</v>
      </c>
      <c r="L445">
        <v>44500000</v>
      </c>
      <c r="M445">
        <f>IF(ISBLANK(L445),AVERAGEIF($A$2:$A$4110,A445,$L$2:$L$4110),L445)</f>
        <v>44500000</v>
      </c>
      <c r="N445">
        <v>7.7</v>
      </c>
    </row>
    <row r="446" spans="1:14">
      <c r="A446" t="s">
        <v>994</v>
      </c>
      <c r="B446">
        <v>150</v>
      </c>
      <c r="C446">
        <v>92173235</v>
      </c>
      <c r="D446">
        <f>IF(ISBLANK(C446),AVERAGEIF($A$2:$A$4110,A446,$C$2:$C$4110),C446)</f>
        <v>92173235</v>
      </c>
      <c r="E446" t="s">
        <v>80</v>
      </c>
      <c r="F446" t="s">
        <v>997</v>
      </c>
      <c r="G446">
        <v>280228</v>
      </c>
      <c r="H446">
        <v>420</v>
      </c>
      <c r="I446">
        <v>378</v>
      </c>
      <c r="J446" t="s">
        <v>508</v>
      </c>
      <c r="K446" t="s">
        <v>23</v>
      </c>
      <c r="L446">
        <v>37000000</v>
      </c>
      <c r="M446">
        <f>IF(ISBLANK(L446),AVERAGEIF($A$2:$A$4110,A446,$L$2:$L$4110),L446)</f>
        <v>37000000</v>
      </c>
      <c r="N446">
        <v>7.6</v>
      </c>
    </row>
    <row r="447" spans="1:14">
      <c r="A447" t="s">
        <v>998</v>
      </c>
      <c r="B447">
        <v>99</v>
      </c>
      <c r="C447">
        <v>63034755</v>
      </c>
      <c r="D447">
        <f>IF(ISBLANK(C447),AVERAGEIF($A$2:$A$4110,A447,$C$2:$C$4110),C447)</f>
        <v>63034755</v>
      </c>
      <c r="E447" t="s">
        <v>514</v>
      </c>
      <c r="F447" t="s">
        <v>999</v>
      </c>
      <c r="G447">
        <v>16984</v>
      </c>
      <c r="H447">
        <v>96</v>
      </c>
      <c r="I447">
        <v>154</v>
      </c>
      <c r="J447" t="s">
        <v>508</v>
      </c>
      <c r="K447" t="s">
        <v>23</v>
      </c>
      <c r="L447">
        <v>29000000</v>
      </c>
      <c r="M447">
        <f>IF(ISBLANK(L447),AVERAGEIF($A$2:$A$4110,A447,$L$2:$L$4110),L447)</f>
        <v>29000000</v>
      </c>
      <c r="N447">
        <v>5.3</v>
      </c>
    </row>
    <row r="448" spans="1:14">
      <c r="A448" t="s">
        <v>998</v>
      </c>
      <c r="B448">
        <v>100</v>
      </c>
      <c r="C448">
        <v>84518155</v>
      </c>
      <c r="D448">
        <f>IF(ISBLANK(C448),AVERAGEIF($A$2:$A$4110,A448,$C$2:$C$4110),C448)</f>
        <v>84518155</v>
      </c>
      <c r="E448" t="s">
        <v>514</v>
      </c>
      <c r="F448" t="s">
        <v>1000</v>
      </c>
      <c r="G448">
        <v>35965</v>
      </c>
      <c r="H448">
        <v>144</v>
      </c>
      <c r="I448">
        <v>148</v>
      </c>
      <c r="J448" t="s">
        <v>508</v>
      </c>
      <c r="K448" t="s">
        <v>23</v>
      </c>
      <c r="L448">
        <v>20000000</v>
      </c>
      <c r="M448">
        <f>IF(ISBLANK(L448),AVERAGEIF($A$2:$A$4110,A448,$L$2:$L$4110),L448)</f>
        <v>20000000</v>
      </c>
      <c r="N448">
        <v>4.9000000000000004</v>
      </c>
    </row>
    <row r="449" spans="1:14">
      <c r="A449" t="s">
        <v>1001</v>
      </c>
      <c r="B449">
        <v>95</v>
      </c>
      <c r="C449">
        <v>5997134</v>
      </c>
      <c r="D449">
        <f>IF(ISBLANK(C449),AVERAGEIF($A$2:$A$4110,A449,$C$2:$C$4110),C449)</f>
        <v>5997134</v>
      </c>
      <c r="E449" t="s">
        <v>1002</v>
      </c>
      <c r="F449" t="s">
        <v>1003</v>
      </c>
      <c r="G449">
        <v>36381</v>
      </c>
      <c r="H449">
        <v>126</v>
      </c>
      <c r="I449">
        <v>337</v>
      </c>
      <c r="J449" t="s">
        <v>508</v>
      </c>
      <c r="K449" t="s">
        <v>23</v>
      </c>
      <c r="L449">
        <v>1000000</v>
      </c>
      <c r="M449">
        <f>IF(ISBLANK(L449),AVERAGEIF($A$2:$A$4110,A449,$L$2:$L$4110),L449)</f>
        <v>1000000</v>
      </c>
      <c r="N449">
        <v>7.2</v>
      </c>
    </row>
    <row r="450" spans="1:14">
      <c r="A450" t="s">
        <v>1004</v>
      </c>
      <c r="B450">
        <v>114</v>
      </c>
      <c r="C450">
        <v>58229120</v>
      </c>
      <c r="D450">
        <f>IF(ISBLANK(C450),AVERAGEIF($A$2:$A$4110,A450,$C$2:$C$4110),C450)</f>
        <v>58229120</v>
      </c>
      <c r="E450" t="s">
        <v>1005</v>
      </c>
      <c r="F450" t="s">
        <v>1006</v>
      </c>
      <c r="G450">
        <v>236421</v>
      </c>
      <c r="H450">
        <v>515</v>
      </c>
      <c r="I450">
        <v>362</v>
      </c>
      <c r="J450" t="s">
        <v>508</v>
      </c>
      <c r="K450" t="s">
        <v>23</v>
      </c>
      <c r="L450">
        <v>90000000</v>
      </c>
      <c r="M450">
        <f>IF(ISBLANK(L450),AVERAGEIF($A$2:$A$4110,A450,$L$2:$L$4110),L450)</f>
        <v>90000000</v>
      </c>
      <c r="N450">
        <v>7.3</v>
      </c>
    </row>
    <row r="451" spans="1:14">
      <c r="A451" t="s">
        <v>1004</v>
      </c>
      <c r="B451">
        <v>121</v>
      </c>
      <c r="C451">
        <v>110416702</v>
      </c>
      <c r="D451">
        <f>IF(ISBLANK(C451),AVERAGEIF($A$2:$A$4110,A451,$C$2:$C$4110),C451)</f>
        <v>110416702</v>
      </c>
      <c r="E451" t="s">
        <v>1007</v>
      </c>
      <c r="F451" t="s">
        <v>1008</v>
      </c>
      <c r="G451">
        <v>307539</v>
      </c>
      <c r="H451">
        <v>577</v>
      </c>
      <c r="I451">
        <v>308</v>
      </c>
      <c r="J451" t="s">
        <v>508</v>
      </c>
      <c r="K451" t="s">
        <v>23</v>
      </c>
      <c r="L451">
        <v>92000000</v>
      </c>
      <c r="M451">
        <f>IF(ISBLANK(L451),AVERAGEIF($A$2:$A$4110,A451,$L$2:$L$4110),L451)</f>
        <v>92000000</v>
      </c>
      <c r="N451">
        <v>7</v>
      </c>
    </row>
    <row r="452" spans="1:14">
      <c r="A452" t="s">
        <v>1004</v>
      </c>
      <c r="B452">
        <v>102</v>
      </c>
      <c r="C452">
        <v>28837115</v>
      </c>
      <c r="D452">
        <f>IF(ISBLANK(C452),AVERAGEIF($A$2:$A$4110,A452,$C$2:$C$4110),C452)</f>
        <v>28837115</v>
      </c>
      <c r="E452" t="s">
        <v>514</v>
      </c>
      <c r="F452" t="s">
        <v>1009</v>
      </c>
      <c r="G452">
        <v>34964</v>
      </c>
      <c r="H452">
        <v>150</v>
      </c>
      <c r="I452">
        <v>226</v>
      </c>
      <c r="J452" t="s">
        <v>508</v>
      </c>
      <c r="K452" t="s">
        <v>23</v>
      </c>
      <c r="L452">
        <v>50000000</v>
      </c>
      <c r="M452">
        <f>IF(ISBLANK(L452),AVERAGEIF($A$2:$A$4110,A452,$L$2:$L$4110),L452)</f>
        <v>50000000</v>
      </c>
      <c r="N452">
        <v>4.8</v>
      </c>
    </row>
    <row r="453" spans="1:14">
      <c r="A453" t="s">
        <v>1004</v>
      </c>
      <c r="B453">
        <v>96</v>
      </c>
      <c r="C453">
        <v>60154431</v>
      </c>
      <c r="D453">
        <f>IF(ISBLANK(C453),AVERAGEIF($A$2:$A$4110,A453,$C$2:$C$4110),C453)</f>
        <v>60154431</v>
      </c>
      <c r="E453" t="s">
        <v>474</v>
      </c>
      <c r="F453" t="s">
        <v>1010</v>
      </c>
      <c r="G453">
        <v>122347</v>
      </c>
      <c r="H453">
        <v>345</v>
      </c>
      <c r="I453">
        <v>72</v>
      </c>
      <c r="J453" t="s">
        <v>508</v>
      </c>
      <c r="K453" t="s">
        <v>23</v>
      </c>
      <c r="L453">
        <v>47000000</v>
      </c>
      <c r="M453">
        <f>IF(ISBLANK(L453),AVERAGEIF($A$2:$A$4110,A453,$L$2:$L$4110),L453)</f>
        <v>47000000</v>
      </c>
      <c r="N453">
        <v>6</v>
      </c>
    </row>
    <row r="454" spans="1:14">
      <c r="A454" t="s">
        <v>1004</v>
      </c>
      <c r="B454">
        <v>90</v>
      </c>
      <c r="C454">
        <v>45162741</v>
      </c>
      <c r="D454">
        <f>IF(ISBLANK(C454),AVERAGEIF($A$2:$A$4110,A454,$C$2:$C$4110),C454)</f>
        <v>45162741</v>
      </c>
      <c r="E454" t="s">
        <v>514</v>
      </c>
      <c r="F454" t="s">
        <v>1011</v>
      </c>
      <c r="G454">
        <v>201084</v>
      </c>
      <c r="H454">
        <v>523</v>
      </c>
      <c r="I454">
        <v>135</v>
      </c>
      <c r="J454" t="s">
        <v>508</v>
      </c>
      <c r="K454" t="s">
        <v>360</v>
      </c>
      <c r="L454">
        <v>28000000</v>
      </c>
      <c r="M454">
        <f>IF(ISBLANK(L454),AVERAGEIF($A$2:$A$4110,A454,$L$2:$L$4110),L454)</f>
        <v>28000000</v>
      </c>
      <c r="N454">
        <v>6.6</v>
      </c>
    </row>
    <row r="455" spans="1:14">
      <c r="A455" t="s">
        <v>1012</v>
      </c>
      <c r="B455">
        <v>95</v>
      </c>
      <c r="C455">
        <v>26297</v>
      </c>
      <c r="D455">
        <f>IF(ISBLANK(C455),AVERAGEIF($A$2:$A$4110,A455,$C$2:$C$4110),C455)</f>
        <v>26297</v>
      </c>
      <c r="E455" t="s">
        <v>1013</v>
      </c>
      <c r="F455" t="s">
        <v>1014</v>
      </c>
      <c r="G455">
        <v>25750</v>
      </c>
      <c r="H455">
        <v>209</v>
      </c>
      <c r="I455">
        <v>255</v>
      </c>
      <c r="J455" t="s">
        <v>508</v>
      </c>
      <c r="K455" t="s">
        <v>18</v>
      </c>
      <c r="L455">
        <v>500000</v>
      </c>
      <c r="M455">
        <f>IF(ISBLANK(L455),AVERAGEIF($A$2:$A$4110,A455,$L$2:$L$4110),L455)</f>
        <v>500000</v>
      </c>
      <c r="N455">
        <v>6.3</v>
      </c>
    </row>
    <row r="456" spans="1:14">
      <c r="A456" t="s">
        <v>1012</v>
      </c>
      <c r="B456">
        <v>93</v>
      </c>
      <c r="C456">
        <v>9609</v>
      </c>
      <c r="D456">
        <f>IF(ISBLANK(C456),AVERAGEIF($A$2:$A$4110,A456,$C$2:$C$4110),C456)</f>
        <v>9609</v>
      </c>
      <c r="E456" t="s">
        <v>890</v>
      </c>
      <c r="F456" t="s">
        <v>1015</v>
      </c>
      <c r="G456">
        <v>2646</v>
      </c>
      <c r="H456">
        <v>22</v>
      </c>
      <c r="I456">
        <v>53</v>
      </c>
      <c r="J456" t="s">
        <v>508</v>
      </c>
      <c r="K456" t="s">
        <v>18</v>
      </c>
      <c r="M456">
        <f>IF(ISBLANK(L456),AVERAGEIF($A$2:$A$4110,A456,$L$2:$L$4110),L456)</f>
        <v>500000</v>
      </c>
      <c r="N456">
        <v>6.5</v>
      </c>
    </row>
    <row r="457" spans="1:14">
      <c r="A457" t="s">
        <v>1016</v>
      </c>
      <c r="B457">
        <v>120</v>
      </c>
      <c r="C457">
        <v>16938179</v>
      </c>
      <c r="D457">
        <f>IF(ISBLANK(C457),AVERAGEIF($A$2:$A$4110,A457,$C$2:$C$4110),C457)</f>
        <v>16938179</v>
      </c>
      <c r="E457" t="s">
        <v>80</v>
      </c>
      <c r="F457" t="s">
        <v>1017</v>
      </c>
      <c r="G457">
        <v>41313</v>
      </c>
      <c r="H457">
        <v>246</v>
      </c>
      <c r="I457">
        <v>132</v>
      </c>
      <c r="J457" t="s">
        <v>508</v>
      </c>
      <c r="K457" t="s">
        <v>23</v>
      </c>
      <c r="L457">
        <v>8000000</v>
      </c>
      <c r="M457">
        <f>IF(ISBLANK(L457),AVERAGEIF($A$2:$A$4110,A457,$L$2:$L$4110),L457)</f>
        <v>8000000</v>
      </c>
      <c r="N457">
        <v>7</v>
      </c>
    </row>
    <row r="458" spans="1:14">
      <c r="A458" t="s">
        <v>1018</v>
      </c>
      <c r="B458">
        <v>93</v>
      </c>
      <c r="C458">
        <v>12784397</v>
      </c>
      <c r="D458">
        <f>IF(ISBLANK(C458),AVERAGEIF($A$2:$A$4110,A458,$C$2:$C$4110),C458)</f>
        <v>12784397</v>
      </c>
      <c r="E458" t="s">
        <v>1019</v>
      </c>
      <c r="F458" t="s">
        <v>1020</v>
      </c>
      <c r="G458">
        <v>70336</v>
      </c>
      <c r="H458">
        <v>269</v>
      </c>
      <c r="I458">
        <v>663</v>
      </c>
      <c r="J458" t="s">
        <v>508</v>
      </c>
      <c r="K458" t="s">
        <v>23</v>
      </c>
      <c r="L458">
        <v>1800000</v>
      </c>
      <c r="M458">
        <f>IF(ISBLANK(L458),AVERAGEIF($A$2:$A$4110,A458,$L$2:$L$4110),L458)</f>
        <v>1800000</v>
      </c>
      <c r="N458">
        <v>7.3</v>
      </c>
    </row>
    <row r="459" spans="1:14">
      <c r="A459" t="s">
        <v>1021</v>
      </c>
      <c r="B459">
        <v>97</v>
      </c>
      <c r="C459">
        <v>62480</v>
      </c>
      <c r="D459">
        <f>IF(ISBLANK(C459),AVERAGEIF($A$2:$A$4110,A459,$C$2:$C$4110),C459)</f>
        <v>62480</v>
      </c>
      <c r="E459" t="s">
        <v>364</v>
      </c>
      <c r="F459" t="s">
        <v>1022</v>
      </c>
      <c r="G459">
        <v>1048</v>
      </c>
      <c r="H459">
        <v>7</v>
      </c>
      <c r="I459">
        <v>36</v>
      </c>
      <c r="J459" t="s">
        <v>508</v>
      </c>
      <c r="K459" t="s">
        <v>23</v>
      </c>
      <c r="L459">
        <v>1000000</v>
      </c>
      <c r="M459">
        <f>IF(ISBLANK(L459),AVERAGEIF($A$2:$A$4110,A459,$L$2:$L$4110),L459)</f>
        <v>1000000</v>
      </c>
      <c r="N459">
        <v>5.5</v>
      </c>
    </row>
    <row r="460" spans="1:14">
      <c r="A460" t="s">
        <v>1023</v>
      </c>
      <c r="B460">
        <v>133</v>
      </c>
      <c r="C460">
        <v>75605492</v>
      </c>
      <c r="D460">
        <f>IF(ISBLANK(C460),AVERAGEIF($A$2:$A$4110,A460,$C$2:$C$4110),C460)</f>
        <v>75605492</v>
      </c>
      <c r="E460" t="s">
        <v>835</v>
      </c>
      <c r="F460" t="s">
        <v>1024</v>
      </c>
      <c r="G460">
        <v>283563</v>
      </c>
      <c r="H460">
        <v>312</v>
      </c>
      <c r="I460">
        <v>419</v>
      </c>
      <c r="J460" t="s">
        <v>508</v>
      </c>
      <c r="K460" t="s">
        <v>23</v>
      </c>
      <c r="L460">
        <v>50000000</v>
      </c>
      <c r="M460">
        <f>IF(ISBLANK(L460),AVERAGEIF($A$2:$A$4110,A460,$L$2:$L$4110),L460)</f>
        <v>50000000</v>
      </c>
      <c r="N460">
        <v>7.6</v>
      </c>
    </row>
    <row r="461" spans="1:14">
      <c r="A461" t="s">
        <v>1023</v>
      </c>
      <c r="B461">
        <v>110</v>
      </c>
      <c r="C461">
        <v>28747570</v>
      </c>
      <c r="D461">
        <f>IF(ISBLANK(C461),AVERAGEIF($A$2:$A$4110,A461,$C$2:$C$4110),C461)</f>
        <v>28747570</v>
      </c>
      <c r="E461" t="s">
        <v>904</v>
      </c>
      <c r="F461" t="s">
        <v>1025</v>
      </c>
      <c r="G461">
        <v>100571</v>
      </c>
      <c r="H461">
        <v>416</v>
      </c>
      <c r="I461">
        <v>271</v>
      </c>
      <c r="J461" t="s">
        <v>508</v>
      </c>
      <c r="K461" t="s">
        <v>184</v>
      </c>
      <c r="L461">
        <v>7000000</v>
      </c>
      <c r="M461">
        <f>IF(ISBLANK(L461),AVERAGEIF($A$2:$A$4110,A461,$L$2:$L$4110),L461)</f>
        <v>7000000</v>
      </c>
      <c r="N461">
        <v>7.4</v>
      </c>
    </row>
    <row r="462" spans="1:14">
      <c r="A462" t="s">
        <v>1026</v>
      </c>
      <c r="B462">
        <v>84</v>
      </c>
      <c r="C462">
        <v>10017041</v>
      </c>
      <c r="D462">
        <f>IF(ISBLANK(C462),AVERAGEIF($A$2:$A$4110,A462,$C$2:$C$4110),C462)</f>
        <v>10017041</v>
      </c>
      <c r="E462" t="s">
        <v>465</v>
      </c>
      <c r="F462" t="s">
        <v>1027</v>
      </c>
      <c r="G462">
        <v>8265</v>
      </c>
      <c r="H462">
        <v>20</v>
      </c>
      <c r="I462">
        <v>49</v>
      </c>
      <c r="J462" t="s">
        <v>508</v>
      </c>
      <c r="K462" t="s">
        <v>23</v>
      </c>
      <c r="L462">
        <v>3000000</v>
      </c>
      <c r="M462">
        <f>IF(ISBLANK(L462),AVERAGEIF($A$2:$A$4110,A462,$L$2:$L$4110),L462)</f>
        <v>3000000</v>
      </c>
      <c r="N462">
        <v>5.9</v>
      </c>
    </row>
    <row r="463" spans="1:14">
      <c r="A463" t="s">
        <v>1028</v>
      </c>
      <c r="B463">
        <v>110</v>
      </c>
      <c r="C463">
        <v>8888355</v>
      </c>
      <c r="D463">
        <f>IF(ISBLANK(C463),AVERAGEIF($A$2:$A$4110,A463,$C$2:$C$4110),C463)</f>
        <v>8888355</v>
      </c>
      <c r="E463" t="s">
        <v>414</v>
      </c>
      <c r="F463" t="s">
        <v>1029</v>
      </c>
      <c r="G463">
        <v>7894</v>
      </c>
      <c r="H463">
        <v>25</v>
      </c>
      <c r="I463">
        <v>65</v>
      </c>
      <c r="J463" t="s">
        <v>508</v>
      </c>
      <c r="K463" t="s">
        <v>23</v>
      </c>
      <c r="L463">
        <v>20000000</v>
      </c>
      <c r="M463">
        <f>IF(ISBLANK(L463),AVERAGEIF($A$2:$A$4110,A463,$L$2:$L$4110),L463)</f>
        <v>20000000</v>
      </c>
      <c r="N463">
        <v>5</v>
      </c>
    </row>
    <row r="464" spans="1:14">
      <c r="A464" t="s">
        <v>283</v>
      </c>
      <c r="B464">
        <v>219</v>
      </c>
      <c r="C464">
        <v>43984230</v>
      </c>
      <c r="D464">
        <f>IF(ISBLANK(C464),AVERAGEIF($A$2:$A$4110,A464,$C$2:$C$4110),C464)</f>
        <v>43984230</v>
      </c>
      <c r="E464" t="s">
        <v>928</v>
      </c>
      <c r="F464" t="s">
        <v>1030</v>
      </c>
      <c r="G464">
        <v>70274</v>
      </c>
      <c r="H464">
        <v>133</v>
      </c>
      <c r="I464">
        <v>75</v>
      </c>
      <c r="J464" t="s">
        <v>508</v>
      </c>
      <c r="K464" t="s">
        <v>203</v>
      </c>
      <c r="L464">
        <v>23000000</v>
      </c>
      <c r="M464">
        <f>IF(ISBLANK(L464),AVERAGEIF($A$2:$A$4110,A464,$L$2:$L$4110),L464)</f>
        <v>23000000</v>
      </c>
      <c r="N464">
        <v>7.8</v>
      </c>
    </row>
    <row r="465" spans="1:14">
      <c r="A465" t="s">
        <v>1031</v>
      </c>
      <c r="B465">
        <v>85</v>
      </c>
      <c r="C465">
        <v>144156464</v>
      </c>
      <c r="D465">
        <f>IF(ISBLANK(C465),AVERAGEIF($A$2:$A$4110,A465,$C$2:$C$4110),C465)</f>
        <v>144156464</v>
      </c>
      <c r="E465" t="s">
        <v>1032</v>
      </c>
      <c r="F465" t="s">
        <v>1033</v>
      </c>
      <c r="G465">
        <v>74343</v>
      </c>
      <c r="H465">
        <v>98</v>
      </c>
      <c r="I465">
        <v>73</v>
      </c>
      <c r="J465" t="s">
        <v>508</v>
      </c>
      <c r="K465" t="s">
        <v>23</v>
      </c>
      <c r="L465">
        <v>71500000</v>
      </c>
      <c r="M465">
        <f>IF(ISBLANK(L465),AVERAGEIF($A$2:$A$4110,A465,$L$2:$L$4110),L465)</f>
        <v>71500000</v>
      </c>
      <c r="N465">
        <v>5.3</v>
      </c>
    </row>
    <row r="466" spans="1:14">
      <c r="A466" t="s">
        <v>1031</v>
      </c>
      <c r="B466">
        <v>88</v>
      </c>
      <c r="C466">
        <v>219613391</v>
      </c>
      <c r="D466">
        <f>IF(ISBLANK(C466),AVERAGEIF($A$2:$A$4110,A466,$C$2:$C$4110),C466)</f>
        <v>219613391</v>
      </c>
      <c r="E466" t="s">
        <v>1034</v>
      </c>
      <c r="F466" t="s">
        <v>1035</v>
      </c>
      <c r="G466">
        <v>31649</v>
      </c>
      <c r="H466">
        <v>98</v>
      </c>
      <c r="I466">
        <v>107</v>
      </c>
      <c r="J466" t="s">
        <v>508</v>
      </c>
      <c r="K466" t="s">
        <v>23</v>
      </c>
      <c r="L466">
        <v>75000000</v>
      </c>
      <c r="M466">
        <f>IF(ISBLANK(L466),AVERAGEIF($A$2:$A$4110,A466,$L$2:$L$4110),L466)</f>
        <v>75000000</v>
      </c>
      <c r="N466">
        <v>4.5</v>
      </c>
    </row>
    <row r="467" spans="1:14">
      <c r="A467" t="s">
        <v>1031</v>
      </c>
      <c r="B467">
        <v>97</v>
      </c>
      <c r="C467">
        <v>33105600</v>
      </c>
      <c r="D467">
        <f>IF(ISBLANK(C467),AVERAGEIF($A$2:$A$4110,A467,$C$2:$C$4110),C467)</f>
        <v>33105600</v>
      </c>
      <c r="E467" t="s">
        <v>1036</v>
      </c>
      <c r="F467" t="s">
        <v>1037</v>
      </c>
      <c r="G467">
        <v>41663</v>
      </c>
      <c r="H467">
        <v>141</v>
      </c>
      <c r="I467">
        <v>105</v>
      </c>
      <c r="J467" t="s">
        <v>508</v>
      </c>
      <c r="K467" t="s">
        <v>23</v>
      </c>
      <c r="L467">
        <v>70000000</v>
      </c>
      <c r="M467">
        <f>IF(ISBLANK(L467),AVERAGEIF($A$2:$A$4110,A467,$L$2:$L$4110),L467)</f>
        <v>70000000</v>
      </c>
      <c r="N467">
        <v>5.4</v>
      </c>
    </row>
    <row r="468" spans="1:14">
      <c r="A468" t="s">
        <v>1031</v>
      </c>
      <c r="B468">
        <v>103</v>
      </c>
      <c r="C468">
        <v>37035515</v>
      </c>
      <c r="D468">
        <f>IF(ISBLANK(C468),AVERAGEIF($A$2:$A$4110,A468,$C$2:$C$4110),C468)</f>
        <v>37035515</v>
      </c>
      <c r="E468" t="s">
        <v>72</v>
      </c>
      <c r="F468" t="s">
        <v>1038</v>
      </c>
      <c r="G468">
        <v>34597</v>
      </c>
      <c r="H468">
        <v>194</v>
      </c>
      <c r="I468">
        <v>116</v>
      </c>
      <c r="J468" t="s">
        <v>508</v>
      </c>
      <c r="K468" t="s">
        <v>23</v>
      </c>
      <c r="L468">
        <v>43000000</v>
      </c>
      <c r="M468">
        <f>IF(ISBLANK(L468),AVERAGEIF($A$2:$A$4110,A468,$L$2:$L$4110),L468)</f>
        <v>43000000</v>
      </c>
      <c r="N468">
        <v>6</v>
      </c>
    </row>
    <row r="469" spans="1:14">
      <c r="A469" t="s">
        <v>403</v>
      </c>
      <c r="B469">
        <v>89</v>
      </c>
      <c r="C469">
        <v>50802661</v>
      </c>
      <c r="D469">
        <f>IF(ISBLANK(C469),AVERAGEIF($A$2:$A$4110,A469,$C$2:$C$4110),C469)</f>
        <v>50802661</v>
      </c>
      <c r="E469" t="s">
        <v>851</v>
      </c>
      <c r="F469" t="s">
        <v>1039</v>
      </c>
      <c r="G469">
        <v>58300</v>
      </c>
      <c r="H469">
        <v>139</v>
      </c>
      <c r="I469">
        <v>82</v>
      </c>
      <c r="J469" t="s">
        <v>508</v>
      </c>
      <c r="K469" t="s">
        <v>23</v>
      </c>
      <c r="L469">
        <v>95000000</v>
      </c>
      <c r="M469">
        <f>IF(ISBLANK(L469),AVERAGEIF($A$2:$A$4110,A469,$L$2:$L$4110),L469)</f>
        <v>95000000</v>
      </c>
      <c r="N469">
        <v>6.9</v>
      </c>
    </row>
    <row r="470" spans="1:14">
      <c r="A470" t="s">
        <v>403</v>
      </c>
      <c r="B470">
        <v>90</v>
      </c>
      <c r="C470">
        <v>160762022</v>
      </c>
      <c r="D470">
        <f>IF(ISBLANK(C470),AVERAGEIF($A$2:$A$4110,A470,$C$2:$C$4110),C470)</f>
        <v>160762022</v>
      </c>
      <c r="E470" t="s">
        <v>774</v>
      </c>
      <c r="F470" t="s">
        <v>1040</v>
      </c>
      <c r="G470">
        <v>132415</v>
      </c>
      <c r="H470">
        <v>288</v>
      </c>
      <c r="I470">
        <v>143</v>
      </c>
      <c r="J470" t="s">
        <v>508</v>
      </c>
      <c r="K470" t="s">
        <v>23</v>
      </c>
      <c r="L470">
        <v>75000000</v>
      </c>
      <c r="M470">
        <f>IF(ISBLANK(L470),AVERAGEIF($A$2:$A$4110,A470,$L$2:$L$4110),L470)</f>
        <v>75000000</v>
      </c>
      <c r="N470">
        <v>6</v>
      </c>
    </row>
    <row r="471" spans="1:14">
      <c r="A471" t="s">
        <v>1041</v>
      </c>
      <c r="B471">
        <v>115</v>
      </c>
      <c r="C471">
        <v>292298923</v>
      </c>
      <c r="D471">
        <f>IF(ISBLANK(C471),AVERAGEIF($A$2:$A$4110,A471,$C$2:$C$4110),C471)</f>
        <v>292298923</v>
      </c>
      <c r="E471" t="s">
        <v>1042</v>
      </c>
      <c r="F471" t="s">
        <v>1043</v>
      </c>
      <c r="G471">
        <v>185394</v>
      </c>
      <c r="H471">
        <v>329</v>
      </c>
      <c r="I471">
        <v>322</v>
      </c>
      <c r="J471" t="s">
        <v>508</v>
      </c>
      <c r="K471" t="s">
        <v>23</v>
      </c>
      <c r="L471">
        <v>120000000</v>
      </c>
      <c r="M471">
        <f>IF(ISBLANK(L471),AVERAGEIF($A$2:$A$4110,A471,$L$2:$L$4110),L471)</f>
        <v>120000000</v>
      </c>
      <c r="N471">
        <v>5.5</v>
      </c>
    </row>
    <row r="472" spans="1:14">
      <c r="A472" t="s">
        <v>1041</v>
      </c>
      <c r="B472">
        <v>130</v>
      </c>
      <c r="C472">
        <v>103338338</v>
      </c>
      <c r="D472">
        <f>IF(ISBLANK(C472),AVERAGEIF($A$2:$A$4110,A472,$C$2:$C$4110),C472)</f>
        <v>103338338</v>
      </c>
      <c r="E472" t="s">
        <v>1044</v>
      </c>
      <c r="F472" t="s">
        <v>1045</v>
      </c>
      <c r="G472">
        <v>55901</v>
      </c>
      <c r="H472">
        <v>503</v>
      </c>
      <c r="I472">
        <v>241</v>
      </c>
      <c r="J472" t="s">
        <v>508</v>
      </c>
      <c r="K472" t="s">
        <v>23</v>
      </c>
      <c r="L472">
        <v>70000000</v>
      </c>
      <c r="M472">
        <f>IF(ISBLANK(L472),AVERAGEIF($A$2:$A$4110,A472,$L$2:$L$4110),L472)</f>
        <v>70000000</v>
      </c>
      <c r="N472">
        <v>6.5</v>
      </c>
    </row>
    <row r="473" spans="1:14">
      <c r="A473" t="s">
        <v>1041</v>
      </c>
      <c r="B473">
        <v>128</v>
      </c>
      <c r="C473">
        <v>3254172</v>
      </c>
      <c r="D473">
        <f>IF(ISBLANK(C473),AVERAGEIF($A$2:$A$4110,A473,$C$2:$C$4110),C473)</f>
        <v>3254172</v>
      </c>
      <c r="E473" t="s">
        <v>1046</v>
      </c>
      <c r="F473" t="s">
        <v>1047</v>
      </c>
      <c r="G473">
        <v>29282</v>
      </c>
      <c r="H473">
        <v>105</v>
      </c>
      <c r="I473">
        <v>224</v>
      </c>
      <c r="J473" t="s">
        <v>508</v>
      </c>
      <c r="K473" t="s">
        <v>23</v>
      </c>
      <c r="L473">
        <v>28000000</v>
      </c>
      <c r="M473">
        <f>IF(ISBLANK(L473),AVERAGEIF($A$2:$A$4110,A473,$L$2:$L$4110),L473)</f>
        <v>28000000</v>
      </c>
      <c r="N473">
        <v>6.2</v>
      </c>
    </row>
    <row r="474" spans="1:14">
      <c r="A474" t="s">
        <v>1041</v>
      </c>
      <c r="B474">
        <v>118</v>
      </c>
      <c r="C474">
        <v>10214647</v>
      </c>
      <c r="D474">
        <f>IF(ISBLANK(C474),AVERAGEIF($A$2:$A$4110,A474,$C$2:$C$4110),C474)</f>
        <v>10214647</v>
      </c>
      <c r="E474" t="s">
        <v>401</v>
      </c>
      <c r="F474" t="s">
        <v>1048</v>
      </c>
      <c r="G474">
        <v>42689</v>
      </c>
      <c r="H474">
        <v>204</v>
      </c>
      <c r="I474">
        <v>188</v>
      </c>
      <c r="J474" t="s">
        <v>508</v>
      </c>
      <c r="K474" t="s">
        <v>23</v>
      </c>
      <c r="L474">
        <v>11000000</v>
      </c>
      <c r="M474">
        <f>IF(ISBLANK(L474),AVERAGEIF($A$2:$A$4110,A474,$L$2:$L$4110),L474)</f>
        <v>11000000</v>
      </c>
      <c r="N474">
        <v>7.1</v>
      </c>
    </row>
    <row r="475" spans="1:14">
      <c r="A475" t="s">
        <v>1041</v>
      </c>
      <c r="B475">
        <v>105</v>
      </c>
      <c r="C475">
        <v>6390032</v>
      </c>
      <c r="D475">
        <f>IF(ISBLANK(C475),AVERAGEIF($A$2:$A$4110,A475,$C$2:$C$4110),C475)</f>
        <v>6390032</v>
      </c>
      <c r="E475" t="s">
        <v>401</v>
      </c>
      <c r="F475" t="s">
        <v>1049</v>
      </c>
      <c r="G475">
        <v>24977</v>
      </c>
      <c r="H475">
        <v>229</v>
      </c>
      <c r="I475">
        <v>127</v>
      </c>
      <c r="J475" t="s">
        <v>508</v>
      </c>
      <c r="K475" t="s">
        <v>23</v>
      </c>
      <c r="L475">
        <v>3500000</v>
      </c>
      <c r="M475">
        <f>IF(ISBLANK(L475),AVERAGEIF($A$2:$A$4110,A475,$L$2:$L$4110),L475)</f>
        <v>3500000</v>
      </c>
      <c r="N475">
        <v>7.5</v>
      </c>
    </row>
    <row r="476" spans="1:14">
      <c r="A476" t="s">
        <v>1050</v>
      </c>
      <c r="B476">
        <v>99</v>
      </c>
      <c r="C476">
        <v>10572742</v>
      </c>
      <c r="D476">
        <f>IF(ISBLANK(C476),AVERAGEIF($A$2:$A$4110,A476,$C$2:$C$4110),C476)</f>
        <v>10572742</v>
      </c>
      <c r="E476" t="s">
        <v>66</v>
      </c>
      <c r="F476" t="s">
        <v>1051</v>
      </c>
      <c r="G476">
        <v>2326</v>
      </c>
      <c r="H476">
        <v>21</v>
      </c>
      <c r="I476">
        <v>45</v>
      </c>
      <c r="J476" t="s">
        <v>508</v>
      </c>
      <c r="K476" t="s">
        <v>23</v>
      </c>
      <c r="L476">
        <v>8000000</v>
      </c>
      <c r="M476">
        <f>IF(ISBLANK(L476),AVERAGEIF($A$2:$A$4110,A476,$L$2:$L$4110),L476)</f>
        <v>8000000</v>
      </c>
      <c r="N476">
        <v>6.1</v>
      </c>
    </row>
    <row r="477" spans="1:14">
      <c r="A477" t="s">
        <v>1052</v>
      </c>
      <c r="B477">
        <v>120</v>
      </c>
      <c r="C477">
        <v>15331289</v>
      </c>
      <c r="D477">
        <f>IF(ISBLANK(C477),AVERAGEIF($A$2:$A$4110,A477,$C$2:$C$4110),C477)</f>
        <v>15331289</v>
      </c>
      <c r="E477" t="s">
        <v>1053</v>
      </c>
      <c r="F477" t="s">
        <v>1054</v>
      </c>
      <c r="G477">
        <v>22289</v>
      </c>
      <c r="H477">
        <v>106</v>
      </c>
      <c r="I477">
        <v>86</v>
      </c>
      <c r="J477" t="s">
        <v>508</v>
      </c>
      <c r="K477" t="s">
        <v>23</v>
      </c>
      <c r="M477">
        <f>IF(ISBLANK(L477),AVERAGEIF($A$2:$A$4110,A477,$L$2:$L$4110),L477)</f>
        <v>11000000</v>
      </c>
      <c r="N477">
        <v>7.5</v>
      </c>
    </row>
    <row r="478" spans="1:14">
      <c r="A478" t="s">
        <v>1052</v>
      </c>
      <c r="B478">
        <v>100</v>
      </c>
      <c r="C478">
        <v>13103828</v>
      </c>
      <c r="D478">
        <f>IF(ISBLANK(C478),AVERAGEIF($A$2:$A$4110,A478,$C$2:$C$4110),C478)</f>
        <v>13103828</v>
      </c>
      <c r="E478" t="s">
        <v>80</v>
      </c>
      <c r="F478" t="s">
        <v>1055</v>
      </c>
      <c r="G478">
        <v>59982</v>
      </c>
      <c r="H478">
        <v>463</v>
      </c>
      <c r="I478">
        <v>161</v>
      </c>
      <c r="J478" t="s">
        <v>508</v>
      </c>
      <c r="K478" t="s">
        <v>23</v>
      </c>
      <c r="L478">
        <v>11000000</v>
      </c>
      <c r="M478">
        <f>IF(ISBLANK(L478),AVERAGEIF($A$2:$A$4110,A478,$L$2:$L$4110),L478)</f>
        <v>11000000</v>
      </c>
      <c r="N478">
        <v>7.3</v>
      </c>
    </row>
    <row r="479" spans="1:14">
      <c r="A479" t="s">
        <v>1056</v>
      </c>
      <c r="B479">
        <v>75</v>
      </c>
      <c r="C479">
        <v>203134</v>
      </c>
      <c r="D479">
        <f>IF(ISBLANK(C479),AVERAGEIF($A$2:$A$4110,A479,$C$2:$C$4110),C479)</f>
        <v>203134</v>
      </c>
      <c r="E479" t="s">
        <v>1057</v>
      </c>
      <c r="F479" t="s">
        <v>1058</v>
      </c>
      <c r="G479">
        <v>1428</v>
      </c>
      <c r="H479">
        <v>21</v>
      </c>
      <c r="I479">
        <v>19</v>
      </c>
      <c r="J479" t="s">
        <v>508</v>
      </c>
      <c r="K479" t="s">
        <v>23</v>
      </c>
      <c r="L479">
        <v>250000</v>
      </c>
      <c r="M479">
        <f>IF(ISBLANK(L479),AVERAGEIF($A$2:$A$4110,A479,$L$2:$L$4110),L479)</f>
        <v>250000</v>
      </c>
      <c r="N479">
        <v>7</v>
      </c>
    </row>
    <row r="480" spans="1:14">
      <c r="A480" t="s">
        <v>1059</v>
      </c>
      <c r="B480">
        <v>121</v>
      </c>
      <c r="C480">
        <v>2221994</v>
      </c>
      <c r="D480">
        <f>IF(ISBLANK(C480),AVERAGEIF($A$2:$A$4110,A480,$C$2:$C$4110),C480)</f>
        <v>2221994</v>
      </c>
      <c r="E480" t="s">
        <v>734</v>
      </c>
      <c r="F480" t="s">
        <v>1060</v>
      </c>
      <c r="G480">
        <v>11747</v>
      </c>
      <c r="H480">
        <v>99</v>
      </c>
      <c r="I480">
        <v>50</v>
      </c>
      <c r="J480" t="s">
        <v>508</v>
      </c>
      <c r="K480" t="s">
        <v>1061</v>
      </c>
      <c r="L480">
        <v>35000000</v>
      </c>
      <c r="M480">
        <f>IF(ISBLANK(L480),AVERAGEIF($A$2:$A$4110,A480,$L$2:$L$4110),L480)</f>
        <v>35000000</v>
      </c>
      <c r="N480">
        <v>6.4</v>
      </c>
    </row>
    <row r="481" spans="1:14">
      <c r="A481" t="s">
        <v>1059</v>
      </c>
      <c r="B481">
        <v>118</v>
      </c>
      <c r="D481">
        <f>IF(ISBLANK(C481),AVERAGEIF($A$2:$A$4110,A481,$C$2:$C$4110),C481)</f>
        <v>2221994</v>
      </c>
      <c r="E481" t="s">
        <v>928</v>
      </c>
      <c r="F481" t="s">
        <v>1062</v>
      </c>
      <c r="G481">
        <v>10175</v>
      </c>
      <c r="H481">
        <v>23</v>
      </c>
      <c r="I481">
        <v>46</v>
      </c>
      <c r="J481" t="s">
        <v>508</v>
      </c>
      <c r="K481" t="s">
        <v>360</v>
      </c>
      <c r="L481">
        <v>30000000</v>
      </c>
      <c r="M481">
        <f>IF(ISBLANK(L481),AVERAGEIF($A$2:$A$4110,A481,$L$2:$L$4110),L481)</f>
        <v>30000000</v>
      </c>
      <c r="N481">
        <v>7.1</v>
      </c>
    </row>
    <row r="482" spans="1:14">
      <c r="A482" t="s">
        <v>63</v>
      </c>
      <c r="B482">
        <v>105</v>
      </c>
      <c r="C482">
        <v>36310118</v>
      </c>
      <c r="D482">
        <f>IF(ISBLANK(C482),AVERAGEIF($A$2:$A$4110,A482,$C$2:$C$4110),C482)</f>
        <v>36310118</v>
      </c>
      <c r="E482" t="s">
        <v>514</v>
      </c>
      <c r="F482" t="s">
        <v>1063</v>
      </c>
      <c r="G482">
        <v>13194</v>
      </c>
      <c r="H482">
        <v>59</v>
      </c>
      <c r="I482">
        <v>72</v>
      </c>
      <c r="J482" t="s">
        <v>508</v>
      </c>
      <c r="K482" t="s">
        <v>23</v>
      </c>
      <c r="M482">
        <f>IF(ISBLANK(L482),AVERAGEIF($A$2:$A$4110,A482,$L$2:$L$4110),L482)</f>
        <v>11666666.666666666</v>
      </c>
      <c r="N482">
        <v>5.5</v>
      </c>
    </row>
    <row r="483" spans="1:14">
      <c r="A483" t="s">
        <v>63</v>
      </c>
      <c r="B483">
        <v>94</v>
      </c>
      <c r="C483">
        <v>30222640</v>
      </c>
      <c r="D483">
        <f>IF(ISBLANK(C483),AVERAGEIF($A$2:$A$4110,A483,$C$2:$C$4110),C483)</f>
        <v>30222640</v>
      </c>
      <c r="E483" t="s">
        <v>484</v>
      </c>
      <c r="F483" t="s">
        <v>1064</v>
      </c>
      <c r="G483">
        <v>36666</v>
      </c>
      <c r="H483">
        <v>144</v>
      </c>
      <c r="I483">
        <v>97</v>
      </c>
      <c r="J483" t="s">
        <v>508</v>
      </c>
      <c r="K483" t="s">
        <v>23</v>
      </c>
      <c r="L483">
        <v>25000000</v>
      </c>
      <c r="M483">
        <f>IF(ISBLANK(L483),AVERAGEIF($A$2:$A$4110,A483,$L$2:$L$4110),L483)</f>
        <v>25000000</v>
      </c>
      <c r="N483">
        <v>5.3</v>
      </c>
    </row>
    <row r="484" spans="1:14">
      <c r="A484" t="s">
        <v>63</v>
      </c>
      <c r="B484">
        <v>96</v>
      </c>
      <c r="C484">
        <v>9658370</v>
      </c>
      <c r="D484">
        <f>IF(ISBLANK(C484),AVERAGEIF($A$2:$A$4110,A484,$C$2:$C$4110),C484)</f>
        <v>9658370</v>
      </c>
      <c r="E484" t="s">
        <v>408</v>
      </c>
      <c r="F484" t="s">
        <v>1065</v>
      </c>
      <c r="G484">
        <v>1180</v>
      </c>
      <c r="H484">
        <v>9</v>
      </c>
      <c r="I484">
        <v>12</v>
      </c>
      <c r="J484" t="s">
        <v>508</v>
      </c>
      <c r="K484" t="s">
        <v>23</v>
      </c>
      <c r="L484">
        <v>5000000</v>
      </c>
      <c r="M484">
        <f>IF(ISBLANK(L484),AVERAGEIF($A$2:$A$4110,A484,$L$2:$L$4110),L484)</f>
        <v>5000000</v>
      </c>
      <c r="N484">
        <v>4.5</v>
      </c>
    </row>
    <row r="485" spans="1:14">
      <c r="A485" t="s">
        <v>1066</v>
      </c>
      <c r="B485">
        <v>220</v>
      </c>
      <c r="C485">
        <v>15527125</v>
      </c>
      <c r="D485">
        <f>IF(ISBLANK(C485),AVERAGEIF($A$2:$A$4110,A485,$C$2:$C$4110),C485)</f>
        <v>15527125</v>
      </c>
      <c r="E485" t="s">
        <v>1067</v>
      </c>
      <c r="F485" t="s">
        <v>1068</v>
      </c>
      <c r="G485">
        <v>11388</v>
      </c>
      <c r="H485">
        <v>183</v>
      </c>
      <c r="I485">
        <v>85</v>
      </c>
      <c r="J485" t="s">
        <v>508</v>
      </c>
      <c r="K485" t="s">
        <v>23</v>
      </c>
      <c r="L485">
        <v>57000000</v>
      </c>
      <c r="M485">
        <f>IF(ISBLANK(L485),AVERAGEIF($A$2:$A$4110,A485,$L$2:$L$4110),L485)</f>
        <v>57000000</v>
      </c>
      <c r="N485">
        <v>5.8</v>
      </c>
    </row>
    <row r="486" spans="1:14">
      <c r="A486" t="s">
        <v>1066</v>
      </c>
      <c r="B486">
        <v>148</v>
      </c>
      <c r="C486">
        <v>24475416</v>
      </c>
      <c r="D486">
        <f>IF(ISBLANK(C486),AVERAGEIF($A$2:$A$4110,A486,$C$2:$C$4110),C486)</f>
        <v>24475416</v>
      </c>
      <c r="E486" t="s">
        <v>20</v>
      </c>
      <c r="F486" t="s">
        <v>1069</v>
      </c>
      <c r="G486">
        <v>72443</v>
      </c>
      <c r="H486">
        <v>309</v>
      </c>
      <c r="I486">
        <v>104</v>
      </c>
      <c r="J486" t="s">
        <v>508</v>
      </c>
      <c r="K486" t="s">
        <v>23</v>
      </c>
      <c r="L486">
        <v>890000</v>
      </c>
      <c r="M486">
        <f>IF(ISBLANK(L486),AVERAGEIF($A$2:$A$4110,A486,$L$2:$L$4110),L486)</f>
        <v>890000</v>
      </c>
      <c r="N486">
        <v>8</v>
      </c>
    </row>
    <row r="487" spans="1:14">
      <c r="A487" t="s">
        <v>1070</v>
      </c>
      <c r="B487">
        <v>111</v>
      </c>
      <c r="D487">
        <f>IF(ISBLANK(C487),AVERAGEIF($A$2:$A$4110,A487,$C$2:$C$4110),C487)</f>
        <v>2207975</v>
      </c>
      <c r="E487" t="s">
        <v>439</v>
      </c>
      <c r="F487" t="s">
        <v>1071</v>
      </c>
      <c r="G487">
        <v>20186</v>
      </c>
      <c r="H487">
        <v>81</v>
      </c>
      <c r="I487">
        <v>155</v>
      </c>
      <c r="J487" t="s">
        <v>508</v>
      </c>
      <c r="K487" t="s">
        <v>23</v>
      </c>
      <c r="L487">
        <v>19500000</v>
      </c>
      <c r="M487">
        <f>IF(ISBLANK(L487),AVERAGEIF($A$2:$A$4110,A487,$L$2:$L$4110),L487)</f>
        <v>19500000</v>
      </c>
      <c r="N487">
        <v>6.2</v>
      </c>
    </row>
    <row r="488" spans="1:14">
      <c r="A488" t="s">
        <v>1070</v>
      </c>
      <c r="B488">
        <v>99</v>
      </c>
      <c r="C488">
        <v>2207975</v>
      </c>
      <c r="D488">
        <f>IF(ISBLANK(C488),AVERAGEIF($A$2:$A$4110,A488,$C$2:$C$4110),C488)</f>
        <v>2207975</v>
      </c>
      <c r="E488" t="s">
        <v>126</v>
      </c>
      <c r="F488" t="s">
        <v>1072</v>
      </c>
      <c r="G488">
        <v>28855</v>
      </c>
      <c r="H488">
        <v>190</v>
      </c>
      <c r="I488">
        <v>129</v>
      </c>
      <c r="J488" t="s">
        <v>508</v>
      </c>
      <c r="K488" t="s">
        <v>23</v>
      </c>
      <c r="L488">
        <v>6000000</v>
      </c>
      <c r="M488">
        <f>IF(ISBLANK(L488),AVERAGEIF($A$2:$A$4110,A488,$L$2:$L$4110),L488)</f>
        <v>6000000</v>
      </c>
      <c r="N488">
        <v>7.2</v>
      </c>
    </row>
    <row r="489" spans="1:14">
      <c r="A489" t="s">
        <v>1073</v>
      </c>
      <c r="B489">
        <v>105</v>
      </c>
      <c r="D489">
        <f>IF(ISBLANK(C489),AVERAGEIF($A$2:$A$4110,A489,$C$2:$C$4110),C489)</f>
        <v>25000000</v>
      </c>
      <c r="E489" t="s">
        <v>288</v>
      </c>
      <c r="F489" t="s">
        <v>1074</v>
      </c>
      <c r="G489">
        <v>9007</v>
      </c>
      <c r="H489">
        <v>50</v>
      </c>
      <c r="I489">
        <v>34</v>
      </c>
      <c r="J489" t="s">
        <v>508</v>
      </c>
      <c r="K489" t="s">
        <v>23</v>
      </c>
      <c r="L489">
        <v>4000000</v>
      </c>
      <c r="M489">
        <f>IF(ISBLANK(L489),AVERAGEIF($A$2:$A$4110,A489,$L$2:$L$4110),L489)</f>
        <v>4000000</v>
      </c>
      <c r="N489">
        <v>7.3</v>
      </c>
    </row>
    <row r="490" spans="1:14">
      <c r="A490" t="s">
        <v>1073</v>
      </c>
      <c r="B490">
        <v>125</v>
      </c>
      <c r="D490">
        <f>IF(ISBLANK(C490),AVERAGEIF($A$2:$A$4110,A490,$C$2:$C$4110),C490)</f>
        <v>25000000</v>
      </c>
      <c r="E490" t="s">
        <v>288</v>
      </c>
      <c r="F490" t="s">
        <v>1075</v>
      </c>
      <c r="G490">
        <v>109335</v>
      </c>
      <c r="H490">
        <v>241</v>
      </c>
      <c r="I490">
        <v>183</v>
      </c>
      <c r="J490" t="s">
        <v>508</v>
      </c>
      <c r="K490" t="s">
        <v>23</v>
      </c>
      <c r="L490">
        <v>3000000</v>
      </c>
      <c r="M490">
        <f>IF(ISBLANK(L490),AVERAGEIF($A$2:$A$4110,A490,$L$2:$L$4110),L490)</f>
        <v>3000000</v>
      </c>
      <c r="N490">
        <v>8.3000000000000007</v>
      </c>
    </row>
    <row r="491" spans="1:14">
      <c r="A491" t="s">
        <v>1073</v>
      </c>
      <c r="B491">
        <v>120</v>
      </c>
      <c r="C491">
        <v>25000000</v>
      </c>
      <c r="D491">
        <f>IF(ISBLANK(C491),AVERAGEIF($A$2:$A$4110,A491,$C$2:$C$4110),C491)</f>
        <v>25000000</v>
      </c>
      <c r="E491" t="s">
        <v>1076</v>
      </c>
      <c r="F491" t="s">
        <v>1077</v>
      </c>
      <c r="G491">
        <v>175196</v>
      </c>
      <c r="H491">
        <v>350</v>
      </c>
      <c r="I491">
        <v>181</v>
      </c>
      <c r="J491" t="s">
        <v>508</v>
      </c>
      <c r="K491" t="s">
        <v>23</v>
      </c>
      <c r="L491">
        <v>2883848</v>
      </c>
      <c r="M491">
        <f>IF(ISBLANK(L491),AVERAGEIF($A$2:$A$4110,A491,$L$2:$L$4110),L491)</f>
        <v>2883848</v>
      </c>
      <c r="N491">
        <v>8.3000000000000007</v>
      </c>
    </row>
    <row r="492" spans="1:14">
      <c r="A492" t="s">
        <v>1073</v>
      </c>
      <c r="B492">
        <v>101</v>
      </c>
      <c r="D492">
        <f>IF(ISBLANK(C492),AVERAGEIF($A$2:$A$4110,A492,$C$2:$C$4110),C492)</f>
        <v>25000000</v>
      </c>
      <c r="E492" t="s">
        <v>1078</v>
      </c>
      <c r="F492" t="s">
        <v>1079</v>
      </c>
      <c r="G492">
        <v>24959</v>
      </c>
      <c r="H492">
        <v>136</v>
      </c>
      <c r="I492">
        <v>97</v>
      </c>
      <c r="J492" t="s">
        <v>508</v>
      </c>
      <c r="K492" t="s">
        <v>23</v>
      </c>
      <c r="L492">
        <v>1250000</v>
      </c>
      <c r="M492">
        <f>IF(ISBLANK(L492),AVERAGEIF($A$2:$A$4110,A492,$L$2:$L$4110),L492)</f>
        <v>1250000</v>
      </c>
      <c r="N492">
        <v>8</v>
      </c>
    </row>
    <row r="493" spans="1:14">
      <c r="A493" t="s">
        <v>1080</v>
      </c>
      <c r="B493">
        <v>84</v>
      </c>
      <c r="C493">
        <v>5002310</v>
      </c>
      <c r="D493">
        <f>IF(ISBLANK(C493),AVERAGEIF($A$2:$A$4110,A493,$C$2:$C$4110),C493)</f>
        <v>5002310</v>
      </c>
      <c r="E493" t="s">
        <v>1081</v>
      </c>
      <c r="F493" t="s">
        <v>1082</v>
      </c>
      <c r="G493">
        <v>25541</v>
      </c>
      <c r="H493">
        <v>181</v>
      </c>
      <c r="I493">
        <v>47</v>
      </c>
      <c r="J493" t="s">
        <v>508</v>
      </c>
      <c r="K493" t="s">
        <v>23</v>
      </c>
      <c r="L493">
        <v>13000000</v>
      </c>
      <c r="M493">
        <f>IF(ISBLANK(L493),AVERAGEIF($A$2:$A$4110,A493,$L$2:$L$4110),L493)</f>
        <v>13000000</v>
      </c>
      <c r="N493">
        <v>5.6</v>
      </c>
    </row>
    <row r="494" spans="1:14">
      <c r="A494" t="s">
        <v>1083</v>
      </c>
      <c r="B494">
        <v>143</v>
      </c>
      <c r="C494">
        <v>5000000</v>
      </c>
      <c r="D494">
        <f>IF(ISBLANK(C494),AVERAGEIF($A$2:$A$4110,A494,$C$2:$C$4110),C494)</f>
        <v>5000000</v>
      </c>
      <c r="E494" t="s">
        <v>1084</v>
      </c>
      <c r="F494" t="s">
        <v>1085</v>
      </c>
      <c r="G494">
        <v>1547</v>
      </c>
      <c r="H494">
        <v>50</v>
      </c>
      <c r="I494">
        <v>22</v>
      </c>
      <c r="J494" t="s">
        <v>508</v>
      </c>
      <c r="K494" t="s">
        <v>23</v>
      </c>
      <c r="L494">
        <v>25000000</v>
      </c>
      <c r="M494">
        <f>IF(ISBLANK(L494),AVERAGEIF($A$2:$A$4110,A494,$L$2:$L$4110),L494)</f>
        <v>25000000</v>
      </c>
      <c r="N494">
        <v>6.2</v>
      </c>
    </row>
    <row r="495" spans="1:14">
      <c r="A495" t="s">
        <v>1083</v>
      </c>
      <c r="B495">
        <v>113</v>
      </c>
      <c r="D495">
        <f>IF(ISBLANK(C495),AVERAGEIF($A$2:$A$4110,A495,$C$2:$C$4110),C495)</f>
        <v>5000000</v>
      </c>
      <c r="E495" t="s">
        <v>1086</v>
      </c>
      <c r="F495" t="s">
        <v>1087</v>
      </c>
      <c r="G495">
        <v>19596</v>
      </c>
      <c r="H495">
        <v>73</v>
      </c>
      <c r="I495">
        <v>33</v>
      </c>
      <c r="J495" t="s">
        <v>508</v>
      </c>
      <c r="K495" t="s">
        <v>18</v>
      </c>
      <c r="L495">
        <v>5000000</v>
      </c>
      <c r="M495">
        <f>IF(ISBLANK(L495),AVERAGEIF($A$2:$A$4110,A495,$L$2:$L$4110),L495)</f>
        <v>5000000</v>
      </c>
      <c r="N495">
        <v>7.1</v>
      </c>
    </row>
    <row r="496" spans="1:14">
      <c r="A496" t="s">
        <v>1088</v>
      </c>
      <c r="B496">
        <v>82</v>
      </c>
      <c r="C496">
        <v>100446895</v>
      </c>
      <c r="D496">
        <f>IF(ISBLANK(C496),AVERAGEIF($A$2:$A$4110,A496,$C$2:$C$4110),C496)</f>
        <v>100446895</v>
      </c>
      <c r="E496" t="s">
        <v>1089</v>
      </c>
      <c r="F496" t="s">
        <v>1090</v>
      </c>
      <c r="G496">
        <v>36033</v>
      </c>
      <c r="H496">
        <v>456</v>
      </c>
      <c r="I496">
        <v>109</v>
      </c>
      <c r="J496" t="s">
        <v>508</v>
      </c>
      <c r="K496" t="s">
        <v>23</v>
      </c>
      <c r="L496">
        <v>109000000</v>
      </c>
      <c r="M496">
        <f>IF(ISBLANK(L496),AVERAGEIF($A$2:$A$4110,A496,$L$2:$L$4110),L496)</f>
        <v>109000000</v>
      </c>
      <c r="N496">
        <v>3.8</v>
      </c>
    </row>
    <row r="497" spans="1:14">
      <c r="A497" t="s">
        <v>1091</v>
      </c>
      <c r="B497">
        <v>94</v>
      </c>
      <c r="C497">
        <v>17120019</v>
      </c>
      <c r="D497">
        <f>IF(ISBLANK(C497),AVERAGEIF($A$2:$A$4110,A497,$C$2:$C$4110),C497)</f>
        <v>17120019</v>
      </c>
      <c r="E497" t="s">
        <v>305</v>
      </c>
      <c r="F497" t="s">
        <v>1092</v>
      </c>
      <c r="G497">
        <v>83097</v>
      </c>
      <c r="H497">
        <v>134</v>
      </c>
      <c r="I497">
        <v>258</v>
      </c>
      <c r="J497" t="s">
        <v>508</v>
      </c>
      <c r="K497" t="s">
        <v>23</v>
      </c>
      <c r="L497">
        <v>30000000</v>
      </c>
      <c r="M497">
        <f>IF(ISBLANK(L497),AVERAGEIF($A$2:$A$4110,A497,$L$2:$L$4110),L497)</f>
        <v>30000000</v>
      </c>
      <c r="N497">
        <v>6.5</v>
      </c>
    </row>
    <row r="498" spans="1:14">
      <c r="A498" t="s">
        <v>1091</v>
      </c>
      <c r="B498">
        <v>120</v>
      </c>
      <c r="C498">
        <v>115648585</v>
      </c>
      <c r="D498">
        <f>IF(ISBLANK(C498),AVERAGEIF($A$2:$A$4110,A498,$C$2:$C$4110),C498)</f>
        <v>115648585</v>
      </c>
      <c r="E498" t="s">
        <v>835</v>
      </c>
      <c r="F498" t="s">
        <v>1093</v>
      </c>
      <c r="G498">
        <v>160776</v>
      </c>
      <c r="H498">
        <v>402</v>
      </c>
      <c r="I498">
        <v>157</v>
      </c>
      <c r="J498" t="s">
        <v>508</v>
      </c>
      <c r="K498" t="s">
        <v>23</v>
      </c>
      <c r="L498">
        <v>30000000</v>
      </c>
      <c r="M498">
        <f>IF(ISBLANK(L498),AVERAGEIF($A$2:$A$4110,A498,$L$2:$L$4110),L498)</f>
        <v>30000000</v>
      </c>
      <c r="N498">
        <v>7.8</v>
      </c>
    </row>
    <row r="499" spans="1:14">
      <c r="A499" t="s">
        <v>1091</v>
      </c>
      <c r="B499">
        <v>111</v>
      </c>
      <c r="C499">
        <v>42652003</v>
      </c>
      <c r="D499">
        <f>IF(ISBLANK(C499),AVERAGEIF($A$2:$A$4110,A499,$C$2:$C$4110),C499)</f>
        <v>42652003</v>
      </c>
      <c r="E499" t="s">
        <v>589</v>
      </c>
      <c r="F499" t="s">
        <v>1094</v>
      </c>
      <c r="G499">
        <v>18915</v>
      </c>
      <c r="H499">
        <v>87</v>
      </c>
      <c r="I499">
        <v>61</v>
      </c>
      <c r="J499" t="s">
        <v>508</v>
      </c>
      <c r="K499" t="s">
        <v>23</v>
      </c>
      <c r="L499">
        <v>20000000</v>
      </c>
      <c r="M499">
        <f>IF(ISBLANK(L499),AVERAGEIF($A$2:$A$4110,A499,$L$2:$L$4110),L499)</f>
        <v>20000000</v>
      </c>
      <c r="N499">
        <v>6.8</v>
      </c>
    </row>
    <row r="500" spans="1:14">
      <c r="A500" t="s">
        <v>1095</v>
      </c>
      <c r="B500">
        <v>88</v>
      </c>
      <c r="C500">
        <v>9109322</v>
      </c>
      <c r="D500">
        <f>IF(ISBLANK(C500),AVERAGEIF($A$2:$A$4110,A500,$C$2:$C$4110),C500)</f>
        <v>9109322</v>
      </c>
      <c r="E500" t="s">
        <v>1096</v>
      </c>
      <c r="F500" t="s">
        <v>1097</v>
      </c>
      <c r="G500">
        <v>25371</v>
      </c>
      <c r="H500">
        <v>129</v>
      </c>
      <c r="I500">
        <v>32</v>
      </c>
      <c r="J500" t="s">
        <v>508</v>
      </c>
      <c r="K500" t="s">
        <v>360</v>
      </c>
      <c r="L500">
        <v>20000000</v>
      </c>
      <c r="M500">
        <f>IF(ISBLANK(L500),AVERAGEIF($A$2:$A$4110,A500,$L$2:$L$4110),L500)</f>
        <v>20000000</v>
      </c>
      <c r="N500">
        <v>1.9</v>
      </c>
    </row>
    <row r="501" spans="1:14">
      <c r="A501" t="s">
        <v>1095</v>
      </c>
      <c r="B501">
        <v>97</v>
      </c>
      <c r="C501">
        <v>27141959</v>
      </c>
      <c r="D501">
        <f>IF(ISBLANK(C501),AVERAGEIF($A$2:$A$4110,A501,$C$2:$C$4110),C501)</f>
        <v>27141959</v>
      </c>
      <c r="E501" t="s">
        <v>1098</v>
      </c>
      <c r="F501" t="s">
        <v>1099</v>
      </c>
      <c r="G501">
        <v>19547</v>
      </c>
      <c r="H501">
        <v>168</v>
      </c>
      <c r="I501">
        <v>45</v>
      </c>
      <c r="J501" t="s">
        <v>508</v>
      </c>
      <c r="K501" t="s">
        <v>23</v>
      </c>
      <c r="L501">
        <v>18000000</v>
      </c>
      <c r="M501">
        <f>IF(ISBLANK(L501),AVERAGEIF($A$2:$A$4110,A501,$L$2:$L$4110),L501)</f>
        <v>18000000</v>
      </c>
      <c r="N501">
        <v>2.5</v>
      </c>
    </row>
    <row r="502" spans="1:14">
      <c r="A502" t="s">
        <v>1095</v>
      </c>
      <c r="B502">
        <v>94</v>
      </c>
      <c r="C502">
        <v>105500000</v>
      </c>
      <c r="D502">
        <f>IF(ISBLANK(C502),AVERAGEIF($A$2:$A$4110,A502,$C$2:$C$4110),C502)</f>
        <v>105500000</v>
      </c>
      <c r="E502" t="s">
        <v>514</v>
      </c>
      <c r="F502" t="s">
        <v>1100</v>
      </c>
      <c r="G502">
        <v>31260</v>
      </c>
      <c r="H502">
        <v>152</v>
      </c>
      <c r="I502">
        <v>75</v>
      </c>
      <c r="J502" t="s">
        <v>508</v>
      </c>
      <c r="K502" t="s">
        <v>184</v>
      </c>
      <c r="L502">
        <v>4000000</v>
      </c>
      <c r="M502">
        <f>IF(ISBLANK(L502),AVERAGEIF($A$2:$A$4110,A502,$L$2:$L$4110),L502)</f>
        <v>4000000</v>
      </c>
      <c r="N502">
        <v>6.2</v>
      </c>
    </row>
    <row r="503" spans="1:14">
      <c r="A503" t="s">
        <v>1095</v>
      </c>
      <c r="B503">
        <v>94</v>
      </c>
      <c r="D503">
        <f>IF(ISBLANK(C503),AVERAGEIF($A$2:$A$4110,A503,$C$2:$C$4110),C503)</f>
        <v>47250427</v>
      </c>
      <c r="E503" t="s">
        <v>797</v>
      </c>
      <c r="F503" t="s">
        <v>1101</v>
      </c>
      <c r="G503">
        <v>104908</v>
      </c>
      <c r="H503">
        <v>458</v>
      </c>
      <c r="I503">
        <v>109</v>
      </c>
      <c r="J503" t="s">
        <v>508</v>
      </c>
      <c r="K503" t="s">
        <v>23</v>
      </c>
      <c r="L503">
        <v>4000000</v>
      </c>
      <c r="M503">
        <f>IF(ISBLANK(L503),AVERAGEIF($A$2:$A$4110,A503,$L$2:$L$4110),L503)</f>
        <v>4000000</v>
      </c>
      <c r="N503">
        <v>8.1</v>
      </c>
    </row>
    <row r="504" spans="1:14">
      <c r="A504" t="s">
        <v>1102</v>
      </c>
      <c r="B504">
        <v>98</v>
      </c>
      <c r="C504">
        <v>30306281</v>
      </c>
      <c r="D504">
        <f>IF(ISBLANK(C504),AVERAGEIF($A$2:$A$4110,A504,$C$2:$C$4110),C504)</f>
        <v>30306281</v>
      </c>
      <c r="E504" t="s">
        <v>72</v>
      </c>
      <c r="F504" t="s">
        <v>1103</v>
      </c>
      <c r="G504">
        <v>12388</v>
      </c>
      <c r="H504">
        <v>147</v>
      </c>
      <c r="I504">
        <v>92</v>
      </c>
      <c r="J504" t="s">
        <v>508</v>
      </c>
      <c r="K504" t="s">
        <v>23</v>
      </c>
      <c r="L504">
        <v>10000000</v>
      </c>
      <c r="M504">
        <f>IF(ISBLANK(L504),AVERAGEIF($A$2:$A$4110,A504,$L$2:$L$4110),L504)</f>
        <v>10000000</v>
      </c>
      <c r="N504">
        <v>5.6</v>
      </c>
    </row>
    <row r="505" spans="1:14">
      <c r="A505" t="s">
        <v>1104</v>
      </c>
      <c r="B505">
        <v>93</v>
      </c>
      <c r="C505">
        <v>900926</v>
      </c>
      <c r="D505">
        <f>IF(ISBLANK(C505),AVERAGEIF($A$2:$A$4110,A505,$C$2:$C$4110),C505)</f>
        <v>900926</v>
      </c>
      <c r="E505" t="s">
        <v>514</v>
      </c>
      <c r="F505" t="s">
        <v>1105</v>
      </c>
      <c r="G505">
        <v>9517</v>
      </c>
      <c r="H505">
        <v>46</v>
      </c>
      <c r="I505">
        <v>51</v>
      </c>
      <c r="J505" t="s">
        <v>508</v>
      </c>
      <c r="K505" t="s">
        <v>23</v>
      </c>
      <c r="L505">
        <v>10000000</v>
      </c>
      <c r="M505">
        <f>IF(ISBLANK(L505),AVERAGEIF($A$2:$A$4110,A505,$L$2:$L$4110),L505)</f>
        <v>10000000</v>
      </c>
      <c r="N505">
        <v>5.3</v>
      </c>
    </row>
    <row r="506" spans="1:14">
      <c r="A506" t="s">
        <v>1104</v>
      </c>
      <c r="B506">
        <v>90</v>
      </c>
      <c r="C506">
        <v>4613815</v>
      </c>
      <c r="D506">
        <f>IF(ISBLANK(C506),AVERAGEIF($A$2:$A$4110,A506,$C$2:$C$4110),C506)</f>
        <v>4613815</v>
      </c>
      <c r="E506" t="s">
        <v>577</v>
      </c>
      <c r="F506" t="s">
        <v>1106</v>
      </c>
      <c r="G506">
        <v>19622</v>
      </c>
      <c r="H506">
        <v>58</v>
      </c>
      <c r="I506">
        <v>46</v>
      </c>
      <c r="J506" t="s">
        <v>508</v>
      </c>
      <c r="K506" t="s">
        <v>23</v>
      </c>
      <c r="M506">
        <f>IF(ISBLANK(L506),AVERAGEIF($A$2:$A$4110,A506,$L$2:$L$4110),L506)</f>
        <v>10000000</v>
      </c>
      <c r="N506">
        <v>6</v>
      </c>
    </row>
    <row r="507" spans="1:14">
      <c r="A507" t="s">
        <v>1107</v>
      </c>
      <c r="B507">
        <v>101</v>
      </c>
      <c r="C507">
        <v>1075288</v>
      </c>
      <c r="D507">
        <f>IF(ISBLANK(C507),AVERAGEIF($A$2:$A$4110,A507,$C$2:$C$4110),C507)</f>
        <v>1075288</v>
      </c>
      <c r="E507" t="s">
        <v>80</v>
      </c>
      <c r="F507" t="s">
        <v>1108</v>
      </c>
      <c r="G507">
        <v>7772</v>
      </c>
      <c r="H507">
        <v>55</v>
      </c>
      <c r="I507">
        <v>42</v>
      </c>
      <c r="J507" t="s">
        <v>508</v>
      </c>
      <c r="K507" t="s">
        <v>23</v>
      </c>
      <c r="L507">
        <v>22000000</v>
      </c>
      <c r="M507">
        <f>IF(ISBLANK(L507),AVERAGEIF($A$2:$A$4110,A507,$L$2:$L$4110),L507)</f>
        <v>22000000</v>
      </c>
      <c r="N507">
        <v>6.1</v>
      </c>
    </row>
    <row r="508" spans="1:14">
      <c r="A508" t="s">
        <v>1107</v>
      </c>
      <c r="B508">
        <v>122</v>
      </c>
      <c r="D508">
        <f>IF(ISBLANK(C508),AVERAGEIF($A$2:$A$4110,A508,$C$2:$C$4110),C508)</f>
        <v>1075288</v>
      </c>
      <c r="E508" t="s">
        <v>707</v>
      </c>
      <c r="F508" t="s">
        <v>1109</v>
      </c>
      <c r="G508">
        <v>16764</v>
      </c>
      <c r="H508">
        <v>48</v>
      </c>
      <c r="I508">
        <v>34</v>
      </c>
      <c r="J508" t="s">
        <v>508</v>
      </c>
      <c r="K508" t="s">
        <v>23</v>
      </c>
      <c r="L508">
        <v>12000000</v>
      </c>
      <c r="M508">
        <f>IF(ISBLANK(L508),AVERAGEIF($A$2:$A$4110,A508,$L$2:$L$4110),L508)</f>
        <v>12000000</v>
      </c>
      <c r="N508">
        <v>6.6</v>
      </c>
    </row>
    <row r="509" spans="1:14">
      <c r="A509" t="s">
        <v>1110</v>
      </c>
      <c r="B509">
        <v>82</v>
      </c>
      <c r="C509">
        <v>9975684</v>
      </c>
      <c r="D509">
        <f>IF(ISBLANK(C509),AVERAGEIF($A$2:$A$4110,A509,$C$2:$C$4110),C509)</f>
        <v>9975684</v>
      </c>
      <c r="E509" t="s">
        <v>514</v>
      </c>
      <c r="F509" t="s">
        <v>1111</v>
      </c>
      <c r="G509">
        <v>20033</v>
      </c>
      <c r="H509">
        <v>117</v>
      </c>
      <c r="I509">
        <v>32</v>
      </c>
      <c r="J509" t="s">
        <v>508</v>
      </c>
      <c r="K509" t="s">
        <v>184</v>
      </c>
      <c r="L509">
        <v>13000000</v>
      </c>
      <c r="M509">
        <f>IF(ISBLANK(L509),AVERAGEIF($A$2:$A$4110,A509,$L$2:$L$4110),L509)</f>
        <v>13000000</v>
      </c>
      <c r="N509">
        <v>6.4</v>
      </c>
    </row>
    <row r="510" spans="1:14">
      <c r="A510" t="s">
        <v>1112</v>
      </c>
      <c r="B510">
        <v>93</v>
      </c>
      <c r="C510">
        <v>29247405</v>
      </c>
      <c r="D510">
        <f>IF(ISBLANK(C510),AVERAGEIF($A$2:$A$4110,A510,$C$2:$C$4110),C510)</f>
        <v>29247405</v>
      </c>
      <c r="E510" t="s">
        <v>1113</v>
      </c>
      <c r="F510" t="s">
        <v>1114</v>
      </c>
      <c r="G510">
        <v>28377</v>
      </c>
      <c r="H510">
        <v>261</v>
      </c>
      <c r="I510">
        <v>33</v>
      </c>
      <c r="J510" t="s">
        <v>508</v>
      </c>
      <c r="K510" t="s">
        <v>18</v>
      </c>
      <c r="L510">
        <v>25000000</v>
      </c>
      <c r="M510">
        <f>IF(ISBLANK(L510),AVERAGEIF($A$2:$A$4110,A510,$L$2:$L$4110),L510)</f>
        <v>25000000</v>
      </c>
      <c r="N510">
        <v>3.3</v>
      </c>
    </row>
    <row r="511" spans="1:14">
      <c r="A511" t="s">
        <v>1115</v>
      </c>
      <c r="B511">
        <v>95</v>
      </c>
      <c r="C511">
        <v>13596911</v>
      </c>
      <c r="D511">
        <f>IF(ISBLANK(C511),AVERAGEIF($A$2:$A$4110,A511,$C$2:$C$4110),C511)</f>
        <v>13596911</v>
      </c>
      <c r="E511" t="s">
        <v>1116</v>
      </c>
      <c r="F511" t="s">
        <v>1117</v>
      </c>
      <c r="G511">
        <v>25572</v>
      </c>
      <c r="H511">
        <v>123</v>
      </c>
      <c r="I511">
        <v>81</v>
      </c>
      <c r="J511" t="s">
        <v>508</v>
      </c>
      <c r="K511" t="s">
        <v>23</v>
      </c>
      <c r="L511">
        <v>70000000</v>
      </c>
      <c r="M511">
        <f>IF(ISBLANK(L511),AVERAGEIF($A$2:$A$4110,A511,$L$2:$L$4110),L511)</f>
        <v>70000000</v>
      </c>
      <c r="N511">
        <v>6.2</v>
      </c>
    </row>
    <row r="512" spans="1:14">
      <c r="A512" t="s">
        <v>1115</v>
      </c>
      <c r="B512">
        <v>111</v>
      </c>
      <c r="C512">
        <v>45045037</v>
      </c>
      <c r="D512">
        <f>IF(ISBLANK(C512),AVERAGEIF($A$2:$A$4110,A512,$C$2:$C$4110),C512)</f>
        <v>45045037</v>
      </c>
      <c r="E512" t="s">
        <v>408</v>
      </c>
      <c r="F512" t="s">
        <v>1118</v>
      </c>
      <c r="G512">
        <v>103230</v>
      </c>
      <c r="H512">
        <v>143</v>
      </c>
      <c r="I512">
        <v>237</v>
      </c>
      <c r="J512" t="s">
        <v>508</v>
      </c>
      <c r="K512" t="s">
        <v>23</v>
      </c>
      <c r="L512">
        <v>36000000</v>
      </c>
      <c r="M512">
        <f>IF(ISBLANK(L512),AVERAGEIF($A$2:$A$4110,A512,$L$2:$L$4110),L512)</f>
        <v>36000000</v>
      </c>
      <c r="N512">
        <v>5.9</v>
      </c>
    </row>
    <row r="513" spans="1:14">
      <c r="A513" t="s">
        <v>1115</v>
      </c>
      <c r="B513">
        <v>118</v>
      </c>
      <c r="C513">
        <v>33828318</v>
      </c>
      <c r="D513">
        <f>IF(ISBLANK(C513),AVERAGEIF($A$2:$A$4110,A513,$C$2:$C$4110),C513)</f>
        <v>33828318</v>
      </c>
      <c r="E513" t="s">
        <v>514</v>
      </c>
      <c r="F513" t="s">
        <v>1119</v>
      </c>
      <c r="G513">
        <v>44453</v>
      </c>
      <c r="H513">
        <v>154</v>
      </c>
      <c r="I513">
        <v>123</v>
      </c>
      <c r="J513" t="s">
        <v>508</v>
      </c>
      <c r="K513" t="s">
        <v>23</v>
      </c>
      <c r="L513">
        <v>55000000</v>
      </c>
      <c r="M513">
        <f>IF(ISBLANK(L513),AVERAGEIF($A$2:$A$4110,A513,$L$2:$L$4110),L513)</f>
        <v>55000000</v>
      </c>
      <c r="N513">
        <v>5.8</v>
      </c>
    </row>
    <row r="514" spans="1:14">
      <c r="A514" t="s">
        <v>1115</v>
      </c>
      <c r="B514">
        <v>116</v>
      </c>
      <c r="C514">
        <v>90567722</v>
      </c>
      <c r="D514">
        <f>IF(ISBLANK(C514),AVERAGEIF($A$2:$A$4110,A514,$C$2:$C$4110),C514)</f>
        <v>90567722</v>
      </c>
      <c r="E514" t="s">
        <v>514</v>
      </c>
      <c r="F514" t="s">
        <v>1120</v>
      </c>
      <c r="G514">
        <v>185878</v>
      </c>
      <c r="H514">
        <v>481</v>
      </c>
      <c r="I514">
        <v>155</v>
      </c>
      <c r="J514" t="s">
        <v>508</v>
      </c>
      <c r="K514" t="s">
        <v>23</v>
      </c>
      <c r="L514">
        <v>51000000</v>
      </c>
      <c r="M514">
        <f>IF(ISBLANK(L514),AVERAGEIF($A$2:$A$4110,A514,$L$2:$L$4110),L514)</f>
        <v>51000000</v>
      </c>
      <c r="N514">
        <v>6.5</v>
      </c>
    </row>
    <row r="515" spans="1:14">
      <c r="A515" t="s">
        <v>1115</v>
      </c>
      <c r="B515">
        <v>109</v>
      </c>
      <c r="C515">
        <v>86208010</v>
      </c>
      <c r="D515">
        <f>IF(ISBLANK(C515),AVERAGEIF($A$2:$A$4110,A515,$C$2:$C$4110),C515)</f>
        <v>86208010</v>
      </c>
      <c r="E515" t="s">
        <v>514</v>
      </c>
      <c r="F515" t="s">
        <v>1121</v>
      </c>
      <c r="G515">
        <v>97045</v>
      </c>
      <c r="H515">
        <v>285</v>
      </c>
      <c r="I515">
        <v>218</v>
      </c>
      <c r="J515" t="s">
        <v>508</v>
      </c>
      <c r="K515" t="s">
        <v>23</v>
      </c>
      <c r="L515">
        <v>35000000</v>
      </c>
      <c r="M515">
        <f>IF(ISBLANK(L515),AVERAGEIF($A$2:$A$4110,A515,$L$2:$L$4110),L515)</f>
        <v>35000000</v>
      </c>
      <c r="N515">
        <v>5.7</v>
      </c>
    </row>
    <row r="516" spans="1:14">
      <c r="A516" t="s">
        <v>1115</v>
      </c>
      <c r="B516">
        <v>114</v>
      </c>
      <c r="C516">
        <v>70836296</v>
      </c>
      <c r="D516">
        <f>IF(ISBLANK(C516),AVERAGEIF($A$2:$A$4110,A516,$C$2:$C$4110),C516)</f>
        <v>70836296</v>
      </c>
      <c r="E516" t="s">
        <v>1122</v>
      </c>
      <c r="F516" t="s">
        <v>1123</v>
      </c>
      <c r="G516">
        <v>109445</v>
      </c>
      <c r="H516">
        <v>426</v>
      </c>
      <c r="I516">
        <v>109</v>
      </c>
      <c r="J516" t="s">
        <v>508</v>
      </c>
      <c r="K516" t="s">
        <v>23</v>
      </c>
      <c r="L516">
        <v>40000000</v>
      </c>
      <c r="M516">
        <f>IF(ISBLANK(L516),AVERAGEIF($A$2:$A$4110,A516,$L$2:$L$4110),L516)</f>
        <v>40000000</v>
      </c>
      <c r="N516">
        <v>5.9</v>
      </c>
    </row>
    <row r="517" spans="1:14">
      <c r="A517" t="s">
        <v>1115</v>
      </c>
      <c r="B517">
        <v>104</v>
      </c>
      <c r="C517">
        <v>42071069</v>
      </c>
      <c r="D517">
        <f>IF(ISBLANK(C517),AVERAGEIF($A$2:$A$4110,A517,$C$2:$C$4110),C517)</f>
        <v>42071069</v>
      </c>
      <c r="E517" t="s">
        <v>369</v>
      </c>
      <c r="F517" t="s">
        <v>1124</v>
      </c>
      <c r="G517">
        <v>36223</v>
      </c>
      <c r="H517">
        <v>208</v>
      </c>
      <c r="I517">
        <v>124</v>
      </c>
      <c r="J517" t="s">
        <v>508</v>
      </c>
      <c r="K517" t="s">
        <v>23</v>
      </c>
      <c r="L517">
        <v>30000000</v>
      </c>
      <c r="M517">
        <f>IF(ISBLANK(L517),AVERAGEIF($A$2:$A$4110,A517,$L$2:$L$4110),L517)</f>
        <v>30000000</v>
      </c>
      <c r="N517">
        <v>6.2</v>
      </c>
    </row>
    <row r="518" spans="1:14">
      <c r="A518" t="s">
        <v>1115</v>
      </c>
      <c r="B518">
        <v>92</v>
      </c>
      <c r="C518">
        <v>44328238</v>
      </c>
      <c r="D518">
        <f>IF(ISBLANK(C518),AVERAGEIF($A$2:$A$4110,A518,$C$2:$C$4110),C518)</f>
        <v>44328238</v>
      </c>
      <c r="E518" t="s">
        <v>514</v>
      </c>
      <c r="F518" t="s">
        <v>1125</v>
      </c>
      <c r="G518">
        <v>25484</v>
      </c>
      <c r="H518">
        <v>189</v>
      </c>
      <c r="I518">
        <v>162</v>
      </c>
      <c r="J518" t="s">
        <v>508</v>
      </c>
      <c r="K518" t="s">
        <v>23</v>
      </c>
      <c r="M518">
        <f>IF(ISBLANK(L518),AVERAGEIF($A$2:$A$4110,A518,$L$2:$L$4110),L518)</f>
        <v>40777777.777777776</v>
      </c>
      <c r="N518">
        <v>5.0999999999999996</v>
      </c>
    </row>
    <row r="519" spans="1:14">
      <c r="A519" t="s">
        <v>1115</v>
      </c>
      <c r="B519">
        <v>117</v>
      </c>
      <c r="C519">
        <v>24944213</v>
      </c>
      <c r="D519">
        <f>IF(ISBLANK(C519),AVERAGEIF($A$2:$A$4110,A519,$C$2:$C$4110),C519)</f>
        <v>24944213</v>
      </c>
      <c r="E519" t="s">
        <v>1126</v>
      </c>
      <c r="F519" t="s">
        <v>1127</v>
      </c>
      <c r="G519">
        <v>63459</v>
      </c>
      <c r="H519">
        <v>185</v>
      </c>
      <c r="I519">
        <v>62</v>
      </c>
      <c r="J519" t="s">
        <v>508</v>
      </c>
      <c r="K519" t="s">
        <v>23</v>
      </c>
      <c r="L519">
        <v>27000000</v>
      </c>
      <c r="M519">
        <f>IF(ISBLANK(L519),AVERAGEIF($A$2:$A$4110,A519,$L$2:$L$4110),L519)</f>
        <v>27000000</v>
      </c>
      <c r="N519">
        <v>6.9</v>
      </c>
    </row>
    <row r="520" spans="1:14">
      <c r="A520" t="s">
        <v>1115</v>
      </c>
      <c r="B520">
        <v>107</v>
      </c>
      <c r="C520">
        <v>176483808</v>
      </c>
      <c r="D520">
        <f>IF(ISBLANK(C520),AVERAGEIF($A$2:$A$4110,A520,$C$2:$C$4110),C520)</f>
        <v>176483808</v>
      </c>
      <c r="E520" t="s">
        <v>408</v>
      </c>
      <c r="F520" t="s">
        <v>1128</v>
      </c>
      <c r="G520">
        <v>247289</v>
      </c>
      <c r="H520">
        <v>611</v>
      </c>
      <c r="I520">
        <v>171</v>
      </c>
      <c r="J520" t="s">
        <v>508</v>
      </c>
      <c r="K520" t="s">
        <v>23</v>
      </c>
      <c r="L520">
        <v>23000000</v>
      </c>
      <c r="M520">
        <f>IF(ISBLANK(L520),AVERAGEIF($A$2:$A$4110,A520,$L$2:$L$4110),L520)</f>
        <v>23000000</v>
      </c>
      <c r="N520">
        <v>7.1</v>
      </c>
    </row>
    <row r="521" spans="1:14">
      <c r="A521" t="s">
        <v>1129</v>
      </c>
      <c r="B521">
        <v>115</v>
      </c>
      <c r="C521">
        <v>32662299</v>
      </c>
      <c r="D521">
        <f>IF(ISBLANK(C521),AVERAGEIF($A$2:$A$4110,A521,$C$2:$C$4110),C521)</f>
        <v>32662299</v>
      </c>
      <c r="E521" t="s">
        <v>288</v>
      </c>
      <c r="F521" t="s">
        <v>1130</v>
      </c>
      <c r="G521">
        <v>16469</v>
      </c>
      <c r="H521">
        <v>275</v>
      </c>
      <c r="I521">
        <v>106</v>
      </c>
      <c r="J521" t="s">
        <v>508</v>
      </c>
      <c r="K521" t="s">
        <v>23</v>
      </c>
      <c r="L521">
        <v>24000000</v>
      </c>
      <c r="M521">
        <f>IF(ISBLANK(L521),AVERAGEIF($A$2:$A$4110,A521,$L$2:$L$4110),L521)</f>
        <v>24000000</v>
      </c>
      <c r="N521">
        <v>6.9</v>
      </c>
    </row>
    <row r="522" spans="1:14">
      <c r="A522" t="s">
        <v>1131</v>
      </c>
      <c r="B522">
        <v>83</v>
      </c>
      <c r="C522">
        <v>1521</v>
      </c>
      <c r="D522">
        <f>IF(ISBLANK(C522),AVERAGEIF($A$2:$A$4110,A522,$C$2:$C$4110),C522)</f>
        <v>1521</v>
      </c>
      <c r="E522" t="s">
        <v>178</v>
      </c>
      <c r="F522" t="s">
        <v>1132</v>
      </c>
      <c r="G522">
        <v>1231</v>
      </c>
      <c r="H522">
        <v>10</v>
      </c>
      <c r="I522">
        <v>56</v>
      </c>
      <c r="J522" t="s">
        <v>508</v>
      </c>
      <c r="K522" t="s">
        <v>184</v>
      </c>
      <c r="L522">
        <v>1500000</v>
      </c>
      <c r="M522">
        <f>IF(ISBLANK(L522),AVERAGEIF($A$2:$A$4110,A522,$L$2:$L$4110),L522)</f>
        <v>1500000</v>
      </c>
      <c r="N522">
        <v>5.7</v>
      </c>
    </row>
    <row r="523" spans="1:14">
      <c r="A523" t="s">
        <v>1133</v>
      </c>
      <c r="B523">
        <v>111</v>
      </c>
      <c r="C523">
        <v>2203641</v>
      </c>
      <c r="D523">
        <f>IF(ISBLANK(C523),AVERAGEIF($A$2:$A$4110,A523,$C$2:$C$4110),C523)</f>
        <v>2203641</v>
      </c>
      <c r="E523" t="s">
        <v>439</v>
      </c>
      <c r="F523" t="s">
        <v>1134</v>
      </c>
      <c r="G523">
        <v>42792</v>
      </c>
      <c r="H523">
        <v>162</v>
      </c>
      <c r="I523">
        <v>150</v>
      </c>
      <c r="J523" t="s">
        <v>508</v>
      </c>
      <c r="K523" t="s">
        <v>51</v>
      </c>
      <c r="L523">
        <v>15000000</v>
      </c>
      <c r="M523">
        <f>IF(ISBLANK(L523),AVERAGEIF($A$2:$A$4110,A523,$L$2:$L$4110),L523)</f>
        <v>15000000</v>
      </c>
      <c r="N523">
        <v>6.7</v>
      </c>
    </row>
    <row r="524" spans="1:14">
      <c r="A524" t="s">
        <v>1133</v>
      </c>
      <c r="B524">
        <v>94</v>
      </c>
      <c r="C524">
        <v>51872378</v>
      </c>
      <c r="D524">
        <f>IF(ISBLANK(C524),AVERAGEIF($A$2:$A$4110,A524,$C$2:$C$4110),C524)</f>
        <v>51872378</v>
      </c>
      <c r="E524" t="s">
        <v>743</v>
      </c>
      <c r="F524" t="s">
        <v>1135</v>
      </c>
      <c r="G524">
        <v>88241</v>
      </c>
      <c r="H524">
        <v>266</v>
      </c>
      <c r="I524">
        <v>285</v>
      </c>
      <c r="J524" t="s">
        <v>508</v>
      </c>
      <c r="K524" t="s">
        <v>23</v>
      </c>
      <c r="L524">
        <v>13000000</v>
      </c>
      <c r="M524">
        <f>IF(ISBLANK(L524),AVERAGEIF($A$2:$A$4110,A524,$L$2:$L$4110),L524)</f>
        <v>13000000</v>
      </c>
      <c r="N524">
        <v>6.7</v>
      </c>
    </row>
    <row r="525" spans="1:14">
      <c r="A525" t="s">
        <v>1133</v>
      </c>
      <c r="B525">
        <v>94</v>
      </c>
      <c r="C525">
        <v>1082044</v>
      </c>
      <c r="D525">
        <f>IF(ISBLANK(C525),AVERAGEIF($A$2:$A$4110,A525,$C$2:$C$4110),C525)</f>
        <v>1082044</v>
      </c>
      <c r="E525" t="s">
        <v>55</v>
      </c>
      <c r="F525" t="s">
        <v>1136</v>
      </c>
      <c r="G525">
        <v>281649</v>
      </c>
      <c r="H525">
        <v>458</v>
      </c>
      <c r="I525">
        <v>204</v>
      </c>
      <c r="J525" t="s">
        <v>508</v>
      </c>
      <c r="K525" t="s">
        <v>51</v>
      </c>
      <c r="L525">
        <v>5000000</v>
      </c>
      <c r="M525">
        <f>IF(ISBLANK(L525),AVERAGEIF($A$2:$A$4110,A525,$L$2:$L$4110),L525)</f>
        <v>5000000</v>
      </c>
      <c r="N525">
        <v>7.7</v>
      </c>
    </row>
    <row r="526" spans="1:14">
      <c r="A526" t="s">
        <v>1133</v>
      </c>
      <c r="B526">
        <v>100</v>
      </c>
      <c r="C526">
        <v>373967</v>
      </c>
      <c r="D526">
        <f>IF(ISBLANK(C526),AVERAGEIF($A$2:$A$4110,A526,$C$2:$C$4110),C526)</f>
        <v>373967</v>
      </c>
      <c r="E526" t="s">
        <v>661</v>
      </c>
      <c r="F526" t="s">
        <v>1137</v>
      </c>
      <c r="G526">
        <v>43839</v>
      </c>
      <c r="H526">
        <v>481</v>
      </c>
      <c r="I526">
        <v>127</v>
      </c>
      <c r="J526" t="s">
        <v>508</v>
      </c>
      <c r="K526" t="s">
        <v>23</v>
      </c>
      <c r="L526">
        <v>1500000</v>
      </c>
      <c r="M526">
        <f>IF(ISBLANK(L526),AVERAGEIF($A$2:$A$4110,A526,$L$2:$L$4110),L526)</f>
        <v>1500000</v>
      </c>
      <c r="N526">
        <v>6.5</v>
      </c>
    </row>
    <row r="527" spans="1:14">
      <c r="A527" t="s">
        <v>1133</v>
      </c>
      <c r="B527">
        <v>104</v>
      </c>
      <c r="C527">
        <v>3386698</v>
      </c>
      <c r="D527">
        <f>IF(ISBLANK(C527),AVERAGEIF($A$2:$A$4110,A527,$C$2:$C$4110),C527)</f>
        <v>3386698</v>
      </c>
      <c r="E527" t="s">
        <v>288</v>
      </c>
      <c r="F527" t="s">
        <v>1138</v>
      </c>
      <c r="G527">
        <v>4195</v>
      </c>
      <c r="H527">
        <v>86</v>
      </c>
      <c r="I527">
        <v>38</v>
      </c>
      <c r="J527" t="s">
        <v>508</v>
      </c>
      <c r="K527" t="s">
        <v>23</v>
      </c>
      <c r="L527">
        <v>1000000</v>
      </c>
      <c r="M527">
        <f>IF(ISBLANK(L527),AVERAGEIF($A$2:$A$4110,A527,$L$2:$L$4110),L527)</f>
        <v>1000000</v>
      </c>
      <c r="N527">
        <v>6.7</v>
      </c>
    </row>
    <row r="528" spans="1:14">
      <c r="A528" t="s">
        <v>1139</v>
      </c>
      <c r="B528">
        <v>130</v>
      </c>
      <c r="C528">
        <v>93417865</v>
      </c>
      <c r="D528">
        <f>IF(ISBLANK(C528),AVERAGEIF($A$2:$A$4110,A528,$C$2:$C$4110),C528)</f>
        <v>93417865</v>
      </c>
      <c r="E528" t="s">
        <v>1140</v>
      </c>
      <c r="F528" t="s">
        <v>1141</v>
      </c>
      <c r="G528">
        <v>128306</v>
      </c>
      <c r="H528">
        <v>497</v>
      </c>
      <c r="I528">
        <v>443</v>
      </c>
      <c r="J528" t="s">
        <v>508</v>
      </c>
      <c r="K528" t="s">
        <v>23</v>
      </c>
      <c r="L528">
        <v>190000000</v>
      </c>
      <c r="M528">
        <f>IF(ISBLANK(L528),AVERAGEIF($A$2:$A$4110,A528,$L$2:$L$4110),L528)</f>
        <v>190000000</v>
      </c>
      <c r="N528">
        <v>6.5</v>
      </c>
    </row>
    <row r="529" spans="1:14">
      <c r="A529" t="s">
        <v>1139</v>
      </c>
      <c r="B529">
        <v>111</v>
      </c>
      <c r="C529">
        <v>206435493</v>
      </c>
      <c r="D529">
        <f>IF(ISBLANK(C529),AVERAGEIF($A$2:$A$4110,A529,$C$2:$C$4110),C529)</f>
        <v>206435493</v>
      </c>
      <c r="E529" t="s">
        <v>1142</v>
      </c>
      <c r="F529" t="s">
        <v>1143</v>
      </c>
      <c r="G529">
        <v>473887</v>
      </c>
      <c r="H529">
        <v>626</v>
      </c>
      <c r="I529">
        <v>318</v>
      </c>
      <c r="J529" t="s">
        <v>508</v>
      </c>
      <c r="K529" t="s">
        <v>23</v>
      </c>
      <c r="L529">
        <v>150000000</v>
      </c>
      <c r="M529">
        <f>IF(ISBLANK(L529),AVERAGEIF($A$2:$A$4110,A529,$L$2:$L$4110),L529)</f>
        <v>150000000</v>
      </c>
      <c r="N529">
        <v>8</v>
      </c>
    </row>
    <row r="530" spans="1:14">
      <c r="A530" t="s">
        <v>1139</v>
      </c>
      <c r="B530">
        <v>133</v>
      </c>
      <c r="C530">
        <v>209364921</v>
      </c>
      <c r="D530">
        <f>IF(ISBLANK(C530),AVERAGEIF($A$2:$A$4110,A530,$C$2:$C$4110),C530)</f>
        <v>209364921</v>
      </c>
      <c r="E530" t="s">
        <v>1144</v>
      </c>
      <c r="F530" t="s">
        <v>1145</v>
      </c>
      <c r="G530">
        <v>365104</v>
      </c>
      <c r="H530">
        <v>512</v>
      </c>
      <c r="I530">
        <v>432</v>
      </c>
      <c r="J530" t="s">
        <v>508</v>
      </c>
      <c r="K530" t="s">
        <v>23</v>
      </c>
      <c r="L530">
        <v>145000000</v>
      </c>
      <c r="M530">
        <f>IF(ISBLANK(L530),AVERAGEIF($A$2:$A$4110,A530,$L$2:$L$4110),L530)</f>
        <v>145000000</v>
      </c>
      <c r="N530">
        <v>7.4</v>
      </c>
    </row>
    <row r="531" spans="1:14">
      <c r="A531" t="s">
        <v>1139</v>
      </c>
      <c r="B531">
        <v>115</v>
      </c>
      <c r="C531">
        <v>261437578</v>
      </c>
      <c r="D531">
        <f>IF(ISBLANK(C531),AVERAGEIF($A$2:$A$4110,A531,$C$2:$C$4110),C531)</f>
        <v>261437578</v>
      </c>
      <c r="E531" t="s">
        <v>1146</v>
      </c>
      <c r="F531" t="s">
        <v>1147</v>
      </c>
      <c r="G531">
        <v>479166</v>
      </c>
      <c r="H531">
        <v>815</v>
      </c>
      <c r="I531">
        <v>283</v>
      </c>
      <c r="J531" t="s">
        <v>508</v>
      </c>
      <c r="K531" t="s">
        <v>23</v>
      </c>
      <c r="L531">
        <v>92000000</v>
      </c>
      <c r="M531">
        <f>IF(ISBLANK(L531),AVERAGEIF($A$2:$A$4110,A531,$L$2:$L$4110),L531)</f>
        <v>92000000</v>
      </c>
      <c r="N531">
        <v>8</v>
      </c>
    </row>
    <row r="532" spans="1:14">
      <c r="A532" t="s">
        <v>1139</v>
      </c>
      <c r="B532">
        <v>90</v>
      </c>
      <c r="C532">
        <v>23159305</v>
      </c>
      <c r="D532">
        <f>IF(ISBLANK(C532),AVERAGEIF($A$2:$A$4110,A532,$C$2:$C$4110),C532)</f>
        <v>23159305</v>
      </c>
      <c r="E532" t="s">
        <v>1148</v>
      </c>
      <c r="F532" t="s">
        <v>1149</v>
      </c>
      <c r="G532">
        <v>128455</v>
      </c>
      <c r="H532">
        <v>514</v>
      </c>
      <c r="I532">
        <v>162</v>
      </c>
      <c r="J532" t="s">
        <v>508</v>
      </c>
      <c r="K532" t="s">
        <v>23</v>
      </c>
      <c r="L532">
        <v>70000000</v>
      </c>
      <c r="M532">
        <f>IF(ISBLANK(L532),AVERAGEIF($A$2:$A$4110,A532,$L$2:$L$4110),L532)</f>
        <v>70000000</v>
      </c>
      <c r="N532">
        <v>8</v>
      </c>
    </row>
    <row r="533" spans="1:14">
      <c r="A533" t="s">
        <v>1150</v>
      </c>
      <c r="B533">
        <v>127</v>
      </c>
      <c r="C533">
        <v>14946229</v>
      </c>
      <c r="D533">
        <f>IF(ISBLANK(C533),AVERAGEIF($A$2:$A$4110,A533,$C$2:$C$4110),C533)</f>
        <v>14946229</v>
      </c>
      <c r="E533" t="s">
        <v>1151</v>
      </c>
      <c r="F533" t="s">
        <v>1152</v>
      </c>
      <c r="G533">
        <v>2581</v>
      </c>
      <c r="H533">
        <v>29</v>
      </c>
      <c r="I533">
        <v>72</v>
      </c>
      <c r="J533" t="s">
        <v>508</v>
      </c>
      <c r="K533" t="s">
        <v>18</v>
      </c>
      <c r="L533">
        <v>25000000</v>
      </c>
      <c r="M533">
        <f>IF(ISBLANK(L533),AVERAGEIF($A$2:$A$4110,A533,$L$2:$L$4110),L533)</f>
        <v>25000000</v>
      </c>
      <c r="N533">
        <v>7.3</v>
      </c>
    </row>
    <row r="534" spans="1:14">
      <c r="A534" t="s">
        <v>1150</v>
      </c>
      <c r="B534">
        <v>118</v>
      </c>
      <c r="C534">
        <v>57981889</v>
      </c>
      <c r="D534">
        <f>IF(ISBLANK(C534),AVERAGEIF($A$2:$A$4110,A534,$C$2:$C$4110),C534)</f>
        <v>57981889</v>
      </c>
      <c r="E534" t="s">
        <v>80</v>
      </c>
      <c r="F534" t="s">
        <v>1153</v>
      </c>
      <c r="G534">
        <v>173848</v>
      </c>
      <c r="H534">
        <v>203</v>
      </c>
      <c r="I534">
        <v>274</v>
      </c>
      <c r="J534" t="s">
        <v>508</v>
      </c>
      <c r="K534" t="s">
        <v>23</v>
      </c>
      <c r="L534">
        <v>40000000</v>
      </c>
      <c r="M534">
        <f>IF(ISBLANK(L534),AVERAGEIF($A$2:$A$4110,A534,$L$2:$L$4110),L534)</f>
        <v>40000000</v>
      </c>
      <c r="N534">
        <v>7.3</v>
      </c>
    </row>
    <row r="535" spans="1:14">
      <c r="A535" t="s">
        <v>1150</v>
      </c>
      <c r="B535">
        <v>88</v>
      </c>
      <c r="C535">
        <v>19316646</v>
      </c>
      <c r="D535">
        <f>IF(ISBLANK(C535),AVERAGEIF($A$2:$A$4110,A535,$C$2:$C$4110),C535)</f>
        <v>19316646</v>
      </c>
      <c r="E535" t="s">
        <v>743</v>
      </c>
      <c r="F535" t="s">
        <v>1154</v>
      </c>
      <c r="G535">
        <v>52069</v>
      </c>
      <c r="H535">
        <v>95</v>
      </c>
      <c r="I535">
        <v>184</v>
      </c>
      <c r="J535" t="s">
        <v>508</v>
      </c>
      <c r="K535" t="s">
        <v>23</v>
      </c>
      <c r="L535">
        <v>30000000</v>
      </c>
      <c r="M535">
        <f>IF(ISBLANK(L535),AVERAGEIF($A$2:$A$4110,A535,$L$2:$L$4110),L535)</f>
        <v>30000000</v>
      </c>
      <c r="N535">
        <v>5.6</v>
      </c>
    </row>
    <row r="536" spans="1:14">
      <c r="A536" t="s">
        <v>1155</v>
      </c>
      <c r="B536">
        <v>114</v>
      </c>
      <c r="C536">
        <v>155181732</v>
      </c>
      <c r="D536">
        <f>IF(ISBLANK(C536),AVERAGEIF($A$2:$A$4110,A536,$C$2:$C$4110),C536)</f>
        <v>155181732</v>
      </c>
      <c r="E536" t="s">
        <v>193</v>
      </c>
      <c r="F536" t="s">
        <v>1156</v>
      </c>
      <c r="G536">
        <v>147497</v>
      </c>
      <c r="H536">
        <v>499</v>
      </c>
      <c r="I536">
        <v>358</v>
      </c>
      <c r="J536" t="s">
        <v>508</v>
      </c>
      <c r="K536" t="s">
        <v>23</v>
      </c>
      <c r="L536">
        <v>110000000</v>
      </c>
      <c r="M536">
        <f>IF(ISBLANK(L536),AVERAGEIF($A$2:$A$4110,A536,$L$2:$L$4110),L536)</f>
        <v>110000000</v>
      </c>
      <c r="N536">
        <v>6.1</v>
      </c>
    </row>
    <row r="537" spans="1:14">
      <c r="A537" t="s">
        <v>1155</v>
      </c>
      <c r="B537">
        <v>82</v>
      </c>
      <c r="C537">
        <v>43575716</v>
      </c>
      <c r="D537">
        <f>IF(ISBLANK(C537),AVERAGEIF($A$2:$A$4110,A537,$C$2:$C$4110),C537)</f>
        <v>43575716</v>
      </c>
      <c r="E537" t="s">
        <v>1157</v>
      </c>
      <c r="F537" t="s">
        <v>1158</v>
      </c>
      <c r="G537">
        <v>10233</v>
      </c>
      <c r="H537">
        <v>63</v>
      </c>
      <c r="I537">
        <v>91</v>
      </c>
      <c r="J537" t="s">
        <v>508</v>
      </c>
      <c r="K537" t="s">
        <v>23</v>
      </c>
      <c r="L537">
        <v>85000000</v>
      </c>
      <c r="M537">
        <f>IF(ISBLANK(L537),AVERAGEIF($A$2:$A$4110,A537,$L$2:$L$4110),L537)</f>
        <v>85000000</v>
      </c>
      <c r="N537">
        <v>4.3</v>
      </c>
    </row>
    <row r="538" spans="1:14">
      <c r="A538" t="s">
        <v>1155</v>
      </c>
      <c r="B538">
        <v>94</v>
      </c>
      <c r="C538">
        <v>103812241</v>
      </c>
      <c r="D538">
        <f>IF(ISBLANK(C538),AVERAGEIF($A$2:$A$4110,A538,$C$2:$C$4110),C538)</f>
        <v>103812241</v>
      </c>
      <c r="E538" t="s">
        <v>970</v>
      </c>
      <c r="F538" t="s">
        <v>1159</v>
      </c>
      <c r="G538">
        <v>67296</v>
      </c>
      <c r="H538">
        <v>133</v>
      </c>
      <c r="I538">
        <v>178</v>
      </c>
      <c r="J538" t="s">
        <v>508</v>
      </c>
      <c r="K538" t="s">
        <v>23</v>
      </c>
      <c r="L538">
        <v>79000000</v>
      </c>
      <c r="M538">
        <f>IF(ISBLANK(L538),AVERAGEIF($A$2:$A$4110,A538,$L$2:$L$4110),L538)</f>
        <v>79000000</v>
      </c>
      <c r="N538">
        <v>5.8</v>
      </c>
    </row>
    <row r="539" spans="1:14">
      <c r="A539" t="s">
        <v>1160</v>
      </c>
      <c r="B539">
        <v>102</v>
      </c>
      <c r="C539">
        <v>49392095</v>
      </c>
      <c r="D539">
        <f>IF(ISBLANK(C539),AVERAGEIF($A$2:$A$4110,A539,$C$2:$C$4110),C539)</f>
        <v>49392095</v>
      </c>
      <c r="E539" t="s">
        <v>1161</v>
      </c>
      <c r="F539" t="s">
        <v>1162</v>
      </c>
      <c r="G539">
        <v>52029</v>
      </c>
      <c r="H539">
        <v>224</v>
      </c>
      <c r="I539">
        <v>167</v>
      </c>
      <c r="J539" t="s">
        <v>508</v>
      </c>
      <c r="K539" t="s">
        <v>23</v>
      </c>
      <c r="L539">
        <v>100000000</v>
      </c>
      <c r="M539">
        <f>IF(ISBLANK(L539),AVERAGEIF($A$2:$A$4110,A539,$L$2:$L$4110),L539)</f>
        <v>100000000</v>
      </c>
      <c r="N539">
        <v>5.4</v>
      </c>
    </row>
    <row r="540" spans="1:14">
      <c r="A540" t="s">
        <v>1160</v>
      </c>
      <c r="B540">
        <v>100</v>
      </c>
      <c r="C540">
        <v>100328194</v>
      </c>
      <c r="D540">
        <f>IF(ISBLANK(C540),AVERAGEIF($A$2:$A$4110,A540,$C$2:$C$4110),C540)</f>
        <v>100328194</v>
      </c>
      <c r="E540" t="s">
        <v>1032</v>
      </c>
      <c r="F540" t="s">
        <v>1163</v>
      </c>
      <c r="G540">
        <v>85903</v>
      </c>
      <c r="H540">
        <v>92</v>
      </c>
      <c r="I540">
        <v>26</v>
      </c>
      <c r="J540" t="s">
        <v>508</v>
      </c>
      <c r="K540" t="s">
        <v>23</v>
      </c>
      <c r="L540">
        <v>50000000</v>
      </c>
      <c r="M540">
        <f>IF(ISBLANK(L540),AVERAGEIF($A$2:$A$4110,A540,$L$2:$L$4110),L540)</f>
        <v>50000000</v>
      </c>
      <c r="N540">
        <v>6</v>
      </c>
    </row>
    <row r="541" spans="1:14">
      <c r="A541" t="s">
        <v>1160</v>
      </c>
      <c r="B541">
        <v>114</v>
      </c>
      <c r="C541">
        <v>78745923</v>
      </c>
      <c r="D541">
        <f>IF(ISBLANK(C541),AVERAGEIF($A$2:$A$4110,A541,$C$2:$C$4110),C541)</f>
        <v>78745923</v>
      </c>
      <c r="E541" t="s">
        <v>604</v>
      </c>
      <c r="F541" t="s">
        <v>1164</v>
      </c>
      <c r="G541">
        <v>94407</v>
      </c>
      <c r="H541">
        <v>322</v>
      </c>
      <c r="I541">
        <v>110</v>
      </c>
      <c r="J541" t="s">
        <v>508</v>
      </c>
      <c r="K541" t="s">
        <v>360</v>
      </c>
      <c r="L541">
        <v>55000000</v>
      </c>
      <c r="M541">
        <f>IF(ISBLANK(L541),AVERAGEIF($A$2:$A$4110,A541,$L$2:$L$4110),L541)</f>
        <v>55000000</v>
      </c>
      <c r="N541">
        <v>6.7</v>
      </c>
    </row>
    <row r="542" spans="1:14">
      <c r="A542" t="s">
        <v>1160</v>
      </c>
      <c r="B542">
        <v>112</v>
      </c>
      <c r="C542">
        <v>6830957</v>
      </c>
      <c r="D542">
        <f>IF(ISBLANK(C542),AVERAGEIF($A$2:$A$4110,A542,$C$2:$C$4110),C542)</f>
        <v>6830957</v>
      </c>
      <c r="E542" t="s">
        <v>66</v>
      </c>
      <c r="F542" t="s">
        <v>1165</v>
      </c>
      <c r="G542">
        <v>11983</v>
      </c>
      <c r="H542">
        <v>147</v>
      </c>
      <c r="I542">
        <v>111</v>
      </c>
      <c r="J542" t="s">
        <v>508</v>
      </c>
      <c r="K542" t="s">
        <v>23</v>
      </c>
      <c r="L542">
        <v>21000000</v>
      </c>
      <c r="M542">
        <f>IF(ISBLANK(L542),AVERAGEIF($A$2:$A$4110,A542,$L$2:$L$4110),L542)</f>
        <v>21000000</v>
      </c>
      <c r="N542">
        <v>6.7</v>
      </c>
    </row>
    <row r="543" spans="1:14">
      <c r="A543" t="s">
        <v>1166</v>
      </c>
      <c r="B543">
        <v>86</v>
      </c>
      <c r="C543">
        <v>18112929</v>
      </c>
      <c r="D543">
        <f>IF(ISBLANK(C543),AVERAGEIF($A$2:$A$4110,A543,$C$2:$C$4110),C543)</f>
        <v>18112929</v>
      </c>
      <c r="E543" t="s">
        <v>113</v>
      </c>
      <c r="F543" t="s">
        <v>1167</v>
      </c>
      <c r="G543">
        <v>52642</v>
      </c>
      <c r="H543">
        <v>271</v>
      </c>
      <c r="I543">
        <v>270</v>
      </c>
      <c r="J543" t="s">
        <v>508</v>
      </c>
      <c r="K543" t="s">
        <v>23</v>
      </c>
      <c r="L543">
        <v>1000000</v>
      </c>
      <c r="M543">
        <f>IF(ISBLANK(L543),AVERAGEIF($A$2:$A$4110,A543,$L$2:$L$4110),L543)</f>
        <v>1000000</v>
      </c>
      <c r="N543">
        <v>5</v>
      </c>
    </row>
    <row r="544" spans="1:14">
      <c r="A544" t="s">
        <v>1168</v>
      </c>
      <c r="B544">
        <v>109</v>
      </c>
      <c r="C544">
        <v>22927390</v>
      </c>
      <c r="D544">
        <f>IF(ISBLANK(C544),AVERAGEIF($A$2:$A$4110,A544,$C$2:$C$4110),C544)</f>
        <v>22927390</v>
      </c>
      <c r="E544" t="s">
        <v>66</v>
      </c>
      <c r="F544" t="s">
        <v>1169</v>
      </c>
      <c r="G544">
        <v>25344</v>
      </c>
      <c r="H544">
        <v>77</v>
      </c>
      <c r="I544">
        <v>111</v>
      </c>
      <c r="J544" t="s">
        <v>508</v>
      </c>
      <c r="K544" t="s">
        <v>23</v>
      </c>
      <c r="L544">
        <v>18000000</v>
      </c>
      <c r="M544">
        <f>IF(ISBLANK(L544),AVERAGEIF($A$2:$A$4110,A544,$L$2:$L$4110),L544)</f>
        <v>18000000</v>
      </c>
      <c r="N544">
        <v>5.6</v>
      </c>
    </row>
    <row r="545" spans="1:14">
      <c r="A545" t="s">
        <v>1170</v>
      </c>
      <c r="B545">
        <v>82</v>
      </c>
      <c r="C545">
        <v>40557</v>
      </c>
      <c r="D545">
        <f>IF(ISBLANK(C545),AVERAGEIF($A$2:$A$4110,A545,$C$2:$C$4110),C545)</f>
        <v>40557</v>
      </c>
      <c r="E545" t="s">
        <v>514</v>
      </c>
      <c r="F545" t="s">
        <v>1171</v>
      </c>
      <c r="G545">
        <v>1389</v>
      </c>
      <c r="H545">
        <v>22</v>
      </c>
      <c r="I545">
        <v>66</v>
      </c>
      <c r="J545" t="s">
        <v>508</v>
      </c>
      <c r="K545" t="s">
        <v>23</v>
      </c>
      <c r="L545">
        <v>60000</v>
      </c>
      <c r="M545">
        <f>IF(ISBLANK(L545),AVERAGEIF($A$2:$A$4110,A545,$L$2:$L$4110),L545)</f>
        <v>60000</v>
      </c>
      <c r="N545">
        <v>5.6</v>
      </c>
    </row>
    <row r="546" spans="1:14">
      <c r="A546" t="s">
        <v>1172</v>
      </c>
      <c r="B546">
        <v>124</v>
      </c>
      <c r="C546">
        <v>68642452</v>
      </c>
      <c r="D546">
        <f>IF(ISBLANK(C546),AVERAGEIF($A$2:$A$4110,A546,$C$2:$C$4110),C546)</f>
        <v>68642452</v>
      </c>
      <c r="E546" t="s">
        <v>1036</v>
      </c>
      <c r="F546" t="s">
        <v>1173</v>
      </c>
      <c r="G546">
        <v>77673</v>
      </c>
      <c r="H546">
        <v>463</v>
      </c>
      <c r="I546">
        <v>163</v>
      </c>
      <c r="J546" t="s">
        <v>508</v>
      </c>
      <c r="K546" t="s">
        <v>18</v>
      </c>
      <c r="L546">
        <v>130000000</v>
      </c>
      <c r="M546">
        <f>IF(ISBLANK(L546),AVERAGEIF($A$2:$A$4110,A546,$L$2:$L$4110),L546)</f>
        <v>130000000</v>
      </c>
      <c r="N546">
        <v>6</v>
      </c>
    </row>
    <row r="547" spans="1:14">
      <c r="A547" t="s">
        <v>1172</v>
      </c>
      <c r="B547">
        <v>106</v>
      </c>
      <c r="C547">
        <v>27356090</v>
      </c>
      <c r="D547">
        <f>IF(ISBLANK(C547),AVERAGEIF($A$2:$A$4110,A547,$C$2:$C$4110),C547)</f>
        <v>27356090</v>
      </c>
      <c r="E547" t="s">
        <v>594</v>
      </c>
      <c r="F547" t="s">
        <v>1174</v>
      </c>
      <c r="G547">
        <v>58752</v>
      </c>
      <c r="H547">
        <v>117</v>
      </c>
      <c r="I547">
        <v>202</v>
      </c>
      <c r="J547" t="s">
        <v>508</v>
      </c>
      <c r="K547" t="s">
        <v>23</v>
      </c>
      <c r="L547">
        <v>90000000</v>
      </c>
      <c r="M547">
        <f>IF(ISBLANK(L547),AVERAGEIF($A$2:$A$4110,A547,$L$2:$L$4110),L547)</f>
        <v>90000000</v>
      </c>
      <c r="N547">
        <v>6</v>
      </c>
    </row>
    <row r="548" spans="1:14">
      <c r="A548" t="s">
        <v>1172</v>
      </c>
      <c r="B548">
        <v>101</v>
      </c>
      <c r="C548">
        <v>39103378</v>
      </c>
      <c r="D548">
        <f>IF(ISBLANK(C548),AVERAGEIF($A$2:$A$4110,A548,$C$2:$C$4110),C548)</f>
        <v>39103378</v>
      </c>
      <c r="E548" t="s">
        <v>380</v>
      </c>
      <c r="F548" t="s">
        <v>1175</v>
      </c>
      <c r="G548">
        <v>93272</v>
      </c>
      <c r="H548">
        <v>251</v>
      </c>
      <c r="I548">
        <v>308</v>
      </c>
      <c r="J548" t="s">
        <v>508</v>
      </c>
      <c r="K548" t="s">
        <v>23</v>
      </c>
      <c r="L548">
        <v>20000000</v>
      </c>
      <c r="M548">
        <f>IF(ISBLANK(L548),AVERAGEIF($A$2:$A$4110,A548,$L$2:$L$4110),L548)</f>
        <v>20000000</v>
      </c>
      <c r="N548">
        <v>6.5</v>
      </c>
    </row>
    <row r="549" spans="1:14">
      <c r="A549" t="s">
        <v>1176</v>
      </c>
      <c r="B549">
        <v>99</v>
      </c>
      <c r="C549">
        <v>101217900</v>
      </c>
      <c r="D549">
        <f>IF(ISBLANK(C549),AVERAGEIF($A$2:$A$4110,A549,$C$2:$C$4110),C549)</f>
        <v>101217900</v>
      </c>
      <c r="E549" t="s">
        <v>1177</v>
      </c>
      <c r="F549" t="s">
        <v>1178</v>
      </c>
      <c r="G549">
        <v>91093</v>
      </c>
      <c r="H549">
        <v>353</v>
      </c>
      <c r="I549">
        <v>120</v>
      </c>
      <c r="J549" t="s">
        <v>508</v>
      </c>
      <c r="K549" t="s">
        <v>23</v>
      </c>
      <c r="L549">
        <v>70000000</v>
      </c>
      <c r="M549">
        <f>IF(ISBLANK(L549),AVERAGEIF($A$2:$A$4110,A549,$L$2:$L$4110),L549)</f>
        <v>70000000</v>
      </c>
      <c r="N549">
        <v>7</v>
      </c>
    </row>
    <row r="550" spans="1:14">
      <c r="A550" t="s">
        <v>1179</v>
      </c>
      <c r="B550">
        <v>89</v>
      </c>
      <c r="C550">
        <v>13903262</v>
      </c>
      <c r="D550">
        <f>IF(ISBLANK(C550),AVERAGEIF($A$2:$A$4110,A550,$C$2:$C$4110),C550)</f>
        <v>13903262</v>
      </c>
      <c r="E550" t="s">
        <v>1126</v>
      </c>
      <c r="F550" t="s">
        <v>1180</v>
      </c>
      <c r="G550">
        <v>14656</v>
      </c>
      <c r="H550">
        <v>90</v>
      </c>
      <c r="I550">
        <v>37</v>
      </c>
      <c r="J550" t="s">
        <v>508</v>
      </c>
      <c r="K550" t="s">
        <v>23</v>
      </c>
      <c r="L550">
        <v>11000000</v>
      </c>
      <c r="M550">
        <f>IF(ISBLANK(L550),AVERAGEIF($A$2:$A$4110,A550,$L$2:$L$4110),L550)</f>
        <v>11000000</v>
      </c>
      <c r="N550">
        <v>6.3</v>
      </c>
    </row>
    <row r="551" spans="1:14">
      <c r="A551" t="s">
        <v>1181</v>
      </c>
      <c r="B551">
        <v>106</v>
      </c>
      <c r="C551">
        <v>24048000</v>
      </c>
      <c r="D551">
        <f>IF(ISBLANK(C551),AVERAGEIF($A$2:$A$4110,A551,$C$2:$C$4110),C551)</f>
        <v>24048000</v>
      </c>
      <c r="E551" t="s">
        <v>1182</v>
      </c>
      <c r="F551" t="s">
        <v>1183</v>
      </c>
      <c r="G551">
        <v>23579</v>
      </c>
      <c r="H551">
        <v>88</v>
      </c>
      <c r="I551">
        <v>44</v>
      </c>
      <c r="J551" t="s">
        <v>508</v>
      </c>
      <c r="K551" t="s">
        <v>23</v>
      </c>
      <c r="L551">
        <v>30000000</v>
      </c>
      <c r="M551">
        <f>IF(ISBLANK(L551),AVERAGEIF($A$2:$A$4110,A551,$L$2:$L$4110),L551)</f>
        <v>30000000</v>
      </c>
      <c r="N551">
        <v>5.5</v>
      </c>
    </row>
    <row r="552" spans="1:14">
      <c r="A552" t="s">
        <v>1181</v>
      </c>
      <c r="B552">
        <v>140</v>
      </c>
      <c r="C552">
        <v>32101000</v>
      </c>
      <c r="D552">
        <f>IF(ISBLANK(C552),AVERAGEIF($A$2:$A$4110,A552,$C$2:$C$4110),C552)</f>
        <v>32101000</v>
      </c>
      <c r="E552" t="s">
        <v>1184</v>
      </c>
      <c r="F552" t="s">
        <v>1185</v>
      </c>
      <c r="G552">
        <v>27800</v>
      </c>
      <c r="H552">
        <v>96</v>
      </c>
      <c r="I552">
        <v>48</v>
      </c>
      <c r="J552" t="s">
        <v>508</v>
      </c>
      <c r="K552" t="s">
        <v>18</v>
      </c>
      <c r="L552">
        <v>10000000</v>
      </c>
      <c r="M552">
        <f>IF(ISBLANK(L552),AVERAGEIF($A$2:$A$4110,A552,$L$2:$L$4110),L552)</f>
        <v>10000000</v>
      </c>
      <c r="N552">
        <v>5.4</v>
      </c>
    </row>
    <row r="553" spans="1:14">
      <c r="A553" t="s">
        <v>1186</v>
      </c>
      <c r="B553">
        <v>104</v>
      </c>
      <c r="C553">
        <v>234360014</v>
      </c>
      <c r="D553">
        <f>IF(ISBLANK(C553),AVERAGEIF($A$2:$A$4110,A553,$C$2:$C$4110),C553)</f>
        <v>234360014</v>
      </c>
      <c r="E553" t="s">
        <v>1187</v>
      </c>
      <c r="F553" t="s">
        <v>1188</v>
      </c>
      <c r="G553">
        <v>383427</v>
      </c>
      <c r="H553">
        <v>1912</v>
      </c>
      <c r="I553">
        <v>334</v>
      </c>
      <c r="J553" t="s">
        <v>508</v>
      </c>
      <c r="K553" t="s">
        <v>184</v>
      </c>
      <c r="L553">
        <v>210000000</v>
      </c>
      <c r="M553">
        <f>IF(ISBLANK(L553),AVERAGEIF($A$2:$A$4110,A553,$L$2:$L$4110),L553)</f>
        <v>210000000</v>
      </c>
      <c r="N553">
        <v>6.8</v>
      </c>
    </row>
    <row r="554" spans="1:14">
      <c r="A554" t="s">
        <v>1186</v>
      </c>
      <c r="B554">
        <v>91</v>
      </c>
      <c r="C554">
        <v>140080850</v>
      </c>
      <c r="D554">
        <f>IF(ISBLANK(C554),AVERAGEIF($A$2:$A$4110,A554,$C$2:$C$4110),C554)</f>
        <v>140080850</v>
      </c>
      <c r="E554" t="s">
        <v>781</v>
      </c>
      <c r="F554" t="s">
        <v>1189</v>
      </c>
      <c r="G554">
        <v>121084</v>
      </c>
      <c r="H554">
        <v>221</v>
      </c>
      <c r="I554">
        <v>162</v>
      </c>
      <c r="J554" t="s">
        <v>508</v>
      </c>
      <c r="K554" t="s">
        <v>23</v>
      </c>
      <c r="L554">
        <v>140000000</v>
      </c>
      <c r="M554">
        <f>IF(ISBLANK(L554),AVERAGEIF($A$2:$A$4110,A554,$L$2:$L$4110),L554)</f>
        <v>140000000</v>
      </c>
      <c r="N554">
        <v>6.2</v>
      </c>
    </row>
    <row r="555" spans="1:14">
      <c r="A555" t="s">
        <v>1186</v>
      </c>
      <c r="B555">
        <v>101</v>
      </c>
      <c r="C555">
        <v>72660029</v>
      </c>
      <c r="D555">
        <f>IF(ISBLANK(C555),AVERAGEIF($A$2:$A$4110,A555,$C$2:$C$4110),C555)</f>
        <v>72660029</v>
      </c>
      <c r="E555" t="s">
        <v>1190</v>
      </c>
      <c r="F555" t="s">
        <v>1191</v>
      </c>
      <c r="G555">
        <v>115687</v>
      </c>
      <c r="H555">
        <v>269</v>
      </c>
      <c r="I555">
        <v>245</v>
      </c>
      <c r="J555" t="s">
        <v>508</v>
      </c>
      <c r="K555" t="s">
        <v>23</v>
      </c>
      <c r="L555">
        <v>100000000</v>
      </c>
      <c r="M555">
        <f>IF(ISBLANK(L555),AVERAGEIF($A$2:$A$4110,A555,$L$2:$L$4110),L555)</f>
        <v>100000000</v>
      </c>
      <c r="N555">
        <v>6</v>
      </c>
    </row>
    <row r="556" spans="1:14">
      <c r="A556" t="s">
        <v>1186</v>
      </c>
      <c r="B556">
        <v>90</v>
      </c>
      <c r="C556">
        <v>226138454</v>
      </c>
      <c r="D556">
        <f>IF(ISBLANK(C556),AVERAGEIF($A$2:$A$4110,A556,$C$2:$C$4110),C556)</f>
        <v>226138454</v>
      </c>
      <c r="E556" t="s">
        <v>781</v>
      </c>
      <c r="F556" t="s">
        <v>1192</v>
      </c>
      <c r="G556">
        <v>160440</v>
      </c>
      <c r="H556">
        <v>394</v>
      </c>
      <c r="I556">
        <v>127</v>
      </c>
      <c r="J556" t="s">
        <v>508</v>
      </c>
      <c r="K556" t="s">
        <v>23</v>
      </c>
      <c r="L556">
        <v>90000000</v>
      </c>
      <c r="M556">
        <f>IF(ISBLANK(L556),AVERAGEIF($A$2:$A$4110,A556,$L$2:$L$4110),L556)</f>
        <v>90000000</v>
      </c>
      <c r="N556">
        <v>6.6</v>
      </c>
    </row>
    <row r="557" spans="1:14">
      <c r="A557" t="s">
        <v>1186</v>
      </c>
      <c r="B557">
        <v>104</v>
      </c>
      <c r="C557">
        <v>78009155</v>
      </c>
      <c r="D557">
        <f>IF(ISBLANK(C557),AVERAGEIF($A$2:$A$4110,A557,$C$2:$C$4110),C557)</f>
        <v>78009155</v>
      </c>
      <c r="E557" t="s">
        <v>465</v>
      </c>
      <c r="F557" t="s">
        <v>1193</v>
      </c>
      <c r="G557">
        <v>110073</v>
      </c>
      <c r="H557">
        <v>194</v>
      </c>
      <c r="I557">
        <v>236</v>
      </c>
      <c r="J557" t="s">
        <v>508</v>
      </c>
      <c r="K557" t="s">
        <v>23</v>
      </c>
      <c r="L557">
        <v>75000000</v>
      </c>
      <c r="M557">
        <f>IF(ISBLANK(L557),AVERAGEIF($A$2:$A$4110,A557,$L$2:$L$4110),L557)</f>
        <v>75000000</v>
      </c>
      <c r="N557">
        <v>6.2</v>
      </c>
    </row>
    <row r="558" spans="1:14">
      <c r="A558" t="s">
        <v>1186</v>
      </c>
      <c r="B558">
        <v>124</v>
      </c>
      <c r="C558">
        <v>92930005</v>
      </c>
      <c r="D558">
        <f>IF(ISBLANK(C558),AVERAGEIF($A$2:$A$4110,A558,$C$2:$C$4110),C558)</f>
        <v>92930005</v>
      </c>
      <c r="E558" t="s">
        <v>80</v>
      </c>
      <c r="F558" t="s">
        <v>1194</v>
      </c>
      <c r="G558">
        <v>204063</v>
      </c>
      <c r="H558">
        <v>764</v>
      </c>
      <c r="I558">
        <v>210</v>
      </c>
      <c r="J558" t="s">
        <v>508</v>
      </c>
      <c r="K558" t="s">
        <v>360</v>
      </c>
      <c r="L558">
        <v>78000000</v>
      </c>
      <c r="M558">
        <f>IF(ISBLANK(L558),AVERAGEIF($A$2:$A$4110,A558,$L$2:$L$4110),L558)</f>
        <v>78000000</v>
      </c>
      <c r="N558">
        <v>7.2</v>
      </c>
    </row>
    <row r="559" spans="1:14">
      <c r="A559" t="s">
        <v>1186</v>
      </c>
      <c r="B559">
        <v>125</v>
      </c>
      <c r="C559">
        <v>75764085</v>
      </c>
      <c r="D559">
        <f>IF(ISBLANK(C559),AVERAGEIF($A$2:$A$4110,A559,$C$2:$C$4110),C559)</f>
        <v>75764085</v>
      </c>
      <c r="E559" t="s">
        <v>1122</v>
      </c>
      <c r="F559" t="s">
        <v>1195</v>
      </c>
      <c r="G559">
        <v>85844</v>
      </c>
      <c r="H559">
        <v>322</v>
      </c>
      <c r="I559">
        <v>121</v>
      </c>
      <c r="J559" t="s">
        <v>508</v>
      </c>
      <c r="K559" t="s">
        <v>23</v>
      </c>
      <c r="L559">
        <v>60000000</v>
      </c>
      <c r="M559">
        <f>IF(ISBLANK(L559),AVERAGEIF($A$2:$A$4110,A559,$L$2:$L$4110),L559)</f>
        <v>60000000</v>
      </c>
      <c r="N559">
        <v>6.7</v>
      </c>
    </row>
    <row r="560" spans="1:14">
      <c r="A560" t="s">
        <v>1186</v>
      </c>
      <c r="B560">
        <v>97</v>
      </c>
      <c r="C560">
        <v>28328132</v>
      </c>
      <c r="D560">
        <f>IF(ISBLANK(C560),AVERAGEIF($A$2:$A$4110,A560,$C$2:$C$4110),C560)</f>
        <v>28328132</v>
      </c>
      <c r="E560" t="s">
        <v>1196</v>
      </c>
      <c r="F560" t="s">
        <v>1197</v>
      </c>
      <c r="G560">
        <v>38298</v>
      </c>
      <c r="H560">
        <v>147</v>
      </c>
      <c r="I560">
        <v>117</v>
      </c>
      <c r="J560" t="s">
        <v>508</v>
      </c>
      <c r="K560" t="s">
        <v>23</v>
      </c>
      <c r="L560">
        <v>58000000</v>
      </c>
      <c r="M560">
        <f>IF(ISBLANK(L560),AVERAGEIF($A$2:$A$4110,A560,$L$2:$L$4110),L560)</f>
        <v>58000000</v>
      </c>
      <c r="N560">
        <v>6.3</v>
      </c>
    </row>
    <row r="561" spans="1:14">
      <c r="A561" t="s">
        <v>1186</v>
      </c>
      <c r="B561">
        <v>97</v>
      </c>
      <c r="C561">
        <v>41067398</v>
      </c>
      <c r="D561">
        <f>IF(ISBLANK(C561),AVERAGEIF($A$2:$A$4110,A561,$C$2:$C$4110),C561)</f>
        <v>41067398</v>
      </c>
      <c r="E561" t="s">
        <v>781</v>
      </c>
      <c r="F561" t="s">
        <v>1198</v>
      </c>
      <c r="G561">
        <v>22748</v>
      </c>
      <c r="H561">
        <v>41</v>
      </c>
      <c r="I561">
        <v>29</v>
      </c>
      <c r="J561" t="s">
        <v>508</v>
      </c>
      <c r="K561" t="s">
        <v>23</v>
      </c>
      <c r="L561">
        <v>25000000</v>
      </c>
      <c r="M561">
        <f>IF(ISBLANK(L561),AVERAGEIF($A$2:$A$4110,A561,$L$2:$L$4110),L561)</f>
        <v>25000000</v>
      </c>
      <c r="N561">
        <v>6.1</v>
      </c>
    </row>
    <row r="562" spans="1:14">
      <c r="A562" t="s">
        <v>1199</v>
      </c>
      <c r="B562">
        <v>120</v>
      </c>
      <c r="C562">
        <v>3773863</v>
      </c>
      <c r="D562">
        <f>IF(ISBLANK(C562),AVERAGEIF($A$2:$A$4110,A562,$C$2:$C$4110),C562)</f>
        <v>3773863</v>
      </c>
      <c r="E562" t="s">
        <v>20</v>
      </c>
      <c r="F562" t="s">
        <v>1200</v>
      </c>
      <c r="G562">
        <v>4583</v>
      </c>
      <c r="H562">
        <v>55</v>
      </c>
      <c r="I562">
        <v>20</v>
      </c>
      <c r="J562" t="s">
        <v>508</v>
      </c>
      <c r="K562" t="s">
        <v>23</v>
      </c>
      <c r="L562">
        <v>1000000</v>
      </c>
      <c r="M562">
        <f>IF(ISBLANK(L562),AVERAGEIF($A$2:$A$4110,A562,$L$2:$L$4110),L562)</f>
        <v>1000000</v>
      </c>
      <c r="N562">
        <v>7.1</v>
      </c>
    </row>
    <row r="563" spans="1:14">
      <c r="A563" t="s">
        <v>1201</v>
      </c>
      <c r="B563">
        <v>92</v>
      </c>
      <c r="C563">
        <v>8786715</v>
      </c>
      <c r="D563">
        <f>IF(ISBLANK(C563),AVERAGEIF($A$2:$A$4110,A563,$C$2:$C$4110),C563)</f>
        <v>8786715</v>
      </c>
      <c r="E563" t="s">
        <v>72</v>
      </c>
      <c r="F563" t="s">
        <v>1202</v>
      </c>
      <c r="G563">
        <v>40274</v>
      </c>
      <c r="H563">
        <v>324</v>
      </c>
      <c r="I563">
        <v>121</v>
      </c>
      <c r="J563" t="s">
        <v>508</v>
      </c>
      <c r="K563" t="s">
        <v>23</v>
      </c>
      <c r="L563">
        <v>5000000</v>
      </c>
      <c r="M563">
        <f>IF(ISBLANK(L563),AVERAGEIF($A$2:$A$4110,A563,$L$2:$L$4110),L563)</f>
        <v>5000000</v>
      </c>
      <c r="N563">
        <v>6.9</v>
      </c>
    </row>
    <row r="564" spans="1:14">
      <c r="A564" t="s">
        <v>1203</v>
      </c>
      <c r="B564">
        <v>114</v>
      </c>
      <c r="C564">
        <v>60874615</v>
      </c>
      <c r="D564">
        <f>IF(ISBLANK(C564),AVERAGEIF($A$2:$A$4110,A564,$C$2:$C$4110),C564)</f>
        <v>60874615</v>
      </c>
      <c r="E564" t="s">
        <v>1204</v>
      </c>
      <c r="F564" t="s">
        <v>1205</v>
      </c>
      <c r="G564">
        <v>60467</v>
      </c>
      <c r="H564">
        <v>949</v>
      </c>
      <c r="I564">
        <v>181</v>
      </c>
      <c r="J564" t="s">
        <v>508</v>
      </c>
      <c r="K564" t="s">
        <v>23</v>
      </c>
      <c r="L564">
        <v>90000000</v>
      </c>
      <c r="M564">
        <f>IF(ISBLANK(L564),AVERAGEIF($A$2:$A$4110,A564,$L$2:$L$4110),L564)</f>
        <v>90000000</v>
      </c>
      <c r="N564">
        <v>5.6</v>
      </c>
    </row>
    <row r="565" spans="1:14">
      <c r="A565" t="s">
        <v>1203</v>
      </c>
      <c r="B565">
        <v>110</v>
      </c>
      <c r="C565">
        <v>180965237</v>
      </c>
      <c r="D565">
        <f>IF(ISBLANK(C565),AVERAGEIF($A$2:$A$4110,A565,$C$2:$C$4110),C565)</f>
        <v>180965237</v>
      </c>
      <c r="E565" t="s">
        <v>1144</v>
      </c>
      <c r="F565" t="s">
        <v>1206</v>
      </c>
      <c r="G565">
        <v>300542</v>
      </c>
      <c r="H565">
        <v>378</v>
      </c>
      <c r="I565">
        <v>154</v>
      </c>
      <c r="J565" t="s">
        <v>508</v>
      </c>
      <c r="K565" t="s">
        <v>23</v>
      </c>
      <c r="L565">
        <v>80000000</v>
      </c>
      <c r="M565">
        <f>IF(ISBLANK(L565),AVERAGEIF($A$2:$A$4110,A565,$L$2:$L$4110),L565)</f>
        <v>80000000</v>
      </c>
      <c r="N565">
        <v>7.1</v>
      </c>
    </row>
    <row r="566" spans="1:14">
      <c r="A566" t="s">
        <v>1203</v>
      </c>
      <c r="B566">
        <v>98</v>
      </c>
      <c r="C566">
        <v>55585389</v>
      </c>
      <c r="D566">
        <f>IF(ISBLANK(C566),AVERAGEIF($A$2:$A$4110,A566,$C$2:$C$4110),C566)</f>
        <v>55585389</v>
      </c>
      <c r="E566" t="s">
        <v>624</v>
      </c>
      <c r="F566" t="s">
        <v>1207</v>
      </c>
      <c r="G566">
        <v>64121</v>
      </c>
      <c r="H566">
        <v>241</v>
      </c>
      <c r="I566">
        <v>117</v>
      </c>
      <c r="J566" t="s">
        <v>508</v>
      </c>
      <c r="K566" t="s">
        <v>23</v>
      </c>
      <c r="L566">
        <v>69000000</v>
      </c>
      <c r="M566">
        <f>IF(ISBLANK(L566),AVERAGEIF($A$2:$A$4110,A566,$L$2:$L$4110),L566)</f>
        <v>69000000</v>
      </c>
      <c r="N566">
        <v>5.9</v>
      </c>
    </row>
    <row r="567" spans="1:14">
      <c r="A567" t="s">
        <v>1203</v>
      </c>
      <c r="B567">
        <v>121</v>
      </c>
      <c r="C567">
        <v>22518325</v>
      </c>
      <c r="D567">
        <f>IF(ISBLANK(C567),AVERAGEIF($A$2:$A$4110,A567,$C$2:$C$4110),C567)</f>
        <v>22518325</v>
      </c>
      <c r="E567" t="s">
        <v>439</v>
      </c>
      <c r="F567" t="s">
        <v>1208</v>
      </c>
      <c r="G567">
        <v>63363</v>
      </c>
      <c r="H567">
        <v>644</v>
      </c>
      <c r="I567">
        <v>240</v>
      </c>
      <c r="J567" t="s">
        <v>508</v>
      </c>
      <c r="K567" t="s">
        <v>360</v>
      </c>
      <c r="L567">
        <v>50000000</v>
      </c>
      <c r="M567">
        <f>IF(ISBLANK(L567),AVERAGEIF($A$2:$A$4110,A567,$L$2:$L$4110),L567)</f>
        <v>50000000</v>
      </c>
      <c r="N567">
        <v>5.6</v>
      </c>
    </row>
    <row r="568" spans="1:14">
      <c r="A568" t="s">
        <v>1203</v>
      </c>
      <c r="B568">
        <v>114</v>
      </c>
      <c r="C568">
        <v>6592103</v>
      </c>
      <c r="D568">
        <f>IF(ISBLANK(C568),AVERAGEIF($A$2:$A$4110,A568,$C$2:$C$4110),C568)</f>
        <v>6592103</v>
      </c>
      <c r="E568" t="s">
        <v>439</v>
      </c>
      <c r="F568" t="s">
        <v>1209</v>
      </c>
      <c r="G568">
        <v>28584</v>
      </c>
      <c r="H568">
        <v>232</v>
      </c>
      <c r="I568">
        <v>149</v>
      </c>
      <c r="J568" t="s">
        <v>508</v>
      </c>
      <c r="K568" t="s">
        <v>254</v>
      </c>
      <c r="L568">
        <v>35000000</v>
      </c>
      <c r="M568">
        <f>IF(ISBLANK(L568),AVERAGEIF($A$2:$A$4110,A568,$L$2:$L$4110),L568)</f>
        <v>35000000</v>
      </c>
      <c r="N568">
        <v>6.3</v>
      </c>
    </row>
    <row r="569" spans="1:14">
      <c r="A569" t="s">
        <v>1203</v>
      </c>
      <c r="B569">
        <v>119</v>
      </c>
      <c r="C569">
        <v>76270454</v>
      </c>
      <c r="D569">
        <f>IF(ISBLANK(C569),AVERAGEIF($A$2:$A$4110,A569,$C$2:$C$4110),C569)</f>
        <v>76270454</v>
      </c>
      <c r="E569" t="s">
        <v>80</v>
      </c>
      <c r="F569" t="s">
        <v>1210</v>
      </c>
      <c r="G569">
        <v>219008</v>
      </c>
      <c r="H569">
        <v>418</v>
      </c>
      <c r="I569">
        <v>123</v>
      </c>
      <c r="J569" t="s">
        <v>508</v>
      </c>
      <c r="K569" t="s">
        <v>23</v>
      </c>
      <c r="L569">
        <v>25000000</v>
      </c>
      <c r="M569">
        <f>IF(ISBLANK(L569),AVERAGEIF($A$2:$A$4110,A569,$L$2:$L$4110),L569)</f>
        <v>25000000</v>
      </c>
      <c r="N569">
        <v>7.9</v>
      </c>
    </row>
    <row r="570" spans="1:14">
      <c r="A570" t="s">
        <v>1203</v>
      </c>
      <c r="B570">
        <v>142</v>
      </c>
      <c r="C570">
        <v>44700000</v>
      </c>
      <c r="D570">
        <f>IF(ISBLANK(C570),AVERAGEIF($A$2:$A$4110,A570,$C$2:$C$4110),C570)</f>
        <v>44700000</v>
      </c>
      <c r="E570" t="s">
        <v>15</v>
      </c>
      <c r="F570" t="s">
        <v>1211</v>
      </c>
      <c r="G570">
        <v>537442</v>
      </c>
      <c r="H570">
        <v>851</v>
      </c>
      <c r="I570">
        <v>147</v>
      </c>
      <c r="J570" t="s">
        <v>508</v>
      </c>
      <c r="K570" t="s">
        <v>23</v>
      </c>
      <c r="L570">
        <v>25000000</v>
      </c>
      <c r="M570">
        <f>IF(ISBLANK(L570),AVERAGEIF($A$2:$A$4110,A570,$L$2:$L$4110),L570)</f>
        <v>25000000</v>
      </c>
      <c r="N570">
        <v>8.3000000000000007</v>
      </c>
    </row>
    <row r="571" spans="1:14">
      <c r="A571" t="s">
        <v>1203</v>
      </c>
      <c r="B571">
        <v>107</v>
      </c>
      <c r="D571">
        <f>IF(ISBLANK(C571),AVERAGEIF($A$2:$A$4110,A571,$C$2:$C$4110),C571)</f>
        <v>50084026.700000003</v>
      </c>
      <c r="E571" t="s">
        <v>1212</v>
      </c>
      <c r="F571" t="s">
        <v>1213</v>
      </c>
      <c r="G571">
        <v>27629</v>
      </c>
      <c r="H571">
        <v>149</v>
      </c>
      <c r="I571">
        <v>120</v>
      </c>
      <c r="J571" t="s">
        <v>508</v>
      </c>
      <c r="K571" t="s">
        <v>23</v>
      </c>
      <c r="L571">
        <v>18000000</v>
      </c>
      <c r="M571">
        <f>IF(ISBLANK(L571),AVERAGEIF($A$2:$A$4110,A571,$L$2:$L$4110),L571)</f>
        <v>18000000</v>
      </c>
      <c r="N571">
        <v>7.4</v>
      </c>
    </row>
    <row r="572" spans="1:14">
      <c r="A572" t="s">
        <v>1203</v>
      </c>
      <c r="B572">
        <v>91</v>
      </c>
      <c r="C572">
        <v>21370057</v>
      </c>
      <c r="D572">
        <f>IF(ISBLANK(C572),AVERAGEIF($A$2:$A$4110,A572,$C$2:$C$4110),C572)</f>
        <v>21370057</v>
      </c>
      <c r="E572" t="s">
        <v>80</v>
      </c>
      <c r="F572" t="s">
        <v>1214</v>
      </c>
      <c r="G572">
        <v>9903</v>
      </c>
      <c r="H572">
        <v>80</v>
      </c>
      <c r="I572">
        <v>33</v>
      </c>
      <c r="J572" t="s">
        <v>508</v>
      </c>
      <c r="K572" t="s">
        <v>23</v>
      </c>
      <c r="L572">
        <v>12000000</v>
      </c>
      <c r="M572">
        <f>IF(ISBLANK(L572),AVERAGEIF($A$2:$A$4110,A572,$L$2:$L$4110),L572)</f>
        <v>12000000</v>
      </c>
      <c r="N572">
        <v>6</v>
      </c>
    </row>
    <row r="573" spans="1:14">
      <c r="A573" t="s">
        <v>1203</v>
      </c>
      <c r="B573">
        <v>114</v>
      </c>
      <c r="D573">
        <f>IF(ISBLANK(C573),AVERAGEIF($A$2:$A$4110,A573,$C$2:$C$4110),C573)</f>
        <v>50084026.700000003</v>
      </c>
      <c r="E573" t="s">
        <v>1212</v>
      </c>
      <c r="F573" t="s">
        <v>1215</v>
      </c>
      <c r="G573">
        <v>20113</v>
      </c>
      <c r="H573">
        <v>178</v>
      </c>
      <c r="I573">
        <v>98</v>
      </c>
      <c r="J573" t="s">
        <v>508</v>
      </c>
      <c r="K573" t="s">
        <v>23</v>
      </c>
      <c r="L573">
        <v>10000000</v>
      </c>
      <c r="M573">
        <f>IF(ISBLANK(L573),AVERAGEIF($A$2:$A$4110,A573,$L$2:$L$4110),L573)</f>
        <v>10000000</v>
      </c>
      <c r="N573">
        <v>6.8</v>
      </c>
    </row>
    <row r="574" spans="1:14">
      <c r="A574" t="s">
        <v>1203</v>
      </c>
      <c r="B574">
        <v>104</v>
      </c>
      <c r="C574">
        <v>31899000</v>
      </c>
      <c r="D574">
        <f>IF(ISBLANK(C574),AVERAGEIF($A$2:$A$4110,A574,$C$2:$C$4110),C574)</f>
        <v>31899000</v>
      </c>
      <c r="E574" t="s">
        <v>1216</v>
      </c>
      <c r="F574" t="s">
        <v>1217</v>
      </c>
      <c r="G574">
        <v>23986</v>
      </c>
      <c r="H574">
        <v>201</v>
      </c>
      <c r="I574">
        <v>121</v>
      </c>
      <c r="J574" t="s">
        <v>508</v>
      </c>
      <c r="K574" t="s">
        <v>23</v>
      </c>
      <c r="L574">
        <v>6500000</v>
      </c>
      <c r="M574">
        <f>IF(ISBLANK(L574),AVERAGEIF($A$2:$A$4110,A574,$L$2:$L$4110),L574)</f>
        <v>6500000</v>
      </c>
      <c r="N574">
        <v>7.1</v>
      </c>
    </row>
    <row r="575" spans="1:14">
      <c r="A575" t="s">
        <v>1203</v>
      </c>
      <c r="B575">
        <v>90</v>
      </c>
      <c r="C575">
        <v>65087</v>
      </c>
      <c r="D575">
        <f>IF(ISBLANK(C575),AVERAGEIF($A$2:$A$4110,A575,$C$2:$C$4110),C575)</f>
        <v>65087</v>
      </c>
      <c r="E575" t="s">
        <v>1218</v>
      </c>
      <c r="F575" t="s">
        <v>1219</v>
      </c>
      <c r="G575">
        <v>8824</v>
      </c>
      <c r="H575">
        <v>108</v>
      </c>
      <c r="I575">
        <v>133</v>
      </c>
      <c r="J575" t="s">
        <v>508</v>
      </c>
      <c r="K575" t="s">
        <v>23</v>
      </c>
      <c r="L575">
        <v>5000000</v>
      </c>
      <c r="M575">
        <f>IF(ISBLANK(L575),AVERAGEIF($A$2:$A$4110,A575,$L$2:$L$4110),L575)</f>
        <v>5000000</v>
      </c>
      <c r="N575">
        <v>6.2</v>
      </c>
    </row>
    <row r="576" spans="1:14">
      <c r="A576" t="s">
        <v>1220</v>
      </c>
      <c r="B576">
        <v>118</v>
      </c>
      <c r="C576">
        <v>44834712</v>
      </c>
      <c r="D576">
        <f>IF(ISBLANK(C576),AVERAGEIF($A$2:$A$4110,A576,$C$2:$C$4110),C576)</f>
        <v>44834712</v>
      </c>
      <c r="E576" t="s">
        <v>55</v>
      </c>
      <c r="F576" t="s">
        <v>1221</v>
      </c>
      <c r="G576">
        <v>13995</v>
      </c>
      <c r="H576">
        <v>62</v>
      </c>
      <c r="I576">
        <v>28</v>
      </c>
      <c r="J576" t="s">
        <v>508</v>
      </c>
      <c r="K576" t="s">
        <v>23</v>
      </c>
      <c r="L576">
        <v>44000000</v>
      </c>
      <c r="M576">
        <f>IF(ISBLANK(L576),AVERAGEIF($A$2:$A$4110,A576,$L$2:$L$4110),L576)</f>
        <v>44000000</v>
      </c>
      <c r="N576">
        <v>5.6</v>
      </c>
    </row>
    <row r="577" spans="1:14">
      <c r="A577" t="s">
        <v>1220</v>
      </c>
      <c r="B577">
        <v>118</v>
      </c>
      <c r="C577">
        <v>39100956</v>
      </c>
      <c r="D577">
        <f>IF(ISBLANK(C577),AVERAGEIF($A$2:$A$4110,A577,$C$2:$C$4110),C577)</f>
        <v>39100956</v>
      </c>
      <c r="E577" t="s">
        <v>559</v>
      </c>
      <c r="F577" t="s">
        <v>1222</v>
      </c>
      <c r="G577">
        <v>13442</v>
      </c>
      <c r="H577">
        <v>59</v>
      </c>
      <c r="I577">
        <v>19</v>
      </c>
      <c r="J577" t="s">
        <v>508</v>
      </c>
      <c r="K577" t="s">
        <v>23</v>
      </c>
      <c r="M577">
        <f>IF(ISBLANK(L577),AVERAGEIF($A$2:$A$4110,A577,$L$2:$L$4110),L577)</f>
        <v>44000000</v>
      </c>
      <c r="N577">
        <v>7.2</v>
      </c>
    </row>
    <row r="578" spans="1:14">
      <c r="A578" t="s">
        <v>1223</v>
      </c>
      <c r="B578">
        <v>90</v>
      </c>
      <c r="C578">
        <v>81517441</v>
      </c>
      <c r="D578">
        <f>IF(ISBLANK(C578),AVERAGEIF($A$2:$A$4110,A578,$C$2:$C$4110),C578)</f>
        <v>81517441</v>
      </c>
      <c r="E578" t="s">
        <v>30</v>
      </c>
      <c r="F578" t="s">
        <v>1224</v>
      </c>
      <c r="G578">
        <v>111368</v>
      </c>
      <c r="H578">
        <v>394</v>
      </c>
      <c r="I578">
        <v>143</v>
      </c>
      <c r="J578" t="s">
        <v>508</v>
      </c>
      <c r="K578" t="s">
        <v>23</v>
      </c>
      <c r="L578">
        <v>50000000</v>
      </c>
      <c r="M578">
        <f>IF(ISBLANK(L578),AVERAGEIF($A$2:$A$4110,A578,$L$2:$L$4110),L578)</f>
        <v>50000000</v>
      </c>
      <c r="N578">
        <v>7.1</v>
      </c>
    </row>
    <row r="579" spans="1:14">
      <c r="A579" t="s">
        <v>1223</v>
      </c>
      <c r="B579">
        <v>144</v>
      </c>
      <c r="C579">
        <v>56083966</v>
      </c>
      <c r="D579">
        <f>IF(ISBLANK(C579),AVERAGEIF($A$2:$A$4110,A579,$C$2:$C$4110),C579)</f>
        <v>56083966</v>
      </c>
      <c r="E579" t="s">
        <v>1225</v>
      </c>
      <c r="F579" t="s">
        <v>1226</v>
      </c>
      <c r="G579">
        <v>137003</v>
      </c>
      <c r="H579">
        <v>658</v>
      </c>
      <c r="I579">
        <v>167</v>
      </c>
      <c r="J579" t="s">
        <v>508</v>
      </c>
      <c r="K579" t="s">
        <v>23</v>
      </c>
      <c r="L579">
        <v>65000000</v>
      </c>
      <c r="M579">
        <f>IF(ISBLANK(L579),AVERAGEIF($A$2:$A$4110,A579,$L$2:$L$4110),L579)</f>
        <v>65000000</v>
      </c>
      <c r="N579">
        <v>6.9</v>
      </c>
    </row>
    <row r="580" spans="1:14">
      <c r="A580" t="s">
        <v>1223</v>
      </c>
      <c r="B580">
        <v>128</v>
      </c>
      <c r="C580">
        <v>95001343</v>
      </c>
      <c r="D580">
        <f>IF(ISBLANK(C580),AVERAGEIF($A$2:$A$4110,A580,$C$2:$C$4110),C580)</f>
        <v>95001343</v>
      </c>
      <c r="E580" t="s">
        <v>835</v>
      </c>
      <c r="F580" t="s">
        <v>1227</v>
      </c>
      <c r="G580">
        <v>66511</v>
      </c>
      <c r="H580">
        <v>200</v>
      </c>
      <c r="I580">
        <v>216</v>
      </c>
      <c r="J580" t="s">
        <v>508</v>
      </c>
      <c r="K580" t="s">
        <v>23</v>
      </c>
      <c r="L580">
        <v>40000000</v>
      </c>
      <c r="M580">
        <f>IF(ISBLANK(L580),AVERAGEIF($A$2:$A$4110,A580,$L$2:$L$4110),L580)</f>
        <v>40000000</v>
      </c>
      <c r="N580">
        <v>7.5</v>
      </c>
    </row>
    <row r="581" spans="1:14">
      <c r="A581" t="s">
        <v>1223</v>
      </c>
      <c r="B581">
        <v>102</v>
      </c>
      <c r="C581">
        <v>7659747</v>
      </c>
      <c r="D581">
        <f>IF(ISBLANK(C581),AVERAGEIF($A$2:$A$4110,A581,$C$2:$C$4110),C581)</f>
        <v>7659747</v>
      </c>
      <c r="E581" t="s">
        <v>1228</v>
      </c>
      <c r="F581" t="s">
        <v>1229</v>
      </c>
      <c r="G581">
        <v>14962</v>
      </c>
      <c r="H581">
        <v>204</v>
      </c>
      <c r="I581">
        <v>112</v>
      </c>
      <c r="J581" t="s">
        <v>508</v>
      </c>
      <c r="K581" t="s">
        <v>23</v>
      </c>
      <c r="L581">
        <v>38000000</v>
      </c>
      <c r="M581">
        <f>IF(ISBLANK(L581),AVERAGEIF($A$2:$A$4110,A581,$L$2:$L$4110),L581)</f>
        <v>38000000</v>
      </c>
      <c r="N581">
        <v>5.0999999999999996</v>
      </c>
    </row>
    <row r="582" spans="1:14">
      <c r="A582" t="s">
        <v>1223</v>
      </c>
      <c r="B582">
        <v>132</v>
      </c>
      <c r="C582">
        <v>1865774</v>
      </c>
      <c r="D582">
        <f>IF(ISBLANK(C582),AVERAGEIF($A$2:$A$4110,A582,$C$2:$C$4110),C582)</f>
        <v>1865774</v>
      </c>
      <c r="E582" t="s">
        <v>1230</v>
      </c>
      <c r="F582" t="s">
        <v>1231</v>
      </c>
      <c r="G582">
        <v>87682</v>
      </c>
      <c r="H582">
        <v>174</v>
      </c>
      <c r="I582">
        <v>260</v>
      </c>
      <c r="J582" t="s">
        <v>508</v>
      </c>
      <c r="K582" t="s">
        <v>18</v>
      </c>
      <c r="L582">
        <v>30000000</v>
      </c>
      <c r="M582">
        <f>IF(ISBLANK(L582),AVERAGEIF($A$2:$A$4110,A582,$L$2:$L$4110),L582)</f>
        <v>30000000</v>
      </c>
      <c r="N582">
        <v>7</v>
      </c>
    </row>
    <row r="583" spans="1:14">
      <c r="A583" t="s">
        <v>1232</v>
      </c>
      <c r="B583">
        <v>89</v>
      </c>
      <c r="C583">
        <v>27281507</v>
      </c>
      <c r="D583">
        <f>IF(ISBLANK(C583),AVERAGEIF($A$2:$A$4110,A583,$C$2:$C$4110),C583)</f>
        <v>27281507</v>
      </c>
      <c r="E583" t="s">
        <v>1233</v>
      </c>
      <c r="F583" t="s">
        <v>1234</v>
      </c>
      <c r="G583">
        <v>33850</v>
      </c>
      <c r="H583">
        <v>147</v>
      </c>
      <c r="I583">
        <v>75</v>
      </c>
      <c r="J583" t="s">
        <v>508</v>
      </c>
      <c r="K583" t="s">
        <v>23</v>
      </c>
      <c r="L583">
        <v>12000000</v>
      </c>
      <c r="M583">
        <f>IF(ISBLANK(L583),AVERAGEIF($A$2:$A$4110,A583,$L$2:$L$4110),L583)</f>
        <v>12000000</v>
      </c>
      <c r="N583">
        <v>7.7</v>
      </c>
    </row>
    <row r="584" spans="1:14">
      <c r="A584" t="s">
        <v>1235</v>
      </c>
      <c r="B584">
        <v>102</v>
      </c>
      <c r="C584">
        <v>11434867</v>
      </c>
      <c r="D584">
        <f>IF(ISBLANK(C584),AVERAGEIF($A$2:$A$4110,A584,$C$2:$C$4110),C584)</f>
        <v>11434867</v>
      </c>
      <c r="E584" t="s">
        <v>920</v>
      </c>
      <c r="F584" t="s">
        <v>1236</v>
      </c>
      <c r="G584">
        <v>59637</v>
      </c>
      <c r="H584">
        <v>130</v>
      </c>
      <c r="I584">
        <v>216</v>
      </c>
      <c r="J584" t="s">
        <v>508</v>
      </c>
      <c r="K584" t="s">
        <v>23</v>
      </c>
      <c r="L584">
        <v>6000000</v>
      </c>
      <c r="M584">
        <f>IF(ISBLANK(L584),AVERAGEIF($A$2:$A$4110,A584,$L$2:$L$4110),L584)</f>
        <v>6000000</v>
      </c>
      <c r="N584">
        <v>7.1</v>
      </c>
    </row>
    <row r="585" spans="1:14">
      <c r="A585" t="s">
        <v>1237</v>
      </c>
      <c r="B585">
        <v>92</v>
      </c>
      <c r="C585">
        <v>11632420</v>
      </c>
      <c r="D585">
        <f>IF(ISBLANK(C585),AVERAGEIF($A$2:$A$4110,A585,$C$2:$C$4110),C585)</f>
        <v>11632420</v>
      </c>
      <c r="E585" t="s">
        <v>80</v>
      </c>
      <c r="F585" t="s">
        <v>1238</v>
      </c>
      <c r="G585">
        <v>19768</v>
      </c>
      <c r="H585">
        <v>135</v>
      </c>
      <c r="I585">
        <v>57</v>
      </c>
      <c r="J585" t="s">
        <v>508</v>
      </c>
      <c r="K585" t="s">
        <v>23</v>
      </c>
      <c r="M585">
        <f>IF(ISBLANK(L585),AVERAGEIF($A$2:$A$4110,A585,$L$2:$L$4110),L585)</f>
        <v>15000000</v>
      </c>
      <c r="N585">
        <v>6.1</v>
      </c>
    </row>
    <row r="586" spans="1:14">
      <c r="A586" t="s">
        <v>1237</v>
      </c>
      <c r="B586">
        <v>90</v>
      </c>
      <c r="C586">
        <v>4360548</v>
      </c>
      <c r="D586">
        <f>IF(ISBLANK(C586),AVERAGEIF($A$2:$A$4110,A586,$C$2:$C$4110),C586)</f>
        <v>4360548</v>
      </c>
      <c r="E586" t="s">
        <v>288</v>
      </c>
      <c r="F586" t="s">
        <v>1239</v>
      </c>
      <c r="G586">
        <v>13371</v>
      </c>
      <c r="H586">
        <v>60</v>
      </c>
      <c r="I586">
        <v>116</v>
      </c>
      <c r="J586" t="s">
        <v>508</v>
      </c>
      <c r="K586" t="s">
        <v>23</v>
      </c>
      <c r="L586">
        <v>15000000</v>
      </c>
      <c r="M586">
        <f>IF(ISBLANK(L586),AVERAGEIF($A$2:$A$4110,A586,$L$2:$L$4110),L586)</f>
        <v>15000000</v>
      </c>
      <c r="N586">
        <v>6.4</v>
      </c>
    </row>
    <row r="587" spans="1:14">
      <c r="A587" t="s">
        <v>1240</v>
      </c>
      <c r="B587">
        <v>94</v>
      </c>
      <c r="C587">
        <v>60573641</v>
      </c>
      <c r="D587">
        <f>IF(ISBLANK(C587),AVERAGEIF($A$2:$A$4110,A587,$C$2:$C$4110),C587)</f>
        <v>60573641</v>
      </c>
      <c r="E587" t="s">
        <v>797</v>
      </c>
      <c r="F587" t="s">
        <v>1241</v>
      </c>
      <c r="G587">
        <v>68406</v>
      </c>
      <c r="H587">
        <v>162</v>
      </c>
      <c r="I587">
        <v>81</v>
      </c>
      <c r="J587" t="s">
        <v>508</v>
      </c>
      <c r="K587" t="s">
        <v>23</v>
      </c>
      <c r="L587">
        <v>60000000</v>
      </c>
      <c r="M587">
        <f>IF(ISBLANK(L587),AVERAGEIF($A$2:$A$4110,A587,$L$2:$L$4110),L587)</f>
        <v>60000000</v>
      </c>
      <c r="N587">
        <v>5.4</v>
      </c>
    </row>
    <row r="588" spans="1:14">
      <c r="A588" t="s">
        <v>1240</v>
      </c>
      <c r="B588">
        <v>90</v>
      </c>
      <c r="C588">
        <v>35231365</v>
      </c>
      <c r="D588">
        <f>IF(ISBLANK(C588),AVERAGEIF($A$2:$A$4110,A588,$C$2:$C$4110),C588)</f>
        <v>35231365</v>
      </c>
      <c r="E588" t="s">
        <v>1242</v>
      </c>
      <c r="F588" t="s">
        <v>1243</v>
      </c>
      <c r="G588">
        <v>15517</v>
      </c>
      <c r="H588">
        <v>85</v>
      </c>
      <c r="I588">
        <v>57</v>
      </c>
      <c r="J588" t="s">
        <v>508</v>
      </c>
      <c r="K588" t="s">
        <v>23</v>
      </c>
      <c r="L588">
        <v>60000000</v>
      </c>
      <c r="M588">
        <f>IF(ISBLANK(L588),AVERAGEIF($A$2:$A$4110,A588,$L$2:$L$4110),L588)</f>
        <v>60000000</v>
      </c>
      <c r="N588">
        <v>3.6</v>
      </c>
    </row>
    <row r="589" spans="1:14">
      <c r="A589" t="s">
        <v>1240</v>
      </c>
      <c r="B589">
        <v>91</v>
      </c>
      <c r="C589">
        <v>130512915</v>
      </c>
      <c r="D589">
        <f>IF(ISBLANK(C589),AVERAGEIF($A$2:$A$4110,A589,$C$2:$C$4110),C589)</f>
        <v>130512915</v>
      </c>
      <c r="E589" t="s">
        <v>1032</v>
      </c>
      <c r="F589" t="s">
        <v>1244</v>
      </c>
      <c r="G589">
        <v>60884</v>
      </c>
      <c r="H589">
        <v>85</v>
      </c>
      <c r="I589">
        <v>35</v>
      </c>
      <c r="J589" t="s">
        <v>508</v>
      </c>
      <c r="K589" t="s">
        <v>23</v>
      </c>
      <c r="L589">
        <v>45000000</v>
      </c>
      <c r="M589">
        <f>IF(ISBLANK(L589),AVERAGEIF($A$2:$A$4110,A589,$L$2:$L$4110),L589)</f>
        <v>45000000</v>
      </c>
      <c r="N589">
        <v>4.8</v>
      </c>
    </row>
    <row r="590" spans="1:14">
      <c r="A590" t="s">
        <v>1240</v>
      </c>
      <c r="B590">
        <v>99</v>
      </c>
      <c r="C590">
        <v>81150692</v>
      </c>
      <c r="D590">
        <f>IF(ISBLANK(C590),AVERAGEIF($A$2:$A$4110,A590,$C$2:$C$4110),C590)</f>
        <v>81150692</v>
      </c>
      <c r="E590" t="s">
        <v>1245</v>
      </c>
      <c r="F590" t="s">
        <v>1246</v>
      </c>
      <c r="G590">
        <v>20219</v>
      </c>
      <c r="H590">
        <v>100</v>
      </c>
      <c r="I590">
        <v>67</v>
      </c>
      <c r="J590" t="s">
        <v>508</v>
      </c>
      <c r="K590" t="s">
        <v>184</v>
      </c>
      <c r="L590">
        <v>35000000</v>
      </c>
      <c r="M590">
        <f>IF(ISBLANK(L590),AVERAGEIF($A$2:$A$4110,A590,$L$2:$L$4110),L590)</f>
        <v>35000000</v>
      </c>
      <c r="N590">
        <v>5.0999999999999996</v>
      </c>
    </row>
    <row r="591" spans="1:14">
      <c r="A591" t="s">
        <v>1240</v>
      </c>
      <c r="B591">
        <v>94</v>
      </c>
      <c r="C591">
        <v>24268828</v>
      </c>
      <c r="D591">
        <f>IF(ISBLANK(C591),AVERAGEIF($A$2:$A$4110,A591,$C$2:$C$4110),C591)</f>
        <v>24268828</v>
      </c>
      <c r="E591" t="s">
        <v>1247</v>
      </c>
      <c r="F591" t="s">
        <v>1248</v>
      </c>
      <c r="G591">
        <v>29971</v>
      </c>
      <c r="H591">
        <v>71</v>
      </c>
      <c r="I591">
        <v>97</v>
      </c>
      <c r="J591" t="s">
        <v>508</v>
      </c>
      <c r="K591" t="s">
        <v>23</v>
      </c>
      <c r="L591">
        <v>28000000</v>
      </c>
      <c r="M591">
        <f>IF(ISBLANK(L591),AVERAGEIF($A$2:$A$4110,A591,$L$2:$L$4110),L591)</f>
        <v>28000000</v>
      </c>
      <c r="N591">
        <v>5.4</v>
      </c>
    </row>
    <row r="592" spans="1:14">
      <c r="A592" t="s">
        <v>1240</v>
      </c>
      <c r="B592">
        <v>95</v>
      </c>
      <c r="C592">
        <v>82301521</v>
      </c>
      <c r="D592">
        <f>IF(ISBLANK(C592),AVERAGEIF($A$2:$A$4110,A592,$C$2:$C$4110),C592)</f>
        <v>82301521</v>
      </c>
      <c r="E592" t="s">
        <v>1249</v>
      </c>
      <c r="F592" t="s">
        <v>1250</v>
      </c>
      <c r="G592">
        <v>22679</v>
      </c>
      <c r="H592">
        <v>149</v>
      </c>
      <c r="I592">
        <v>75</v>
      </c>
      <c r="J592" t="s">
        <v>508</v>
      </c>
      <c r="K592" t="s">
        <v>23</v>
      </c>
      <c r="L592">
        <v>32000000</v>
      </c>
      <c r="M592">
        <f>IF(ISBLANK(L592),AVERAGEIF($A$2:$A$4110,A592,$L$2:$L$4110),L592)</f>
        <v>32000000</v>
      </c>
      <c r="N592">
        <v>4.5999999999999996</v>
      </c>
    </row>
    <row r="593" spans="1:14">
      <c r="A593" t="s">
        <v>1251</v>
      </c>
      <c r="B593">
        <v>131</v>
      </c>
      <c r="C593">
        <v>21483154</v>
      </c>
      <c r="D593">
        <f>IF(ISBLANK(C593),AVERAGEIF($A$2:$A$4110,A593,$C$2:$C$4110),C593)</f>
        <v>21483154</v>
      </c>
      <c r="E593" t="s">
        <v>445</v>
      </c>
      <c r="F593" t="s">
        <v>1252</v>
      </c>
      <c r="G593">
        <v>98741</v>
      </c>
      <c r="H593">
        <v>236</v>
      </c>
      <c r="I593">
        <v>252</v>
      </c>
      <c r="J593" t="s">
        <v>508</v>
      </c>
      <c r="K593" t="s">
        <v>23</v>
      </c>
      <c r="L593">
        <v>19000000</v>
      </c>
      <c r="M593">
        <f>IF(ISBLANK(L593),AVERAGEIF($A$2:$A$4110,A593,$L$2:$L$4110),L593)</f>
        <v>19000000</v>
      </c>
      <c r="N593">
        <v>7.6</v>
      </c>
    </row>
    <row r="594" spans="1:14">
      <c r="A594" t="s">
        <v>1253</v>
      </c>
      <c r="B594">
        <v>98</v>
      </c>
      <c r="C594">
        <v>61112916</v>
      </c>
      <c r="D594">
        <f>IF(ISBLANK(C594),AVERAGEIF($A$2:$A$4110,A594,$C$2:$C$4110),C594)</f>
        <v>61112916</v>
      </c>
      <c r="E594" t="s">
        <v>1032</v>
      </c>
      <c r="F594" t="s">
        <v>1254</v>
      </c>
      <c r="G594">
        <v>14888</v>
      </c>
      <c r="H594">
        <v>83</v>
      </c>
      <c r="I594">
        <v>76</v>
      </c>
      <c r="J594" t="s">
        <v>508</v>
      </c>
      <c r="K594" t="s">
        <v>23</v>
      </c>
      <c r="L594">
        <v>50000000</v>
      </c>
      <c r="M594">
        <f>IF(ISBLANK(L594),AVERAGEIF($A$2:$A$4110,A594,$L$2:$L$4110),L594)</f>
        <v>50000000</v>
      </c>
      <c r="N594">
        <v>4.4000000000000004</v>
      </c>
    </row>
    <row r="595" spans="1:14">
      <c r="A595" t="s">
        <v>1253</v>
      </c>
      <c r="B595">
        <v>90</v>
      </c>
      <c r="C595">
        <v>11802056</v>
      </c>
      <c r="D595">
        <f>IF(ISBLANK(C595),AVERAGEIF($A$2:$A$4110,A595,$C$2:$C$4110),C595)</f>
        <v>11802056</v>
      </c>
      <c r="E595" t="s">
        <v>1255</v>
      </c>
      <c r="F595" t="s">
        <v>1256</v>
      </c>
      <c r="G595">
        <v>31640</v>
      </c>
      <c r="H595">
        <v>109</v>
      </c>
      <c r="I595">
        <v>127</v>
      </c>
      <c r="J595" t="s">
        <v>508</v>
      </c>
      <c r="K595" t="s">
        <v>23</v>
      </c>
      <c r="L595">
        <v>60000000</v>
      </c>
      <c r="M595">
        <f>IF(ISBLANK(L595),AVERAGEIF($A$2:$A$4110,A595,$L$2:$L$4110),L595)</f>
        <v>60000000</v>
      </c>
      <c r="N595">
        <v>4.9000000000000004</v>
      </c>
    </row>
    <row r="596" spans="1:14">
      <c r="A596" t="s">
        <v>1253</v>
      </c>
      <c r="B596">
        <v>91</v>
      </c>
      <c r="C596">
        <v>18438149</v>
      </c>
      <c r="D596">
        <f>IF(ISBLANK(C596),AVERAGEIF($A$2:$A$4110,A596,$C$2:$C$4110),C596)</f>
        <v>18438149</v>
      </c>
      <c r="E596" t="s">
        <v>72</v>
      </c>
      <c r="F596" t="s">
        <v>1257</v>
      </c>
      <c r="G596">
        <v>30842</v>
      </c>
      <c r="H596">
        <v>93</v>
      </c>
      <c r="I596">
        <v>70</v>
      </c>
      <c r="J596" t="s">
        <v>508</v>
      </c>
      <c r="K596" t="s">
        <v>23</v>
      </c>
      <c r="L596">
        <v>40000000</v>
      </c>
      <c r="M596">
        <f>IF(ISBLANK(L596),AVERAGEIF($A$2:$A$4110,A596,$L$2:$L$4110),L596)</f>
        <v>40000000</v>
      </c>
      <c r="N596">
        <v>5.9</v>
      </c>
    </row>
    <row r="597" spans="1:14">
      <c r="A597" t="s">
        <v>1253</v>
      </c>
      <c r="B597">
        <v>107</v>
      </c>
      <c r="C597">
        <v>12372410</v>
      </c>
      <c r="D597">
        <f>IF(ISBLANK(C597),AVERAGEIF($A$2:$A$4110,A597,$C$2:$C$4110),C597)</f>
        <v>12372410</v>
      </c>
      <c r="E597" t="s">
        <v>1126</v>
      </c>
      <c r="F597" t="s">
        <v>1258</v>
      </c>
      <c r="G597">
        <v>11709</v>
      </c>
      <c r="H597">
        <v>101</v>
      </c>
      <c r="I597">
        <v>51</v>
      </c>
      <c r="J597" t="s">
        <v>508</v>
      </c>
      <c r="K597" t="s">
        <v>23</v>
      </c>
      <c r="L597">
        <v>24000000</v>
      </c>
      <c r="M597">
        <f>IF(ISBLANK(L597),AVERAGEIF($A$2:$A$4110,A597,$L$2:$L$4110),L597)</f>
        <v>24000000</v>
      </c>
      <c r="N597">
        <v>5.3</v>
      </c>
    </row>
    <row r="598" spans="1:14">
      <c r="A598" t="s">
        <v>1253</v>
      </c>
      <c r="B598">
        <v>106</v>
      </c>
      <c r="C598">
        <v>40219708</v>
      </c>
      <c r="D598">
        <f>IF(ISBLANK(C598),AVERAGEIF($A$2:$A$4110,A598,$C$2:$C$4110),C598)</f>
        <v>40219708</v>
      </c>
      <c r="E598" t="s">
        <v>635</v>
      </c>
      <c r="F598" t="s">
        <v>1259</v>
      </c>
      <c r="G598">
        <v>22649</v>
      </c>
      <c r="H598">
        <v>131</v>
      </c>
      <c r="I598">
        <v>85</v>
      </c>
      <c r="J598" t="s">
        <v>508</v>
      </c>
      <c r="K598" t="s">
        <v>23</v>
      </c>
      <c r="L598">
        <v>21000000</v>
      </c>
      <c r="M598">
        <f>IF(ISBLANK(L598),AVERAGEIF($A$2:$A$4110,A598,$L$2:$L$4110),L598)</f>
        <v>21000000</v>
      </c>
      <c r="N598">
        <v>6.3</v>
      </c>
    </row>
    <row r="599" spans="1:14">
      <c r="A599" t="s">
        <v>1253</v>
      </c>
      <c r="B599">
        <v>106</v>
      </c>
      <c r="C599">
        <v>52885587</v>
      </c>
      <c r="D599">
        <f>IF(ISBLANK(C599),AVERAGEIF($A$2:$A$4110,A599,$C$2:$C$4110),C599)</f>
        <v>52885587</v>
      </c>
      <c r="E599" t="s">
        <v>369</v>
      </c>
      <c r="F599" t="s">
        <v>1260</v>
      </c>
      <c r="G599">
        <v>35312</v>
      </c>
      <c r="H599">
        <v>267</v>
      </c>
      <c r="I599">
        <v>67</v>
      </c>
      <c r="J599" t="s">
        <v>508</v>
      </c>
      <c r="K599" t="s">
        <v>23</v>
      </c>
      <c r="L599">
        <v>16000000</v>
      </c>
      <c r="M599">
        <f>IF(ISBLANK(L599),AVERAGEIF($A$2:$A$4110,A599,$L$2:$L$4110),L599)</f>
        <v>16000000</v>
      </c>
      <c r="N599">
        <v>6.4</v>
      </c>
    </row>
    <row r="600" spans="1:14">
      <c r="A600" t="s">
        <v>1261</v>
      </c>
      <c r="B600">
        <v>104</v>
      </c>
      <c r="C600">
        <v>5974653</v>
      </c>
      <c r="D600">
        <f>IF(ISBLANK(C600),AVERAGEIF($A$2:$A$4110,A600,$C$2:$C$4110),C600)</f>
        <v>5974653</v>
      </c>
      <c r="E600" t="s">
        <v>1187</v>
      </c>
      <c r="F600" t="s">
        <v>1262</v>
      </c>
      <c r="G600">
        <v>2253</v>
      </c>
      <c r="H600">
        <v>111</v>
      </c>
      <c r="I600">
        <v>18</v>
      </c>
      <c r="J600" t="s">
        <v>508</v>
      </c>
      <c r="K600" t="s">
        <v>23</v>
      </c>
      <c r="L600">
        <v>22000000</v>
      </c>
      <c r="M600">
        <f>IF(ISBLANK(L600),AVERAGEIF($A$2:$A$4110,A600,$L$2:$L$4110),L600)</f>
        <v>22000000</v>
      </c>
      <c r="N600">
        <v>4.0999999999999996</v>
      </c>
    </row>
    <row r="601" spans="1:14">
      <c r="A601" t="s">
        <v>1261</v>
      </c>
      <c r="B601">
        <v>92</v>
      </c>
      <c r="D601">
        <f>IF(ISBLANK(C601),AVERAGEIF($A$2:$A$4110,A601,$C$2:$C$4110),C601)</f>
        <v>2987687</v>
      </c>
      <c r="E601" t="s">
        <v>465</v>
      </c>
      <c r="F601" t="s">
        <v>1263</v>
      </c>
      <c r="G601">
        <v>3104</v>
      </c>
      <c r="H601">
        <v>33</v>
      </c>
      <c r="I601">
        <v>30</v>
      </c>
      <c r="J601" t="s">
        <v>508</v>
      </c>
      <c r="K601" t="s">
        <v>184</v>
      </c>
      <c r="L601">
        <v>12000000</v>
      </c>
      <c r="M601">
        <f>IF(ISBLANK(L601),AVERAGEIF($A$2:$A$4110,A601,$L$2:$L$4110),L601)</f>
        <v>12000000</v>
      </c>
      <c r="N601">
        <v>4.3</v>
      </c>
    </row>
    <row r="602" spans="1:14">
      <c r="A602" t="s">
        <v>1261</v>
      </c>
      <c r="B602">
        <v>88</v>
      </c>
      <c r="C602">
        <v>721</v>
      </c>
      <c r="D602">
        <f>IF(ISBLANK(C602),AVERAGEIF($A$2:$A$4110,A602,$C$2:$C$4110),C602)</f>
        <v>721</v>
      </c>
      <c r="E602" t="s">
        <v>210</v>
      </c>
      <c r="F602" t="s">
        <v>1264</v>
      </c>
      <c r="G602">
        <v>783</v>
      </c>
      <c r="H602">
        <v>12</v>
      </c>
      <c r="I602">
        <v>8</v>
      </c>
      <c r="J602" t="s">
        <v>508</v>
      </c>
      <c r="K602" t="s">
        <v>360</v>
      </c>
      <c r="L602">
        <v>1000000</v>
      </c>
      <c r="M602">
        <f>IF(ISBLANK(L602),AVERAGEIF($A$2:$A$4110,A602,$L$2:$L$4110),L602)</f>
        <v>1000000</v>
      </c>
      <c r="N602">
        <v>4.0999999999999996</v>
      </c>
    </row>
    <row r="603" spans="1:14">
      <c r="A603" t="s">
        <v>1265</v>
      </c>
      <c r="B603">
        <v>85</v>
      </c>
      <c r="C603">
        <v>15911333</v>
      </c>
      <c r="D603">
        <f>IF(ISBLANK(C603),AVERAGEIF($A$2:$A$4110,A603,$C$2:$C$4110),C603)</f>
        <v>15911333</v>
      </c>
      <c r="E603" t="s">
        <v>1266</v>
      </c>
      <c r="F603" t="s">
        <v>1267</v>
      </c>
      <c r="G603">
        <v>2855</v>
      </c>
      <c r="H603">
        <v>119</v>
      </c>
      <c r="I603">
        <v>47</v>
      </c>
      <c r="J603" t="s">
        <v>508</v>
      </c>
      <c r="K603" t="s">
        <v>18</v>
      </c>
      <c r="L603">
        <v>19000000</v>
      </c>
      <c r="M603">
        <f>IF(ISBLANK(L603),AVERAGEIF($A$2:$A$4110,A603,$L$2:$L$4110),L603)</f>
        <v>19000000</v>
      </c>
      <c r="N603">
        <v>3.6</v>
      </c>
    </row>
    <row r="604" spans="1:14">
      <c r="A604" t="s">
        <v>1268</v>
      </c>
      <c r="B604">
        <v>100</v>
      </c>
      <c r="C604">
        <v>26539321</v>
      </c>
      <c r="D604">
        <f>IF(ISBLANK(C604),AVERAGEIF($A$2:$A$4110,A604,$C$2:$C$4110),C604)</f>
        <v>26539321</v>
      </c>
      <c r="E604" t="s">
        <v>1269</v>
      </c>
      <c r="F604" t="s">
        <v>1270</v>
      </c>
      <c r="G604">
        <v>7984</v>
      </c>
      <c r="H604">
        <v>42</v>
      </c>
      <c r="I604">
        <v>25</v>
      </c>
      <c r="J604" t="s">
        <v>508</v>
      </c>
      <c r="K604" t="s">
        <v>23</v>
      </c>
      <c r="L604">
        <v>13000000</v>
      </c>
      <c r="M604">
        <f>IF(ISBLANK(L604),AVERAGEIF($A$2:$A$4110,A604,$L$2:$L$4110),L604)</f>
        <v>13000000</v>
      </c>
      <c r="N604">
        <v>5.9</v>
      </c>
    </row>
    <row r="605" spans="1:14">
      <c r="A605" t="s">
        <v>1271</v>
      </c>
      <c r="B605">
        <v>105</v>
      </c>
      <c r="C605">
        <v>116735231</v>
      </c>
      <c r="D605">
        <f>IF(ISBLANK(C605),AVERAGEIF($A$2:$A$4110,A605,$C$2:$C$4110),C605)</f>
        <v>116735231</v>
      </c>
      <c r="E605" t="s">
        <v>624</v>
      </c>
      <c r="F605" t="s">
        <v>1272</v>
      </c>
      <c r="G605">
        <v>56646</v>
      </c>
      <c r="H605">
        <v>336</v>
      </c>
      <c r="I605">
        <v>129</v>
      </c>
      <c r="J605" t="s">
        <v>508</v>
      </c>
      <c r="K605" t="s">
        <v>23</v>
      </c>
      <c r="L605">
        <v>70000000</v>
      </c>
      <c r="M605">
        <f>IF(ISBLANK(L605),AVERAGEIF($A$2:$A$4110,A605,$L$2:$L$4110),L605)</f>
        <v>70000000</v>
      </c>
      <c r="N605">
        <v>6.4</v>
      </c>
    </row>
    <row r="606" spans="1:14">
      <c r="A606" t="s">
        <v>1271</v>
      </c>
      <c r="B606">
        <v>117</v>
      </c>
      <c r="C606">
        <v>4806750</v>
      </c>
      <c r="D606">
        <f>IF(ISBLANK(C606),AVERAGEIF($A$2:$A$4110,A606,$C$2:$C$4110),C606)</f>
        <v>4806750</v>
      </c>
      <c r="E606" t="s">
        <v>1273</v>
      </c>
      <c r="F606" t="s">
        <v>1274</v>
      </c>
      <c r="G606">
        <v>6091</v>
      </c>
      <c r="H606">
        <v>53</v>
      </c>
      <c r="I606">
        <v>83</v>
      </c>
      <c r="J606" t="s">
        <v>508</v>
      </c>
      <c r="K606" t="s">
        <v>646</v>
      </c>
      <c r="M606">
        <f>IF(ISBLANK(L606),AVERAGEIF($A$2:$A$4110,A606,$L$2:$L$4110),L606)</f>
        <v>28500000</v>
      </c>
      <c r="N606">
        <v>7.4</v>
      </c>
    </row>
    <row r="607" spans="1:14">
      <c r="A607" t="s">
        <v>1271</v>
      </c>
      <c r="B607">
        <v>104</v>
      </c>
      <c r="D607">
        <f>IF(ISBLANK(C607),AVERAGEIF($A$2:$A$4110,A607,$C$2:$C$4110),C607)</f>
        <v>76045092.333333328</v>
      </c>
      <c r="E607" t="s">
        <v>20</v>
      </c>
      <c r="F607" t="s">
        <v>1275</v>
      </c>
      <c r="G607">
        <v>63</v>
      </c>
      <c r="H607">
        <v>5</v>
      </c>
      <c r="I607">
        <v>5</v>
      </c>
      <c r="J607" t="s">
        <v>508</v>
      </c>
      <c r="K607" t="s">
        <v>23</v>
      </c>
      <c r="L607">
        <v>8000000</v>
      </c>
      <c r="M607">
        <f>IF(ISBLANK(L607),AVERAGEIF($A$2:$A$4110,A607,$L$2:$L$4110),L607)</f>
        <v>8000000</v>
      </c>
      <c r="N607">
        <v>8</v>
      </c>
    </row>
    <row r="608" spans="1:14">
      <c r="A608" t="s">
        <v>1271</v>
      </c>
      <c r="B608">
        <v>99</v>
      </c>
      <c r="C608">
        <v>106593296</v>
      </c>
      <c r="D608">
        <f>IF(ISBLANK(C608),AVERAGEIF($A$2:$A$4110,A608,$C$2:$C$4110),C608)</f>
        <v>106593296</v>
      </c>
      <c r="E608" t="s">
        <v>1269</v>
      </c>
      <c r="F608" t="s">
        <v>1276</v>
      </c>
      <c r="G608">
        <v>72324</v>
      </c>
      <c r="H608">
        <v>134</v>
      </c>
      <c r="I608">
        <v>61</v>
      </c>
      <c r="J608" t="s">
        <v>508</v>
      </c>
      <c r="K608" t="s">
        <v>23</v>
      </c>
      <c r="L608">
        <v>7500000</v>
      </c>
      <c r="M608">
        <f>IF(ISBLANK(L608),AVERAGEIF($A$2:$A$4110,A608,$L$2:$L$4110),L608)</f>
        <v>7500000</v>
      </c>
      <c r="N608">
        <v>7.4</v>
      </c>
    </row>
    <row r="609" spans="1:14">
      <c r="A609" t="s">
        <v>1277</v>
      </c>
      <c r="B609">
        <v>84</v>
      </c>
      <c r="C609">
        <v>173066</v>
      </c>
      <c r="D609">
        <f>IF(ISBLANK(C609),AVERAGEIF($A$2:$A$4110,A609,$C$2:$C$4110),C609)</f>
        <v>173066</v>
      </c>
      <c r="E609" t="s">
        <v>693</v>
      </c>
      <c r="F609" t="s">
        <v>1278</v>
      </c>
      <c r="G609">
        <v>21379</v>
      </c>
      <c r="H609">
        <v>88</v>
      </c>
      <c r="I609">
        <v>100</v>
      </c>
      <c r="J609" t="s">
        <v>508</v>
      </c>
      <c r="K609" t="s">
        <v>23</v>
      </c>
      <c r="L609">
        <v>1500000</v>
      </c>
      <c r="M609">
        <f>IF(ISBLANK(L609),AVERAGEIF($A$2:$A$4110,A609,$L$2:$L$4110),L609)</f>
        <v>1500000</v>
      </c>
      <c r="N609">
        <v>6.3</v>
      </c>
    </row>
    <row r="610" spans="1:14">
      <c r="A610" t="s">
        <v>1279</v>
      </c>
      <c r="B610">
        <v>95</v>
      </c>
      <c r="C610">
        <v>2468</v>
      </c>
      <c r="D610">
        <f>IF(ISBLANK(C610),AVERAGEIF($A$2:$A$4110,A610,$C$2:$C$4110),C610)</f>
        <v>2468</v>
      </c>
      <c r="E610" t="s">
        <v>341</v>
      </c>
      <c r="F610" t="s">
        <v>1280</v>
      </c>
      <c r="G610">
        <v>241</v>
      </c>
      <c r="H610">
        <v>5</v>
      </c>
      <c r="I610">
        <v>10</v>
      </c>
      <c r="J610" t="s">
        <v>508</v>
      </c>
      <c r="K610" t="s">
        <v>23</v>
      </c>
      <c r="L610">
        <v>300000</v>
      </c>
      <c r="M610">
        <f>IF(ISBLANK(L610),AVERAGEIF($A$2:$A$4110,A610,$L$2:$L$4110),L610)</f>
        <v>300000</v>
      </c>
      <c r="N610">
        <v>4.8</v>
      </c>
    </row>
    <row r="611" spans="1:14">
      <c r="A611" t="s">
        <v>1281</v>
      </c>
      <c r="B611">
        <v>93</v>
      </c>
      <c r="C611">
        <v>14888028</v>
      </c>
      <c r="D611">
        <f>IF(ISBLANK(C611),AVERAGEIF($A$2:$A$4110,A611,$C$2:$C$4110),C611)</f>
        <v>14888028</v>
      </c>
      <c r="E611" t="s">
        <v>1282</v>
      </c>
      <c r="F611" t="s">
        <v>1283</v>
      </c>
      <c r="G611">
        <v>28606</v>
      </c>
      <c r="H611">
        <v>262</v>
      </c>
      <c r="I611">
        <v>140</v>
      </c>
      <c r="J611" t="s">
        <v>508</v>
      </c>
      <c r="K611" t="s">
        <v>23</v>
      </c>
      <c r="L611">
        <v>30000000</v>
      </c>
      <c r="M611">
        <f>IF(ISBLANK(L611),AVERAGEIF($A$2:$A$4110,A611,$L$2:$L$4110),L611)</f>
        <v>30000000</v>
      </c>
      <c r="N611">
        <v>5.0999999999999996</v>
      </c>
    </row>
    <row r="612" spans="1:14">
      <c r="A612" t="s">
        <v>1284</v>
      </c>
      <c r="B612">
        <v>85</v>
      </c>
      <c r="C612">
        <v>13973532</v>
      </c>
      <c r="D612">
        <f>IF(ISBLANK(C612),AVERAGEIF($A$2:$A$4110,A612,$C$2:$C$4110),C612)</f>
        <v>13973532</v>
      </c>
      <c r="E612" t="s">
        <v>577</v>
      </c>
      <c r="F612" t="s">
        <v>1285</v>
      </c>
      <c r="G612">
        <v>11211</v>
      </c>
      <c r="H612">
        <v>92</v>
      </c>
      <c r="I612">
        <v>52</v>
      </c>
      <c r="J612" t="s">
        <v>508</v>
      </c>
      <c r="K612" t="s">
        <v>23</v>
      </c>
      <c r="L612">
        <v>25000000</v>
      </c>
      <c r="M612">
        <f>IF(ISBLANK(L612),AVERAGEIF($A$2:$A$4110,A612,$L$2:$L$4110),L612)</f>
        <v>25000000</v>
      </c>
      <c r="N612">
        <v>5.0999999999999996</v>
      </c>
    </row>
    <row r="613" spans="1:14">
      <c r="A613" t="s">
        <v>1284</v>
      </c>
      <c r="B613">
        <v>81</v>
      </c>
      <c r="C613">
        <v>30628981</v>
      </c>
      <c r="D613">
        <f>IF(ISBLANK(C613),AVERAGEIF($A$2:$A$4110,A613,$C$2:$C$4110),C613)</f>
        <v>30628981</v>
      </c>
      <c r="E613" t="s">
        <v>408</v>
      </c>
      <c r="F613" t="s">
        <v>1286</v>
      </c>
      <c r="G613">
        <v>15047</v>
      </c>
      <c r="H613">
        <v>160</v>
      </c>
      <c r="I613">
        <v>43</v>
      </c>
      <c r="J613" t="s">
        <v>508</v>
      </c>
      <c r="K613" t="s">
        <v>23</v>
      </c>
      <c r="L613">
        <v>14000000</v>
      </c>
      <c r="M613">
        <f>IF(ISBLANK(L613),AVERAGEIF($A$2:$A$4110,A613,$L$2:$L$4110),L613)</f>
        <v>14000000</v>
      </c>
      <c r="N613">
        <v>5</v>
      </c>
    </row>
    <row r="614" spans="1:14">
      <c r="A614" t="s">
        <v>1287</v>
      </c>
      <c r="B614">
        <v>95</v>
      </c>
      <c r="C614">
        <v>3478</v>
      </c>
      <c r="D614">
        <f>IF(ISBLANK(C614),AVERAGEIF($A$2:$A$4110,A614,$C$2:$C$4110),C614)</f>
        <v>3478</v>
      </c>
      <c r="E614" t="s">
        <v>710</v>
      </c>
      <c r="F614" t="s">
        <v>1288</v>
      </c>
      <c r="G614">
        <v>22212</v>
      </c>
      <c r="H614">
        <v>142</v>
      </c>
      <c r="I614">
        <v>178</v>
      </c>
      <c r="J614" t="s">
        <v>508</v>
      </c>
      <c r="K614" t="s">
        <v>184</v>
      </c>
      <c r="L614">
        <v>1500000</v>
      </c>
      <c r="M614">
        <f>IF(ISBLANK(L614),AVERAGEIF($A$2:$A$4110,A614,$L$2:$L$4110),L614)</f>
        <v>1500000</v>
      </c>
      <c r="N614">
        <v>6.7</v>
      </c>
    </row>
    <row r="615" spans="1:14">
      <c r="A615" t="s">
        <v>1289</v>
      </c>
      <c r="B615">
        <v>112</v>
      </c>
      <c r="C615">
        <v>4734235</v>
      </c>
      <c r="D615">
        <f>IF(ISBLANK(C615),AVERAGEIF($A$2:$A$4110,A615,$C$2:$C$4110),C615)</f>
        <v>4734235</v>
      </c>
      <c r="E615" t="s">
        <v>821</v>
      </c>
      <c r="F615" t="s">
        <v>1290</v>
      </c>
      <c r="G615">
        <v>8217</v>
      </c>
      <c r="H615">
        <v>123</v>
      </c>
      <c r="I615">
        <v>65</v>
      </c>
      <c r="J615" t="s">
        <v>508</v>
      </c>
      <c r="K615" t="s">
        <v>23</v>
      </c>
      <c r="L615">
        <v>15000000</v>
      </c>
      <c r="M615">
        <f>IF(ISBLANK(L615),AVERAGEIF($A$2:$A$4110,A615,$L$2:$L$4110),L615)</f>
        <v>15000000</v>
      </c>
      <c r="N615">
        <v>6</v>
      </c>
    </row>
    <row r="616" spans="1:14">
      <c r="A616" t="s">
        <v>1291</v>
      </c>
      <c r="B616">
        <v>121</v>
      </c>
      <c r="C616">
        <v>12549485</v>
      </c>
      <c r="D616">
        <f>IF(ISBLANK(C616),AVERAGEIF($A$2:$A$4110,A616,$C$2:$C$4110),C616)</f>
        <v>12549485</v>
      </c>
      <c r="E616" t="s">
        <v>1292</v>
      </c>
      <c r="F616" t="s">
        <v>1293</v>
      </c>
      <c r="G616">
        <v>4603</v>
      </c>
      <c r="H616">
        <v>91</v>
      </c>
      <c r="I616">
        <v>81</v>
      </c>
      <c r="J616" t="s">
        <v>508</v>
      </c>
      <c r="K616" t="s">
        <v>23</v>
      </c>
      <c r="L616">
        <v>15000000</v>
      </c>
      <c r="M616">
        <f>IF(ISBLANK(L616),AVERAGEIF($A$2:$A$4110,A616,$L$2:$L$4110),L616)</f>
        <v>15000000</v>
      </c>
      <c r="N616">
        <v>6.2</v>
      </c>
    </row>
    <row r="617" spans="1:14">
      <c r="A617" t="s">
        <v>1294</v>
      </c>
      <c r="B617">
        <v>169</v>
      </c>
      <c r="C617">
        <v>200069408</v>
      </c>
      <c r="D617">
        <f>IF(ISBLANK(C617),AVERAGEIF($A$2:$A$4110,A617,$C$2:$C$4110),C617)</f>
        <v>200069408</v>
      </c>
      <c r="E617" t="s">
        <v>592</v>
      </c>
      <c r="F617" t="s">
        <v>1295</v>
      </c>
      <c r="G617">
        <v>240396</v>
      </c>
      <c r="H617">
        <v>2367</v>
      </c>
      <c r="I617">
        <v>434</v>
      </c>
      <c r="J617" t="s">
        <v>508</v>
      </c>
      <c r="K617" t="s">
        <v>23</v>
      </c>
      <c r="L617">
        <v>209000000</v>
      </c>
      <c r="M617">
        <f>IF(ISBLANK(L617),AVERAGEIF($A$2:$A$4110,A617,$L$2:$L$4110),L617)</f>
        <v>209000000</v>
      </c>
      <c r="N617">
        <v>6.1</v>
      </c>
    </row>
    <row r="618" spans="1:14">
      <c r="A618" t="s">
        <v>1294</v>
      </c>
      <c r="B618">
        <v>149</v>
      </c>
      <c r="C618">
        <v>233914986</v>
      </c>
      <c r="D618">
        <f>IF(ISBLANK(C618),AVERAGEIF($A$2:$A$4110,A618,$C$2:$C$4110),C618)</f>
        <v>233914986</v>
      </c>
      <c r="E618" t="s">
        <v>1187</v>
      </c>
      <c r="F618" t="s">
        <v>1296</v>
      </c>
      <c r="G618">
        <v>514125</v>
      </c>
      <c r="H618">
        <v>752</v>
      </c>
      <c r="I618">
        <v>539</v>
      </c>
      <c r="J618" t="s">
        <v>508</v>
      </c>
      <c r="K618" t="s">
        <v>23</v>
      </c>
      <c r="L618">
        <v>200000000</v>
      </c>
      <c r="M618">
        <f>IF(ISBLANK(L618),AVERAGEIF($A$2:$A$4110,A618,$L$2:$L$4110),L618)</f>
        <v>200000000</v>
      </c>
      <c r="N618">
        <v>8</v>
      </c>
    </row>
    <row r="619" spans="1:14">
      <c r="A619" t="s">
        <v>1294</v>
      </c>
      <c r="B619">
        <v>114</v>
      </c>
      <c r="C619">
        <v>65171860</v>
      </c>
      <c r="D619">
        <f>IF(ISBLANK(C619),AVERAGEIF($A$2:$A$4110,A619,$C$2:$C$4110),C619)</f>
        <v>65171860</v>
      </c>
      <c r="E619" t="s">
        <v>1297</v>
      </c>
      <c r="F619" t="s">
        <v>1298</v>
      </c>
      <c r="G619">
        <v>106416</v>
      </c>
      <c r="H619">
        <v>205</v>
      </c>
      <c r="I619">
        <v>338</v>
      </c>
      <c r="J619" t="s">
        <v>508</v>
      </c>
      <c r="K619" t="s">
        <v>23</v>
      </c>
      <c r="L619">
        <v>195000000</v>
      </c>
      <c r="M619">
        <f>IF(ISBLANK(L619),AVERAGEIF($A$2:$A$4110,A619,$L$2:$L$4110),L619)</f>
        <v>195000000</v>
      </c>
      <c r="N619">
        <v>6.3</v>
      </c>
    </row>
    <row r="620" spans="1:14">
      <c r="A620" t="s">
        <v>1294</v>
      </c>
      <c r="B620">
        <v>144</v>
      </c>
      <c r="C620">
        <v>154985087</v>
      </c>
      <c r="D620">
        <f>IF(ISBLANK(C620),AVERAGEIF($A$2:$A$4110,A620,$C$2:$C$4110),C620)</f>
        <v>154985087</v>
      </c>
      <c r="E620" t="s">
        <v>592</v>
      </c>
      <c r="F620" t="s">
        <v>1299</v>
      </c>
      <c r="G620">
        <v>148379</v>
      </c>
      <c r="H620">
        <v>622</v>
      </c>
      <c r="I620">
        <v>396</v>
      </c>
      <c r="J620" t="s">
        <v>508</v>
      </c>
      <c r="K620" t="s">
        <v>23</v>
      </c>
      <c r="L620">
        <v>178000000</v>
      </c>
      <c r="M620">
        <f>IF(ISBLANK(L620),AVERAGEIF($A$2:$A$4110,A620,$L$2:$L$4110),L620)</f>
        <v>178000000</v>
      </c>
      <c r="N620">
        <v>7.3</v>
      </c>
    </row>
    <row r="621" spans="1:14">
      <c r="A621" t="s">
        <v>1294</v>
      </c>
      <c r="B621">
        <v>134</v>
      </c>
      <c r="C621">
        <v>214948780</v>
      </c>
      <c r="D621">
        <f>IF(ISBLANK(C621),AVERAGEIF($A$2:$A$4110,A621,$C$2:$C$4110),C621)</f>
        <v>214948780</v>
      </c>
      <c r="E621" t="s">
        <v>1187</v>
      </c>
      <c r="F621" t="s">
        <v>1300</v>
      </c>
      <c r="G621">
        <v>405973</v>
      </c>
      <c r="H621">
        <v>1055</v>
      </c>
      <c r="I621">
        <v>289</v>
      </c>
      <c r="J621" t="s">
        <v>508</v>
      </c>
      <c r="K621" t="s">
        <v>184</v>
      </c>
      <c r="L621">
        <v>110000000</v>
      </c>
      <c r="M621">
        <f>IF(ISBLANK(L621),AVERAGEIF($A$2:$A$4110,A621,$L$2:$L$4110),L621)</f>
        <v>110000000</v>
      </c>
      <c r="N621">
        <v>7.5</v>
      </c>
    </row>
    <row r="622" spans="1:14">
      <c r="A622" t="s">
        <v>1294</v>
      </c>
      <c r="B622">
        <v>121</v>
      </c>
      <c r="C622">
        <v>83077470</v>
      </c>
      <c r="D622">
        <f>IF(ISBLANK(C622),AVERAGEIF($A$2:$A$4110,A622,$C$2:$C$4110),C622)</f>
        <v>83077470</v>
      </c>
      <c r="E622" t="s">
        <v>1301</v>
      </c>
      <c r="F622" t="s">
        <v>1302</v>
      </c>
      <c r="G622">
        <v>183247</v>
      </c>
      <c r="H622">
        <v>440</v>
      </c>
      <c r="I622">
        <v>269</v>
      </c>
      <c r="J622" t="s">
        <v>508</v>
      </c>
      <c r="K622" t="s">
        <v>23</v>
      </c>
      <c r="L622">
        <v>75000000</v>
      </c>
      <c r="M622">
        <f>IF(ISBLANK(L622),AVERAGEIF($A$2:$A$4110,A622,$L$2:$L$4110),L622)</f>
        <v>75000000</v>
      </c>
      <c r="N622">
        <v>7.1</v>
      </c>
    </row>
    <row r="623" spans="1:14">
      <c r="A623" t="s">
        <v>1294</v>
      </c>
      <c r="B623">
        <v>104</v>
      </c>
      <c r="C623">
        <v>157299717</v>
      </c>
      <c r="D623">
        <f>IF(ISBLANK(C623),AVERAGEIF($A$2:$A$4110,A623,$C$2:$C$4110),C623)</f>
        <v>157299717</v>
      </c>
      <c r="E623" t="s">
        <v>592</v>
      </c>
      <c r="F623" t="s">
        <v>1303</v>
      </c>
      <c r="G623">
        <v>452928</v>
      </c>
      <c r="H623">
        <v>1401</v>
      </c>
      <c r="I623">
        <v>290</v>
      </c>
      <c r="J623" t="s">
        <v>508</v>
      </c>
      <c r="K623" t="s">
        <v>23</v>
      </c>
      <c r="L623">
        <v>75000000</v>
      </c>
      <c r="M623">
        <f>IF(ISBLANK(L623),AVERAGEIF($A$2:$A$4110,A623,$L$2:$L$4110),L623)</f>
        <v>75000000</v>
      </c>
      <c r="N623">
        <v>7.4</v>
      </c>
    </row>
    <row r="624" spans="1:14">
      <c r="A624" t="s">
        <v>1294</v>
      </c>
      <c r="B624">
        <v>106</v>
      </c>
      <c r="C624">
        <v>23272306</v>
      </c>
      <c r="D624">
        <f>IF(ISBLANK(C624),AVERAGEIF($A$2:$A$4110,A624,$C$2:$C$4110),C624)</f>
        <v>23272306</v>
      </c>
      <c r="E624" t="s">
        <v>439</v>
      </c>
      <c r="F624" t="s">
        <v>1304</v>
      </c>
      <c r="G624">
        <v>740918</v>
      </c>
      <c r="H624">
        <v>1182</v>
      </c>
      <c r="I624">
        <v>162</v>
      </c>
      <c r="J624" t="s">
        <v>508</v>
      </c>
      <c r="K624" t="s">
        <v>23</v>
      </c>
      <c r="L624">
        <v>6000000</v>
      </c>
      <c r="M624">
        <f>IF(ISBLANK(L624),AVERAGEIF($A$2:$A$4110,A624,$L$2:$L$4110),L624)</f>
        <v>6000000</v>
      </c>
      <c r="N624">
        <v>8.6</v>
      </c>
    </row>
    <row r="625" spans="1:14">
      <c r="A625" t="s">
        <v>1305</v>
      </c>
      <c r="B625">
        <v>99</v>
      </c>
      <c r="C625">
        <v>31136950</v>
      </c>
      <c r="D625">
        <f>IF(ISBLANK(C625),AVERAGEIF($A$2:$A$4110,A625,$C$2:$C$4110),C625)</f>
        <v>31136950</v>
      </c>
      <c r="E625" t="s">
        <v>604</v>
      </c>
      <c r="F625" t="s">
        <v>1306</v>
      </c>
      <c r="G625">
        <v>47364</v>
      </c>
      <c r="H625">
        <v>75</v>
      </c>
      <c r="I625">
        <v>117</v>
      </c>
      <c r="J625" t="s">
        <v>508</v>
      </c>
      <c r="K625" t="s">
        <v>23</v>
      </c>
      <c r="L625">
        <v>44000000</v>
      </c>
      <c r="M625">
        <f>IF(ISBLANK(L625),AVERAGEIF($A$2:$A$4110,A625,$L$2:$L$4110),L625)</f>
        <v>44000000</v>
      </c>
      <c r="N625">
        <v>6.5</v>
      </c>
    </row>
    <row r="626" spans="1:14">
      <c r="A626" t="s">
        <v>1305</v>
      </c>
      <c r="B626">
        <v>102</v>
      </c>
      <c r="C626">
        <v>64149837</v>
      </c>
      <c r="D626">
        <f>IF(ISBLANK(C626),AVERAGEIF($A$2:$A$4110,A626,$C$2:$C$4110),C626)</f>
        <v>64149837</v>
      </c>
      <c r="E626" t="s">
        <v>1307</v>
      </c>
      <c r="F626" t="s">
        <v>1308</v>
      </c>
      <c r="G626">
        <v>146899</v>
      </c>
      <c r="H626">
        <v>185</v>
      </c>
      <c r="I626">
        <v>191</v>
      </c>
      <c r="J626" t="s">
        <v>508</v>
      </c>
      <c r="K626" t="s">
        <v>23</v>
      </c>
      <c r="L626">
        <v>20000000</v>
      </c>
      <c r="M626">
        <f>IF(ISBLANK(L626),AVERAGEIF($A$2:$A$4110,A626,$L$2:$L$4110),L626)</f>
        <v>20000000</v>
      </c>
      <c r="N626">
        <v>6.4</v>
      </c>
    </row>
    <row r="627" spans="1:14">
      <c r="A627" t="s">
        <v>1305</v>
      </c>
      <c r="B627">
        <v>108</v>
      </c>
      <c r="C627">
        <v>10907291</v>
      </c>
      <c r="D627">
        <f>IF(ISBLANK(C627),AVERAGEIF($A$2:$A$4110,A627,$C$2:$C$4110),C627)</f>
        <v>10907291</v>
      </c>
      <c r="E627" t="s">
        <v>1309</v>
      </c>
      <c r="F627" t="s">
        <v>1310</v>
      </c>
      <c r="G627">
        <v>23775</v>
      </c>
      <c r="H627">
        <v>134</v>
      </c>
      <c r="I627">
        <v>225</v>
      </c>
      <c r="J627" t="s">
        <v>508</v>
      </c>
      <c r="K627" t="s">
        <v>23</v>
      </c>
      <c r="L627">
        <v>28000000</v>
      </c>
      <c r="M627">
        <f>IF(ISBLANK(L627),AVERAGEIF($A$2:$A$4110,A627,$L$2:$L$4110),L627)</f>
        <v>28000000</v>
      </c>
      <c r="N627">
        <v>5.8</v>
      </c>
    </row>
    <row r="628" spans="1:14">
      <c r="A628" t="s">
        <v>1305</v>
      </c>
      <c r="B628">
        <v>99</v>
      </c>
      <c r="C628">
        <v>4681503</v>
      </c>
      <c r="D628">
        <f>IF(ISBLANK(C628),AVERAGEIF($A$2:$A$4110,A628,$C$2:$C$4110),C628)</f>
        <v>4681503</v>
      </c>
      <c r="E628" t="s">
        <v>72</v>
      </c>
      <c r="F628" t="s">
        <v>1311</v>
      </c>
      <c r="G628">
        <v>29058</v>
      </c>
      <c r="H628">
        <v>238</v>
      </c>
      <c r="I628">
        <v>136</v>
      </c>
      <c r="J628" t="s">
        <v>508</v>
      </c>
      <c r="K628" t="s">
        <v>23</v>
      </c>
      <c r="L628">
        <v>9000000</v>
      </c>
      <c r="M628">
        <f>IF(ISBLANK(L628),AVERAGEIF($A$2:$A$4110,A628,$L$2:$L$4110),L628)</f>
        <v>9000000</v>
      </c>
      <c r="N628">
        <v>7</v>
      </c>
    </row>
    <row r="629" spans="1:14">
      <c r="A629" t="s">
        <v>1312</v>
      </c>
      <c r="B629">
        <v>96</v>
      </c>
      <c r="C629">
        <v>114053579</v>
      </c>
      <c r="D629">
        <f>IF(ISBLANK(C629),AVERAGEIF($A$2:$A$4110,A629,$C$2:$C$4110),C629)</f>
        <v>114053579</v>
      </c>
      <c r="E629" t="s">
        <v>1313</v>
      </c>
      <c r="F629" t="s">
        <v>1314</v>
      </c>
      <c r="G629">
        <v>146766</v>
      </c>
      <c r="H629">
        <v>178</v>
      </c>
      <c r="I629">
        <v>225</v>
      </c>
      <c r="J629" t="s">
        <v>508</v>
      </c>
      <c r="K629" t="s">
        <v>23</v>
      </c>
      <c r="L629">
        <v>150000000</v>
      </c>
      <c r="M629">
        <f>IF(ISBLANK(L629),AVERAGEIF($A$2:$A$4110,A629,$L$2:$L$4110),L629)</f>
        <v>150000000</v>
      </c>
      <c r="N629">
        <v>6.9</v>
      </c>
    </row>
    <row r="630" spans="1:14">
      <c r="A630" t="s">
        <v>1315</v>
      </c>
      <c r="B630">
        <v>107</v>
      </c>
      <c r="C630">
        <v>819939</v>
      </c>
      <c r="D630">
        <f>IF(ISBLANK(C630),AVERAGEIF($A$2:$A$4110,A630,$C$2:$C$4110),C630)</f>
        <v>819939</v>
      </c>
      <c r="E630" t="s">
        <v>288</v>
      </c>
      <c r="F630" t="s">
        <v>1316</v>
      </c>
      <c r="G630">
        <v>14580</v>
      </c>
      <c r="H630">
        <v>252</v>
      </c>
      <c r="I630">
        <v>35</v>
      </c>
      <c r="J630" t="s">
        <v>508</v>
      </c>
      <c r="K630" t="s">
        <v>23</v>
      </c>
      <c r="L630">
        <v>850000</v>
      </c>
      <c r="M630">
        <f>IF(ISBLANK(L630),AVERAGEIF($A$2:$A$4110,A630,$L$2:$L$4110),L630)</f>
        <v>850000</v>
      </c>
      <c r="N630">
        <v>7.2</v>
      </c>
    </row>
    <row r="631" spans="1:14">
      <c r="A631" t="s">
        <v>1315</v>
      </c>
      <c r="B631">
        <v>100</v>
      </c>
      <c r="C631">
        <v>31937</v>
      </c>
      <c r="D631">
        <f>IF(ISBLANK(C631),AVERAGEIF($A$2:$A$4110,A631,$C$2:$C$4110),C631)</f>
        <v>31937</v>
      </c>
      <c r="E631" t="s">
        <v>408</v>
      </c>
      <c r="F631" t="s">
        <v>1317</v>
      </c>
      <c r="G631">
        <v>1358</v>
      </c>
      <c r="H631">
        <v>10</v>
      </c>
      <c r="I631">
        <v>9</v>
      </c>
      <c r="J631" t="s">
        <v>508</v>
      </c>
      <c r="K631" t="s">
        <v>23</v>
      </c>
      <c r="L631">
        <v>500000</v>
      </c>
      <c r="M631">
        <f>IF(ISBLANK(L631),AVERAGEIF($A$2:$A$4110,A631,$L$2:$L$4110),L631)</f>
        <v>500000</v>
      </c>
      <c r="N631">
        <v>5.7</v>
      </c>
    </row>
    <row r="632" spans="1:14">
      <c r="A632" t="s">
        <v>1318</v>
      </c>
      <c r="B632">
        <v>89</v>
      </c>
      <c r="C632">
        <v>57011847</v>
      </c>
      <c r="D632">
        <f>IF(ISBLANK(C632),AVERAGEIF($A$2:$A$4110,A632,$C$2:$C$4110),C632)</f>
        <v>57011847</v>
      </c>
      <c r="E632" t="s">
        <v>1319</v>
      </c>
      <c r="F632" t="s">
        <v>1320</v>
      </c>
      <c r="G632">
        <v>20615</v>
      </c>
      <c r="H632">
        <v>44</v>
      </c>
      <c r="I632">
        <v>83</v>
      </c>
      <c r="J632" t="s">
        <v>508</v>
      </c>
      <c r="K632" t="s">
        <v>23</v>
      </c>
      <c r="L632">
        <v>40000000</v>
      </c>
      <c r="M632">
        <f>IF(ISBLANK(L632),AVERAGEIF($A$2:$A$4110,A632,$L$2:$L$4110),L632)</f>
        <v>40000000</v>
      </c>
      <c r="N632">
        <v>5.9</v>
      </c>
    </row>
    <row r="633" spans="1:14">
      <c r="A633" t="s">
        <v>1321</v>
      </c>
      <c r="B633">
        <v>116</v>
      </c>
      <c r="C633">
        <v>69586544</v>
      </c>
      <c r="D633">
        <f>IF(ISBLANK(C633),AVERAGEIF($A$2:$A$4110,A633,$C$2:$C$4110),C633)</f>
        <v>69586544</v>
      </c>
      <c r="E633" t="s">
        <v>20</v>
      </c>
      <c r="F633" t="s">
        <v>1322</v>
      </c>
      <c r="G633">
        <v>15352</v>
      </c>
      <c r="H633">
        <v>199</v>
      </c>
      <c r="I633">
        <v>93</v>
      </c>
      <c r="J633" t="s">
        <v>508</v>
      </c>
      <c r="K633" t="s">
        <v>23</v>
      </c>
      <c r="L633">
        <v>27000000</v>
      </c>
      <c r="M633">
        <f>IF(ISBLANK(L633),AVERAGEIF($A$2:$A$4110,A633,$L$2:$L$4110),L633)</f>
        <v>27000000</v>
      </c>
      <c r="N633">
        <v>6</v>
      </c>
    </row>
    <row r="634" spans="1:14">
      <c r="A634" t="s">
        <v>1321</v>
      </c>
      <c r="B634">
        <v>104</v>
      </c>
      <c r="C634">
        <v>20668843</v>
      </c>
      <c r="D634">
        <f>IF(ISBLANK(C634),AVERAGEIF($A$2:$A$4110,A634,$C$2:$C$4110),C634)</f>
        <v>20668843</v>
      </c>
      <c r="E634" t="s">
        <v>417</v>
      </c>
      <c r="F634" t="s">
        <v>1323</v>
      </c>
      <c r="G634">
        <v>16831</v>
      </c>
      <c r="H634">
        <v>54</v>
      </c>
      <c r="I634">
        <v>98</v>
      </c>
      <c r="J634" t="s">
        <v>508</v>
      </c>
      <c r="K634" t="s">
        <v>23</v>
      </c>
      <c r="L634">
        <v>22000000</v>
      </c>
      <c r="M634">
        <f>IF(ISBLANK(L634),AVERAGEIF($A$2:$A$4110,A634,$L$2:$L$4110),L634)</f>
        <v>22000000</v>
      </c>
      <c r="N634">
        <v>5.8</v>
      </c>
    </row>
    <row r="635" spans="1:14">
      <c r="A635" t="s">
        <v>1324</v>
      </c>
      <c r="B635">
        <v>141</v>
      </c>
      <c r="C635">
        <v>100614858</v>
      </c>
      <c r="D635">
        <f>IF(ISBLANK(C635),AVERAGEIF($A$2:$A$4110,A635,$C$2:$C$4110),C635)</f>
        <v>100614858</v>
      </c>
      <c r="E635" t="s">
        <v>1325</v>
      </c>
      <c r="F635" t="s">
        <v>1326</v>
      </c>
      <c r="G635">
        <v>206776</v>
      </c>
      <c r="H635">
        <v>1248</v>
      </c>
      <c r="I635">
        <v>153</v>
      </c>
      <c r="J635" t="s">
        <v>508</v>
      </c>
      <c r="K635" t="s">
        <v>23</v>
      </c>
      <c r="L635">
        <v>68000000</v>
      </c>
      <c r="M635">
        <f>IF(ISBLANK(L635),AVERAGEIF($A$2:$A$4110,A635,$L$2:$L$4110),L635)</f>
        <v>68000000</v>
      </c>
      <c r="N635">
        <v>6.9</v>
      </c>
    </row>
    <row r="636" spans="1:14">
      <c r="A636" t="s">
        <v>1324</v>
      </c>
      <c r="B636">
        <v>152</v>
      </c>
      <c r="C636">
        <v>32522352</v>
      </c>
      <c r="D636">
        <f>IF(ISBLANK(C636),AVERAGEIF($A$2:$A$4110,A636,$C$2:$C$4110),C636)</f>
        <v>32522352</v>
      </c>
      <c r="E636" t="s">
        <v>1327</v>
      </c>
      <c r="F636" t="s">
        <v>1328</v>
      </c>
      <c r="G636">
        <v>207287</v>
      </c>
      <c r="H636">
        <v>822</v>
      </c>
      <c r="I636">
        <v>149</v>
      </c>
      <c r="J636" t="s">
        <v>508</v>
      </c>
      <c r="K636" t="s">
        <v>23</v>
      </c>
      <c r="L636">
        <v>60000000</v>
      </c>
      <c r="M636">
        <f>IF(ISBLANK(L636),AVERAGEIF($A$2:$A$4110,A636,$L$2:$L$4110),L636)</f>
        <v>60000000</v>
      </c>
      <c r="N636">
        <v>7.9</v>
      </c>
    </row>
    <row r="637" spans="1:14">
      <c r="A637" t="s">
        <v>1324</v>
      </c>
      <c r="B637">
        <v>123</v>
      </c>
      <c r="C637">
        <v>26838389</v>
      </c>
      <c r="D637">
        <f>IF(ISBLANK(C637),AVERAGEIF($A$2:$A$4110,A637,$C$2:$C$4110),C637)</f>
        <v>26838389</v>
      </c>
      <c r="E637" t="s">
        <v>288</v>
      </c>
      <c r="F637" t="s">
        <v>1329</v>
      </c>
      <c r="G637">
        <v>58658</v>
      </c>
      <c r="H637">
        <v>495</v>
      </c>
      <c r="I637">
        <v>190</v>
      </c>
      <c r="J637" t="s">
        <v>508</v>
      </c>
      <c r="K637" t="s">
        <v>23</v>
      </c>
      <c r="L637">
        <v>57000000</v>
      </c>
      <c r="M637">
        <f>IF(ISBLANK(L637),AVERAGEIF($A$2:$A$4110,A637,$L$2:$L$4110),L637)</f>
        <v>57000000</v>
      </c>
      <c r="N637">
        <v>6.4</v>
      </c>
    </row>
    <row r="638" spans="1:14">
      <c r="A638" t="s">
        <v>1324</v>
      </c>
      <c r="B638">
        <v>139</v>
      </c>
      <c r="C638">
        <v>153620822</v>
      </c>
      <c r="D638">
        <f>IF(ISBLANK(C638),AVERAGEIF($A$2:$A$4110,A638,$C$2:$C$4110),C638)</f>
        <v>153620822</v>
      </c>
      <c r="E638" t="s">
        <v>369</v>
      </c>
      <c r="F638" t="s">
        <v>1330</v>
      </c>
      <c r="G638">
        <v>189923</v>
      </c>
      <c r="H638">
        <v>318</v>
      </c>
      <c r="I638">
        <v>109</v>
      </c>
      <c r="J638" t="s">
        <v>508</v>
      </c>
      <c r="K638" t="s">
        <v>23</v>
      </c>
      <c r="L638">
        <v>50000000</v>
      </c>
      <c r="M638">
        <f>IF(ISBLANK(L638),AVERAGEIF($A$2:$A$4110,A638,$L$2:$L$4110),L638)</f>
        <v>50000000</v>
      </c>
      <c r="N638">
        <v>7.3</v>
      </c>
    </row>
    <row r="639" spans="1:14">
      <c r="A639" t="s">
        <v>1324</v>
      </c>
      <c r="B639">
        <v>124</v>
      </c>
      <c r="C639">
        <v>75621915</v>
      </c>
      <c r="D639">
        <f>IF(ISBLANK(C639),AVERAGEIF($A$2:$A$4110,A639,$C$2:$C$4110),C639)</f>
        <v>75621915</v>
      </c>
      <c r="E639" t="s">
        <v>1269</v>
      </c>
      <c r="F639" t="s">
        <v>1331</v>
      </c>
      <c r="G639">
        <v>111003</v>
      </c>
      <c r="H639">
        <v>199</v>
      </c>
      <c r="I639">
        <v>257</v>
      </c>
      <c r="J639" t="s">
        <v>508</v>
      </c>
      <c r="K639" t="s">
        <v>23</v>
      </c>
      <c r="M639">
        <f>IF(ISBLANK(L639),AVERAGEIF($A$2:$A$4110,A639,$L$2:$L$4110),L639)</f>
        <v>54400000</v>
      </c>
      <c r="N639">
        <v>7.1</v>
      </c>
    </row>
    <row r="640" spans="1:14">
      <c r="A640" t="s">
        <v>1324</v>
      </c>
      <c r="B640">
        <v>105</v>
      </c>
      <c r="C640">
        <v>20991497</v>
      </c>
      <c r="D640">
        <f>IF(ISBLANK(C640),AVERAGEIF($A$2:$A$4110,A640,$C$2:$C$4110),C640)</f>
        <v>20991497</v>
      </c>
      <c r="E640" t="s">
        <v>288</v>
      </c>
      <c r="F640" t="s">
        <v>1332</v>
      </c>
      <c r="G640">
        <v>39778</v>
      </c>
      <c r="H640">
        <v>172</v>
      </c>
      <c r="I640">
        <v>138</v>
      </c>
      <c r="J640" t="s">
        <v>508</v>
      </c>
      <c r="K640" t="s">
        <v>23</v>
      </c>
      <c r="L640">
        <v>37000000</v>
      </c>
      <c r="M640">
        <f>IF(ISBLANK(L640),AVERAGEIF($A$2:$A$4110,A640,$L$2:$L$4110),L640)</f>
        <v>37000000</v>
      </c>
      <c r="N640">
        <v>5.4</v>
      </c>
    </row>
    <row r="641" spans="1:14">
      <c r="A641" t="s">
        <v>1333</v>
      </c>
      <c r="B641">
        <v>100</v>
      </c>
      <c r="C641">
        <v>20285518</v>
      </c>
      <c r="D641">
        <f>IF(ISBLANK(C641),AVERAGEIF($A$2:$A$4110,A641,$C$2:$C$4110),C641)</f>
        <v>20285518</v>
      </c>
      <c r="E641" t="s">
        <v>30</v>
      </c>
      <c r="F641" t="s">
        <v>1334</v>
      </c>
      <c r="G641">
        <v>32103</v>
      </c>
      <c r="H641">
        <v>112</v>
      </c>
      <c r="I641">
        <v>177</v>
      </c>
      <c r="J641" t="s">
        <v>508</v>
      </c>
      <c r="K641" t="s">
        <v>254</v>
      </c>
      <c r="L641">
        <v>28000000</v>
      </c>
      <c r="M641">
        <f>IF(ISBLANK(L641),AVERAGEIF($A$2:$A$4110,A641,$L$2:$L$4110),L641)</f>
        <v>28000000</v>
      </c>
      <c r="N641">
        <v>5.7</v>
      </c>
    </row>
    <row r="642" spans="1:14">
      <c r="A642" t="s">
        <v>1333</v>
      </c>
      <c r="B642">
        <v>96</v>
      </c>
      <c r="C642">
        <v>16027866</v>
      </c>
      <c r="D642">
        <f>IF(ISBLANK(C642),AVERAGEIF($A$2:$A$4110,A642,$C$2:$C$4110),C642)</f>
        <v>16027866</v>
      </c>
      <c r="E642" t="s">
        <v>305</v>
      </c>
      <c r="F642" t="s">
        <v>1335</v>
      </c>
      <c r="G642">
        <v>26767</v>
      </c>
      <c r="H642">
        <v>121</v>
      </c>
      <c r="I642">
        <v>148</v>
      </c>
      <c r="J642" t="s">
        <v>508</v>
      </c>
      <c r="K642" t="s">
        <v>254</v>
      </c>
      <c r="L642">
        <v>25000000</v>
      </c>
      <c r="M642">
        <f>IF(ISBLANK(L642),AVERAGEIF($A$2:$A$4110,A642,$L$2:$L$4110),L642)</f>
        <v>25000000</v>
      </c>
      <c r="N642">
        <v>5.0999999999999996</v>
      </c>
    </row>
    <row r="643" spans="1:14">
      <c r="A643" t="s">
        <v>1336</v>
      </c>
      <c r="B643">
        <v>114</v>
      </c>
      <c r="C643">
        <v>40905277</v>
      </c>
      <c r="D643">
        <f>IF(ISBLANK(C643),AVERAGEIF($A$2:$A$4110,A643,$C$2:$C$4110),C643)</f>
        <v>40905277</v>
      </c>
      <c r="E643" t="s">
        <v>707</v>
      </c>
      <c r="F643" t="s">
        <v>1337</v>
      </c>
      <c r="G643">
        <v>45895</v>
      </c>
      <c r="H643">
        <v>157</v>
      </c>
      <c r="I643">
        <v>124</v>
      </c>
      <c r="J643" t="s">
        <v>508</v>
      </c>
      <c r="K643" t="s">
        <v>23</v>
      </c>
      <c r="L643">
        <v>50000000</v>
      </c>
      <c r="M643">
        <f>IF(ISBLANK(L643),AVERAGEIF($A$2:$A$4110,A643,$L$2:$L$4110),L643)</f>
        <v>50000000</v>
      </c>
      <c r="N643">
        <v>6.5</v>
      </c>
    </row>
    <row r="644" spans="1:14">
      <c r="A644" t="s">
        <v>1336</v>
      </c>
      <c r="B644">
        <v>115</v>
      </c>
      <c r="C644">
        <v>41543207</v>
      </c>
      <c r="D644">
        <f>IF(ISBLANK(C644),AVERAGEIF($A$2:$A$4110,A644,$C$2:$C$4110),C644)</f>
        <v>41543207</v>
      </c>
      <c r="E644" t="s">
        <v>439</v>
      </c>
      <c r="F644" t="s">
        <v>1338</v>
      </c>
      <c r="G644">
        <v>30077</v>
      </c>
      <c r="H644">
        <v>175</v>
      </c>
      <c r="I644">
        <v>114</v>
      </c>
      <c r="J644" t="s">
        <v>508</v>
      </c>
      <c r="K644" t="s">
        <v>23</v>
      </c>
      <c r="L644">
        <v>42000000</v>
      </c>
      <c r="M644">
        <f>IF(ISBLANK(L644),AVERAGEIF($A$2:$A$4110,A644,$L$2:$L$4110),L644)</f>
        <v>42000000</v>
      </c>
      <c r="N644">
        <v>6.3</v>
      </c>
    </row>
    <row r="645" spans="1:14">
      <c r="A645" t="s">
        <v>1336</v>
      </c>
      <c r="B645">
        <v>127</v>
      </c>
      <c r="C645">
        <v>23209440</v>
      </c>
      <c r="D645">
        <f>IF(ISBLANK(C645),AVERAGEIF($A$2:$A$4110,A645,$C$2:$C$4110),C645)</f>
        <v>23209440</v>
      </c>
      <c r="E645" t="s">
        <v>20</v>
      </c>
      <c r="F645" t="s">
        <v>1339</v>
      </c>
      <c r="G645">
        <v>9283</v>
      </c>
      <c r="H645">
        <v>112</v>
      </c>
      <c r="I645">
        <v>64</v>
      </c>
      <c r="J645" t="s">
        <v>508</v>
      </c>
      <c r="K645" t="s">
        <v>23</v>
      </c>
      <c r="L645">
        <v>30000000</v>
      </c>
      <c r="M645">
        <f>IF(ISBLANK(L645),AVERAGEIF($A$2:$A$4110,A645,$L$2:$L$4110),L645)</f>
        <v>30000000</v>
      </c>
      <c r="N645">
        <v>7</v>
      </c>
    </row>
    <row r="646" spans="1:14">
      <c r="A646" t="s">
        <v>1340</v>
      </c>
      <c r="B646">
        <v>128</v>
      </c>
      <c r="C646">
        <v>38297305</v>
      </c>
      <c r="D646">
        <f>IF(ISBLANK(C646),AVERAGEIF($A$2:$A$4110,A646,$C$2:$C$4110),C646)</f>
        <v>38297305</v>
      </c>
      <c r="E646" t="s">
        <v>1341</v>
      </c>
      <c r="F646" t="s">
        <v>1342</v>
      </c>
      <c r="G646">
        <v>116994</v>
      </c>
      <c r="H646">
        <v>324</v>
      </c>
      <c r="I646">
        <v>218</v>
      </c>
      <c r="J646" t="s">
        <v>508</v>
      </c>
      <c r="K646" t="s">
        <v>23</v>
      </c>
      <c r="L646">
        <v>175000000</v>
      </c>
      <c r="M646">
        <f>IF(ISBLANK(L646),AVERAGEIF($A$2:$A$4110,A646,$L$2:$L$4110),L646)</f>
        <v>175000000</v>
      </c>
      <c r="N646">
        <v>6.3</v>
      </c>
    </row>
    <row r="647" spans="1:14">
      <c r="A647" t="s">
        <v>1343</v>
      </c>
      <c r="B647">
        <v>101</v>
      </c>
      <c r="C647">
        <v>131536019</v>
      </c>
      <c r="D647">
        <f>IF(ISBLANK(C647),AVERAGEIF($A$2:$A$4110,A647,$C$2:$C$4110),C647)</f>
        <v>131536019</v>
      </c>
      <c r="E647" t="s">
        <v>1344</v>
      </c>
      <c r="F647" t="s">
        <v>1345</v>
      </c>
      <c r="G647">
        <v>58498</v>
      </c>
      <c r="H647">
        <v>99</v>
      </c>
      <c r="I647">
        <v>159</v>
      </c>
      <c r="J647" t="s">
        <v>508</v>
      </c>
      <c r="K647" t="s">
        <v>23</v>
      </c>
      <c r="L647">
        <v>103000000</v>
      </c>
      <c r="M647">
        <f>IF(ISBLANK(L647),AVERAGEIF($A$2:$A$4110,A647,$L$2:$L$4110),L647)</f>
        <v>103000000</v>
      </c>
      <c r="N647">
        <v>6.4</v>
      </c>
    </row>
    <row r="648" spans="1:14">
      <c r="A648" t="s">
        <v>1343</v>
      </c>
      <c r="B648">
        <v>94</v>
      </c>
      <c r="C648">
        <v>196573705</v>
      </c>
      <c r="D648">
        <f>IF(ISBLANK(C648),AVERAGEIF($A$2:$A$4110,A648,$C$2:$C$4110),C648)</f>
        <v>196573705</v>
      </c>
      <c r="E648" t="s">
        <v>619</v>
      </c>
      <c r="F648" t="s">
        <v>1346</v>
      </c>
      <c r="G648">
        <v>166791</v>
      </c>
      <c r="H648">
        <v>132</v>
      </c>
      <c r="I648">
        <v>188</v>
      </c>
      <c r="J648" t="s">
        <v>508</v>
      </c>
      <c r="K648" t="s">
        <v>23</v>
      </c>
      <c r="L648">
        <v>90000000</v>
      </c>
      <c r="M648">
        <f>IF(ISBLANK(L648),AVERAGEIF($A$2:$A$4110,A648,$L$2:$L$4110),L648)</f>
        <v>90000000</v>
      </c>
      <c r="N648">
        <v>7</v>
      </c>
    </row>
    <row r="649" spans="1:14">
      <c r="A649" t="s">
        <v>1343</v>
      </c>
      <c r="B649">
        <v>96</v>
      </c>
      <c r="C649">
        <v>143618384</v>
      </c>
      <c r="D649">
        <f>IF(ISBLANK(C649),AVERAGEIF($A$2:$A$4110,A649,$C$2:$C$4110),C649)</f>
        <v>143618384</v>
      </c>
      <c r="E649" t="s">
        <v>1344</v>
      </c>
      <c r="F649" t="s">
        <v>1347</v>
      </c>
      <c r="G649">
        <v>165333</v>
      </c>
      <c r="H649">
        <v>186</v>
      </c>
      <c r="I649">
        <v>240</v>
      </c>
      <c r="J649" t="s">
        <v>508</v>
      </c>
      <c r="K649" t="s">
        <v>23</v>
      </c>
      <c r="L649">
        <v>90000000</v>
      </c>
      <c r="M649">
        <f>IF(ISBLANK(L649),AVERAGEIF($A$2:$A$4110,A649,$L$2:$L$4110),L649)</f>
        <v>90000000</v>
      </c>
      <c r="N649">
        <v>7</v>
      </c>
    </row>
    <row r="650" spans="1:14">
      <c r="A650" t="s">
        <v>1343</v>
      </c>
      <c r="B650">
        <v>115</v>
      </c>
      <c r="C650">
        <v>195329763</v>
      </c>
      <c r="D650">
        <f>IF(ISBLANK(C650),AVERAGEIF($A$2:$A$4110,A650,$C$2:$C$4110),C650)</f>
        <v>195329763</v>
      </c>
      <c r="E650" t="s">
        <v>1348</v>
      </c>
      <c r="F650" t="s">
        <v>1349</v>
      </c>
      <c r="G650">
        <v>194249</v>
      </c>
      <c r="H650">
        <v>253</v>
      </c>
      <c r="I650">
        <v>164</v>
      </c>
      <c r="J650" t="s">
        <v>508</v>
      </c>
      <c r="K650" t="s">
        <v>23</v>
      </c>
      <c r="L650">
        <v>80000000</v>
      </c>
      <c r="M650">
        <f>IF(ISBLANK(L650),AVERAGEIF($A$2:$A$4110,A650,$L$2:$L$4110),L650)</f>
        <v>80000000</v>
      </c>
      <c r="N650">
        <v>6.9</v>
      </c>
    </row>
    <row r="651" spans="1:14">
      <c r="A651" t="s">
        <v>1350</v>
      </c>
      <c r="B651">
        <v>105</v>
      </c>
      <c r="C651">
        <v>178739</v>
      </c>
      <c r="D651">
        <f>IF(ISBLANK(C651),AVERAGEIF($A$2:$A$4110,A651,$C$2:$C$4110),C651)</f>
        <v>178739</v>
      </c>
      <c r="E651" t="s">
        <v>69</v>
      </c>
      <c r="F651" t="s">
        <v>1351</v>
      </c>
      <c r="G651">
        <v>1015</v>
      </c>
      <c r="H651">
        <v>10</v>
      </c>
      <c r="I651">
        <v>8</v>
      </c>
      <c r="J651" t="s">
        <v>508</v>
      </c>
      <c r="K651" t="s">
        <v>23</v>
      </c>
      <c r="L651">
        <v>2450000</v>
      </c>
      <c r="M651">
        <f>IF(ISBLANK(L651),AVERAGEIF($A$2:$A$4110,A651,$L$2:$L$4110),L651)</f>
        <v>2450000</v>
      </c>
      <c r="N651">
        <v>3.9</v>
      </c>
    </row>
    <row r="652" spans="1:14">
      <c r="A652" t="s">
        <v>1352</v>
      </c>
      <c r="B652">
        <v>153</v>
      </c>
      <c r="C652">
        <v>16800000</v>
      </c>
      <c r="D652">
        <f>IF(ISBLANK(C652),AVERAGEIF($A$2:$A$4110,A652,$C$2:$C$4110),C652)</f>
        <v>16800000</v>
      </c>
      <c r="E652" t="s">
        <v>1353</v>
      </c>
      <c r="F652" t="s">
        <v>1354</v>
      </c>
      <c r="G652">
        <v>25303</v>
      </c>
      <c r="H652">
        <v>138</v>
      </c>
      <c r="I652">
        <v>56</v>
      </c>
      <c r="J652" t="s">
        <v>508</v>
      </c>
      <c r="K652" t="s">
        <v>18</v>
      </c>
      <c r="L652">
        <v>10000000</v>
      </c>
      <c r="M652">
        <f>IF(ISBLANK(L652),AVERAGEIF($A$2:$A$4110,A652,$L$2:$L$4110),L652)</f>
        <v>10000000</v>
      </c>
      <c r="N652">
        <v>7.5</v>
      </c>
    </row>
    <row r="653" spans="1:14">
      <c r="A653" t="s">
        <v>1352</v>
      </c>
      <c r="B653">
        <v>105</v>
      </c>
      <c r="D653">
        <f>IF(ISBLANK(C653),AVERAGEIF($A$2:$A$4110,A653,$C$2:$C$4110),C653)</f>
        <v>16800000</v>
      </c>
      <c r="E653" t="s">
        <v>66</v>
      </c>
      <c r="F653" t="s">
        <v>1355</v>
      </c>
      <c r="G653">
        <v>3102</v>
      </c>
      <c r="H653">
        <v>35</v>
      </c>
      <c r="I653">
        <v>20</v>
      </c>
      <c r="J653" t="s">
        <v>508</v>
      </c>
      <c r="K653" t="s">
        <v>23</v>
      </c>
      <c r="L653">
        <v>4000000</v>
      </c>
      <c r="M653">
        <f>IF(ISBLANK(L653),AVERAGEIF($A$2:$A$4110,A653,$L$2:$L$4110),L653)</f>
        <v>4000000</v>
      </c>
      <c r="N653">
        <v>6.8</v>
      </c>
    </row>
    <row r="654" spans="1:14">
      <c r="A654" t="s">
        <v>1356</v>
      </c>
      <c r="B654">
        <v>141</v>
      </c>
      <c r="C654">
        <v>6173485</v>
      </c>
      <c r="D654">
        <f>IF(ISBLANK(C654),AVERAGEIF($A$2:$A$4110,A654,$C$2:$C$4110),C654)</f>
        <v>6173485</v>
      </c>
      <c r="E654" t="s">
        <v>401</v>
      </c>
      <c r="F654" t="s">
        <v>1357</v>
      </c>
      <c r="G654">
        <v>10672</v>
      </c>
      <c r="H654">
        <v>84</v>
      </c>
      <c r="I654">
        <v>73</v>
      </c>
      <c r="J654" t="s">
        <v>508</v>
      </c>
      <c r="K654" t="s">
        <v>360</v>
      </c>
      <c r="L654">
        <v>7000000</v>
      </c>
      <c r="M654">
        <f>IF(ISBLANK(L654),AVERAGEIF($A$2:$A$4110,A654,$L$2:$L$4110),L654)</f>
        <v>7000000</v>
      </c>
      <c r="N654">
        <v>7.7</v>
      </c>
    </row>
    <row r="655" spans="1:14">
      <c r="A655" t="s">
        <v>1358</v>
      </c>
      <c r="B655">
        <v>100</v>
      </c>
      <c r="C655">
        <v>860002</v>
      </c>
      <c r="D655">
        <f>IF(ISBLANK(C655),AVERAGEIF($A$2:$A$4110,A655,$C$2:$C$4110),C655)</f>
        <v>860002</v>
      </c>
      <c r="E655" t="s">
        <v>1359</v>
      </c>
      <c r="F655" t="s">
        <v>1360</v>
      </c>
      <c r="G655">
        <v>6454</v>
      </c>
      <c r="H655">
        <v>43</v>
      </c>
      <c r="I655">
        <v>38</v>
      </c>
      <c r="J655" t="s">
        <v>508</v>
      </c>
      <c r="K655" t="s">
        <v>23</v>
      </c>
      <c r="L655">
        <v>12000000</v>
      </c>
      <c r="M655">
        <f>IF(ISBLANK(L655),AVERAGEIF($A$2:$A$4110,A655,$L$2:$L$4110),L655)</f>
        <v>12000000</v>
      </c>
      <c r="N655">
        <v>7.3</v>
      </c>
    </row>
    <row r="656" spans="1:14">
      <c r="A656" t="s">
        <v>1358</v>
      </c>
      <c r="B656">
        <v>118</v>
      </c>
      <c r="D656">
        <f>IF(ISBLANK(C656),AVERAGEIF($A$2:$A$4110,A656,$C$2:$C$4110),C656)</f>
        <v>860002</v>
      </c>
      <c r="E656" t="s">
        <v>1361</v>
      </c>
      <c r="F656" t="s">
        <v>1362</v>
      </c>
      <c r="G656">
        <v>8856</v>
      </c>
      <c r="H656">
        <v>90</v>
      </c>
      <c r="I656">
        <v>33</v>
      </c>
      <c r="J656" t="s">
        <v>508</v>
      </c>
      <c r="K656" t="s">
        <v>23</v>
      </c>
      <c r="L656">
        <v>2700000</v>
      </c>
      <c r="M656">
        <f>IF(ISBLANK(L656),AVERAGEIF($A$2:$A$4110,A656,$L$2:$L$4110),L656)</f>
        <v>2700000</v>
      </c>
      <c r="N656">
        <v>7.4</v>
      </c>
    </row>
    <row r="657" spans="1:14">
      <c r="A657" t="s">
        <v>1363</v>
      </c>
      <c r="B657">
        <v>93</v>
      </c>
      <c r="C657">
        <v>17427926</v>
      </c>
      <c r="D657">
        <f>IF(ISBLANK(C657),AVERAGEIF($A$2:$A$4110,A657,$C$2:$C$4110),C657)</f>
        <v>17427926</v>
      </c>
      <c r="E657" t="s">
        <v>92</v>
      </c>
      <c r="F657" t="s">
        <v>1364</v>
      </c>
      <c r="G657">
        <v>60062</v>
      </c>
      <c r="H657">
        <v>351</v>
      </c>
      <c r="I657">
        <v>233</v>
      </c>
      <c r="J657" t="s">
        <v>508</v>
      </c>
      <c r="K657" t="s">
        <v>23</v>
      </c>
      <c r="L657">
        <v>8000000</v>
      </c>
      <c r="M657">
        <f>IF(ISBLANK(L657),AVERAGEIF($A$2:$A$4110,A657,$L$2:$L$4110),L657)</f>
        <v>8000000</v>
      </c>
      <c r="N657">
        <v>5.9</v>
      </c>
    </row>
    <row r="658" spans="1:14">
      <c r="A658" t="s">
        <v>1365</v>
      </c>
      <c r="B658">
        <v>82</v>
      </c>
      <c r="C658">
        <v>21199</v>
      </c>
      <c r="D658">
        <f>IF(ISBLANK(C658),AVERAGEIF($A$2:$A$4110,A658,$C$2:$C$4110),C658)</f>
        <v>21199</v>
      </c>
      <c r="E658" t="s">
        <v>1366</v>
      </c>
      <c r="F658" t="s">
        <v>1367</v>
      </c>
      <c r="G658">
        <v>40</v>
      </c>
      <c r="H658">
        <v>10</v>
      </c>
      <c r="I658">
        <v>10</v>
      </c>
      <c r="J658" t="s">
        <v>508</v>
      </c>
      <c r="K658" t="s">
        <v>23</v>
      </c>
      <c r="L658">
        <v>500000</v>
      </c>
      <c r="M658">
        <f>IF(ISBLANK(L658),AVERAGEIF($A$2:$A$4110,A658,$L$2:$L$4110),L658)</f>
        <v>500000</v>
      </c>
      <c r="N658">
        <v>6.8</v>
      </c>
    </row>
    <row r="659" spans="1:14">
      <c r="A659" t="s">
        <v>1368</v>
      </c>
      <c r="B659">
        <v>100</v>
      </c>
      <c r="C659">
        <v>37652565</v>
      </c>
      <c r="D659">
        <f>IF(ISBLANK(C659),AVERAGEIF($A$2:$A$4110,A659,$C$2:$C$4110),C659)</f>
        <v>37652565</v>
      </c>
      <c r="E659" t="s">
        <v>1369</v>
      </c>
      <c r="F659" t="s">
        <v>1370</v>
      </c>
      <c r="G659">
        <v>91151</v>
      </c>
      <c r="H659">
        <v>283</v>
      </c>
      <c r="I659">
        <v>291</v>
      </c>
      <c r="J659" t="s">
        <v>508</v>
      </c>
      <c r="K659" t="s">
        <v>23</v>
      </c>
      <c r="L659">
        <v>42000000</v>
      </c>
      <c r="M659">
        <f>IF(ISBLANK(L659),AVERAGEIF($A$2:$A$4110,A659,$L$2:$L$4110),L659)</f>
        <v>42000000</v>
      </c>
      <c r="N659">
        <v>5.4</v>
      </c>
    </row>
    <row r="660" spans="1:14">
      <c r="A660" t="s">
        <v>1368</v>
      </c>
      <c r="B660">
        <v>122</v>
      </c>
      <c r="C660">
        <v>191449475</v>
      </c>
      <c r="D660">
        <f>IF(ISBLANK(C660),AVERAGEIF($A$2:$A$4110,A660,$C$2:$C$4110),C660)</f>
        <v>191449475</v>
      </c>
      <c r="E660" t="s">
        <v>604</v>
      </c>
      <c r="F660" t="s">
        <v>1371</v>
      </c>
      <c r="G660">
        <v>348007</v>
      </c>
      <c r="H660">
        <v>1535</v>
      </c>
      <c r="I660">
        <v>350</v>
      </c>
      <c r="J660" t="s">
        <v>508</v>
      </c>
      <c r="K660" t="s">
        <v>23</v>
      </c>
      <c r="L660">
        <v>37000000</v>
      </c>
      <c r="M660">
        <f>IF(ISBLANK(L660),AVERAGEIF($A$2:$A$4110,A660,$L$2:$L$4110),L660)</f>
        <v>37000000</v>
      </c>
      <c r="N660">
        <v>5.2</v>
      </c>
    </row>
    <row r="661" spans="1:14">
      <c r="A661" t="s">
        <v>1368</v>
      </c>
      <c r="B661">
        <v>101</v>
      </c>
      <c r="C661">
        <v>37617947</v>
      </c>
      <c r="D661">
        <f>IF(ISBLANK(C661),AVERAGEIF($A$2:$A$4110,A661,$C$2:$C$4110),C661)</f>
        <v>37617947</v>
      </c>
      <c r="E661" t="s">
        <v>1372</v>
      </c>
      <c r="F661" t="s">
        <v>1373</v>
      </c>
      <c r="G661">
        <v>8143</v>
      </c>
      <c r="H661">
        <v>203</v>
      </c>
      <c r="I661">
        <v>122</v>
      </c>
      <c r="J661" t="s">
        <v>508</v>
      </c>
      <c r="K661" t="s">
        <v>23</v>
      </c>
      <c r="L661">
        <v>30000000</v>
      </c>
      <c r="M661">
        <f>IF(ISBLANK(L661),AVERAGEIF($A$2:$A$4110,A661,$L$2:$L$4110),L661)</f>
        <v>30000000</v>
      </c>
      <c r="N661">
        <v>6.8</v>
      </c>
    </row>
    <row r="662" spans="1:14">
      <c r="A662" t="s">
        <v>1368</v>
      </c>
      <c r="B662">
        <v>107</v>
      </c>
      <c r="C662">
        <v>11008432</v>
      </c>
      <c r="D662">
        <f>IF(ISBLANK(C662),AVERAGEIF($A$2:$A$4110,A662,$C$2:$C$4110),C662)</f>
        <v>11008432</v>
      </c>
      <c r="E662" t="s">
        <v>835</v>
      </c>
      <c r="F662" t="s">
        <v>1374</v>
      </c>
      <c r="G662">
        <v>43903</v>
      </c>
      <c r="H662">
        <v>194</v>
      </c>
      <c r="I662">
        <v>119</v>
      </c>
      <c r="J662" t="s">
        <v>508</v>
      </c>
      <c r="K662" t="s">
        <v>23</v>
      </c>
      <c r="L662">
        <v>25000000</v>
      </c>
      <c r="M662">
        <f>IF(ISBLANK(L662),AVERAGEIF($A$2:$A$4110,A662,$L$2:$L$4110),L662)</f>
        <v>25000000</v>
      </c>
      <c r="N662">
        <v>7.1</v>
      </c>
    </row>
    <row r="663" spans="1:14">
      <c r="A663" t="s">
        <v>1368</v>
      </c>
      <c r="B663">
        <v>100</v>
      </c>
      <c r="C663">
        <v>4599680</v>
      </c>
      <c r="D663">
        <f>IF(ISBLANK(C663),AVERAGEIF($A$2:$A$4110,A663,$C$2:$C$4110),C663)</f>
        <v>4599680</v>
      </c>
      <c r="E663" t="s">
        <v>20</v>
      </c>
      <c r="F663" t="s">
        <v>1375</v>
      </c>
      <c r="G663">
        <v>68222</v>
      </c>
      <c r="H663">
        <v>545</v>
      </c>
      <c r="I663">
        <v>126</v>
      </c>
      <c r="J663" t="s">
        <v>508</v>
      </c>
      <c r="K663" t="s">
        <v>23</v>
      </c>
      <c r="L663">
        <v>1500000</v>
      </c>
      <c r="M663">
        <f>IF(ISBLANK(L663),AVERAGEIF($A$2:$A$4110,A663,$L$2:$L$4110),L663)</f>
        <v>1500000</v>
      </c>
      <c r="N663">
        <v>6.8</v>
      </c>
    </row>
    <row r="664" spans="1:14">
      <c r="A664" t="s">
        <v>1368</v>
      </c>
      <c r="B664">
        <v>99</v>
      </c>
      <c r="C664">
        <v>2843</v>
      </c>
      <c r="D664">
        <f>IF(ISBLANK(C664),AVERAGEIF($A$2:$A$4110,A664,$C$2:$C$4110),C664)</f>
        <v>2843</v>
      </c>
      <c r="E664" t="s">
        <v>341</v>
      </c>
      <c r="F664" t="s">
        <v>1376</v>
      </c>
      <c r="G664">
        <v>2895</v>
      </c>
      <c r="H664">
        <v>24</v>
      </c>
      <c r="I664">
        <v>18</v>
      </c>
      <c r="J664" t="s">
        <v>508</v>
      </c>
      <c r="K664" t="s">
        <v>23</v>
      </c>
      <c r="M664">
        <f>IF(ISBLANK(L664),AVERAGEIF($A$2:$A$4110,A664,$L$2:$L$4110),L664)</f>
        <v>27100000</v>
      </c>
      <c r="N664">
        <v>5.4</v>
      </c>
    </row>
    <row r="665" spans="1:14">
      <c r="A665" t="s">
        <v>1377</v>
      </c>
      <c r="B665">
        <v>85</v>
      </c>
      <c r="C665">
        <v>39880476</v>
      </c>
      <c r="D665">
        <f>IF(ISBLANK(C665),AVERAGEIF($A$2:$A$4110,A665,$C$2:$C$4110),C665)</f>
        <v>39880476</v>
      </c>
      <c r="E665" t="s">
        <v>719</v>
      </c>
      <c r="F665" t="s">
        <v>1378</v>
      </c>
      <c r="G665">
        <v>12218</v>
      </c>
      <c r="H665">
        <v>33</v>
      </c>
      <c r="I665">
        <v>38</v>
      </c>
      <c r="J665" t="s">
        <v>508</v>
      </c>
      <c r="K665" t="s">
        <v>23</v>
      </c>
      <c r="L665">
        <v>25000000</v>
      </c>
      <c r="M665">
        <f>IF(ISBLANK(L665),AVERAGEIF($A$2:$A$4110,A665,$L$2:$L$4110),L665)</f>
        <v>25000000</v>
      </c>
      <c r="N665">
        <v>5.2</v>
      </c>
    </row>
    <row r="666" spans="1:14">
      <c r="A666" t="s">
        <v>1379</v>
      </c>
      <c r="B666">
        <v>152</v>
      </c>
      <c r="C666">
        <v>36000000</v>
      </c>
      <c r="D666">
        <f>IF(ISBLANK(C666),AVERAGEIF($A$2:$A$4110,A666,$C$2:$C$4110),C666)</f>
        <v>36000000</v>
      </c>
      <c r="E666" t="s">
        <v>1380</v>
      </c>
      <c r="F666" t="s">
        <v>1381</v>
      </c>
      <c r="G666">
        <v>9456</v>
      </c>
      <c r="H666">
        <v>107</v>
      </c>
      <c r="I666">
        <v>44</v>
      </c>
      <c r="J666" t="s">
        <v>508</v>
      </c>
      <c r="K666" t="s">
        <v>23</v>
      </c>
      <c r="L666">
        <v>4000000</v>
      </c>
      <c r="M666">
        <f>IF(ISBLANK(L666),AVERAGEIF($A$2:$A$4110,A666,$L$2:$L$4110),L666)</f>
        <v>4000000</v>
      </c>
      <c r="N666">
        <v>6.7</v>
      </c>
    </row>
    <row r="667" spans="1:14">
      <c r="A667" t="s">
        <v>1382</v>
      </c>
      <c r="B667">
        <v>120</v>
      </c>
      <c r="C667">
        <v>47952020</v>
      </c>
      <c r="D667">
        <f>IF(ISBLANK(C667),AVERAGEIF($A$2:$A$4110,A667,$C$2:$C$4110),C667)</f>
        <v>47952020</v>
      </c>
      <c r="E667" t="s">
        <v>1341</v>
      </c>
      <c r="F667" t="s">
        <v>1383</v>
      </c>
      <c r="G667">
        <v>37750</v>
      </c>
      <c r="H667">
        <v>134</v>
      </c>
      <c r="I667">
        <v>231</v>
      </c>
      <c r="J667" t="s">
        <v>508</v>
      </c>
      <c r="K667" t="s">
        <v>23</v>
      </c>
      <c r="L667">
        <v>115000000</v>
      </c>
      <c r="M667">
        <f>IF(ISBLANK(L667),AVERAGEIF($A$2:$A$4110,A667,$L$2:$L$4110),L667)</f>
        <v>115000000</v>
      </c>
      <c r="N667">
        <v>6.1</v>
      </c>
    </row>
    <row r="668" spans="1:14">
      <c r="A668" t="s">
        <v>241</v>
      </c>
      <c r="B668">
        <v>99</v>
      </c>
      <c r="C668">
        <v>1702277</v>
      </c>
      <c r="D668">
        <f>IF(ISBLANK(C668),AVERAGEIF($A$2:$A$4110,A668,$C$2:$C$4110),C668)</f>
        <v>1702277</v>
      </c>
      <c r="E668" t="s">
        <v>55</v>
      </c>
      <c r="F668" t="s">
        <v>1384</v>
      </c>
      <c r="G668">
        <v>84620</v>
      </c>
      <c r="H668">
        <v>235</v>
      </c>
      <c r="I668">
        <v>469</v>
      </c>
      <c r="J668" t="s">
        <v>508</v>
      </c>
      <c r="K668" t="s">
        <v>18</v>
      </c>
      <c r="L668">
        <v>12000000</v>
      </c>
      <c r="M668">
        <f>IF(ISBLANK(L668),AVERAGEIF($A$2:$A$4110,A668,$L$2:$L$4110),L668)</f>
        <v>12000000</v>
      </c>
      <c r="N668">
        <v>6.8</v>
      </c>
    </row>
    <row r="669" spans="1:14">
      <c r="A669" t="s">
        <v>1385</v>
      </c>
      <c r="B669">
        <v>87</v>
      </c>
      <c r="C669">
        <v>163245</v>
      </c>
      <c r="D669">
        <f>IF(ISBLANK(C669),AVERAGEIF($A$2:$A$4110,A669,$C$2:$C$4110),C669)</f>
        <v>163245</v>
      </c>
      <c r="E669" t="s">
        <v>1269</v>
      </c>
      <c r="F669" t="s">
        <v>1386</v>
      </c>
      <c r="G669">
        <v>143086</v>
      </c>
      <c r="H669">
        <v>211</v>
      </c>
      <c r="I669">
        <v>120</v>
      </c>
      <c r="J669" t="s">
        <v>508</v>
      </c>
      <c r="K669" t="s">
        <v>23</v>
      </c>
      <c r="L669">
        <v>1500000</v>
      </c>
      <c r="M669">
        <f>IF(ISBLANK(L669),AVERAGEIF($A$2:$A$4110,A669,$L$2:$L$4110),L669)</f>
        <v>1500000</v>
      </c>
      <c r="N669">
        <v>8.6</v>
      </c>
    </row>
    <row r="670" spans="1:14">
      <c r="A670" t="s">
        <v>1387</v>
      </c>
      <c r="B670">
        <v>100</v>
      </c>
      <c r="C670">
        <v>29233</v>
      </c>
      <c r="D670">
        <f>IF(ISBLANK(C670),AVERAGEIF($A$2:$A$4110,A670,$C$2:$C$4110),C670)</f>
        <v>29233</v>
      </c>
      <c r="E670" t="s">
        <v>477</v>
      </c>
      <c r="F670" t="s">
        <v>1388</v>
      </c>
      <c r="G670">
        <v>75</v>
      </c>
      <c r="H670">
        <v>2</v>
      </c>
      <c r="I670">
        <v>6</v>
      </c>
      <c r="J670" t="s">
        <v>508</v>
      </c>
      <c r="K670" t="s">
        <v>23</v>
      </c>
      <c r="L670">
        <v>3500000</v>
      </c>
      <c r="M670">
        <f>IF(ISBLANK(L670),AVERAGEIF($A$2:$A$4110,A670,$L$2:$L$4110),L670)</f>
        <v>3500000</v>
      </c>
      <c r="N670">
        <v>7</v>
      </c>
    </row>
    <row r="671" spans="1:14">
      <c r="A671" t="s">
        <v>1387</v>
      </c>
      <c r="B671">
        <v>105</v>
      </c>
      <c r="C671">
        <v>4311834</v>
      </c>
      <c r="D671">
        <f>IF(ISBLANK(C671),AVERAGEIF($A$2:$A$4110,A671,$C$2:$C$4110),C671)</f>
        <v>4311834</v>
      </c>
      <c r="E671" t="s">
        <v>1389</v>
      </c>
      <c r="F671" t="s">
        <v>1390</v>
      </c>
      <c r="G671">
        <v>55382</v>
      </c>
      <c r="H671">
        <v>129</v>
      </c>
      <c r="I671">
        <v>171</v>
      </c>
      <c r="J671" t="s">
        <v>508</v>
      </c>
      <c r="K671" t="s">
        <v>23</v>
      </c>
      <c r="M671">
        <f>IF(ISBLANK(L671),AVERAGEIF($A$2:$A$4110,A671,$L$2:$L$4110),L671)</f>
        <v>2750000</v>
      </c>
      <c r="N671">
        <v>8.3000000000000007</v>
      </c>
    </row>
    <row r="672" spans="1:14">
      <c r="A672" t="s">
        <v>1387</v>
      </c>
      <c r="B672">
        <v>102</v>
      </c>
      <c r="C672">
        <v>1430185</v>
      </c>
      <c r="D672">
        <f>IF(ISBLANK(C672),AVERAGEIF($A$2:$A$4110,A672,$C$2:$C$4110),C672)</f>
        <v>1430185</v>
      </c>
      <c r="E672" t="s">
        <v>1391</v>
      </c>
      <c r="F672" t="s">
        <v>1392</v>
      </c>
      <c r="G672">
        <v>7314</v>
      </c>
      <c r="H672">
        <v>55</v>
      </c>
      <c r="I672">
        <v>79</v>
      </c>
      <c r="J672" t="s">
        <v>508</v>
      </c>
      <c r="K672" t="s">
        <v>23</v>
      </c>
      <c r="L672">
        <v>2000000</v>
      </c>
      <c r="M672">
        <f>IF(ISBLANK(L672),AVERAGEIF($A$2:$A$4110,A672,$L$2:$L$4110),L672)</f>
        <v>2000000</v>
      </c>
      <c r="N672">
        <v>8.3000000000000007</v>
      </c>
    </row>
    <row r="673" spans="1:14">
      <c r="A673" t="s">
        <v>1393</v>
      </c>
      <c r="B673">
        <v>95</v>
      </c>
      <c r="C673">
        <v>89808372</v>
      </c>
      <c r="D673">
        <f>IF(ISBLANK(C673),AVERAGEIF($A$2:$A$4110,A673,$C$2:$C$4110),C673)</f>
        <v>89808372</v>
      </c>
      <c r="E673" t="s">
        <v>514</v>
      </c>
      <c r="F673" t="s">
        <v>1394</v>
      </c>
      <c r="G673">
        <v>46417</v>
      </c>
      <c r="H673">
        <v>297</v>
      </c>
      <c r="I673">
        <v>133</v>
      </c>
      <c r="J673" t="s">
        <v>508</v>
      </c>
      <c r="K673" t="s">
        <v>23</v>
      </c>
      <c r="L673">
        <v>45000000</v>
      </c>
      <c r="M673">
        <f>IF(ISBLANK(L673),AVERAGEIF($A$2:$A$4110,A673,$L$2:$L$4110),L673)</f>
        <v>45000000</v>
      </c>
      <c r="N673">
        <v>4.5999999999999996</v>
      </c>
    </row>
    <row r="674" spans="1:14">
      <c r="A674" t="s">
        <v>1393</v>
      </c>
      <c r="B674">
        <v>97</v>
      </c>
      <c r="C674">
        <v>7022940</v>
      </c>
      <c r="D674">
        <f>IF(ISBLANK(C674),AVERAGEIF($A$2:$A$4110,A674,$C$2:$C$4110),C674)</f>
        <v>7022940</v>
      </c>
      <c r="E674" t="s">
        <v>288</v>
      </c>
      <c r="F674" t="s">
        <v>1395</v>
      </c>
      <c r="G674">
        <v>14018</v>
      </c>
      <c r="H674">
        <v>190</v>
      </c>
      <c r="I674">
        <v>110</v>
      </c>
      <c r="J674" t="s">
        <v>508</v>
      </c>
      <c r="K674" t="s">
        <v>23</v>
      </c>
      <c r="L674">
        <v>1000000</v>
      </c>
      <c r="M674">
        <f>IF(ISBLANK(L674),AVERAGEIF($A$2:$A$4110,A674,$L$2:$L$4110),L674)</f>
        <v>1000000</v>
      </c>
      <c r="N674">
        <v>6.7</v>
      </c>
    </row>
    <row r="675" spans="1:14">
      <c r="A675" t="s">
        <v>1393</v>
      </c>
      <c r="B675">
        <v>88</v>
      </c>
      <c r="C675">
        <v>442638</v>
      </c>
      <c r="D675">
        <f>IF(ISBLANK(C675),AVERAGEIF($A$2:$A$4110,A675,$C$2:$C$4110),C675)</f>
        <v>442638</v>
      </c>
      <c r="E675" t="s">
        <v>1396</v>
      </c>
      <c r="F675" t="s">
        <v>1397</v>
      </c>
      <c r="G675">
        <v>5489</v>
      </c>
      <c r="H675">
        <v>23</v>
      </c>
      <c r="I675">
        <v>73</v>
      </c>
      <c r="J675" t="s">
        <v>508</v>
      </c>
      <c r="K675" t="s">
        <v>23</v>
      </c>
      <c r="L675">
        <v>850000</v>
      </c>
      <c r="M675">
        <f>IF(ISBLANK(L675),AVERAGEIF($A$2:$A$4110,A675,$L$2:$L$4110),L675)</f>
        <v>850000</v>
      </c>
      <c r="N675">
        <v>7.3</v>
      </c>
    </row>
    <row r="676" spans="1:14">
      <c r="A676" t="s">
        <v>1398</v>
      </c>
      <c r="B676">
        <v>113</v>
      </c>
      <c r="C676">
        <v>72279690</v>
      </c>
      <c r="D676">
        <f>IF(ISBLANK(C676),AVERAGEIF($A$2:$A$4110,A676,$C$2:$C$4110),C676)</f>
        <v>72279690</v>
      </c>
      <c r="E676" t="s">
        <v>166</v>
      </c>
      <c r="F676" t="s">
        <v>1399</v>
      </c>
      <c r="G676">
        <v>17948</v>
      </c>
      <c r="H676">
        <v>86</v>
      </c>
      <c r="I676">
        <v>131</v>
      </c>
      <c r="J676" t="s">
        <v>508</v>
      </c>
      <c r="K676" t="s">
        <v>23</v>
      </c>
      <c r="L676">
        <v>37000000</v>
      </c>
      <c r="M676">
        <f>IF(ISBLANK(L676),AVERAGEIF($A$2:$A$4110,A676,$L$2:$L$4110),L676)</f>
        <v>37000000</v>
      </c>
      <c r="N676">
        <v>6.9</v>
      </c>
    </row>
    <row r="677" spans="1:14">
      <c r="A677" t="s">
        <v>1398</v>
      </c>
      <c r="B677">
        <v>107</v>
      </c>
      <c r="C677">
        <v>42019483</v>
      </c>
      <c r="D677">
        <f>IF(ISBLANK(C677),AVERAGEIF($A$2:$A$4110,A677,$C$2:$C$4110),C677)</f>
        <v>42019483</v>
      </c>
      <c r="E677" t="s">
        <v>166</v>
      </c>
      <c r="F677" t="s">
        <v>1400</v>
      </c>
      <c r="G677">
        <v>6069</v>
      </c>
      <c r="H677">
        <v>33</v>
      </c>
      <c r="I677">
        <v>54</v>
      </c>
      <c r="J677" t="s">
        <v>508</v>
      </c>
      <c r="K677" t="s">
        <v>23</v>
      </c>
      <c r="L677">
        <v>36000000</v>
      </c>
      <c r="M677">
        <f>IF(ISBLANK(L677),AVERAGEIF($A$2:$A$4110,A677,$L$2:$L$4110),L677)</f>
        <v>36000000</v>
      </c>
      <c r="N677">
        <v>6.4</v>
      </c>
    </row>
    <row r="678" spans="1:14">
      <c r="A678" t="s">
        <v>1398</v>
      </c>
      <c r="B678">
        <v>98</v>
      </c>
      <c r="C678">
        <v>24629916</v>
      </c>
      <c r="D678">
        <f>IF(ISBLANK(C678),AVERAGEIF($A$2:$A$4110,A678,$C$2:$C$4110),C678)</f>
        <v>24629916</v>
      </c>
      <c r="E678" t="s">
        <v>1401</v>
      </c>
      <c r="F678" t="s">
        <v>1402</v>
      </c>
      <c r="G678">
        <v>12942</v>
      </c>
      <c r="H678">
        <v>34</v>
      </c>
      <c r="I678">
        <v>35</v>
      </c>
      <c r="J678" t="s">
        <v>508</v>
      </c>
      <c r="K678" t="s">
        <v>23</v>
      </c>
      <c r="L678">
        <v>3000000</v>
      </c>
      <c r="M678">
        <f>IF(ISBLANK(L678),AVERAGEIF($A$2:$A$4110,A678,$L$2:$L$4110),L678)</f>
        <v>3000000</v>
      </c>
      <c r="N678">
        <v>5.0999999999999996</v>
      </c>
    </row>
    <row r="679" spans="1:14">
      <c r="A679" t="s">
        <v>1403</v>
      </c>
      <c r="B679">
        <v>97</v>
      </c>
      <c r="C679">
        <v>4131640</v>
      </c>
      <c r="D679">
        <f>IF(ISBLANK(C679),AVERAGEIF($A$2:$A$4110,A679,$C$2:$C$4110),C679)</f>
        <v>4131640</v>
      </c>
      <c r="E679" t="s">
        <v>577</v>
      </c>
      <c r="F679" t="s">
        <v>1404</v>
      </c>
      <c r="G679">
        <v>5463</v>
      </c>
      <c r="H679">
        <v>20</v>
      </c>
      <c r="I679">
        <v>35</v>
      </c>
      <c r="J679" t="s">
        <v>508</v>
      </c>
      <c r="K679" t="s">
        <v>23</v>
      </c>
      <c r="L679">
        <v>7500000</v>
      </c>
      <c r="M679">
        <f>IF(ISBLANK(L679),AVERAGEIF($A$2:$A$4110,A679,$L$2:$L$4110),L679)</f>
        <v>7500000</v>
      </c>
      <c r="N679">
        <v>3.1</v>
      </c>
    </row>
    <row r="680" spans="1:14">
      <c r="A680" t="s">
        <v>1405</v>
      </c>
      <c r="B680">
        <v>110</v>
      </c>
      <c r="C680">
        <v>5881504</v>
      </c>
      <c r="D680">
        <f>IF(ISBLANK(C680),AVERAGEIF($A$2:$A$4110,A680,$C$2:$C$4110),C680)</f>
        <v>5881504</v>
      </c>
      <c r="E680" t="s">
        <v>1406</v>
      </c>
      <c r="F680" t="s">
        <v>1407</v>
      </c>
      <c r="G680">
        <v>5917</v>
      </c>
      <c r="H680">
        <v>50</v>
      </c>
      <c r="I680">
        <v>76</v>
      </c>
      <c r="J680" t="s">
        <v>508</v>
      </c>
      <c r="K680" t="s">
        <v>23</v>
      </c>
      <c r="L680">
        <v>39000000</v>
      </c>
      <c r="M680">
        <f>IF(ISBLANK(L680),AVERAGEIF($A$2:$A$4110,A680,$L$2:$L$4110),L680)</f>
        <v>39000000</v>
      </c>
      <c r="N680">
        <v>5.3</v>
      </c>
    </row>
    <row r="681" spans="1:14">
      <c r="A681" t="s">
        <v>1408</v>
      </c>
      <c r="B681">
        <v>103</v>
      </c>
      <c r="C681">
        <v>13395939</v>
      </c>
      <c r="D681">
        <f>IF(ISBLANK(C681),AVERAGEIF($A$2:$A$4110,A681,$C$2:$C$4110),C681)</f>
        <v>13395939</v>
      </c>
      <c r="E681" t="s">
        <v>288</v>
      </c>
      <c r="F681" t="s">
        <v>1409</v>
      </c>
      <c r="G681">
        <v>43442</v>
      </c>
      <c r="H681">
        <v>146</v>
      </c>
      <c r="I681">
        <v>135</v>
      </c>
      <c r="J681" t="s">
        <v>508</v>
      </c>
      <c r="K681" t="s">
        <v>18</v>
      </c>
      <c r="L681">
        <v>60000000</v>
      </c>
      <c r="M681">
        <f>IF(ISBLANK(L681),AVERAGEIF($A$2:$A$4110,A681,$L$2:$L$4110),L681)</f>
        <v>60000000</v>
      </c>
      <c r="N681">
        <v>6.2</v>
      </c>
    </row>
    <row r="682" spans="1:14">
      <c r="A682" t="s">
        <v>1410</v>
      </c>
      <c r="B682">
        <v>104</v>
      </c>
      <c r="C682">
        <v>21800302</v>
      </c>
      <c r="D682">
        <f>IF(ISBLANK(C682),AVERAGEIF($A$2:$A$4110,A682,$C$2:$C$4110),C682)</f>
        <v>21800302</v>
      </c>
      <c r="E682" t="s">
        <v>369</v>
      </c>
      <c r="F682" t="s">
        <v>1411</v>
      </c>
      <c r="G682">
        <v>12164</v>
      </c>
      <c r="H682">
        <v>63</v>
      </c>
      <c r="I682">
        <v>63</v>
      </c>
      <c r="J682" t="s">
        <v>508</v>
      </c>
      <c r="K682" t="s">
        <v>23</v>
      </c>
      <c r="L682">
        <v>30000000</v>
      </c>
      <c r="M682">
        <f>IF(ISBLANK(L682),AVERAGEIF($A$2:$A$4110,A682,$L$2:$L$4110),L682)</f>
        <v>30000000</v>
      </c>
      <c r="N682">
        <v>5.5</v>
      </c>
    </row>
    <row r="683" spans="1:14">
      <c r="A683" t="s">
        <v>1410</v>
      </c>
      <c r="B683">
        <v>118</v>
      </c>
      <c r="C683">
        <v>56398162</v>
      </c>
      <c r="D683">
        <f>IF(ISBLANK(C683),AVERAGEIF($A$2:$A$4110,A683,$C$2:$C$4110),C683)</f>
        <v>56398162</v>
      </c>
      <c r="E683" t="s">
        <v>45</v>
      </c>
      <c r="F683" t="s">
        <v>1412</v>
      </c>
      <c r="G683">
        <v>28649</v>
      </c>
      <c r="H683">
        <v>185</v>
      </c>
      <c r="I683">
        <v>64</v>
      </c>
      <c r="J683" t="s">
        <v>508</v>
      </c>
      <c r="K683" t="s">
        <v>23</v>
      </c>
      <c r="L683">
        <v>20000000</v>
      </c>
      <c r="M683">
        <f>IF(ISBLANK(L683),AVERAGEIF($A$2:$A$4110,A683,$L$2:$L$4110),L683)</f>
        <v>20000000</v>
      </c>
      <c r="N683">
        <v>5.7</v>
      </c>
    </row>
    <row r="684" spans="1:14">
      <c r="A684" t="s">
        <v>1413</v>
      </c>
      <c r="B684">
        <v>93</v>
      </c>
      <c r="C684">
        <v>11784000</v>
      </c>
      <c r="D684">
        <f>IF(ISBLANK(C684),AVERAGEIF($A$2:$A$4110,A684,$C$2:$C$4110),C684)</f>
        <v>11784000</v>
      </c>
      <c r="E684" t="s">
        <v>1247</v>
      </c>
      <c r="F684" t="s">
        <v>1414</v>
      </c>
      <c r="G684">
        <v>6701</v>
      </c>
      <c r="H684">
        <v>26</v>
      </c>
      <c r="I684">
        <v>5</v>
      </c>
      <c r="J684" t="s">
        <v>508</v>
      </c>
      <c r="K684" t="s">
        <v>23</v>
      </c>
      <c r="L684">
        <v>20000000</v>
      </c>
      <c r="M684">
        <f>IF(ISBLANK(L684),AVERAGEIF($A$2:$A$4110,A684,$L$2:$L$4110),L684)</f>
        <v>20000000</v>
      </c>
      <c r="N684">
        <v>4.3</v>
      </c>
    </row>
    <row r="685" spans="1:14">
      <c r="A685" t="s">
        <v>1415</v>
      </c>
      <c r="B685">
        <v>124</v>
      </c>
      <c r="C685">
        <v>3081925</v>
      </c>
      <c r="D685">
        <f>IF(ISBLANK(C685),AVERAGEIF($A$2:$A$4110,A685,$C$2:$C$4110),C685)</f>
        <v>3081925</v>
      </c>
      <c r="E685" t="s">
        <v>288</v>
      </c>
      <c r="F685" t="s">
        <v>1416</v>
      </c>
      <c r="G685">
        <v>55842</v>
      </c>
      <c r="H685">
        <v>274</v>
      </c>
      <c r="I685">
        <v>245</v>
      </c>
      <c r="J685" t="s">
        <v>508</v>
      </c>
      <c r="K685" t="s">
        <v>23</v>
      </c>
      <c r="L685">
        <v>21000000</v>
      </c>
      <c r="M685">
        <f>IF(ISBLANK(L685),AVERAGEIF($A$2:$A$4110,A685,$L$2:$L$4110),L685)</f>
        <v>21000000</v>
      </c>
      <c r="N685">
        <v>7.5</v>
      </c>
    </row>
    <row r="686" spans="1:14">
      <c r="A686" t="s">
        <v>1417</v>
      </c>
      <c r="B686">
        <v>102</v>
      </c>
      <c r="C686">
        <v>400736600</v>
      </c>
      <c r="D686">
        <f>IF(ISBLANK(C686),AVERAGEIF($A$2:$A$4110,A686,$C$2:$C$4110),C686)</f>
        <v>400736600</v>
      </c>
      <c r="E686" t="s">
        <v>1418</v>
      </c>
      <c r="F686" t="s">
        <v>1419</v>
      </c>
      <c r="G686">
        <v>421658</v>
      </c>
      <c r="H686">
        <v>904</v>
      </c>
      <c r="I686">
        <v>406</v>
      </c>
      <c r="J686" t="s">
        <v>508</v>
      </c>
      <c r="K686" t="s">
        <v>23</v>
      </c>
      <c r="L686">
        <v>150000000</v>
      </c>
      <c r="M686">
        <f>IF(ISBLANK(L686),AVERAGEIF($A$2:$A$4110,A686,$L$2:$L$4110),L686)</f>
        <v>150000000</v>
      </c>
      <c r="N686">
        <v>7.6</v>
      </c>
    </row>
    <row r="687" spans="1:14">
      <c r="A687" t="s">
        <v>1420</v>
      </c>
      <c r="B687">
        <v>92</v>
      </c>
      <c r="C687">
        <v>55994557</v>
      </c>
      <c r="D687">
        <f>IF(ISBLANK(C687),AVERAGEIF($A$2:$A$4110,A687,$C$2:$C$4110),C687)</f>
        <v>55994557</v>
      </c>
      <c r="E687" t="s">
        <v>719</v>
      </c>
      <c r="F687" t="s">
        <v>1421</v>
      </c>
      <c r="G687">
        <v>72287</v>
      </c>
      <c r="H687">
        <v>176</v>
      </c>
      <c r="I687">
        <v>328</v>
      </c>
      <c r="J687" t="s">
        <v>508</v>
      </c>
      <c r="K687" t="s">
        <v>23</v>
      </c>
      <c r="L687">
        <v>60000000</v>
      </c>
      <c r="M687">
        <f>IF(ISBLANK(L687),AVERAGEIF($A$2:$A$4110,A687,$L$2:$L$4110),L687)</f>
        <v>60000000</v>
      </c>
      <c r="N687">
        <v>7</v>
      </c>
    </row>
    <row r="688" spans="1:14">
      <c r="A688" t="s">
        <v>1422</v>
      </c>
      <c r="B688">
        <v>108</v>
      </c>
      <c r="C688">
        <v>20981633</v>
      </c>
      <c r="D688">
        <f>IF(ISBLANK(C688),AVERAGEIF($A$2:$A$4110,A688,$C$2:$C$4110),C688)</f>
        <v>20981633</v>
      </c>
      <c r="E688" t="s">
        <v>627</v>
      </c>
      <c r="F688" t="s">
        <v>1423</v>
      </c>
      <c r="G688">
        <v>78256</v>
      </c>
      <c r="H688">
        <v>492</v>
      </c>
      <c r="I688">
        <v>270</v>
      </c>
      <c r="J688" t="s">
        <v>508</v>
      </c>
      <c r="K688" t="s">
        <v>23</v>
      </c>
      <c r="L688">
        <v>30000000</v>
      </c>
      <c r="M688">
        <f>IF(ISBLANK(L688),AVERAGEIF($A$2:$A$4110,A688,$L$2:$L$4110),L688)</f>
        <v>30000000</v>
      </c>
      <c r="N688">
        <v>5.9</v>
      </c>
    </row>
    <row r="689" spans="1:14">
      <c r="A689" t="s">
        <v>1424</v>
      </c>
      <c r="B689">
        <v>159</v>
      </c>
      <c r="C689">
        <v>317557891</v>
      </c>
      <c r="D689">
        <f>IF(ISBLANK(C689),AVERAGEIF($A$2:$A$4110,A689,$C$2:$C$4110),C689)</f>
        <v>317557891</v>
      </c>
      <c r="E689" t="s">
        <v>715</v>
      </c>
      <c r="F689" t="s">
        <v>1425</v>
      </c>
      <c r="G689">
        <v>444683</v>
      </c>
      <c r="H689">
        <v>1571</v>
      </c>
      <c r="I689">
        <v>258</v>
      </c>
      <c r="J689" t="s">
        <v>508</v>
      </c>
      <c r="K689" t="s">
        <v>18</v>
      </c>
      <c r="L689">
        <v>125000000</v>
      </c>
      <c r="M689">
        <f>IF(ISBLANK(L689),AVERAGEIF($A$2:$A$4110,A689,$L$2:$L$4110),L689)</f>
        <v>125000000</v>
      </c>
      <c r="N689">
        <v>7.5</v>
      </c>
    </row>
    <row r="690" spans="1:14">
      <c r="A690" t="s">
        <v>1424</v>
      </c>
      <c r="B690">
        <v>174</v>
      </c>
      <c r="C690">
        <v>261970615</v>
      </c>
      <c r="D690">
        <f>IF(ISBLANK(C690),AVERAGEIF($A$2:$A$4110,A690,$C$2:$C$4110),C690)</f>
        <v>261970615</v>
      </c>
      <c r="E690" t="s">
        <v>665</v>
      </c>
      <c r="F690" t="s">
        <v>1426</v>
      </c>
      <c r="G690">
        <v>387616</v>
      </c>
      <c r="H690">
        <v>858</v>
      </c>
      <c r="I690">
        <v>232</v>
      </c>
      <c r="J690" t="s">
        <v>508</v>
      </c>
      <c r="K690" t="s">
        <v>18</v>
      </c>
      <c r="L690">
        <v>100000000</v>
      </c>
      <c r="M690">
        <f>IF(ISBLANK(L690),AVERAGEIF($A$2:$A$4110,A690,$L$2:$L$4110),L690)</f>
        <v>100000000</v>
      </c>
      <c r="N690">
        <v>7.4</v>
      </c>
    </row>
    <row r="691" spans="1:14">
      <c r="A691" t="s">
        <v>1424</v>
      </c>
      <c r="B691">
        <v>118</v>
      </c>
      <c r="C691">
        <v>88761720</v>
      </c>
      <c r="D691">
        <f>IF(ISBLANK(C691),AVERAGEIF($A$2:$A$4110,A691,$C$2:$C$4110),C691)</f>
        <v>88761720</v>
      </c>
      <c r="E691" t="s">
        <v>715</v>
      </c>
      <c r="F691" t="s">
        <v>1427</v>
      </c>
      <c r="G691">
        <v>141179</v>
      </c>
      <c r="H691">
        <v>419</v>
      </c>
      <c r="I691">
        <v>217</v>
      </c>
      <c r="J691" t="s">
        <v>508</v>
      </c>
      <c r="K691" t="s">
        <v>18</v>
      </c>
      <c r="L691">
        <v>95000000</v>
      </c>
      <c r="M691">
        <f>IF(ISBLANK(L691),AVERAGEIF($A$2:$A$4110,A691,$L$2:$L$4110),L691)</f>
        <v>95000000</v>
      </c>
      <c r="N691">
        <v>5.9</v>
      </c>
    </row>
    <row r="692" spans="1:14">
      <c r="A692" t="s">
        <v>1424</v>
      </c>
      <c r="B692">
        <v>106</v>
      </c>
      <c r="C692">
        <v>78747585</v>
      </c>
      <c r="D692">
        <f>IF(ISBLANK(C692),AVERAGEIF($A$2:$A$4110,A692,$C$2:$C$4110),C692)</f>
        <v>78747585</v>
      </c>
      <c r="E692" t="s">
        <v>1428</v>
      </c>
      <c r="F692" t="s">
        <v>1429</v>
      </c>
      <c r="G692">
        <v>89770</v>
      </c>
      <c r="H692">
        <v>342</v>
      </c>
      <c r="I692">
        <v>253</v>
      </c>
      <c r="J692" t="s">
        <v>508</v>
      </c>
      <c r="K692" t="s">
        <v>23</v>
      </c>
      <c r="L692">
        <v>88000000</v>
      </c>
      <c r="M692">
        <f>IF(ISBLANK(L692),AVERAGEIF($A$2:$A$4110,A692,$L$2:$L$4110),L692)</f>
        <v>88000000</v>
      </c>
      <c r="N692">
        <v>5.6</v>
      </c>
    </row>
    <row r="693" spans="1:14">
      <c r="A693" t="s">
        <v>1424</v>
      </c>
      <c r="B693">
        <v>132</v>
      </c>
      <c r="C693">
        <v>58220776</v>
      </c>
      <c r="D693">
        <f>IF(ISBLANK(C693),AVERAGEIF($A$2:$A$4110,A693,$C$2:$C$4110),C693)</f>
        <v>58220776</v>
      </c>
      <c r="E693" t="s">
        <v>1430</v>
      </c>
      <c r="F693" t="s">
        <v>1431</v>
      </c>
      <c r="G693">
        <v>87785</v>
      </c>
      <c r="H693">
        <v>362</v>
      </c>
      <c r="I693">
        <v>93</v>
      </c>
      <c r="J693" t="s">
        <v>508</v>
      </c>
      <c r="K693" t="s">
        <v>23</v>
      </c>
      <c r="L693">
        <v>100000000</v>
      </c>
      <c r="M693">
        <f>IF(ISBLANK(L693),AVERAGEIF($A$2:$A$4110,A693,$L$2:$L$4110),L693)</f>
        <v>100000000</v>
      </c>
      <c r="N693">
        <v>6.8</v>
      </c>
    </row>
    <row r="694" spans="1:14">
      <c r="A694" t="s">
        <v>1424</v>
      </c>
      <c r="B694">
        <v>124</v>
      </c>
      <c r="C694">
        <v>91030827</v>
      </c>
      <c r="D694">
        <f>IF(ISBLANK(C694),AVERAGEIF($A$2:$A$4110,A694,$C$2:$C$4110),C694)</f>
        <v>91030827</v>
      </c>
      <c r="E694" t="s">
        <v>72</v>
      </c>
      <c r="F694" t="s">
        <v>1432</v>
      </c>
      <c r="G694">
        <v>46482</v>
      </c>
      <c r="H694">
        <v>252</v>
      </c>
      <c r="I694">
        <v>65</v>
      </c>
      <c r="J694" t="s">
        <v>508</v>
      </c>
      <c r="K694" t="s">
        <v>23</v>
      </c>
      <c r="L694">
        <v>50000000</v>
      </c>
      <c r="M694">
        <f>IF(ISBLANK(L694),AVERAGEIF($A$2:$A$4110,A694,$L$2:$L$4110),L694)</f>
        <v>50000000</v>
      </c>
      <c r="N694">
        <v>6.7</v>
      </c>
    </row>
    <row r="695" spans="1:14">
      <c r="A695" t="s">
        <v>1424</v>
      </c>
      <c r="B695">
        <v>135</v>
      </c>
      <c r="C695">
        <v>29077547</v>
      </c>
      <c r="D695">
        <f>IF(ISBLANK(C695),AVERAGEIF($A$2:$A$4110,A695,$C$2:$C$4110),C695)</f>
        <v>29077547</v>
      </c>
      <c r="E695" t="s">
        <v>345</v>
      </c>
      <c r="F695" t="s">
        <v>1433</v>
      </c>
      <c r="G695">
        <v>41685</v>
      </c>
      <c r="H695">
        <v>754</v>
      </c>
      <c r="I695">
        <v>146</v>
      </c>
      <c r="J695" t="s">
        <v>508</v>
      </c>
      <c r="K695" t="s">
        <v>23</v>
      </c>
      <c r="L695">
        <v>40000000</v>
      </c>
      <c r="M695">
        <f>IF(ISBLANK(L695),AVERAGEIF($A$2:$A$4110,A695,$L$2:$L$4110),L695)</f>
        <v>40000000</v>
      </c>
      <c r="N695">
        <v>7</v>
      </c>
    </row>
    <row r="696" spans="1:14">
      <c r="A696" t="s">
        <v>1424</v>
      </c>
      <c r="B696">
        <v>125</v>
      </c>
      <c r="C696">
        <v>219200000</v>
      </c>
      <c r="D696">
        <f>IF(ISBLANK(C696),AVERAGEIF($A$2:$A$4110,A696,$C$2:$C$4110),C696)</f>
        <v>219200000</v>
      </c>
      <c r="E696" t="s">
        <v>1434</v>
      </c>
      <c r="F696" t="s">
        <v>1435</v>
      </c>
      <c r="G696">
        <v>181380</v>
      </c>
      <c r="H696">
        <v>223</v>
      </c>
      <c r="I696">
        <v>57</v>
      </c>
      <c r="J696" t="s">
        <v>508</v>
      </c>
      <c r="K696" t="s">
        <v>23</v>
      </c>
      <c r="L696">
        <v>25000000</v>
      </c>
      <c r="M696">
        <f>IF(ISBLANK(L696),AVERAGEIF($A$2:$A$4110,A696,$L$2:$L$4110),L696)</f>
        <v>25000000</v>
      </c>
      <c r="N696">
        <v>6.9</v>
      </c>
    </row>
    <row r="697" spans="1:14">
      <c r="A697" t="s">
        <v>1424</v>
      </c>
      <c r="B697">
        <v>120</v>
      </c>
      <c r="C697">
        <v>173585516</v>
      </c>
      <c r="D697">
        <f>IF(ISBLANK(C697),AVERAGEIF($A$2:$A$4110,A697,$C$2:$C$4110),C697)</f>
        <v>173585516</v>
      </c>
      <c r="E697" t="s">
        <v>543</v>
      </c>
      <c r="F697" t="s">
        <v>1436</v>
      </c>
      <c r="G697">
        <v>200077</v>
      </c>
      <c r="H697">
        <v>189</v>
      </c>
      <c r="I697">
        <v>37</v>
      </c>
      <c r="J697" t="s">
        <v>508</v>
      </c>
      <c r="K697" t="s">
        <v>23</v>
      </c>
      <c r="L697">
        <v>18000000</v>
      </c>
      <c r="M697">
        <f>IF(ISBLANK(L697),AVERAGEIF($A$2:$A$4110,A697,$L$2:$L$4110),L697)</f>
        <v>18000000</v>
      </c>
      <c r="N697">
        <v>6.6</v>
      </c>
    </row>
    <row r="698" spans="1:14">
      <c r="A698" t="s">
        <v>1424</v>
      </c>
      <c r="B698">
        <v>102</v>
      </c>
      <c r="C698">
        <v>14793904</v>
      </c>
      <c r="D698">
        <f>IF(ISBLANK(C698),AVERAGEIF($A$2:$A$4110,A698,$C$2:$C$4110),C698)</f>
        <v>14793904</v>
      </c>
      <c r="E698" t="s">
        <v>408</v>
      </c>
      <c r="F698" t="s">
        <v>1437</v>
      </c>
      <c r="G698">
        <v>28209</v>
      </c>
      <c r="H698">
        <v>80</v>
      </c>
      <c r="I698">
        <v>107</v>
      </c>
      <c r="J698" t="s">
        <v>508</v>
      </c>
      <c r="K698" t="s">
        <v>184</v>
      </c>
      <c r="L698">
        <v>18000000</v>
      </c>
      <c r="M698">
        <f>IF(ISBLANK(L698),AVERAGEIF($A$2:$A$4110,A698,$L$2:$L$4110),L698)</f>
        <v>18000000</v>
      </c>
      <c r="N698">
        <v>5.3</v>
      </c>
    </row>
    <row r="699" spans="1:14">
      <c r="A699" t="s">
        <v>1424</v>
      </c>
      <c r="B699">
        <v>103</v>
      </c>
      <c r="C699">
        <v>285761243</v>
      </c>
      <c r="D699">
        <f>IF(ISBLANK(C699),AVERAGEIF($A$2:$A$4110,A699,$C$2:$C$4110),C699)</f>
        <v>285761243</v>
      </c>
      <c r="E699" t="s">
        <v>797</v>
      </c>
      <c r="F699" t="s">
        <v>1438</v>
      </c>
      <c r="G699">
        <v>311075</v>
      </c>
      <c r="H699">
        <v>305</v>
      </c>
      <c r="I699">
        <v>102</v>
      </c>
      <c r="J699" t="s">
        <v>508</v>
      </c>
      <c r="K699" t="s">
        <v>23</v>
      </c>
      <c r="L699">
        <v>18000000</v>
      </c>
      <c r="M699">
        <f>IF(ISBLANK(L699),AVERAGEIF($A$2:$A$4110,A699,$L$2:$L$4110),L699)</f>
        <v>18000000</v>
      </c>
      <c r="N699">
        <v>7.5</v>
      </c>
    </row>
    <row r="700" spans="1:14">
      <c r="A700" t="s">
        <v>1439</v>
      </c>
      <c r="B700">
        <v>89</v>
      </c>
      <c r="C700">
        <v>6719300</v>
      </c>
      <c r="D700">
        <f>IF(ISBLANK(C700),AVERAGEIF($A$2:$A$4110,A700,$C$2:$C$4110),C700)</f>
        <v>6719300</v>
      </c>
      <c r="E700" t="s">
        <v>72</v>
      </c>
      <c r="F700" t="s">
        <v>1440</v>
      </c>
      <c r="G700">
        <v>8224</v>
      </c>
      <c r="H700">
        <v>132</v>
      </c>
      <c r="I700">
        <v>56</v>
      </c>
      <c r="J700" t="s">
        <v>508</v>
      </c>
      <c r="K700" t="s">
        <v>184</v>
      </c>
      <c r="L700">
        <v>2000000</v>
      </c>
      <c r="M700">
        <f>IF(ISBLANK(L700),AVERAGEIF($A$2:$A$4110,A700,$L$2:$L$4110),L700)</f>
        <v>2000000</v>
      </c>
      <c r="N700">
        <v>7.2</v>
      </c>
    </row>
    <row r="701" spans="1:14">
      <c r="A701" t="s">
        <v>1441</v>
      </c>
      <c r="B701">
        <v>89</v>
      </c>
      <c r="C701">
        <v>21426805</v>
      </c>
      <c r="D701">
        <f>IF(ISBLANK(C701),AVERAGEIF($A$2:$A$4110,A701,$C$2:$C$4110),C701)</f>
        <v>21426805</v>
      </c>
      <c r="E701" t="s">
        <v>1442</v>
      </c>
      <c r="F701" t="s">
        <v>1443</v>
      </c>
      <c r="G701">
        <v>49312</v>
      </c>
      <c r="H701">
        <v>211</v>
      </c>
      <c r="I701">
        <v>195</v>
      </c>
      <c r="J701" t="s">
        <v>508</v>
      </c>
      <c r="K701" t="s">
        <v>23</v>
      </c>
      <c r="L701">
        <v>30000000</v>
      </c>
      <c r="M701">
        <f>IF(ISBLANK(L701),AVERAGEIF($A$2:$A$4110,A701,$L$2:$L$4110),L701)</f>
        <v>30000000</v>
      </c>
      <c r="N701">
        <v>4.9000000000000004</v>
      </c>
    </row>
    <row r="702" spans="1:14">
      <c r="A702" t="s">
        <v>1444</v>
      </c>
      <c r="B702">
        <v>86</v>
      </c>
      <c r="C702">
        <v>12555230</v>
      </c>
      <c r="D702">
        <f>IF(ISBLANK(C702),AVERAGEIF($A$2:$A$4110,A702,$C$2:$C$4110),C702)</f>
        <v>12555230</v>
      </c>
      <c r="E702" t="s">
        <v>562</v>
      </c>
      <c r="F702" t="s">
        <v>1445</v>
      </c>
      <c r="G702">
        <v>18566</v>
      </c>
      <c r="H702">
        <v>154</v>
      </c>
      <c r="I702">
        <v>218</v>
      </c>
      <c r="J702" t="s">
        <v>508</v>
      </c>
      <c r="K702" t="s">
        <v>254</v>
      </c>
      <c r="L702">
        <v>2000000</v>
      </c>
      <c r="M702">
        <f>IF(ISBLANK(L702),AVERAGEIF($A$2:$A$4110,A702,$L$2:$L$4110),L702)</f>
        <v>2000000</v>
      </c>
      <c r="N702">
        <v>5.3</v>
      </c>
    </row>
    <row r="703" spans="1:14">
      <c r="A703" t="s">
        <v>1444</v>
      </c>
      <c r="B703">
        <v>79</v>
      </c>
      <c r="C703">
        <v>30500882</v>
      </c>
      <c r="D703">
        <f>IF(ISBLANK(C703),AVERAGEIF($A$2:$A$4110,A703,$C$2:$C$4110),C703)</f>
        <v>30500882</v>
      </c>
      <c r="E703" t="s">
        <v>1446</v>
      </c>
      <c r="F703" t="s">
        <v>1447</v>
      </c>
      <c r="G703">
        <v>42256</v>
      </c>
      <c r="H703">
        <v>916</v>
      </c>
      <c r="I703">
        <v>235</v>
      </c>
      <c r="J703" t="s">
        <v>508</v>
      </c>
      <c r="K703" t="s">
        <v>23</v>
      </c>
      <c r="L703">
        <v>500000</v>
      </c>
      <c r="M703">
        <f>IF(ISBLANK(L703),AVERAGEIF($A$2:$A$4110,A703,$L$2:$L$4110),L703)</f>
        <v>500000</v>
      </c>
      <c r="N703">
        <v>5.7</v>
      </c>
    </row>
    <row r="704" spans="1:14">
      <c r="A704" t="s">
        <v>1448</v>
      </c>
      <c r="B704">
        <v>101</v>
      </c>
      <c r="C704">
        <v>15408822</v>
      </c>
      <c r="D704">
        <f>IF(ISBLANK(C704),AVERAGEIF($A$2:$A$4110,A704,$C$2:$C$4110),C704)</f>
        <v>15408822</v>
      </c>
      <c r="E704" t="s">
        <v>408</v>
      </c>
      <c r="F704" t="s">
        <v>1449</v>
      </c>
      <c r="G704">
        <v>14147</v>
      </c>
      <c r="H704">
        <v>92</v>
      </c>
      <c r="I704">
        <v>81</v>
      </c>
      <c r="J704" t="s">
        <v>508</v>
      </c>
      <c r="K704" t="s">
        <v>23</v>
      </c>
      <c r="L704">
        <v>20000000</v>
      </c>
      <c r="M704">
        <f>IF(ISBLANK(L704),AVERAGEIF($A$2:$A$4110,A704,$L$2:$L$4110),L704)</f>
        <v>20000000</v>
      </c>
      <c r="N704">
        <v>5.6</v>
      </c>
    </row>
    <row r="705" spans="1:14">
      <c r="A705" t="s">
        <v>1448</v>
      </c>
      <c r="B705">
        <v>89</v>
      </c>
      <c r="C705">
        <v>60008303</v>
      </c>
      <c r="D705">
        <f>IF(ISBLANK(C705),AVERAGEIF($A$2:$A$4110,A705,$C$2:$C$4110),C705)</f>
        <v>60008303</v>
      </c>
      <c r="E705" t="s">
        <v>543</v>
      </c>
      <c r="F705" t="s">
        <v>1450</v>
      </c>
      <c r="G705">
        <v>9285</v>
      </c>
      <c r="H705">
        <v>91</v>
      </c>
      <c r="I705">
        <v>42</v>
      </c>
      <c r="J705" t="s">
        <v>508</v>
      </c>
      <c r="K705" t="s">
        <v>23</v>
      </c>
      <c r="L705">
        <v>13000000</v>
      </c>
      <c r="M705">
        <f>IF(ISBLANK(L705),AVERAGEIF($A$2:$A$4110,A705,$L$2:$L$4110),L705)</f>
        <v>13000000</v>
      </c>
      <c r="N705">
        <v>4.9000000000000004</v>
      </c>
    </row>
    <row r="706" spans="1:14">
      <c r="A706" t="s">
        <v>1451</v>
      </c>
      <c r="B706">
        <v>93</v>
      </c>
      <c r="C706">
        <v>320706665</v>
      </c>
      <c r="D706">
        <f>IF(ISBLANK(C706),AVERAGEIF($A$2:$A$4110,A706,$C$2:$C$4110),C706)</f>
        <v>320706665</v>
      </c>
      <c r="E706" t="s">
        <v>719</v>
      </c>
      <c r="F706" t="s">
        <v>1452</v>
      </c>
      <c r="G706">
        <v>211971</v>
      </c>
      <c r="H706">
        <v>326</v>
      </c>
      <c r="I706">
        <v>227</v>
      </c>
      <c r="J706" t="s">
        <v>508</v>
      </c>
      <c r="K706" t="s">
        <v>23</v>
      </c>
      <c r="L706">
        <v>160000000</v>
      </c>
      <c r="M706">
        <f>IF(ISBLANK(L706),AVERAGEIF($A$2:$A$4110,A706,$L$2:$L$4110),L706)</f>
        <v>160000000</v>
      </c>
      <c r="N706">
        <v>6.1</v>
      </c>
    </row>
    <row r="707" spans="1:14">
      <c r="A707" t="s">
        <v>1451</v>
      </c>
      <c r="B707">
        <v>90</v>
      </c>
      <c r="C707">
        <v>149234747</v>
      </c>
      <c r="D707">
        <f>IF(ISBLANK(C707),AVERAGEIF($A$2:$A$4110,A707,$C$2:$C$4110),C707)</f>
        <v>149234747</v>
      </c>
      <c r="E707" t="s">
        <v>1348</v>
      </c>
      <c r="F707" t="s">
        <v>1453</v>
      </c>
      <c r="G707">
        <v>114287</v>
      </c>
      <c r="H707">
        <v>137</v>
      </c>
      <c r="I707">
        <v>246</v>
      </c>
      <c r="J707" t="s">
        <v>508</v>
      </c>
      <c r="K707" t="s">
        <v>23</v>
      </c>
      <c r="L707">
        <v>130000000</v>
      </c>
      <c r="M707">
        <f>IF(ISBLANK(L707),AVERAGEIF($A$2:$A$4110,A707,$L$2:$L$4110),L707)</f>
        <v>130000000</v>
      </c>
      <c r="N707">
        <v>6.7</v>
      </c>
    </row>
    <row r="708" spans="1:14">
      <c r="A708" t="s">
        <v>1454</v>
      </c>
      <c r="B708">
        <v>98</v>
      </c>
      <c r="C708">
        <v>36833473</v>
      </c>
      <c r="D708">
        <f>IF(ISBLANK(C708),AVERAGEIF($A$2:$A$4110,A708,$C$2:$C$4110),C708)</f>
        <v>36833473</v>
      </c>
      <c r="E708" t="s">
        <v>30</v>
      </c>
      <c r="F708" t="s">
        <v>1455</v>
      </c>
      <c r="G708">
        <v>53126</v>
      </c>
      <c r="H708">
        <v>254</v>
      </c>
      <c r="I708">
        <v>116</v>
      </c>
      <c r="J708" t="s">
        <v>508</v>
      </c>
      <c r="K708" t="s">
        <v>254</v>
      </c>
      <c r="L708">
        <v>25000000</v>
      </c>
      <c r="M708">
        <f>IF(ISBLANK(L708),AVERAGEIF($A$2:$A$4110,A708,$L$2:$L$4110),L708)</f>
        <v>25000000</v>
      </c>
      <c r="N708">
        <v>6.6</v>
      </c>
    </row>
    <row r="709" spans="1:14">
      <c r="A709" t="s">
        <v>1456</v>
      </c>
      <c r="B709">
        <v>91</v>
      </c>
      <c r="C709">
        <v>66600000</v>
      </c>
      <c r="D709">
        <f>IF(ISBLANK(C709),AVERAGEIF($A$2:$A$4110,A709,$C$2:$C$4110),C709)</f>
        <v>66600000</v>
      </c>
      <c r="E709" t="s">
        <v>1269</v>
      </c>
      <c r="F709" t="s">
        <v>1457</v>
      </c>
      <c r="G709">
        <v>94435</v>
      </c>
      <c r="H709">
        <v>182</v>
      </c>
      <c r="I709">
        <v>79</v>
      </c>
      <c r="J709" t="s">
        <v>508</v>
      </c>
      <c r="K709" t="s">
        <v>646</v>
      </c>
      <c r="L709">
        <v>30000000</v>
      </c>
      <c r="M709">
        <f>IF(ISBLANK(L709),AVERAGEIF($A$2:$A$4110,A709,$L$2:$L$4110),L709)</f>
        <v>30000000</v>
      </c>
      <c r="N709">
        <v>6.8</v>
      </c>
    </row>
    <row r="710" spans="1:14">
      <c r="A710" t="s">
        <v>1456</v>
      </c>
      <c r="B710">
        <v>88</v>
      </c>
      <c r="C710">
        <v>2975649</v>
      </c>
      <c r="D710">
        <f>IF(ISBLANK(C710),AVERAGEIF($A$2:$A$4110,A710,$C$2:$C$4110),C710)</f>
        <v>2975649</v>
      </c>
      <c r="E710" t="s">
        <v>48</v>
      </c>
      <c r="F710" t="s">
        <v>1458</v>
      </c>
      <c r="G710">
        <v>23864</v>
      </c>
      <c r="H710">
        <v>142</v>
      </c>
      <c r="I710">
        <v>124</v>
      </c>
      <c r="J710" t="s">
        <v>508</v>
      </c>
      <c r="K710" t="s">
        <v>18</v>
      </c>
      <c r="L710">
        <v>30000000</v>
      </c>
      <c r="M710">
        <f>IF(ISBLANK(L710),AVERAGEIF($A$2:$A$4110,A710,$L$2:$L$4110),L710)</f>
        <v>30000000</v>
      </c>
      <c r="N710">
        <v>7</v>
      </c>
    </row>
    <row r="711" spans="1:14">
      <c r="A711" t="s">
        <v>1459</v>
      </c>
      <c r="B711">
        <v>92</v>
      </c>
      <c r="C711">
        <v>1677838</v>
      </c>
      <c r="D711">
        <f>IF(ISBLANK(C711),AVERAGEIF($A$2:$A$4110,A711,$C$2:$C$4110),C711)</f>
        <v>1677838</v>
      </c>
      <c r="E711" t="s">
        <v>477</v>
      </c>
      <c r="F711" t="s">
        <v>1460</v>
      </c>
      <c r="G711">
        <v>11283</v>
      </c>
      <c r="H711">
        <v>155</v>
      </c>
      <c r="I711">
        <v>87</v>
      </c>
      <c r="J711" t="s">
        <v>508</v>
      </c>
      <c r="K711" t="s">
        <v>23</v>
      </c>
      <c r="L711">
        <v>1000000</v>
      </c>
      <c r="M711">
        <f>IF(ISBLANK(L711),AVERAGEIF($A$2:$A$4110,A711,$L$2:$L$4110),L711)</f>
        <v>1000000</v>
      </c>
      <c r="N711">
        <v>7.7</v>
      </c>
    </row>
    <row r="712" spans="1:14">
      <c r="A712" t="s">
        <v>1461</v>
      </c>
      <c r="B712">
        <v>100</v>
      </c>
      <c r="C712">
        <v>11576087</v>
      </c>
      <c r="D712">
        <f>IF(ISBLANK(C712),AVERAGEIF($A$2:$A$4110,A712,$C$2:$C$4110),C712)</f>
        <v>11576087</v>
      </c>
      <c r="E712" t="s">
        <v>592</v>
      </c>
      <c r="F712" t="s">
        <v>1462</v>
      </c>
      <c r="G712">
        <v>14747</v>
      </c>
      <c r="H712">
        <v>338</v>
      </c>
      <c r="I712">
        <v>85</v>
      </c>
      <c r="J712" t="s">
        <v>508</v>
      </c>
      <c r="K712" t="s">
        <v>23</v>
      </c>
      <c r="L712">
        <v>30000000</v>
      </c>
      <c r="M712">
        <f>IF(ISBLANK(L712),AVERAGEIF($A$2:$A$4110,A712,$L$2:$L$4110),L712)</f>
        <v>30000000</v>
      </c>
      <c r="N712">
        <v>4.0999999999999996</v>
      </c>
    </row>
    <row r="713" spans="1:14">
      <c r="A713" t="s">
        <v>1463</v>
      </c>
      <c r="B713">
        <v>95</v>
      </c>
      <c r="C713">
        <v>37788228</v>
      </c>
      <c r="D713">
        <f>IF(ISBLANK(C713),AVERAGEIF($A$2:$A$4110,A713,$C$2:$C$4110),C713)</f>
        <v>37788228</v>
      </c>
      <c r="E713" t="s">
        <v>514</v>
      </c>
      <c r="F713" t="s">
        <v>1464</v>
      </c>
      <c r="G713">
        <v>15046</v>
      </c>
      <c r="H713">
        <v>80</v>
      </c>
      <c r="I713">
        <v>44</v>
      </c>
      <c r="J713" t="s">
        <v>508</v>
      </c>
      <c r="K713" t="s">
        <v>23</v>
      </c>
      <c r="L713">
        <v>35200000</v>
      </c>
      <c r="M713">
        <f>IF(ISBLANK(L713),AVERAGEIF($A$2:$A$4110,A713,$L$2:$L$4110),L713)</f>
        <v>35200000</v>
      </c>
      <c r="N713">
        <v>5.4</v>
      </c>
    </row>
    <row r="714" spans="1:14">
      <c r="A714" t="s">
        <v>1463</v>
      </c>
      <c r="B714">
        <v>94</v>
      </c>
      <c r="C714">
        <v>12550242</v>
      </c>
      <c r="D714">
        <f>IF(ISBLANK(C714),AVERAGEIF($A$2:$A$4110,A714,$C$2:$C$4110),C714)</f>
        <v>12550242</v>
      </c>
      <c r="E714" t="s">
        <v>288</v>
      </c>
      <c r="F714" t="s">
        <v>1465</v>
      </c>
      <c r="G714">
        <v>13866</v>
      </c>
      <c r="H714">
        <v>55</v>
      </c>
      <c r="I714">
        <v>97</v>
      </c>
      <c r="J714" t="s">
        <v>508</v>
      </c>
      <c r="K714" t="s">
        <v>23</v>
      </c>
      <c r="M714">
        <f>IF(ISBLANK(L714),AVERAGEIF($A$2:$A$4110,A714,$L$2:$L$4110),L714)</f>
        <v>23600000</v>
      </c>
      <c r="N714">
        <v>5.5</v>
      </c>
    </row>
    <row r="715" spans="1:14">
      <c r="A715" t="s">
        <v>1463</v>
      </c>
      <c r="B715">
        <v>102</v>
      </c>
      <c r="C715">
        <v>25277561</v>
      </c>
      <c r="D715">
        <f>IF(ISBLANK(C715),AVERAGEIF($A$2:$A$4110,A715,$C$2:$C$4110),C715)</f>
        <v>25277561</v>
      </c>
      <c r="E715" t="s">
        <v>408</v>
      </c>
      <c r="F715" t="s">
        <v>1466</v>
      </c>
      <c r="G715">
        <v>21672</v>
      </c>
      <c r="H715">
        <v>93</v>
      </c>
      <c r="I715">
        <v>161</v>
      </c>
      <c r="J715" t="s">
        <v>508</v>
      </c>
      <c r="K715" t="s">
        <v>23</v>
      </c>
      <c r="L715">
        <v>12000000</v>
      </c>
      <c r="M715">
        <f>IF(ISBLANK(L715),AVERAGEIF($A$2:$A$4110,A715,$L$2:$L$4110),L715)</f>
        <v>12000000</v>
      </c>
      <c r="N715">
        <v>6.5</v>
      </c>
    </row>
    <row r="716" spans="1:14">
      <c r="A716" t="s">
        <v>1467</v>
      </c>
      <c r="B716">
        <v>95</v>
      </c>
      <c r="C716">
        <v>40066497</v>
      </c>
      <c r="D716">
        <f>IF(ISBLANK(C716),AVERAGEIF($A$2:$A$4110,A716,$C$2:$C$4110),C716)</f>
        <v>40066497</v>
      </c>
      <c r="E716" t="s">
        <v>414</v>
      </c>
      <c r="F716" t="s">
        <v>1468</v>
      </c>
      <c r="G716">
        <v>23671</v>
      </c>
      <c r="H716">
        <v>247</v>
      </c>
      <c r="I716">
        <v>58</v>
      </c>
      <c r="J716" t="s">
        <v>508</v>
      </c>
      <c r="K716" t="s">
        <v>23</v>
      </c>
      <c r="L716">
        <v>8000000</v>
      </c>
      <c r="M716">
        <f>IF(ISBLANK(L716),AVERAGEIF($A$2:$A$4110,A716,$L$2:$L$4110),L716)</f>
        <v>8000000</v>
      </c>
      <c r="N716">
        <v>3.5</v>
      </c>
    </row>
    <row r="717" spans="1:14">
      <c r="A717" t="s">
        <v>1467</v>
      </c>
      <c r="B717">
        <v>81</v>
      </c>
      <c r="D717">
        <f>IF(ISBLANK(C717),AVERAGEIF($A$2:$A$4110,A717,$C$2:$C$4110),C717)</f>
        <v>40066497</v>
      </c>
      <c r="E717" t="s">
        <v>92</v>
      </c>
      <c r="F717" t="s">
        <v>1469</v>
      </c>
      <c r="G717">
        <v>1561</v>
      </c>
      <c r="H717">
        <v>21</v>
      </c>
      <c r="I717">
        <v>14</v>
      </c>
      <c r="J717" t="s">
        <v>508</v>
      </c>
      <c r="K717" t="s">
        <v>23</v>
      </c>
      <c r="L717">
        <v>4000000</v>
      </c>
      <c r="M717">
        <f>IF(ISBLANK(L717),AVERAGEIF($A$2:$A$4110,A717,$L$2:$L$4110),L717)</f>
        <v>4000000</v>
      </c>
      <c r="N717">
        <v>4.2</v>
      </c>
    </row>
    <row r="718" spans="1:14">
      <c r="A718" t="s">
        <v>1470</v>
      </c>
      <c r="B718">
        <v>102</v>
      </c>
      <c r="C718">
        <v>107515297</v>
      </c>
      <c r="D718">
        <f>IF(ISBLANK(C718),AVERAGEIF($A$2:$A$4110,A718,$C$2:$C$4110),C718)</f>
        <v>107515297</v>
      </c>
      <c r="E718" t="s">
        <v>264</v>
      </c>
      <c r="F718" t="s">
        <v>1471</v>
      </c>
      <c r="G718">
        <v>85833</v>
      </c>
      <c r="H718">
        <v>113</v>
      </c>
      <c r="I718">
        <v>203</v>
      </c>
      <c r="J718" t="s">
        <v>508</v>
      </c>
      <c r="K718" t="s">
        <v>23</v>
      </c>
      <c r="L718">
        <v>100000000</v>
      </c>
      <c r="M718">
        <f>IF(ISBLANK(L718),AVERAGEIF($A$2:$A$4110,A718,$L$2:$L$4110),L718)</f>
        <v>100000000</v>
      </c>
      <c r="N718">
        <v>6.7</v>
      </c>
    </row>
    <row r="719" spans="1:14">
      <c r="A719" t="s">
        <v>1470</v>
      </c>
      <c r="B719">
        <v>91</v>
      </c>
      <c r="C719">
        <v>128200012</v>
      </c>
      <c r="D719">
        <f>IF(ISBLANK(C719),AVERAGEIF($A$2:$A$4110,A719,$C$2:$C$4110),C719)</f>
        <v>128200012</v>
      </c>
      <c r="E719" t="s">
        <v>1319</v>
      </c>
      <c r="F719" t="s">
        <v>1472</v>
      </c>
      <c r="G719">
        <v>103022</v>
      </c>
      <c r="H719">
        <v>269</v>
      </c>
      <c r="I719">
        <v>163</v>
      </c>
      <c r="J719" t="s">
        <v>508</v>
      </c>
      <c r="K719" t="s">
        <v>23</v>
      </c>
      <c r="L719">
        <v>75000000</v>
      </c>
      <c r="M719">
        <f>IF(ISBLANK(L719),AVERAGEIF($A$2:$A$4110,A719,$L$2:$L$4110),L719)</f>
        <v>75000000</v>
      </c>
      <c r="N719">
        <v>6.3</v>
      </c>
    </row>
    <row r="720" spans="1:14">
      <c r="A720" t="s">
        <v>1470</v>
      </c>
      <c r="B720">
        <v>103</v>
      </c>
      <c r="C720">
        <v>176387405</v>
      </c>
      <c r="D720">
        <f>IF(ISBLANK(C720),AVERAGEIF($A$2:$A$4110,A720,$C$2:$C$4110),C720)</f>
        <v>176387405</v>
      </c>
      <c r="E720" t="s">
        <v>774</v>
      </c>
      <c r="F720" t="s">
        <v>1473</v>
      </c>
      <c r="G720">
        <v>328159</v>
      </c>
      <c r="H720">
        <v>467</v>
      </c>
      <c r="I720">
        <v>193</v>
      </c>
      <c r="J720" t="s">
        <v>508</v>
      </c>
      <c r="K720" t="s">
        <v>23</v>
      </c>
      <c r="L720">
        <v>59000000</v>
      </c>
      <c r="M720">
        <f>IF(ISBLANK(L720),AVERAGEIF($A$2:$A$4110,A720,$L$2:$L$4110),L720)</f>
        <v>59000000</v>
      </c>
      <c r="N720">
        <v>7.6</v>
      </c>
    </row>
    <row r="721" spans="1:14">
      <c r="A721" t="s">
        <v>1474</v>
      </c>
      <c r="B721">
        <v>113</v>
      </c>
      <c r="C721">
        <v>70083519</v>
      </c>
      <c r="D721">
        <f>IF(ISBLANK(C721),AVERAGEIF($A$2:$A$4110,A721,$C$2:$C$4110),C721)</f>
        <v>70083519</v>
      </c>
      <c r="E721" t="s">
        <v>715</v>
      </c>
      <c r="F721" t="s">
        <v>1475</v>
      </c>
      <c r="G721">
        <v>149019</v>
      </c>
      <c r="H721">
        <v>666</v>
      </c>
      <c r="I721">
        <v>251</v>
      </c>
      <c r="J721" t="s">
        <v>508</v>
      </c>
      <c r="K721" t="s">
        <v>23</v>
      </c>
      <c r="L721">
        <v>180000000</v>
      </c>
      <c r="M721">
        <f>IF(ISBLANK(L721),AVERAGEIF($A$2:$A$4110,A721,$L$2:$L$4110),L721)</f>
        <v>180000000</v>
      </c>
      <c r="N721">
        <v>6.1</v>
      </c>
    </row>
    <row r="722" spans="1:14">
      <c r="A722" t="s">
        <v>1474</v>
      </c>
      <c r="B722">
        <v>130</v>
      </c>
      <c r="C722">
        <v>296623634</v>
      </c>
      <c r="D722">
        <f>IF(ISBLANK(C722),AVERAGEIF($A$2:$A$4110,A722,$C$2:$C$4110),C722)</f>
        <v>296623634</v>
      </c>
      <c r="E722" t="s">
        <v>1042</v>
      </c>
      <c r="F722" t="s">
        <v>1476</v>
      </c>
      <c r="G722">
        <v>220758</v>
      </c>
      <c r="H722">
        <v>919</v>
      </c>
      <c r="I722">
        <v>299</v>
      </c>
      <c r="J722" t="s">
        <v>508</v>
      </c>
      <c r="K722" t="s">
        <v>23</v>
      </c>
      <c r="L722">
        <v>50000000</v>
      </c>
      <c r="M722">
        <f>IF(ISBLANK(L722),AVERAGEIF($A$2:$A$4110,A722,$L$2:$L$4110),L722)</f>
        <v>50000000</v>
      </c>
      <c r="N722">
        <v>4.5999999999999996</v>
      </c>
    </row>
    <row r="723" spans="1:14">
      <c r="A723" t="s">
        <v>1474</v>
      </c>
      <c r="B723">
        <v>87</v>
      </c>
      <c r="C723">
        <v>64172251</v>
      </c>
      <c r="D723">
        <f>IF(ISBLANK(C723),AVERAGEIF($A$2:$A$4110,A723,$C$2:$C$4110),C723)</f>
        <v>64172251</v>
      </c>
      <c r="E723" t="s">
        <v>693</v>
      </c>
      <c r="F723" t="s">
        <v>1477</v>
      </c>
      <c r="G723">
        <v>19079</v>
      </c>
      <c r="H723">
        <v>122</v>
      </c>
      <c r="I723">
        <v>61</v>
      </c>
      <c r="J723" t="s">
        <v>508</v>
      </c>
      <c r="K723" t="s">
        <v>23</v>
      </c>
      <c r="L723">
        <v>30000000</v>
      </c>
      <c r="M723">
        <f>IF(ISBLANK(L723),AVERAGEIF($A$2:$A$4110,A723,$L$2:$L$4110),L723)</f>
        <v>30000000</v>
      </c>
      <c r="N723">
        <v>5.4</v>
      </c>
    </row>
    <row r="724" spans="1:14">
      <c r="A724" t="s">
        <v>1474</v>
      </c>
      <c r="B724">
        <v>101</v>
      </c>
      <c r="C724">
        <v>40566655</v>
      </c>
      <c r="D724">
        <f>IF(ISBLANK(C724),AVERAGEIF($A$2:$A$4110,A724,$C$2:$C$4110),C724)</f>
        <v>40566655</v>
      </c>
      <c r="E724" t="s">
        <v>288</v>
      </c>
      <c r="F724" t="s">
        <v>1478</v>
      </c>
      <c r="G724">
        <v>144021</v>
      </c>
      <c r="H724">
        <v>391</v>
      </c>
      <c r="I724">
        <v>158</v>
      </c>
      <c r="J724" t="s">
        <v>508</v>
      </c>
      <c r="K724" t="s">
        <v>18</v>
      </c>
      <c r="L724">
        <v>30000000</v>
      </c>
      <c r="M724">
        <f>IF(ISBLANK(L724),AVERAGEIF($A$2:$A$4110,A724,$L$2:$L$4110),L724)</f>
        <v>30000000</v>
      </c>
      <c r="N724">
        <v>7.1</v>
      </c>
    </row>
    <row r="725" spans="1:14">
      <c r="A725" t="s">
        <v>1474</v>
      </c>
      <c r="B725">
        <v>98</v>
      </c>
      <c r="C725">
        <v>1754319</v>
      </c>
      <c r="D725">
        <f>IF(ISBLANK(C725),AVERAGEIF($A$2:$A$4110,A725,$C$2:$C$4110),C725)</f>
        <v>1754319</v>
      </c>
      <c r="E725" t="s">
        <v>66</v>
      </c>
      <c r="F725" t="s">
        <v>1479</v>
      </c>
      <c r="G725">
        <v>13174</v>
      </c>
      <c r="H725">
        <v>81</v>
      </c>
      <c r="I725">
        <v>94</v>
      </c>
      <c r="J725" t="s">
        <v>508</v>
      </c>
      <c r="K725" t="s">
        <v>23</v>
      </c>
      <c r="L725">
        <v>10000000</v>
      </c>
      <c r="M725">
        <f>IF(ISBLANK(L725),AVERAGEIF($A$2:$A$4110,A725,$L$2:$L$4110),L725)</f>
        <v>10000000</v>
      </c>
      <c r="N725">
        <v>7.2</v>
      </c>
    </row>
    <row r="726" spans="1:14">
      <c r="A726" t="s">
        <v>1480</v>
      </c>
      <c r="B726">
        <v>108</v>
      </c>
      <c r="C726">
        <v>10326062</v>
      </c>
      <c r="D726">
        <f>IF(ISBLANK(C726),AVERAGEIF($A$2:$A$4110,A726,$C$2:$C$4110),C726)</f>
        <v>10326062</v>
      </c>
      <c r="E726" t="s">
        <v>1481</v>
      </c>
      <c r="F726" t="s">
        <v>1482</v>
      </c>
      <c r="G726">
        <v>121432</v>
      </c>
      <c r="H726">
        <v>310</v>
      </c>
      <c r="I726">
        <v>219</v>
      </c>
      <c r="J726" t="s">
        <v>508</v>
      </c>
      <c r="K726" t="s">
        <v>360</v>
      </c>
      <c r="L726">
        <v>33000000</v>
      </c>
      <c r="M726">
        <f>IF(ISBLANK(L726),AVERAGEIF($A$2:$A$4110,A726,$L$2:$L$4110),L726)</f>
        <v>33000000</v>
      </c>
      <c r="N726">
        <v>6.8</v>
      </c>
    </row>
    <row r="727" spans="1:14">
      <c r="A727" t="s">
        <v>1480</v>
      </c>
      <c r="B727">
        <v>109</v>
      </c>
      <c r="C727">
        <v>13248477</v>
      </c>
      <c r="D727">
        <f>IF(ISBLANK(C727),AVERAGEIF($A$2:$A$4110,A727,$C$2:$C$4110),C727)</f>
        <v>13248477</v>
      </c>
      <c r="E727" t="s">
        <v>600</v>
      </c>
      <c r="F727" t="s">
        <v>1483</v>
      </c>
      <c r="G727">
        <v>60555</v>
      </c>
      <c r="H727">
        <v>174</v>
      </c>
      <c r="I727">
        <v>167</v>
      </c>
      <c r="J727" t="s">
        <v>508</v>
      </c>
      <c r="K727" t="s">
        <v>23</v>
      </c>
      <c r="L727">
        <v>27000000</v>
      </c>
      <c r="M727">
        <f>IF(ISBLANK(L727),AVERAGEIF($A$2:$A$4110,A727,$L$2:$L$4110),L727)</f>
        <v>27000000</v>
      </c>
      <c r="N727">
        <v>6.2</v>
      </c>
    </row>
    <row r="728" spans="1:14">
      <c r="A728" t="s">
        <v>1484</v>
      </c>
      <c r="B728">
        <v>110</v>
      </c>
      <c r="C728">
        <v>46813366</v>
      </c>
      <c r="D728">
        <f>IF(ISBLANK(C728),AVERAGEIF($A$2:$A$4110,A728,$C$2:$C$4110),C728)</f>
        <v>46813366</v>
      </c>
      <c r="E728" t="s">
        <v>408</v>
      </c>
      <c r="F728" t="s">
        <v>1485</v>
      </c>
      <c r="G728">
        <v>39440</v>
      </c>
      <c r="H728">
        <v>83</v>
      </c>
      <c r="I728">
        <v>148</v>
      </c>
      <c r="J728" t="s">
        <v>508</v>
      </c>
      <c r="K728" t="s">
        <v>23</v>
      </c>
      <c r="L728">
        <v>38000000</v>
      </c>
      <c r="M728">
        <f>IF(ISBLANK(L728),AVERAGEIF($A$2:$A$4110,A728,$L$2:$L$4110),L728)</f>
        <v>38000000</v>
      </c>
      <c r="N728">
        <v>6.1</v>
      </c>
    </row>
    <row r="729" spans="1:14">
      <c r="A729" t="s">
        <v>1486</v>
      </c>
      <c r="B729">
        <v>116</v>
      </c>
      <c r="C729">
        <v>30199105</v>
      </c>
      <c r="D729">
        <f>IF(ISBLANK(C729),AVERAGEIF($A$2:$A$4110,A729,$C$2:$C$4110),C729)</f>
        <v>30199105</v>
      </c>
      <c r="E729" t="s">
        <v>1487</v>
      </c>
      <c r="F729" t="s">
        <v>1488</v>
      </c>
      <c r="G729">
        <v>25346</v>
      </c>
      <c r="H729">
        <v>167</v>
      </c>
      <c r="I729">
        <v>110</v>
      </c>
      <c r="J729" t="s">
        <v>508</v>
      </c>
      <c r="K729" t="s">
        <v>23</v>
      </c>
      <c r="L729">
        <v>40000000</v>
      </c>
      <c r="M729">
        <f>IF(ISBLANK(L729),AVERAGEIF($A$2:$A$4110,A729,$L$2:$L$4110),L729)</f>
        <v>40000000</v>
      </c>
      <c r="N729">
        <v>5.7</v>
      </c>
    </row>
    <row r="730" spans="1:14">
      <c r="A730" t="s">
        <v>1486</v>
      </c>
      <c r="B730">
        <v>93</v>
      </c>
      <c r="C730">
        <v>4835968</v>
      </c>
      <c r="D730">
        <f>IF(ISBLANK(C730),AVERAGEIF($A$2:$A$4110,A730,$C$2:$C$4110),C730)</f>
        <v>4835968</v>
      </c>
      <c r="E730" t="s">
        <v>1144</v>
      </c>
      <c r="F730" t="s">
        <v>1489</v>
      </c>
      <c r="G730">
        <v>4821</v>
      </c>
      <c r="H730">
        <v>82</v>
      </c>
      <c r="I730">
        <v>53</v>
      </c>
      <c r="J730" t="s">
        <v>508</v>
      </c>
      <c r="K730" t="s">
        <v>18</v>
      </c>
      <c r="L730">
        <v>40000000</v>
      </c>
      <c r="M730">
        <f>IF(ISBLANK(L730),AVERAGEIF($A$2:$A$4110,A730,$L$2:$L$4110),L730)</f>
        <v>40000000</v>
      </c>
      <c r="N730">
        <v>4.5</v>
      </c>
    </row>
    <row r="731" spans="1:14">
      <c r="A731" t="s">
        <v>1490</v>
      </c>
      <c r="B731">
        <v>91</v>
      </c>
      <c r="C731">
        <v>37300107</v>
      </c>
      <c r="D731">
        <f>IF(ISBLANK(C731),AVERAGEIF($A$2:$A$4110,A731,$C$2:$C$4110),C731)</f>
        <v>37300107</v>
      </c>
      <c r="E731" t="s">
        <v>94</v>
      </c>
      <c r="F731" t="s">
        <v>1491</v>
      </c>
      <c r="G731">
        <v>29147</v>
      </c>
      <c r="H731">
        <v>115</v>
      </c>
      <c r="I731">
        <v>138</v>
      </c>
      <c r="J731" t="s">
        <v>508</v>
      </c>
      <c r="K731" t="s">
        <v>23</v>
      </c>
      <c r="L731">
        <v>16000000</v>
      </c>
      <c r="M731">
        <f>IF(ISBLANK(L731),AVERAGEIF($A$2:$A$4110,A731,$L$2:$L$4110),L731)</f>
        <v>16000000</v>
      </c>
      <c r="N731">
        <v>4.8</v>
      </c>
    </row>
    <row r="732" spans="1:14">
      <c r="A732" t="s">
        <v>1492</v>
      </c>
      <c r="B732">
        <v>105</v>
      </c>
      <c r="C732">
        <v>63260</v>
      </c>
      <c r="D732">
        <f>IF(ISBLANK(C732),AVERAGEIF($A$2:$A$4110,A732,$C$2:$C$4110),C732)</f>
        <v>63260</v>
      </c>
      <c r="E732" t="s">
        <v>1493</v>
      </c>
      <c r="F732" t="s">
        <v>1494</v>
      </c>
      <c r="G732">
        <v>14325</v>
      </c>
      <c r="H732">
        <v>90</v>
      </c>
      <c r="I732">
        <v>112</v>
      </c>
      <c r="J732" t="s">
        <v>508</v>
      </c>
      <c r="K732" t="s">
        <v>254</v>
      </c>
      <c r="L732">
        <v>14000000</v>
      </c>
      <c r="M732">
        <f>IF(ISBLANK(L732),AVERAGEIF($A$2:$A$4110,A732,$L$2:$L$4110),L732)</f>
        <v>14000000</v>
      </c>
      <c r="N732">
        <v>6.7</v>
      </c>
    </row>
    <row r="733" spans="1:14">
      <c r="A733" t="s">
        <v>1495</v>
      </c>
      <c r="B733">
        <v>91</v>
      </c>
      <c r="C733">
        <v>12055108</v>
      </c>
      <c r="D733">
        <f>IF(ISBLANK(C733),AVERAGEIF($A$2:$A$4110,A733,$C$2:$C$4110),C733)</f>
        <v>12055108</v>
      </c>
      <c r="E733" t="s">
        <v>72</v>
      </c>
      <c r="F733" t="s">
        <v>1496</v>
      </c>
      <c r="G733">
        <v>61151</v>
      </c>
      <c r="H733">
        <v>134</v>
      </c>
      <c r="I733">
        <v>195</v>
      </c>
      <c r="J733" t="s">
        <v>508</v>
      </c>
      <c r="K733" t="s">
        <v>23</v>
      </c>
      <c r="L733">
        <v>8000000</v>
      </c>
      <c r="M733">
        <f>IF(ISBLANK(L733),AVERAGEIF($A$2:$A$4110,A733,$L$2:$L$4110),L733)</f>
        <v>8000000</v>
      </c>
      <c r="N733">
        <v>6.9</v>
      </c>
    </row>
    <row r="734" spans="1:14">
      <c r="A734" t="s">
        <v>1497</v>
      </c>
      <c r="B734">
        <v>132</v>
      </c>
      <c r="C734">
        <v>46982632</v>
      </c>
      <c r="D734">
        <f>IF(ISBLANK(C734),AVERAGEIF($A$2:$A$4110,A734,$C$2:$C$4110),C734)</f>
        <v>46982632</v>
      </c>
      <c r="E734" t="s">
        <v>1498</v>
      </c>
      <c r="F734" t="s">
        <v>1499</v>
      </c>
      <c r="G734">
        <v>172792</v>
      </c>
      <c r="H734">
        <v>1740</v>
      </c>
      <c r="I734">
        <v>267</v>
      </c>
      <c r="J734" t="s">
        <v>508</v>
      </c>
      <c r="K734" t="s">
        <v>184</v>
      </c>
      <c r="L734">
        <v>50000000</v>
      </c>
      <c r="M734">
        <f>IF(ISBLANK(L734),AVERAGEIF($A$2:$A$4110,A734,$L$2:$L$4110),L734)</f>
        <v>50000000</v>
      </c>
      <c r="N734">
        <v>6.6</v>
      </c>
    </row>
    <row r="735" spans="1:14">
      <c r="A735" t="s">
        <v>1500</v>
      </c>
      <c r="B735">
        <v>107</v>
      </c>
      <c r="C735">
        <v>44726644</v>
      </c>
      <c r="D735">
        <f>IF(ISBLANK(C735),AVERAGEIF($A$2:$A$4110,A735,$C$2:$C$4110),C735)</f>
        <v>44726644</v>
      </c>
      <c r="E735" t="s">
        <v>1501</v>
      </c>
      <c r="F735" t="s">
        <v>1502</v>
      </c>
      <c r="G735">
        <v>42614</v>
      </c>
      <c r="H735">
        <v>120</v>
      </c>
      <c r="I735">
        <v>50</v>
      </c>
      <c r="J735" t="s">
        <v>508</v>
      </c>
      <c r="K735" t="s">
        <v>23</v>
      </c>
      <c r="L735">
        <v>13000000</v>
      </c>
      <c r="M735">
        <f>IF(ISBLANK(L735),AVERAGEIF($A$2:$A$4110,A735,$L$2:$L$4110),L735)</f>
        <v>13000000</v>
      </c>
      <c r="N735">
        <v>6.8</v>
      </c>
    </row>
    <row r="736" spans="1:14">
      <c r="A736" t="s">
        <v>1500</v>
      </c>
      <c r="B736">
        <v>111</v>
      </c>
      <c r="C736">
        <v>1066555</v>
      </c>
      <c r="D736">
        <f>IF(ISBLANK(C736),AVERAGEIF($A$2:$A$4110,A736,$C$2:$C$4110),C736)</f>
        <v>1066555</v>
      </c>
      <c r="E736" t="s">
        <v>1503</v>
      </c>
      <c r="F736" t="s">
        <v>1504</v>
      </c>
      <c r="G736">
        <v>2618</v>
      </c>
      <c r="H736">
        <v>111</v>
      </c>
      <c r="I736">
        <v>43</v>
      </c>
      <c r="J736" t="s">
        <v>508</v>
      </c>
      <c r="K736" t="s">
        <v>23</v>
      </c>
      <c r="L736">
        <v>11000000</v>
      </c>
      <c r="M736">
        <f>IF(ISBLANK(L736),AVERAGEIF($A$2:$A$4110,A736,$L$2:$L$4110),L736)</f>
        <v>11000000</v>
      </c>
      <c r="N736">
        <v>5.8</v>
      </c>
    </row>
    <row r="737" spans="1:14">
      <c r="A737" t="s">
        <v>1505</v>
      </c>
      <c r="B737">
        <v>97</v>
      </c>
      <c r="C737">
        <v>31179516</v>
      </c>
      <c r="D737">
        <f>IF(ISBLANK(C737),AVERAGEIF($A$2:$A$4110,A737,$C$2:$C$4110),C737)</f>
        <v>31179516</v>
      </c>
      <c r="E737" t="s">
        <v>514</v>
      </c>
      <c r="F737" t="s">
        <v>1506</v>
      </c>
      <c r="G737">
        <v>5928</v>
      </c>
      <c r="H737">
        <v>49</v>
      </c>
      <c r="I737">
        <v>45</v>
      </c>
      <c r="J737" t="s">
        <v>508</v>
      </c>
      <c r="K737" t="s">
        <v>23</v>
      </c>
      <c r="L737">
        <v>12000000</v>
      </c>
      <c r="M737">
        <f>IF(ISBLANK(L737),AVERAGEIF($A$2:$A$4110,A737,$L$2:$L$4110),L737)</f>
        <v>12000000</v>
      </c>
      <c r="N737">
        <v>4.3</v>
      </c>
    </row>
    <row r="738" spans="1:14">
      <c r="A738" t="s">
        <v>1507</v>
      </c>
      <c r="B738">
        <v>86</v>
      </c>
      <c r="C738">
        <v>5542025</v>
      </c>
      <c r="D738">
        <f>IF(ISBLANK(C738),AVERAGEIF($A$2:$A$4110,A738,$C$2:$C$4110),C738)</f>
        <v>5542025</v>
      </c>
      <c r="E738" t="s">
        <v>514</v>
      </c>
      <c r="F738" t="s">
        <v>1508</v>
      </c>
      <c r="G738">
        <v>12197</v>
      </c>
      <c r="H738">
        <v>150</v>
      </c>
      <c r="I738">
        <v>144</v>
      </c>
      <c r="J738" t="s">
        <v>508</v>
      </c>
      <c r="K738" t="s">
        <v>23</v>
      </c>
      <c r="L738">
        <v>12000000</v>
      </c>
      <c r="M738">
        <f>IF(ISBLANK(L738),AVERAGEIF($A$2:$A$4110,A738,$L$2:$L$4110),L738)</f>
        <v>12000000</v>
      </c>
      <c r="N738">
        <v>6.3</v>
      </c>
    </row>
    <row r="739" spans="1:14">
      <c r="A739" t="s">
        <v>1507</v>
      </c>
      <c r="B739">
        <v>90</v>
      </c>
      <c r="C739">
        <v>18621249</v>
      </c>
      <c r="D739">
        <f>IF(ISBLANK(C739),AVERAGEIF($A$2:$A$4110,A739,$C$2:$C$4110),C739)</f>
        <v>18621249</v>
      </c>
      <c r="E739" t="s">
        <v>514</v>
      </c>
      <c r="F739" t="s">
        <v>1509</v>
      </c>
      <c r="G739">
        <v>45859</v>
      </c>
      <c r="H739">
        <v>340</v>
      </c>
      <c r="I739">
        <v>119</v>
      </c>
      <c r="J739" t="s">
        <v>508</v>
      </c>
      <c r="K739" t="s">
        <v>23</v>
      </c>
      <c r="L739">
        <v>6000000</v>
      </c>
      <c r="M739">
        <f>IF(ISBLANK(L739),AVERAGEIF($A$2:$A$4110,A739,$L$2:$L$4110),L739)</f>
        <v>6000000</v>
      </c>
      <c r="N739">
        <v>7.5</v>
      </c>
    </row>
    <row r="740" spans="1:14">
      <c r="A740" t="s">
        <v>1507</v>
      </c>
      <c r="B740">
        <v>91</v>
      </c>
      <c r="C740">
        <v>17508936</v>
      </c>
      <c r="D740">
        <f>IF(ISBLANK(C740),AVERAGEIF($A$2:$A$4110,A740,$C$2:$C$4110),C740)</f>
        <v>17508936</v>
      </c>
      <c r="E740" t="s">
        <v>533</v>
      </c>
      <c r="F740" t="s">
        <v>1510</v>
      </c>
      <c r="G740">
        <v>22408</v>
      </c>
      <c r="H740">
        <v>272</v>
      </c>
      <c r="I740">
        <v>97</v>
      </c>
      <c r="J740" t="s">
        <v>508</v>
      </c>
      <c r="K740" t="s">
        <v>23</v>
      </c>
      <c r="M740">
        <f>IF(ISBLANK(L740),AVERAGEIF($A$2:$A$4110,A740,$L$2:$L$4110),L740)</f>
        <v>7333333.333333333</v>
      </c>
      <c r="N740">
        <v>7.3</v>
      </c>
    </row>
    <row r="741" spans="1:14">
      <c r="A741" t="s">
        <v>1507</v>
      </c>
      <c r="B741">
        <v>84</v>
      </c>
      <c r="C741">
        <v>2892582</v>
      </c>
      <c r="D741">
        <f>IF(ISBLANK(C741),AVERAGEIF($A$2:$A$4110,A741,$C$2:$C$4110),C741)</f>
        <v>2892582</v>
      </c>
      <c r="E741" t="s">
        <v>514</v>
      </c>
      <c r="F741" t="s">
        <v>1511</v>
      </c>
      <c r="G741">
        <v>22697</v>
      </c>
      <c r="H741">
        <v>202</v>
      </c>
      <c r="I741">
        <v>50</v>
      </c>
      <c r="J741" t="s">
        <v>508</v>
      </c>
      <c r="K741" t="s">
        <v>23</v>
      </c>
      <c r="L741">
        <v>4000000</v>
      </c>
      <c r="M741">
        <f>IF(ISBLANK(L741),AVERAGEIF($A$2:$A$4110,A741,$L$2:$L$4110),L741)</f>
        <v>4000000</v>
      </c>
      <c r="N741">
        <v>7.6</v>
      </c>
    </row>
    <row r="742" spans="1:14">
      <c r="A742" t="s">
        <v>1512</v>
      </c>
      <c r="B742">
        <v>101</v>
      </c>
      <c r="C742">
        <v>32453345</v>
      </c>
      <c r="D742">
        <f>IF(ISBLANK(C742),AVERAGEIF($A$2:$A$4110,A742,$C$2:$C$4110),C742)</f>
        <v>32453345</v>
      </c>
      <c r="E742" t="s">
        <v>519</v>
      </c>
      <c r="F742" t="s">
        <v>1513</v>
      </c>
      <c r="G742">
        <v>31791</v>
      </c>
      <c r="H742">
        <v>155</v>
      </c>
      <c r="I742">
        <v>220</v>
      </c>
      <c r="J742" t="s">
        <v>508</v>
      </c>
      <c r="K742" t="s">
        <v>23</v>
      </c>
      <c r="L742">
        <v>5000000</v>
      </c>
      <c r="M742">
        <f>IF(ISBLANK(L742),AVERAGEIF($A$2:$A$4110,A742,$L$2:$L$4110),L742)</f>
        <v>5000000</v>
      </c>
      <c r="N742">
        <v>5</v>
      </c>
    </row>
    <row r="743" spans="1:14">
      <c r="A743" t="s">
        <v>1514</v>
      </c>
      <c r="B743">
        <v>95</v>
      </c>
      <c r="C743">
        <v>7888703</v>
      </c>
      <c r="D743">
        <f>IF(ISBLANK(C743),AVERAGEIF($A$2:$A$4110,A743,$C$2:$C$4110),C743)</f>
        <v>7888703</v>
      </c>
      <c r="E743" t="s">
        <v>693</v>
      </c>
      <c r="F743" t="s">
        <v>1515</v>
      </c>
      <c r="G743">
        <v>8465</v>
      </c>
      <c r="H743">
        <v>65</v>
      </c>
      <c r="I743">
        <v>29</v>
      </c>
      <c r="J743" t="s">
        <v>508</v>
      </c>
      <c r="K743" t="s">
        <v>23</v>
      </c>
      <c r="L743">
        <v>3000000</v>
      </c>
      <c r="M743">
        <f>IF(ISBLANK(L743),AVERAGEIF($A$2:$A$4110,A743,$L$2:$L$4110),L743)</f>
        <v>3000000</v>
      </c>
      <c r="N743">
        <v>3.2</v>
      </c>
    </row>
    <row r="744" spans="1:14">
      <c r="A744" t="s">
        <v>1516</v>
      </c>
      <c r="B744">
        <v>131</v>
      </c>
      <c r="C744">
        <v>195000874</v>
      </c>
      <c r="D744">
        <f>IF(ISBLANK(C744),AVERAGEIF($A$2:$A$4110,A744,$C$2:$C$4110),C744)</f>
        <v>195000874</v>
      </c>
      <c r="E744" t="s">
        <v>1144</v>
      </c>
      <c r="F744" t="s">
        <v>1517</v>
      </c>
      <c r="G744">
        <v>232187</v>
      </c>
      <c r="H744">
        <v>440</v>
      </c>
      <c r="I744">
        <v>465</v>
      </c>
      <c r="J744" t="s">
        <v>508</v>
      </c>
      <c r="K744" t="s">
        <v>203</v>
      </c>
      <c r="L744">
        <v>150000000</v>
      </c>
      <c r="M744">
        <f>IF(ISBLANK(L744),AVERAGEIF($A$2:$A$4110,A744,$L$2:$L$4110),L744)</f>
        <v>150000000</v>
      </c>
      <c r="N744">
        <v>7.4</v>
      </c>
    </row>
    <row r="745" spans="1:14">
      <c r="A745" t="s">
        <v>1516</v>
      </c>
      <c r="B745">
        <v>130</v>
      </c>
      <c r="C745">
        <v>80033643</v>
      </c>
      <c r="D745">
        <f>IF(ISBLANK(C745),AVERAGEIF($A$2:$A$4110,A745,$C$2:$C$4110),C745)</f>
        <v>80033643</v>
      </c>
      <c r="E745" t="s">
        <v>1518</v>
      </c>
      <c r="F745" t="s">
        <v>1519</v>
      </c>
      <c r="G745">
        <v>226570</v>
      </c>
      <c r="H745">
        <v>448</v>
      </c>
      <c r="I745">
        <v>387</v>
      </c>
      <c r="J745" t="s">
        <v>508</v>
      </c>
      <c r="K745" t="s">
        <v>23</v>
      </c>
      <c r="L745">
        <v>60000000</v>
      </c>
      <c r="M745">
        <f>IF(ISBLANK(L745),AVERAGEIF($A$2:$A$4110,A745,$L$2:$L$4110),L745)</f>
        <v>60000000</v>
      </c>
      <c r="N745">
        <v>7</v>
      </c>
    </row>
    <row r="746" spans="1:14">
      <c r="A746" t="s">
        <v>1516</v>
      </c>
      <c r="B746">
        <v>119</v>
      </c>
      <c r="C746">
        <v>6047856</v>
      </c>
      <c r="D746">
        <f>IF(ISBLANK(C746),AVERAGEIF($A$2:$A$4110,A746,$C$2:$C$4110),C746)</f>
        <v>6047856</v>
      </c>
      <c r="E746" t="s">
        <v>30</v>
      </c>
      <c r="F746" t="s">
        <v>1520</v>
      </c>
      <c r="G746">
        <v>27536</v>
      </c>
      <c r="H746">
        <v>327</v>
      </c>
      <c r="I746">
        <v>117</v>
      </c>
      <c r="J746" t="s">
        <v>508</v>
      </c>
      <c r="K746" t="s">
        <v>23</v>
      </c>
      <c r="L746">
        <v>8500000</v>
      </c>
      <c r="M746">
        <f>IF(ISBLANK(L746),AVERAGEIF($A$2:$A$4110,A746,$L$2:$L$4110),L746)</f>
        <v>8500000</v>
      </c>
      <c r="N746">
        <v>6.7</v>
      </c>
    </row>
    <row r="747" spans="1:14">
      <c r="A747" t="s">
        <v>1521</v>
      </c>
      <c r="B747">
        <v>164</v>
      </c>
      <c r="C747">
        <v>448130642</v>
      </c>
      <c r="D747">
        <f>IF(ISBLANK(C747),AVERAGEIF($A$2:$A$4110,A747,$C$2:$C$4110),C747)</f>
        <v>448130642</v>
      </c>
      <c r="E747" t="s">
        <v>874</v>
      </c>
      <c r="F747" t="s">
        <v>1522</v>
      </c>
      <c r="G747">
        <v>1144337</v>
      </c>
      <c r="H747">
        <v>2701</v>
      </c>
      <c r="I747">
        <v>813</v>
      </c>
      <c r="J747" t="s">
        <v>508</v>
      </c>
      <c r="K747" t="s">
        <v>23</v>
      </c>
      <c r="L747">
        <v>250000000</v>
      </c>
      <c r="M747">
        <f>IF(ISBLANK(L747),AVERAGEIF($A$2:$A$4110,A747,$L$2:$L$4110),L747)</f>
        <v>250000000</v>
      </c>
      <c r="N747">
        <v>8.5</v>
      </c>
    </row>
    <row r="748" spans="1:14">
      <c r="A748" t="s">
        <v>1521</v>
      </c>
      <c r="B748">
        <v>152</v>
      </c>
      <c r="C748">
        <v>533316061</v>
      </c>
      <c r="D748">
        <f>IF(ISBLANK(C748),AVERAGEIF($A$2:$A$4110,A748,$C$2:$C$4110),C748)</f>
        <v>533316061</v>
      </c>
      <c r="E748" t="s">
        <v>30</v>
      </c>
      <c r="F748" t="s">
        <v>1523</v>
      </c>
      <c r="G748">
        <v>1676169</v>
      </c>
      <c r="H748">
        <v>4667</v>
      </c>
      <c r="I748">
        <v>645</v>
      </c>
      <c r="J748" t="s">
        <v>508</v>
      </c>
      <c r="K748" t="s">
        <v>23</v>
      </c>
      <c r="L748">
        <v>185000000</v>
      </c>
      <c r="M748">
        <f>IF(ISBLANK(L748),AVERAGEIF($A$2:$A$4110,A748,$L$2:$L$4110),L748)</f>
        <v>185000000</v>
      </c>
      <c r="N748">
        <v>9</v>
      </c>
    </row>
    <row r="749" spans="1:14">
      <c r="A749" t="s">
        <v>1521</v>
      </c>
      <c r="B749">
        <v>169</v>
      </c>
      <c r="C749">
        <v>187991439</v>
      </c>
      <c r="D749">
        <f>IF(ISBLANK(C749),AVERAGEIF($A$2:$A$4110,A749,$C$2:$C$4110),C749)</f>
        <v>187991439</v>
      </c>
      <c r="E749" t="s">
        <v>1524</v>
      </c>
      <c r="F749" t="s">
        <v>1525</v>
      </c>
      <c r="G749">
        <v>928227</v>
      </c>
      <c r="H749">
        <v>2725</v>
      </c>
      <c r="I749">
        <v>712</v>
      </c>
      <c r="J749" t="s">
        <v>508</v>
      </c>
      <c r="K749" t="s">
        <v>23</v>
      </c>
      <c r="L749">
        <v>165000000</v>
      </c>
      <c r="M749">
        <f>IF(ISBLANK(L749),AVERAGEIF($A$2:$A$4110,A749,$L$2:$L$4110),L749)</f>
        <v>165000000</v>
      </c>
      <c r="N749">
        <v>8.6</v>
      </c>
    </row>
    <row r="750" spans="1:14">
      <c r="A750" t="s">
        <v>1521</v>
      </c>
      <c r="B750">
        <v>148</v>
      </c>
      <c r="C750">
        <v>292568851</v>
      </c>
      <c r="D750">
        <f>IF(ISBLANK(C750),AVERAGEIF($A$2:$A$4110,A750,$C$2:$C$4110),C750)</f>
        <v>292568851</v>
      </c>
      <c r="E750" t="s">
        <v>1526</v>
      </c>
      <c r="F750" t="s">
        <v>1527</v>
      </c>
      <c r="G750">
        <v>1468200</v>
      </c>
      <c r="H750">
        <v>2803</v>
      </c>
      <c r="I750">
        <v>642</v>
      </c>
      <c r="J750" t="s">
        <v>508</v>
      </c>
      <c r="K750" t="s">
        <v>23</v>
      </c>
      <c r="L750">
        <v>160000000</v>
      </c>
      <c r="M750">
        <f>IF(ISBLANK(L750),AVERAGEIF($A$2:$A$4110,A750,$L$2:$L$4110),L750)</f>
        <v>160000000</v>
      </c>
      <c r="N750">
        <v>8.8000000000000007</v>
      </c>
    </row>
    <row r="751" spans="1:14">
      <c r="A751" t="s">
        <v>1521</v>
      </c>
      <c r="B751">
        <v>128</v>
      </c>
      <c r="C751">
        <v>205343774</v>
      </c>
      <c r="D751">
        <f>IF(ISBLANK(C751),AVERAGEIF($A$2:$A$4110,A751,$C$2:$C$4110),C751)</f>
        <v>205343774</v>
      </c>
      <c r="E751" t="s">
        <v>1190</v>
      </c>
      <c r="F751" t="s">
        <v>1528</v>
      </c>
      <c r="G751">
        <v>980946</v>
      </c>
      <c r="H751">
        <v>2685</v>
      </c>
      <c r="I751">
        <v>478</v>
      </c>
      <c r="J751" t="s">
        <v>508</v>
      </c>
      <c r="K751" t="s">
        <v>23</v>
      </c>
      <c r="L751">
        <v>150000000</v>
      </c>
      <c r="M751">
        <f>IF(ISBLANK(L751),AVERAGEIF($A$2:$A$4110,A751,$L$2:$L$4110),L751)</f>
        <v>150000000</v>
      </c>
      <c r="N751">
        <v>8.3000000000000007</v>
      </c>
    </row>
    <row r="752" spans="1:14">
      <c r="A752" t="s">
        <v>1521</v>
      </c>
      <c r="B752">
        <v>118</v>
      </c>
      <c r="C752">
        <v>67263182</v>
      </c>
      <c r="D752">
        <f>IF(ISBLANK(C752),AVERAGEIF($A$2:$A$4110,A752,$C$2:$C$4110),C752)</f>
        <v>67263182</v>
      </c>
      <c r="E752" t="s">
        <v>89</v>
      </c>
      <c r="F752" t="s">
        <v>1529</v>
      </c>
      <c r="G752">
        <v>218771</v>
      </c>
      <c r="H752">
        <v>651</v>
      </c>
      <c r="I752">
        <v>185</v>
      </c>
      <c r="J752" t="s">
        <v>508</v>
      </c>
      <c r="K752" t="s">
        <v>23</v>
      </c>
      <c r="L752">
        <v>46000000</v>
      </c>
      <c r="M752">
        <f>IF(ISBLANK(L752),AVERAGEIF($A$2:$A$4110,A752,$L$2:$L$4110),L752)</f>
        <v>46000000</v>
      </c>
      <c r="N752">
        <v>7.2</v>
      </c>
    </row>
    <row r="753" spans="1:14">
      <c r="A753" t="s">
        <v>1521</v>
      </c>
      <c r="B753">
        <v>130</v>
      </c>
      <c r="C753">
        <v>53082743</v>
      </c>
      <c r="D753">
        <f>IF(ISBLANK(C753),AVERAGEIF($A$2:$A$4110,A753,$C$2:$C$4110),C753)</f>
        <v>53082743</v>
      </c>
      <c r="E753" t="s">
        <v>627</v>
      </c>
      <c r="F753" t="s">
        <v>1530</v>
      </c>
      <c r="G753">
        <v>844052</v>
      </c>
      <c r="H753">
        <v>1100</v>
      </c>
      <c r="I753">
        <v>341</v>
      </c>
      <c r="J753" t="s">
        <v>508</v>
      </c>
      <c r="K753" t="s">
        <v>23</v>
      </c>
      <c r="L753">
        <v>40000000</v>
      </c>
      <c r="M753">
        <f>IF(ISBLANK(L753),AVERAGEIF($A$2:$A$4110,A753,$L$2:$L$4110),L753)</f>
        <v>40000000</v>
      </c>
      <c r="N753">
        <v>8.5</v>
      </c>
    </row>
    <row r="754" spans="1:14">
      <c r="A754" t="s">
        <v>1521</v>
      </c>
      <c r="B754">
        <v>113</v>
      </c>
      <c r="C754">
        <v>25530884</v>
      </c>
      <c r="D754">
        <f>IF(ISBLANK(C754),AVERAGEIF($A$2:$A$4110,A754,$C$2:$C$4110),C754)</f>
        <v>25530884</v>
      </c>
      <c r="E754" t="s">
        <v>1212</v>
      </c>
      <c r="F754" t="s">
        <v>1531</v>
      </c>
      <c r="G754">
        <v>845580</v>
      </c>
      <c r="H754">
        <v>2067</v>
      </c>
      <c r="I754">
        <v>274</v>
      </c>
      <c r="J754" t="s">
        <v>508</v>
      </c>
      <c r="K754" t="s">
        <v>23</v>
      </c>
      <c r="L754">
        <v>9000000</v>
      </c>
      <c r="M754">
        <f>IF(ISBLANK(L754),AVERAGEIF($A$2:$A$4110,A754,$L$2:$L$4110),L754)</f>
        <v>9000000</v>
      </c>
      <c r="N754">
        <v>8.5</v>
      </c>
    </row>
    <row r="755" spans="1:14">
      <c r="A755" t="s">
        <v>1532</v>
      </c>
      <c r="B755">
        <v>84</v>
      </c>
      <c r="C755">
        <v>2301777</v>
      </c>
      <c r="D755">
        <f>IF(ISBLANK(C755),AVERAGEIF($A$2:$A$4110,A755,$C$2:$C$4110),C755)</f>
        <v>2301777</v>
      </c>
      <c r="E755" t="s">
        <v>514</v>
      </c>
      <c r="F755" t="s">
        <v>1533</v>
      </c>
      <c r="G755">
        <v>819</v>
      </c>
      <c r="H755">
        <v>36</v>
      </c>
      <c r="I755">
        <v>25</v>
      </c>
      <c r="J755" t="s">
        <v>508</v>
      </c>
      <c r="K755" t="s">
        <v>23</v>
      </c>
      <c r="L755">
        <v>650000</v>
      </c>
      <c r="M755">
        <f>IF(ISBLANK(L755),AVERAGEIF($A$2:$A$4110,A755,$L$2:$L$4110),L755)</f>
        <v>650000</v>
      </c>
      <c r="N755">
        <v>6.5</v>
      </c>
    </row>
    <row r="756" spans="1:14">
      <c r="A756" t="s">
        <v>1534</v>
      </c>
      <c r="B756">
        <v>99</v>
      </c>
      <c r="D756">
        <f>IF(ISBLANK(C756),AVERAGEIF($A$2:$A$4110,A756,$C$2:$C$4110),C756)</f>
        <v>136432</v>
      </c>
      <c r="E756" t="s">
        <v>1535</v>
      </c>
      <c r="F756" t="s">
        <v>1536</v>
      </c>
      <c r="G756">
        <v>64423</v>
      </c>
      <c r="H756">
        <v>293</v>
      </c>
      <c r="I756">
        <v>156</v>
      </c>
      <c r="J756" t="s">
        <v>508</v>
      </c>
      <c r="K756" t="s">
        <v>18</v>
      </c>
      <c r="L756">
        <v>12000000</v>
      </c>
      <c r="M756">
        <f>IF(ISBLANK(L756),AVERAGEIF($A$2:$A$4110,A756,$L$2:$L$4110),L756)</f>
        <v>12000000</v>
      </c>
      <c r="N756">
        <v>6.9</v>
      </c>
    </row>
    <row r="757" spans="1:14">
      <c r="A757" t="s">
        <v>1534</v>
      </c>
      <c r="B757">
        <v>90</v>
      </c>
      <c r="C757">
        <v>136432</v>
      </c>
      <c r="D757">
        <f>IF(ISBLANK(C757),AVERAGEIF($A$2:$A$4110,A757,$C$2:$C$4110),C757)</f>
        <v>136432</v>
      </c>
      <c r="E757" t="s">
        <v>1537</v>
      </c>
      <c r="F757" t="s">
        <v>1538</v>
      </c>
      <c r="G757">
        <v>31890</v>
      </c>
      <c r="H757">
        <v>194</v>
      </c>
      <c r="I757">
        <v>200</v>
      </c>
      <c r="J757" t="s">
        <v>508</v>
      </c>
      <c r="K757" t="s">
        <v>18</v>
      </c>
      <c r="L757">
        <v>5000000</v>
      </c>
      <c r="M757">
        <f>IF(ISBLANK(L757),AVERAGEIF($A$2:$A$4110,A757,$L$2:$L$4110),L757)</f>
        <v>5000000</v>
      </c>
      <c r="N757">
        <v>6.6</v>
      </c>
    </row>
    <row r="758" spans="1:14">
      <c r="A758" t="s">
        <v>1539</v>
      </c>
      <c r="B758">
        <v>170</v>
      </c>
      <c r="C758">
        <v>59696176</v>
      </c>
      <c r="D758">
        <f>IF(ISBLANK(C758),AVERAGEIF($A$2:$A$4110,A758,$C$2:$C$4110),C758)</f>
        <v>59696176</v>
      </c>
      <c r="E758" t="s">
        <v>928</v>
      </c>
      <c r="F758" t="s">
        <v>1540</v>
      </c>
      <c r="G758">
        <v>15448</v>
      </c>
      <c r="H758">
        <v>174</v>
      </c>
      <c r="I758">
        <v>61</v>
      </c>
      <c r="J758" t="s">
        <v>508</v>
      </c>
      <c r="K758" t="s">
        <v>23</v>
      </c>
      <c r="L758">
        <v>22000000</v>
      </c>
      <c r="M758">
        <f>IF(ISBLANK(L758),AVERAGEIF($A$2:$A$4110,A758,$L$2:$L$4110),L758)</f>
        <v>22000000</v>
      </c>
      <c r="N758">
        <v>5.6</v>
      </c>
    </row>
    <row r="759" spans="1:14">
      <c r="A759" t="s">
        <v>1541</v>
      </c>
      <c r="B759">
        <v>115</v>
      </c>
      <c r="C759">
        <v>101228120</v>
      </c>
      <c r="D759">
        <f>IF(ISBLANK(C759),AVERAGEIF($A$2:$A$4110,A759,$C$2:$C$4110),C759)</f>
        <v>101228120</v>
      </c>
      <c r="E759" t="s">
        <v>1542</v>
      </c>
      <c r="F759" t="s">
        <v>1543</v>
      </c>
      <c r="G759">
        <v>84424</v>
      </c>
      <c r="H759">
        <v>131</v>
      </c>
      <c r="I759">
        <v>81</v>
      </c>
      <c r="J759" t="s">
        <v>508</v>
      </c>
      <c r="K759" t="s">
        <v>23</v>
      </c>
      <c r="L759">
        <v>100000000</v>
      </c>
      <c r="M759">
        <f>IF(ISBLANK(L759),AVERAGEIF($A$2:$A$4110,A759,$L$2:$L$4110),L759)</f>
        <v>100000000</v>
      </c>
      <c r="N759">
        <v>6.1</v>
      </c>
    </row>
    <row r="760" spans="1:14">
      <c r="A760" t="s">
        <v>1541</v>
      </c>
      <c r="B760">
        <v>100</v>
      </c>
      <c r="C760">
        <v>90341670</v>
      </c>
      <c r="D760">
        <f>IF(ISBLANK(C760),AVERAGEIF($A$2:$A$4110,A760,$C$2:$C$4110),C760)</f>
        <v>90341670</v>
      </c>
      <c r="E760" t="s">
        <v>1544</v>
      </c>
      <c r="F760" t="s">
        <v>1545</v>
      </c>
      <c r="G760">
        <v>102129</v>
      </c>
      <c r="H760">
        <v>432</v>
      </c>
      <c r="I760">
        <v>167</v>
      </c>
      <c r="J760" t="s">
        <v>508</v>
      </c>
      <c r="K760" t="s">
        <v>23</v>
      </c>
      <c r="L760">
        <v>60000000</v>
      </c>
      <c r="M760">
        <f>IF(ISBLANK(L760),AVERAGEIF($A$2:$A$4110,A760,$L$2:$L$4110),L760)</f>
        <v>60000000</v>
      </c>
      <c r="N760">
        <v>5.5</v>
      </c>
    </row>
    <row r="761" spans="1:14">
      <c r="A761" t="s">
        <v>1541</v>
      </c>
      <c r="B761">
        <v>107</v>
      </c>
      <c r="C761">
        <v>29374178</v>
      </c>
      <c r="D761">
        <f>IF(ISBLANK(C761),AVERAGEIF($A$2:$A$4110,A761,$C$2:$C$4110),C761)</f>
        <v>29374178</v>
      </c>
      <c r="E761" t="s">
        <v>1546</v>
      </c>
      <c r="F761" t="s">
        <v>1547</v>
      </c>
      <c r="G761">
        <v>12093</v>
      </c>
      <c r="H761">
        <v>188</v>
      </c>
      <c r="I761">
        <v>100</v>
      </c>
      <c r="J761" t="s">
        <v>508</v>
      </c>
      <c r="K761" t="s">
        <v>23</v>
      </c>
      <c r="L761">
        <v>40000000</v>
      </c>
      <c r="M761">
        <f>IF(ISBLANK(L761),AVERAGEIF($A$2:$A$4110,A761,$L$2:$L$4110),L761)</f>
        <v>40000000</v>
      </c>
      <c r="N761">
        <v>5.0999999999999996</v>
      </c>
    </row>
    <row r="762" spans="1:14">
      <c r="A762" t="s">
        <v>1541</v>
      </c>
      <c r="B762">
        <v>114</v>
      </c>
      <c r="C762">
        <v>119938730</v>
      </c>
      <c r="D762">
        <f>IF(ISBLANK(C762),AVERAGEIF($A$2:$A$4110,A762,$C$2:$C$4110),C762)</f>
        <v>119938730</v>
      </c>
      <c r="E762" t="s">
        <v>1548</v>
      </c>
      <c r="F762" t="s">
        <v>1549</v>
      </c>
      <c r="G762">
        <v>265818</v>
      </c>
      <c r="H762">
        <v>213</v>
      </c>
      <c r="I762">
        <v>57</v>
      </c>
      <c r="J762" t="s">
        <v>508</v>
      </c>
      <c r="K762" t="s">
        <v>23</v>
      </c>
      <c r="L762">
        <v>18000000</v>
      </c>
      <c r="M762">
        <f>IF(ISBLANK(L762),AVERAGEIF($A$2:$A$4110,A762,$L$2:$L$4110),L762)</f>
        <v>18000000</v>
      </c>
      <c r="N762">
        <v>6.9</v>
      </c>
    </row>
    <row r="763" spans="1:14">
      <c r="A763" t="s">
        <v>1541</v>
      </c>
      <c r="B763">
        <v>92</v>
      </c>
      <c r="D763">
        <f>IF(ISBLANK(C763),AVERAGEIF($A$2:$A$4110,A763,$C$2:$C$4110),C763)</f>
        <v>77135179.599999994</v>
      </c>
      <c r="E763" t="s">
        <v>30</v>
      </c>
      <c r="F763" t="s">
        <v>1550</v>
      </c>
      <c r="G763">
        <v>4510</v>
      </c>
      <c r="H763">
        <v>50</v>
      </c>
      <c r="I763">
        <v>23</v>
      </c>
      <c r="J763" t="s">
        <v>508</v>
      </c>
      <c r="K763" t="s">
        <v>23</v>
      </c>
      <c r="L763">
        <v>18000000</v>
      </c>
      <c r="M763">
        <f>IF(ISBLANK(L763),AVERAGEIF($A$2:$A$4110,A763,$L$2:$L$4110),L763)</f>
        <v>18000000</v>
      </c>
      <c r="N763">
        <v>5.2</v>
      </c>
    </row>
    <row r="764" spans="1:14">
      <c r="A764" t="s">
        <v>1541</v>
      </c>
      <c r="B764">
        <v>88</v>
      </c>
      <c r="C764">
        <v>44793200</v>
      </c>
      <c r="D764">
        <f>IF(ISBLANK(C764),AVERAGEIF($A$2:$A$4110,A764,$C$2:$C$4110),C764)</f>
        <v>44793200</v>
      </c>
      <c r="E764" t="s">
        <v>1551</v>
      </c>
      <c r="F764" t="s">
        <v>1552</v>
      </c>
      <c r="G764">
        <v>49820</v>
      </c>
      <c r="H764">
        <v>311</v>
      </c>
      <c r="I764">
        <v>131</v>
      </c>
      <c r="J764" t="s">
        <v>508</v>
      </c>
      <c r="K764" t="s">
        <v>23</v>
      </c>
      <c r="L764">
        <v>4500000</v>
      </c>
      <c r="M764">
        <f>IF(ISBLANK(L764),AVERAGEIF($A$2:$A$4110,A764,$L$2:$L$4110),L764)</f>
        <v>4500000</v>
      </c>
      <c r="N764">
        <v>6.6</v>
      </c>
    </row>
    <row r="765" spans="1:14">
      <c r="A765" t="s">
        <v>1553</v>
      </c>
      <c r="B765">
        <v>82</v>
      </c>
      <c r="C765">
        <v>36696761</v>
      </c>
      <c r="D765">
        <f>IF(ISBLANK(C765),AVERAGEIF($A$2:$A$4110,A765,$C$2:$C$4110),C765)</f>
        <v>36696761</v>
      </c>
      <c r="E765" t="s">
        <v>1554</v>
      </c>
      <c r="F765" t="s">
        <v>1555</v>
      </c>
      <c r="G765">
        <v>6808</v>
      </c>
      <c r="H765">
        <v>38</v>
      </c>
      <c r="I765">
        <v>44</v>
      </c>
      <c r="J765" t="s">
        <v>508</v>
      </c>
      <c r="K765" t="s">
        <v>23</v>
      </c>
      <c r="L765">
        <v>23000000</v>
      </c>
      <c r="M765">
        <f>IF(ISBLANK(L765),AVERAGEIF($A$2:$A$4110,A765,$L$2:$L$4110),L765)</f>
        <v>23000000</v>
      </c>
      <c r="N765">
        <v>6.5</v>
      </c>
    </row>
    <row r="766" spans="1:14">
      <c r="A766" t="s">
        <v>1556</v>
      </c>
      <c r="B766">
        <v>97</v>
      </c>
      <c r="C766">
        <v>27736779</v>
      </c>
      <c r="D766">
        <f>IF(ISBLANK(C766),AVERAGEIF($A$2:$A$4110,A766,$C$2:$C$4110),C766)</f>
        <v>27736779</v>
      </c>
      <c r="E766" t="s">
        <v>600</v>
      </c>
      <c r="F766" t="s">
        <v>1557</v>
      </c>
      <c r="G766">
        <v>25210</v>
      </c>
      <c r="H766">
        <v>126</v>
      </c>
      <c r="I766">
        <v>189</v>
      </c>
      <c r="J766" t="s">
        <v>508</v>
      </c>
      <c r="K766" t="s">
        <v>23</v>
      </c>
      <c r="L766">
        <v>10000000</v>
      </c>
      <c r="M766">
        <f>IF(ISBLANK(L766),AVERAGEIF($A$2:$A$4110,A766,$L$2:$L$4110),L766)</f>
        <v>10000000</v>
      </c>
      <c r="N766">
        <v>5.2</v>
      </c>
    </row>
    <row r="767" spans="1:14">
      <c r="A767" t="s">
        <v>1558</v>
      </c>
      <c r="B767">
        <v>101</v>
      </c>
      <c r="C767">
        <v>14108518</v>
      </c>
      <c r="D767">
        <f>IF(ISBLANK(C767),AVERAGEIF($A$2:$A$4110,A767,$C$2:$C$4110),C767)</f>
        <v>14108518</v>
      </c>
      <c r="E767" t="s">
        <v>288</v>
      </c>
      <c r="F767" t="s">
        <v>1559</v>
      </c>
      <c r="G767">
        <v>8215</v>
      </c>
      <c r="H767">
        <v>95</v>
      </c>
      <c r="I767">
        <v>46</v>
      </c>
      <c r="J767" t="s">
        <v>508</v>
      </c>
      <c r="K767" t="s">
        <v>23</v>
      </c>
      <c r="L767">
        <v>16000000</v>
      </c>
      <c r="M767">
        <f>IF(ISBLANK(L767),AVERAGEIF($A$2:$A$4110,A767,$L$2:$L$4110),L767)</f>
        <v>16000000</v>
      </c>
      <c r="N767">
        <v>5.7</v>
      </c>
    </row>
    <row r="768" spans="1:14">
      <c r="A768" t="s">
        <v>1558</v>
      </c>
      <c r="B768">
        <v>90</v>
      </c>
      <c r="C768">
        <v>31585300</v>
      </c>
      <c r="D768">
        <f>IF(ISBLANK(C768),AVERAGEIF($A$2:$A$4110,A768,$C$2:$C$4110),C768)</f>
        <v>31585300</v>
      </c>
      <c r="E768" t="s">
        <v>408</v>
      </c>
      <c r="F768" t="s">
        <v>1560</v>
      </c>
      <c r="G768">
        <v>38248</v>
      </c>
      <c r="H768">
        <v>250</v>
      </c>
      <c r="I768">
        <v>103</v>
      </c>
      <c r="J768" t="s">
        <v>508</v>
      </c>
      <c r="K768" t="s">
        <v>23</v>
      </c>
      <c r="L768">
        <v>15000000</v>
      </c>
      <c r="M768">
        <f>IF(ISBLANK(L768),AVERAGEIF($A$2:$A$4110,A768,$L$2:$L$4110),L768)</f>
        <v>15000000</v>
      </c>
      <c r="N768">
        <v>6.1</v>
      </c>
    </row>
    <row r="769" spans="1:14">
      <c r="A769" t="s">
        <v>1561</v>
      </c>
      <c r="B769">
        <v>92</v>
      </c>
      <c r="C769">
        <v>2926565</v>
      </c>
      <c r="D769">
        <f>IF(ISBLANK(C769),AVERAGEIF($A$2:$A$4110,A769,$C$2:$C$4110),C769)</f>
        <v>2926565</v>
      </c>
      <c r="E769" t="s">
        <v>72</v>
      </c>
      <c r="F769" t="s">
        <v>1562</v>
      </c>
      <c r="G769">
        <v>28573</v>
      </c>
      <c r="H769">
        <v>72</v>
      </c>
      <c r="I769">
        <v>159</v>
      </c>
      <c r="J769" t="s">
        <v>508</v>
      </c>
      <c r="K769" t="s">
        <v>23</v>
      </c>
      <c r="L769">
        <v>3000000</v>
      </c>
      <c r="M769">
        <f>IF(ISBLANK(L769),AVERAGEIF($A$2:$A$4110,A769,$L$2:$L$4110),L769)</f>
        <v>3000000</v>
      </c>
      <c r="N769">
        <v>6.5</v>
      </c>
    </row>
    <row r="770" spans="1:14">
      <c r="A770" t="s">
        <v>1563</v>
      </c>
      <c r="B770">
        <v>117</v>
      </c>
      <c r="C770">
        <v>116643346</v>
      </c>
      <c r="D770">
        <f>IF(ISBLANK(C770),AVERAGEIF($A$2:$A$4110,A770,$C$2:$C$4110),C770)</f>
        <v>116643346</v>
      </c>
      <c r="E770" t="s">
        <v>1487</v>
      </c>
      <c r="F770" t="s">
        <v>1564</v>
      </c>
      <c r="G770">
        <v>119807</v>
      </c>
      <c r="H770">
        <v>340</v>
      </c>
      <c r="I770">
        <v>144</v>
      </c>
      <c r="J770" t="s">
        <v>508</v>
      </c>
      <c r="K770" t="s">
        <v>23</v>
      </c>
      <c r="L770">
        <v>80000000</v>
      </c>
      <c r="M770">
        <f>IF(ISBLANK(L770),AVERAGEIF($A$2:$A$4110,A770,$L$2:$L$4110),L770)</f>
        <v>80000000</v>
      </c>
      <c r="N770">
        <v>6</v>
      </c>
    </row>
    <row r="771" spans="1:14">
      <c r="A771" t="s">
        <v>1563</v>
      </c>
      <c r="B771">
        <v>107</v>
      </c>
      <c r="C771">
        <v>36279230</v>
      </c>
      <c r="D771">
        <f>IF(ISBLANK(C771),AVERAGEIF($A$2:$A$4110,A771,$C$2:$C$4110),C771)</f>
        <v>36279230</v>
      </c>
      <c r="E771" t="s">
        <v>305</v>
      </c>
      <c r="F771" t="s">
        <v>1565</v>
      </c>
      <c r="G771">
        <v>42144</v>
      </c>
      <c r="H771">
        <v>213</v>
      </c>
      <c r="I771">
        <v>161</v>
      </c>
      <c r="J771" t="s">
        <v>508</v>
      </c>
      <c r="K771" t="s">
        <v>23</v>
      </c>
      <c r="L771">
        <v>60000000</v>
      </c>
      <c r="M771">
        <f>IF(ISBLANK(L771),AVERAGEIF($A$2:$A$4110,A771,$L$2:$L$4110),L771)</f>
        <v>60000000</v>
      </c>
      <c r="N771">
        <v>6.1</v>
      </c>
    </row>
    <row r="772" spans="1:14">
      <c r="A772" t="s">
        <v>1566</v>
      </c>
      <c r="B772">
        <v>97</v>
      </c>
      <c r="C772">
        <v>52961</v>
      </c>
      <c r="D772">
        <f>IF(ISBLANK(C772),AVERAGEIF($A$2:$A$4110,A772,$C$2:$C$4110),C772)</f>
        <v>52961</v>
      </c>
      <c r="E772" t="s">
        <v>20</v>
      </c>
      <c r="F772" t="s">
        <v>1567</v>
      </c>
      <c r="G772">
        <v>2103</v>
      </c>
      <c r="H772">
        <v>11</v>
      </c>
      <c r="I772">
        <v>56</v>
      </c>
      <c r="J772" t="s">
        <v>508</v>
      </c>
      <c r="K772" t="s">
        <v>51</v>
      </c>
      <c r="L772">
        <v>8000000</v>
      </c>
      <c r="M772">
        <f>IF(ISBLANK(L772),AVERAGEIF($A$2:$A$4110,A772,$L$2:$L$4110),L772)</f>
        <v>8000000</v>
      </c>
      <c r="N772">
        <v>5.3</v>
      </c>
    </row>
    <row r="773" spans="1:14">
      <c r="A773" t="s">
        <v>1568</v>
      </c>
      <c r="B773">
        <v>97</v>
      </c>
      <c r="C773">
        <v>107225164</v>
      </c>
      <c r="D773">
        <f>IF(ISBLANK(C773),AVERAGEIF($A$2:$A$4110,A773,$C$2:$C$4110),C773)</f>
        <v>107225164</v>
      </c>
      <c r="E773" t="s">
        <v>1569</v>
      </c>
      <c r="F773" t="s">
        <v>1570</v>
      </c>
      <c r="G773">
        <v>27130</v>
      </c>
      <c r="H773">
        <v>126</v>
      </c>
      <c r="I773">
        <v>141</v>
      </c>
      <c r="J773" t="s">
        <v>508</v>
      </c>
      <c r="K773" t="s">
        <v>23</v>
      </c>
      <c r="L773">
        <v>73000000</v>
      </c>
      <c r="M773">
        <f>IF(ISBLANK(L773),AVERAGEIF($A$2:$A$4110,A773,$L$2:$L$4110),L773)</f>
        <v>73000000</v>
      </c>
      <c r="N773">
        <v>6.3</v>
      </c>
    </row>
    <row r="774" spans="1:14">
      <c r="A774" t="s">
        <v>261</v>
      </c>
      <c r="B774">
        <v>130</v>
      </c>
      <c r="C774">
        <v>90454043</v>
      </c>
      <c r="D774">
        <f>IF(ISBLANK(C774),AVERAGEIF($A$2:$A$4110,A774,$C$2:$C$4110),C774)</f>
        <v>90454043</v>
      </c>
      <c r="E774" t="s">
        <v>1144</v>
      </c>
      <c r="F774" t="s">
        <v>1571</v>
      </c>
      <c r="G774">
        <v>60165</v>
      </c>
      <c r="H774">
        <v>326</v>
      </c>
      <c r="I774">
        <v>169</v>
      </c>
      <c r="J774" t="s">
        <v>508</v>
      </c>
      <c r="K774" t="s">
        <v>23</v>
      </c>
      <c r="L774">
        <v>65000000</v>
      </c>
      <c r="M774">
        <f>IF(ISBLANK(L774),AVERAGEIF($A$2:$A$4110,A774,$L$2:$L$4110),L774)</f>
        <v>65000000</v>
      </c>
      <c r="N774">
        <v>6.4</v>
      </c>
    </row>
    <row r="775" spans="1:14">
      <c r="A775" t="s">
        <v>261</v>
      </c>
      <c r="B775">
        <v>134</v>
      </c>
      <c r="C775">
        <v>37479778</v>
      </c>
      <c r="D775">
        <f>IF(ISBLANK(C775),AVERAGEIF($A$2:$A$4110,A775,$C$2:$C$4110),C775)</f>
        <v>37479778</v>
      </c>
      <c r="E775" t="s">
        <v>1572</v>
      </c>
      <c r="F775" t="s">
        <v>1573</v>
      </c>
      <c r="G775">
        <v>124222</v>
      </c>
      <c r="H775">
        <v>259</v>
      </c>
      <c r="I775">
        <v>306</v>
      </c>
      <c r="J775" t="s">
        <v>508</v>
      </c>
      <c r="K775" t="s">
        <v>23</v>
      </c>
      <c r="L775">
        <v>60000000</v>
      </c>
      <c r="M775">
        <f>IF(ISBLANK(L775),AVERAGEIF($A$2:$A$4110,A775,$L$2:$L$4110),L775)</f>
        <v>60000000</v>
      </c>
      <c r="N775">
        <v>7.4</v>
      </c>
    </row>
    <row r="776" spans="1:14">
      <c r="A776" t="s">
        <v>261</v>
      </c>
      <c r="B776">
        <v>133</v>
      </c>
      <c r="C776">
        <v>350123553</v>
      </c>
      <c r="D776">
        <f>IF(ISBLANK(C776),AVERAGEIF($A$2:$A$4110,A776,$C$2:$C$4110),C776)</f>
        <v>350123553</v>
      </c>
      <c r="E776" t="s">
        <v>1574</v>
      </c>
      <c r="F776" t="s">
        <v>1575</v>
      </c>
      <c r="G776">
        <v>325264</v>
      </c>
      <c r="H776">
        <v>916</v>
      </c>
      <c r="I776">
        <v>490</v>
      </c>
      <c r="J776" t="s">
        <v>508</v>
      </c>
      <c r="K776" t="s">
        <v>23</v>
      </c>
      <c r="L776">
        <v>58800000</v>
      </c>
      <c r="M776">
        <f>IF(ISBLANK(L776),AVERAGEIF($A$2:$A$4110,A776,$L$2:$L$4110),L776)</f>
        <v>58800000</v>
      </c>
      <c r="N776">
        <v>7.3</v>
      </c>
    </row>
    <row r="777" spans="1:14">
      <c r="A777" t="s">
        <v>261</v>
      </c>
      <c r="B777">
        <v>141</v>
      </c>
      <c r="C777">
        <v>35707327</v>
      </c>
      <c r="D777">
        <f>IF(ISBLANK(C777),AVERAGEIF($A$2:$A$4110,A777,$C$2:$C$4110),C777)</f>
        <v>35707327</v>
      </c>
      <c r="E777" t="s">
        <v>439</v>
      </c>
      <c r="F777" t="s">
        <v>1576</v>
      </c>
      <c r="G777">
        <v>199056</v>
      </c>
      <c r="H777">
        <v>387</v>
      </c>
      <c r="I777">
        <v>264</v>
      </c>
      <c r="J777" t="s">
        <v>508</v>
      </c>
      <c r="K777" t="s">
        <v>23</v>
      </c>
      <c r="L777">
        <v>55000000</v>
      </c>
      <c r="M777">
        <f>IF(ISBLANK(L777),AVERAGEIF($A$2:$A$4110,A777,$L$2:$L$4110),L777)</f>
        <v>55000000</v>
      </c>
      <c r="N777">
        <v>7.8</v>
      </c>
    </row>
    <row r="778" spans="1:14">
      <c r="A778" t="s">
        <v>261</v>
      </c>
      <c r="B778">
        <v>135</v>
      </c>
      <c r="C778">
        <v>33574332</v>
      </c>
      <c r="D778">
        <f>IF(ISBLANK(C778),AVERAGEIF($A$2:$A$4110,A778,$C$2:$C$4110),C778)</f>
        <v>33574332</v>
      </c>
      <c r="E778" t="s">
        <v>75</v>
      </c>
      <c r="F778" t="s">
        <v>1577</v>
      </c>
      <c r="G778">
        <v>101221</v>
      </c>
      <c r="H778">
        <v>415</v>
      </c>
      <c r="I778">
        <v>279</v>
      </c>
      <c r="J778" t="s">
        <v>508</v>
      </c>
      <c r="K778" t="s">
        <v>23</v>
      </c>
      <c r="L778">
        <v>90000000</v>
      </c>
      <c r="M778">
        <f>IF(ISBLANK(L778),AVERAGEIF($A$2:$A$4110,A778,$L$2:$L$4110),L778)</f>
        <v>90000000</v>
      </c>
      <c r="N778">
        <v>7.1</v>
      </c>
    </row>
    <row r="779" spans="1:14">
      <c r="A779" t="s">
        <v>261</v>
      </c>
      <c r="B779">
        <v>121</v>
      </c>
      <c r="C779">
        <v>50007168</v>
      </c>
      <c r="D779">
        <f>IF(ISBLANK(C779),AVERAGEIF($A$2:$A$4110,A779,$C$2:$C$4110),C779)</f>
        <v>50007168</v>
      </c>
      <c r="E779" t="s">
        <v>30</v>
      </c>
      <c r="F779" t="s">
        <v>1578</v>
      </c>
      <c r="G779">
        <v>39529</v>
      </c>
      <c r="H779">
        <v>142</v>
      </c>
      <c r="I779">
        <v>76</v>
      </c>
      <c r="J779" t="s">
        <v>508</v>
      </c>
      <c r="K779" t="s">
        <v>23</v>
      </c>
      <c r="L779">
        <v>50000000</v>
      </c>
      <c r="M779">
        <f>IF(ISBLANK(L779),AVERAGEIF($A$2:$A$4110,A779,$L$2:$L$4110),L779)</f>
        <v>50000000</v>
      </c>
      <c r="N779">
        <v>6.7</v>
      </c>
    </row>
    <row r="780" spans="1:14">
      <c r="A780" t="s">
        <v>261</v>
      </c>
      <c r="B780">
        <v>129</v>
      </c>
      <c r="C780">
        <v>32741596</v>
      </c>
      <c r="D780">
        <f>IF(ISBLANK(C780),AVERAGEIF($A$2:$A$4110,A780,$C$2:$C$4110),C780)</f>
        <v>32741596</v>
      </c>
      <c r="E780" t="s">
        <v>1019</v>
      </c>
      <c r="F780" t="s">
        <v>1579</v>
      </c>
      <c r="G780">
        <v>80140</v>
      </c>
      <c r="H780">
        <v>323</v>
      </c>
      <c r="I780">
        <v>315</v>
      </c>
      <c r="J780" t="s">
        <v>508</v>
      </c>
      <c r="K780" t="s">
        <v>23</v>
      </c>
      <c r="L780">
        <v>50000000</v>
      </c>
      <c r="M780">
        <f>IF(ISBLANK(L780),AVERAGEIF($A$2:$A$4110,A780,$L$2:$L$4110),L780)</f>
        <v>50000000</v>
      </c>
      <c r="N780">
        <v>6.5</v>
      </c>
    </row>
    <row r="781" spans="1:14">
      <c r="A781" t="s">
        <v>261</v>
      </c>
      <c r="B781">
        <v>110</v>
      </c>
      <c r="C781">
        <v>26199517</v>
      </c>
      <c r="D781">
        <f>IF(ISBLANK(C781),AVERAGEIF($A$2:$A$4110,A781,$C$2:$C$4110),C781)</f>
        <v>26199517</v>
      </c>
      <c r="E781" t="s">
        <v>786</v>
      </c>
      <c r="F781" t="s">
        <v>1580</v>
      </c>
      <c r="G781">
        <v>34356</v>
      </c>
      <c r="H781">
        <v>260</v>
      </c>
      <c r="I781">
        <v>146</v>
      </c>
      <c r="J781" t="s">
        <v>508</v>
      </c>
      <c r="K781" t="s">
        <v>23</v>
      </c>
      <c r="L781">
        <v>50000000</v>
      </c>
      <c r="M781">
        <f>IF(ISBLANK(L781),AVERAGEIF($A$2:$A$4110,A781,$L$2:$L$4110),L781)</f>
        <v>50000000</v>
      </c>
      <c r="N781">
        <v>6.4</v>
      </c>
    </row>
    <row r="782" spans="1:14">
      <c r="A782" t="s">
        <v>261</v>
      </c>
      <c r="B782">
        <v>134</v>
      </c>
      <c r="C782">
        <v>47034272</v>
      </c>
      <c r="D782">
        <f>IF(ISBLANK(C782),AVERAGEIF($A$2:$A$4110,A782,$C$2:$C$4110),C782)</f>
        <v>47034272</v>
      </c>
      <c r="E782" t="s">
        <v>1581</v>
      </c>
      <c r="F782" t="s">
        <v>1582</v>
      </c>
      <c r="G782">
        <v>25465</v>
      </c>
      <c r="H782">
        <v>190</v>
      </c>
      <c r="I782">
        <v>249</v>
      </c>
      <c r="J782" t="s">
        <v>508</v>
      </c>
      <c r="K782" t="s">
        <v>23</v>
      </c>
      <c r="L782">
        <v>40000000</v>
      </c>
      <c r="M782">
        <f>IF(ISBLANK(L782),AVERAGEIF($A$2:$A$4110,A782,$L$2:$L$4110),L782)</f>
        <v>40000000</v>
      </c>
      <c r="N782">
        <v>6.9</v>
      </c>
    </row>
    <row r="783" spans="1:14">
      <c r="A783" t="s">
        <v>261</v>
      </c>
      <c r="B783">
        <v>137</v>
      </c>
      <c r="C783">
        <v>37304950</v>
      </c>
      <c r="D783">
        <f>IF(ISBLANK(C783),AVERAGEIF($A$2:$A$4110,A783,$C$2:$C$4110),C783)</f>
        <v>37304950</v>
      </c>
      <c r="E783" t="s">
        <v>904</v>
      </c>
      <c r="F783" t="s">
        <v>1583</v>
      </c>
      <c r="G783">
        <v>102728</v>
      </c>
      <c r="H783">
        <v>279</v>
      </c>
      <c r="I783">
        <v>392</v>
      </c>
      <c r="J783" t="s">
        <v>508</v>
      </c>
      <c r="K783" t="s">
        <v>23</v>
      </c>
      <c r="L783">
        <v>35000000</v>
      </c>
      <c r="M783">
        <f>IF(ISBLANK(L783),AVERAGEIF($A$2:$A$4110,A783,$L$2:$L$4110),L783)</f>
        <v>35000000</v>
      </c>
      <c r="N783">
        <v>6.6</v>
      </c>
    </row>
    <row r="784" spans="1:14">
      <c r="A784" t="s">
        <v>261</v>
      </c>
      <c r="B784">
        <v>155</v>
      </c>
      <c r="C784">
        <v>25078937</v>
      </c>
      <c r="D784">
        <f>IF(ISBLANK(C784),AVERAGEIF($A$2:$A$4110,A784,$C$2:$C$4110),C784)</f>
        <v>25078937</v>
      </c>
      <c r="E784" t="s">
        <v>439</v>
      </c>
      <c r="F784" t="s">
        <v>1584</v>
      </c>
      <c r="G784">
        <v>31751</v>
      </c>
      <c r="H784">
        <v>216</v>
      </c>
      <c r="I784">
        <v>91</v>
      </c>
      <c r="J784" t="s">
        <v>508</v>
      </c>
      <c r="K784" t="s">
        <v>23</v>
      </c>
      <c r="L784">
        <v>30000000</v>
      </c>
      <c r="M784">
        <f>IF(ISBLANK(L784),AVERAGEIF($A$2:$A$4110,A784,$L$2:$L$4110),L784)</f>
        <v>30000000</v>
      </c>
      <c r="N784">
        <v>6.6</v>
      </c>
    </row>
    <row r="785" spans="1:14">
      <c r="A785" t="s">
        <v>261</v>
      </c>
      <c r="B785">
        <v>138</v>
      </c>
      <c r="C785">
        <v>90135191</v>
      </c>
      <c r="D785">
        <f>IF(ISBLANK(C785),AVERAGEIF($A$2:$A$4110,A785,$C$2:$C$4110),C785)</f>
        <v>90135191</v>
      </c>
      <c r="E785" t="s">
        <v>439</v>
      </c>
      <c r="F785" t="s">
        <v>1585</v>
      </c>
      <c r="G785">
        <v>338415</v>
      </c>
      <c r="H785">
        <v>935</v>
      </c>
      <c r="I785">
        <v>229</v>
      </c>
      <c r="J785" t="s">
        <v>508</v>
      </c>
      <c r="K785" t="s">
        <v>23</v>
      </c>
      <c r="L785">
        <v>25000000</v>
      </c>
      <c r="M785">
        <f>IF(ISBLANK(L785),AVERAGEIF($A$2:$A$4110,A785,$L$2:$L$4110),L785)</f>
        <v>25000000</v>
      </c>
      <c r="N785">
        <v>8</v>
      </c>
    </row>
    <row r="786" spans="1:14">
      <c r="A786" t="s">
        <v>261</v>
      </c>
      <c r="B786">
        <v>132</v>
      </c>
      <c r="C786">
        <v>100422786</v>
      </c>
      <c r="D786">
        <f>IF(ISBLANK(C786),AVERAGEIF($A$2:$A$4110,A786,$C$2:$C$4110),C786)</f>
        <v>100422786</v>
      </c>
      <c r="E786" t="s">
        <v>635</v>
      </c>
      <c r="F786" t="s">
        <v>1586</v>
      </c>
      <c r="G786">
        <v>482064</v>
      </c>
      <c r="H786">
        <v>1106</v>
      </c>
      <c r="I786">
        <v>268</v>
      </c>
      <c r="J786" t="s">
        <v>508</v>
      </c>
      <c r="K786" t="s">
        <v>23</v>
      </c>
      <c r="L786">
        <v>30000000</v>
      </c>
      <c r="M786">
        <f>IF(ISBLANK(L786),AVERAGEIF($A$2:$A$4110,A786,$L$2:$L$4110),L786)</f>
        <v>30000000</v>
      </c>
      <c r="N786">
        <v>8.1</v>
      </c>
    </row>
    <row r="787" spans="1:14">
      <c r="A787" t="s">
        <v>261</v>
      </c>
      <c r="B787">
        <v>116</v>
      </c>
      <c r="C787">
        <v>148085755</v>
      </c>
      <c r="D787">
        <f>IF(ISBLANK(C787),AVERAGEIF($A$2:$A$4110,A787,$C$2:$C$4110),C787)</f>
        <v>148085755</v>
      </c>
      <c r="E787" t="s">
        <v>20</v>
      </c>
      <c r="F787" t="s">
        <v>1587</v>
      </c>
      <c r="G787">
        <v>561773</v>
      </c>
      <c r="H787">
        <v>871</v>
      </c>
      <c r="I787">
        <v>366</v>
      </c>
      <c r="J787" t="s">
        <v>508</v>
      </c>
      <c r="K787" t="s">
        <v>23</v>
      </c>
      <c r="L787">
        <v>33000000</v>
      </c>
      <c r="M787">
        <f>IF(ISBLANK(L787),AVERAGEIF($A$2:$A$4110,A787,$L$2:$L$4110),L787)</f>
        <v>33000000</v>
      </c>
      <c r="N787">
        <v>8.1999999999999993</v>
      </c>
    </row>
    <row r="788" spans="1:14">
      <c r="A788" t="s">
        <v>261</v>
      </c>
      <c r="B788">
        <v>135</v>
      </c>
      <c r="C788">
        <v>70960517</v>
      </c>
      <c r="D788">
        <f>IF(ISBLANK(C788),AVERAGEIF($A$2:$A$4110,A788,$C$2:$C$4110),C788)</f>
        <v>70960517</v>
      </c>
      <c r="E788" t="s">
        <v>66</v>
      </c>
      <c r="F788" t="s">
        <v>1588</v>
      </c>
      <c r="G788">
        <v>54631</v>
      </c>
      <c r="H788">
        <v>192</v>
      </c>
      <c r="I788">
        <v>69</v>
      </c>
      <c r="J788" t="s">
        <v>508</v>
      </c>
      <c r="K788" t="s">
        <v>23</v>
      </c>
      <c r="L788">
        <v>35000000</v>
      </c>
      <c r="M788">
        <f>IF(ISBLANK(L788),AVERAGEIF($A$2:$A$4110,A788,$L$2:$L$4110),L788)</f>
        <v>35000000</v>
      </c>
      <c r="N788">
        <v>7.5</v>
      </c>
    </row>
    <row r="789" spans="1:14">
      <c r="A789" t="s">
        <v>261</v>
      </c>
      <c r="B789">
        <v>136</v>
      </c>
      <c r="C789">
        <v>46700000</v>
      </c>
      <c r="D789">
        <f>IF(ISBLANK(C789),AVERAGEIF($A$2:$A$4110,A789,$C$2:$C$4110),C789)</f>
        <v>46700000</v>
      </c>
      <c r="E789" t="s">
        <v>1144</v>
      </c>
      <c r="F789" t="s">
        <v>1589</v>
      </c>
      <c r="G789">
        <v>19832</v>
      </c>
      <c r="H789">
        <v>98</v>
      </c>
      <c r="I789">
        <v>43</v>
      </c>
      <c r="J789" t="s">
        <v>508</v>
      </c>
      <c r="K789" t="s">
        <v>23</v>
      </c>
      <c r="L789">
        <v>21000000</v>
      </c>
      <c r="M789">
        <f>IF(ISBLANK(L789),AVERAGEIF($A$2:$A$4110,A789,$L$2:$L$4110),L789)</f>
        <v>21000000</v>
      </c>
      <c r="N789">
        <v>5.9</v>
      </c>
    </row>
    <row r="790" spans="1:14">
      <c r="A790" t="s">
        <v>261</v>
      </c>
      <c r="B790">
        <v>131</v>
      </c>
      <c r="C790">
        <v>101157447</v>
      </c>
      <c r="D790">
        <f>IF(ISBLANK(C790),AVERAGEIF($A$2:$A$4110,A790,$C$2:$C$4110),C790)</f>
        <v>101157447</v>
      </c>
      <c r="E790" t="s">
        <v>1590</v>
      </c>
      <c r="F790" t="s">
        <v>1591</v>
      </c>
      <c r="G790">
        <v>277505</v>
      </c>
      <c r="H790">
        <v>495</v>
      </c>
      <c r="I790">
        <v>131</v>
      </c>
      <c r="J790" t="s">
        <v>508</v>
      </c>
      <c r="K790" t="s">
        <v>23</v>
      </c>
      <c r="L790">
        <v>14400000</v>
      </c>
      <c r="M790">
        <f>IF(ISBLANK(L790),AVERAGEIF($A$2:$A$4110,A790,$L$2:$L$4110),L790)</f>
        <v>14400000</v>
      </c>
      <c r="N790">
        <v>8.3000000000000007</v>
      </c>
    </row>
    <row r="791" spans="1:14">
      <c r="A791" t="s">
        <v>261</v>
      </c>
      <c r="B791">
        <v>115</v>
      </c>
      <c r="C791">
        <v>41400000</v>
      </c>
      <c r="D791">
        <f>IF(ISBLANK(C791),AVERAGEIF($A$2:$A$4110,A791,$C$2:$C$4110),C791)</f>
        <v>41400000</v>
      </c>
      <c r="E791" t="s">
        <v>297</v>
      </c>
      <c r="F791" t="s">
        <v>1592</v>
      </c>
      <c r="G791">
        <v>39451</v>
      </c>
      <c r="H791">
        <v>138</v>
      </c>
      <c r="I791">
        <v>38</v>
      </c>
      <c r="J791" t="s">
        <v>508</v>
      </c>
      <c r="K791" t="s">
        <v>23</v>
      </c>
      <c r="L791">
        <v>6900000</v>
      </c>
      <c r="M791">
        <f>IF(ISBLANK(L791),AVERAGEIF($A$2:$A$4110,A791,$L$2:$L$4110),L791)</f>
        <v>6900000</v>
      </c>
      <c r="N791">
        <v>7.3</v>
      </c>
    </row>
    <row r="792" spans="1:14">
      <c r="A792" t="s">
        <v>261</v>
      </c>
      <c r="B792">
        <v>105</v>
      </c>
      <c r="D792">
        <f>IF(ISBLANK(C792),AVERAGEIF($A$2:$A$4110,A792,$C$2:$C$4110),C792)</f>
        <v>72543215.789473683</v>
      </c>
      <c r="E792" t="s">
        <v>1593</v>
      </c>
      <c r="F792" t="s">
        <v>1594</v>
      </c>
      <c r="G792">
        <v>36381</v>
      </c>
      <c r="H792">
        <v>169</v>
      </c>
      <c r="I792">
        <v>72</v>
      </c>
      <c r="J792" t="s">
        <v>508</v>
      </c>
      <c r="K792" t="s">
        <v>23</v>
      </c>
      <c r="L792">
        <v>5500000</v>
      </c>
      <c r="M792">
        <f>IF(ISBLANK(L792),AVERAGEIF($A$2:$A$4110,A792,$L$2:$L$4110),L792)</f>
        <v>5500000</v>
      </c>
      <c r="N792">
        <v>7.6</v>
      </c>
    </row>
    <row r="793" spans="1:14">
      <c r="A793" t="s">
        <v>1595</v>
      </c>
      <c r="B793">
        <v>86</v>
      </c>
      <c r="C793">
        <v>14564027</v>
      </c>
      <c r="D793">
        <f>IF(ISBLANK(C793),AVERAGEIF($A$2:$A$4110,A793,$C$2:$C$4110),C793)</f>
        <v>14564027</v>
      </c>
      <c r="E793" t="s">
        <v>710</v>
      </c>
      <c r="F793" t="s">
        <v>1596</v>
      </c>
      <c r="G793">
        <v>76407</v>
      </c>
      <c r="H793">
        <v>335</v>
      </c>
      <c r="I793">
        <v>203</v>
      </c>
      <c r="J793" t="s">
        <v>508</v>
      </c>
      <c r="K793" t="s">
        <v>18</v>
      </c>
      <c r="L793">
        <v>1000000</v>
      </c>
      <c r="M793">
        <f>IF(ISBLANK(L793),AVERAGEIF($A$2:$A$4110,A793,$L$2:$L$4110),L793)</f>
        <v>1000000</v>
      </c>
      <c r="N793">
        <v>7</v>
      </c>
    </row>
    <row r="794" spans="1:14">
      <c r="A794" t="s">
        <v>1597</v>
      </c>
      <c r="B794">
        <v>95</v>
      </c>
      <c r="C794">
        <v>119793567</v>
      </c>
      <c r="D794">
        <f>IF(ISBLANK(C794),AVERAGEIF($A$2:$A$4110,A794,$C$2:$C$4110),C794)</f>
        <v>119793567</v>
      </c>
      <c r="E794" t="s">
        <v>1598</v>
      </c>
      <c r="F794" t="s">
        <v>1599</v>
      </c>
      <c r="G794">
        <v>64387</v>
      </c>
      <c r="H794">
        <v>85</v>
      </c>
      <c r="I794">
        <v>169</v>
      </c>
      <c r="J794" t="s">
        <v>508</v>
      </c>
      <c r="K794" t="s">
        <v>23</v>
      </c>
      <c r="L794">
        <v>78000000</v>
      </c>
      <c r="M794">
        <f>IF(ISBLANK(L794),AVERAGEIF($A$2:$A$4110,A794,$L$2:$L$4110),L794)</f>
        <v>78000000</v>
      </c>
      <c r="N794">
        <v>6.5</v>
      </c>
    </row>
    <row r="795" spans="1:14">
      <c r="A795" t="s">
        <v>1600</v>
      </c>
      <c r="B795">
        <v>114</v>
      </c>
      <c r="C795">
        <v>69700000</v>
      </c>
      <c r="D795">
        <f>IF(ISBLANK(C795),AVERAGEIF($A$2:$A$4110,A795,$C$2:$C$4110),C795)</f>
        <v>69700000</v>
      </c>
      <c r="E795" t="s">
        <v>1601</v>
      </c>
      <c r="F795" t="s">
        <v>1602</v>
      </c>
      <c r="G795">
        <v>7748</v>
      </c>
      <c r="H795">
        <v>48</v>
      </c>
      <c r="I795">
        <v>11</v>
      </c>
      <c r="J795" t="s">
        <v>508</v>
      </c>
      <c r="K795" t="s">
        <v>23</v>
      </c>
      <c r="L795">
        <v>35000000</v>
      </c>
      <c r="M795">
        <f>IF(ISBLANK(L795),AVERAGEIF($A$2:$A$4110,A795,$L$2:$L$4110),L795)</f>
        <v>35000000</v>
      </c>
      <c r="N795">
        <v>5.8</v>
      </c>
    </row>
    <row r="796" spans="1:14">
      <c r="A796" t="s">
        <v>1603</v>
      </c>
      <c r="B796">
        <v>102</v>
      </c>
      <c r="C796">
        <v>41797066</v>
      </c>
      <c r="D796">
        <f>IF(ISBLANK(C796),AVERAGEIF($A$2:$A$4110,A796,$C$2:$C$4110),C796)</f>
        <v>41797066</v>
      </c>
      <c r="E796" t="s">
        <v>659</v>
      </c>
      <c r="F796" t="s">
        <v>1604</v>
      </c>
      <c r="G796">
        <v>92789</v>
      </c>
      <c r="H796">
        <v>998</v>
      </c>
      <c r="I796">
        <v>211</v>
      </c>
      <c r="J796" t="s">
        <v>508</v>
      </c>
      <c r="K796" t="s">
        <v>23</v>
      </c>
      <c r="L796">
        <v>40000000</v>
      </c>
      <c r="M796">
        <f>IF(ISBLANK(L796),AVERAGEIF($A$2:$A$4110,A796,$L$2:$L$4110),L796)</f>
        <v>40000000</v>
      </c>
      <c r="N796">
        <v>4.7</v>
      </c>
    </row>
    <row r="797" spans="1:14">
      <c r="A797" t="s">
        <v>1603</v>
      </c>
      <c r="B797">
        <v>97</v>
      </c>
      <c r="C797">
        <v>21371425</v>
      </c>
      <c r="D797">
        <f>IF(ISBLANK(C797),AVERAGEIF($A$2:$A$4110,A797,$C$2:$C$4110),C797)</f>
        <v>21371425</v>
      </c>
      <c r="E797" t="s">
        <v>767</v>
      </c>
      <c r="F797" t="s">
        <v>1605</v>
      </c>
      <c r="G797">
        <v>76199</v>
      </c>
      <c r="H797">
        <v>944</v>
      </c>
      <c r="I797">
        <v>221</v>
      </c>
      <c r="J797" t="s">
        <v>508</v>
      </c>
      <c r="K797" t="s">
        <v>23</v>
      </c>
      <c r="L797">
        <v>10000000</v>
      </c>
      <c r="M797">
        <f>IF(ISBLANK(L797),AVERAGEIF($A$2:$A$4110,A797,$L$2:$L$4110),L797)</f>
        <v>10000000</v>
      </c>
      <c r="N797">
        <v>4.4000000000000004</v>
      </c>
    </row>
    <row r="798" spans="1:14">
      <c r="A798" t="s">
        <v>1606</v>
      </c>
      <c r="B798">
        <v>124</v>
      </c>
      <c r="C798">
        <v>652177271</v>
      </c>
      <c r="D798">
        <f>IF(ISBLANK(C798),AVERAGEIF($A$2:$A$4110,A798,$C$2:$C$4110),C798)</f>
        <v>652177271</v>
      </c>
      <c r="E798" t="s">
        <v>1526</v>
      </c>
      <c r="F798" t="s">
        <v>1607</v>
      </c>
      <c r="G798">
        <v>418214</v>
      </c>
      <c r="H798">
        <v>1290</v>
      </c>
      <c r="I798">
        <v>644</v>
      </c>
      <c r="J798" t="s">
        <v>508</v>
      </c>
      <c r="K798" t="s">
        <v>23</v>
      </c>
      <c r="L798">
        <v>150000000</v>
      </c>
      <c r="M798">
        <f>IF(ISBLANK(L798),AVERAGEIF($A$2:$A$4110,A798,$L$2:$L$4110),L798)</f>
        <v>150000000</v>
      </c>
      <c r="N798">
        <v>7</v>
      </c>
    </row>
    <row r="799" spans="1:14">
      <c r="A799" t="s">
        <v>1606</v>
      </c>
      <c r="B799">
        <v>86</v>
      </c>
      <c r="C799">
        <v>4007792</v>
      </c>
      <c r="D799">
        <f>IF(ISBLANK(C799),AVERAGEIF($A$2:$A$4110,A799,$C$2:$C$4110),C799)</f>
        <v>4007792</v>
      </c>
      <c r="E799" t="s">
        <v>288</v>
      </c>
      <c r="F799" t="s">
        <v>1608</v>
      </c>
      <c r="G799">
        <v>101287</v>
      </c>
      <c r="H799">
        <v>260</v>
      </c>
      <c r="I799">
        <v>271</v>
      </c>
      <c r="J799" t="s">
        <v>508</v>
      </c>
      <c r="K799" t="s">
        <v>23</v>
      </c>
      <c r="L799">
        <v>750000</v>
      </c>
      <c r="M799">
        <f>IF(ISBLANK(L799),AVERAGEIF($A$2:$A$4110,A799,$L$2:$L$4110),L799)</f>
        <v>750000</v>
      </c>
      <c r="N799">
        <v>7</v>
      </c>
    </row>
    <row r="800" spans="1:14">
      <c r="A800" t="s">
        <v>1609</v>
      </c>
      <c r="B800">
        <v>87</v>
      </c>
      <c r="C800">
        <v>480314</v>
      </c>
      <c r="D800">
        <f>IF(ISBLANK(C800),AVERAGEIF($A$2:$A$4110,A800,$C$2:$C$4110),C800)</f>
        <v>480314</v>
      </c>
      <c r="E800" t="s">
        <v>1190</v>
      </c>
      <c r="F800" t="s">
        <v>1610</v>
      </c>
      <c r="G800">
        <v>38503</v>
      </c>
      <c r="H800">
        <v>180</v>
      </c>
      <c r="I800">
        <v>110</v>
      </c>
      <c r="J800" t="s">
        <v>508</v>
      </c>
      <c r="K800" t="s">
        <v>23</v>
      </c>
      <c r="L800">
        <v>21000000</v>
      </c>
      <c r="M800">
        <f>IF(ISBLANK(L800),AVERAGEIF($A$2:$A$4110,A800,$L$2:$L$4110),L800)</f>
        <v>21000000</v>
      </c>
      <c r="N800">
        <v>4.8</v>
      </c>
    </row>
    <row r="801" spans="1:14">
      <c r="A801" t="s">
        <v>1611</v>
      </c>
      <c r="B801">
        <v>80</v>
      </c>
      <c r="C801">
        <v>51053787</v>
      </c>
      <c r="D801">
        <f>IF(ISBLANK(C801),AVERAGEIF($A$2:$A$4110,A801,$C$2:$C$4110),C801)</f>
        <v>51053787</v>
      </c>
      <c r="E801" t="s">
        <v>1612</v>
      </c>
      <c r="F801" t="s">
        <v>1613</v>
      </c>
      <c r="G801">
        <v>45900</v>
      </c>
      <c r="H801">
        <v>247</v>
      </c>
      <c r="I801">
        <v>142</v>
      </c>
      <c r="J801" t="s">
        <v>508</v>
      </c>
      <c r="K801" t="s">
        <v>23</v>
      </c>
      <c r="L801">
        <v>17500000</v>
      </c>
      <c r="M801">
        <f>IF(ISBLANK(L801),AVERAGEIF($A$2:$A$4110,A801,$L$2:$L$4110),L801)</f>
        <v>17500000</v>
      </c>
      <c r="N801">
        <v>6.5</v>
      </c>
    </row>
    <row r="802" spans="1:14">
      <c r="A802" t="s">
        <v>1614</v>
      </c>
      <c r="B802">
        <v>115</v>
      </c>
      <c r="C802">
        <v>10556196</v>
      </c>
      <c r="D802">
        <f>IF(ISBLANK(C802),AVERAGEIF($A$2:$A$4110,A802,$C$2:$C$4110),C802)</f>
        <v>10556196</v>
      </c>
      <c r="E802" t="s">
        <v>80</v>
      </c>
      <c r="F802" t="s">
        <v>1615</v>
      </c>
      <c r="G802">
        <v>16562</v>
      </c>
      <c r="H802">
        <v>73</v>
      </c>
      <c r="I802">
        <v>59</v>
      </c>
      <c r="J802" t="s">
        <v>508</v>
      </c>
      <c r="K802" t="s">
        <v>23</v>
      </c>
      <c r="L802">
        <v>50000000</v>
      </c>
      <c r="M802">
        <f>IF(ISBLANK(L802),AVERAGEIF($A$2:$A$4110,A802,$L$2:$L$4110),L802)</f>
        <v>50000000</v>
      </c>
      <c r="N802">
        <v>6.2</v>
      </c>
    </row>
    <row r="803" spans="1:14">
      <c r="A803" t="s">
        <v>1614</v>
      </c>
      <c r="B803">
        <v>132</v>
      </c>
      <c r="C803">
        <v>274299</v>
      </c>
      <c r="D803">
        <f>IF(ISBLANK(C803),AVERAGEIF($A$2:$A$4110,A803,$C$2:$C$4110),C803)</f>
        <v>274299</v>
      </c>
      <c r="E803" t="s">
        <v>1616</v>
      </c>
      <c r="F803" t="s">
        <v>1617</v>
      </c>
      <c r="G803">
        <v>11077</v>
      </c>
      <c r="H803">
        <v>55</v>
      </c>
      <c r="I803">
        <v>69</v>
      </c>
      <c r="J803" t="s">
        <v>508</v>
      </c>
      <c r="K803" t="s">
        <v>254</v>
      </c>
      <c r="L803">
        <v>103000000</v>
      </c>
      <c r="M803">
        <f>IF(ISBLANK(L803),AVERAGEIF($A$2:$A$4110,A803,$L$2:$L$4110),L803)</f>
        <v>103000000</v>
      </c>
      <c r="N803">
        <v>7.3</v>
      </c>
    </row>
    <row r="804" spans="1:14">
      <c r="A804" t="s">
        <v>1618</v>
      </c>
      <c r="B804">
        <v>97</v>
      </c>
      <c r="C804">
        <v>2508841</v>
      </c>
      <c r="D804">
        <f>IF(ISBLANK(C804),AVERAGEIF($A$2:$A$4110,A804,$C$2:$C$4110),C804)</f>
        <v>2508841</v>
      </c>
      <c r="E804" t="s">
        <v>15</v>
      </c>
      <c r="F804" t="s">
        <v>1619</v>
      </c>
      <c r="G804">
        <v>21746</v>
      </c>
      <c r="H804">
        <v>93</v>
      </c>
      <c r="I804">
        <v>181</v>
      </c>
      <c r="J804" t="s">
        <v>508</v>
      </c>
      <c r="K804" t="s">
        <v>23</v>
      </c>
      <c r="L804">
        <v>1000000</v>
      </c>
      <c r="M804">
        <f>IF(ISBLANK(L804),AVERAGEIF($A$2:$A$4110,A804,$L$2:$L$4110),L804)</f>
        <v>1000000</v>
      </c>
      <c r="N804">
        <v>7.2</v>
      </c>
    </row>
    <row r="805" spans="1:14">
      <c r="A805" t="s">
        <v>1620</v>
      </c>
      <c r="B805">
        <v>90</v>
      </c>
      <c r="C805">
        <v>10494494</v>
      </c>
      <c r="D805">
        <f>IF(ISBLANK(C805),AVERAGEIF($A$2:$A$4110,A805,$C$2:$C$4110),C805)</f>
        <v>10494494</v>
      </c>
      <c r="E805" t="s">
        <v>305</v>
      </c>
      <c r="F805" t="s">
        <v>1621</v>
      </c>
      <c r="G805">
        <v>19586</v>
      </c>
      <c r="H805">
        <v>109</v>
      </c>
      <c r="I805">
        <v>146</v>
      </c>
      <c r="J805" t="s">
        <v>508</v>
      </c>
      <c r="K805" t="s">
        <v>23</v>
      </c>
      <c r="L805">
        <v>18000000</v>
      </c>
      <c r="M805">
        <f>IF(ISBLANK(L805),AVERAGEIF($A$2:$A$4110,A805,$L$2:$L$4110),L805)</f>
        <v>18000000</v>
      </c>
      <c r="N805">
        <v>4.4000000000000004</v>
      </c>
    </row>
    <row r="806" spans="1:14">
      <c r="A806" t="s">
        <v>1620</v>
      </c>
      <c r="B806">
        <v>91</v>
      </c>
      <c r="C806">
        <v>16298046</v>
      </c>
      <c r="D806">
        <f>IF(ISBLANK(C806),AVERAGEIF($A$2:$A$4110,A806,$C$2:$C$4110),C806)</f>
        <v>16298046</v>
      </c>
      <c r="E806" t="s">
        <v>600</v>
      </c>
      <c r="F806" t="s">
        <v>1622</v>
      </c>
      <c r="G806">
        <v>22207</v>
      </c>
      <c r="H806">
        <v>747</v>
      </c>
      <c r="I806">
        <v>125</v>
      </c>
      <c r="J806" t="s">
        <v>508</v>
      </c>
      <c r="K806" t="s">
        <v>18</v>
      </c>
      <c r="L806">
        <v>14000000</v>
      </c>
      <c r="M806">
        <f>IF(ISBLANK(L806),AVERAGEIF($A$2:$A$4110,A806,$L$2:$L$4110),L806)</f>
        <v>14000000</v>
      </c>
      <c r="N806">
        <v>5</v>
      </c>
    </row>
    <row r="807" spans="1:14">
      <c r="A807" t="s">
        <v>1623</v>
      </c>
      <c r="B807">
        <v>99</v>
      </c>
      <c r="C807">
        <v>5871603</v>
      </c>
      <c r="D807">
        <f>IF(ISBLANK(C807),AVERAGEIF($A$2:$A$4110,A807,$C$2:$C$4110),C807)</f>
        <v>5871603</v>
      </c>
      <c r="E807" t="s">
        <v>55</v>
      </c>
      <c r="F807" t="s">
        <v>1624</v>
      </c>
      <c r="G807">
        <v>3116</v>
      </c>
      <c r="H807">
        <v>39</v>
      </c>
      <c r="I807">
        <v>39</v>
      </c>
      <c r="J807" t="s">
        <v>508</v>
      </c>
      <c r="K807" t="s">
        <v>23</v>
      </c>
      <c r="L807">
        <v>13000000</v>
      </c>
      <c r="M807">
        <f>IF(ISBLANK(L807),AVERAGEIF($A$2:$A$4110,A807,$L$2:$L$4110),L807)</f>
        <v>13000000</v>
      </c>
      <c r="N807">
        <v>6</v>
      </c>
    </row>
    <row r="808" spans="1:14">
      <c r="A808" t="s">
        <v>1625</v>
      </c>
      <c r="B808">
        <v>116</v>
      </c>
      <c r="C808">
        <v>9396487</v>
      </c>
      <c r="D808">
        <f>IF(ISBLANK(C808),AVERAGEIF($A$2:$A$4110,A808,$C$2:$C$4110),C808)</f>
        <v>9396487</v>
      </c>
      <c r="E808" t="s">
        <v>414</v>
      </c>
      <c r="F808" t="s">
        <v>1626</v>
      </c>
      <c r="G808">
        <v>52421</v>
      </c>
      <c r="H808">
        <v>200</v>
      </c>
      <c r="I808">
        <v>197</v>
      </c>
      <c r="J808" t="s">
        <v>508</v>
      </c>
      <c r="K808" t="s">
        <v>23</v>
      </c>
      <c r="L808">
        <v>15000000</v>
      </c>
      <c r="M808">
        <f>IF(ISBLANK(L808),AVERAGEIF($A$2:$A$4110,A808,$L$2:$L$4110),L808)</f>
        <v>15000000</v>
      </c>
      <c r="N808">
        <v>7</v>
      </c>
    </row>
    <row r="809" spans="1:14">
      <c r="A809" t="s">
        <v>1625</v>
      </c>
      <c r="B809">
        <v>116</v>
      </c>
      <c r="C809">
        <v>22201636</v>
      </c>
      <c r="D809">
        <f>IF(ISBLANK(C809),AVERAGEIF($A$2:$A$4110,A809,$C$2:$C$4110),C809)</f>
        <v>22201636</v>
      </c>
      <c r="E809" t="s">
        <v>1627</v>
      </c>
      <c r="F809" t="s">
        <v>1628</v>
      </c>
      <c r="G809">
        <v>33567</v>
      </c>
      <c r="H809">
        <v>206</v>
      </c>
      <c r="I809">
        <v>159</v>
      </c>
      <c r="J809" t="s">
        <v>508</v>
      </c>
      <c r="K809" t="s">
        <v>23</v>
      </c>
      <c r="L809">
        <v>8000000</v>
      </c>
      <c r="M809">
        <f>IF(ISBLANK(L809),AVERAGEIF($A$2:$A$4110,A809,$L$2:$L$4110),L809)</f>
        <v>8000000</v>
      </c>
      <c r="N809">
        <v>7.4</v>
      </c>
    </row>
    <row r="810" spans="1:14">
      <c r="A810" t="s">
        <v>1629</v>
      </c>
      <c r="B810">
        <v>117</v>
      </c>
      <c r="C810">
        <v>27550735</v>
      </c>
      <c r="D810">
        <f>IF(ISBLANK(C810),AVERAGEIF($A$2:$A$4110,A810,$C$2:$C$4110),C810)</f>
        <v>27550735</v>
      </c>
      <c r="E810" t="s">
        <v>1630</v>
      </c>
      <c r="F810" t="s">
        <v>1631</v>
      </c>
      <c r="G810">
        <v>27481</v>
      </c>
      <c r="H810">
        <v>113</v>
      </c>
      <c r="I810">
        <v>178</v>
      </c>
      <c r="J810" t="s">
        <v>508</v>
      </c>
      <c r="K810" t="s">
        <v>23</v>
      </c>
      <c r="M810">
        <f>IF(ISBLANK(L810),AVERAGEIF($A$2:$A$4110,A810,$L$2:$L$4110),L810)</f>
        <v>22333333.333333332</v>
      </c>
      <c r="N810">
        <v>6.8</v>
      </c>
    </row>
    <row r="811" spans="1:14">
      <c r="A811" t="s">
        <v>1629</v>
      </c>
      <c r="B811">
        <v>106</v>
      </c>
      <c r="C811">
        <v>18298649</v>
      </c>
      <c r="D811">
        <f>IF(ISBLANK(C811),AVERAGEIF($A$2:$A$4110,A811,$C$2:$C$4110),C811)</f>
        <v>18298649</v>
      </c>
      <c r="E811" t="s">
        <v>178</v>
      </c>
      <c r="F811" t="s">
        <v>1632</v>
      </c>
      <c r="G811">
        <v>85024</v>
      </c>
      <c r="H811">
        <v>242</v>
      </c>
      <c r="I811">
        <v>358</v>
      </c>
      <c r="J811" t="s">
        <v>508</v>
      </c>
      <c r="K811" t="s">
        <v>23</v>
      </c>
      <c r="L811">
        <v>30000000</v>
      </c>
      <c r="M811">
        <f>IF(ISBLANK(L811),AVERAGEIF($A$2:$A$4110,A811,$L$2:$L$4110),L811)</f>
        <v>30000000</v>
      </c>
      <c r="N811">
        <v>6.4</v>
      </c>
    </row>
    <row r="812" spans="1:14">
      <c r="A812" t="s">
        <v>1629</v>
      </c>
      <c r="B812">
        <v>124</v>
      </c>
      <c r="C812">
        <v>36447959</v>
      </c>
      <c r="D812">
        <f>IF(ISBLANK(C812),AVERAGEIF($A$2:$A$4110,A812,$C$2:$C$4110),C812)</f>
        <v>36447959</v>
      </c>
      <c r="E812" t="s">
        <v>835</v>
      </c>
      <c r="F812" t="s">
        <v>1633</v>
      </c>
      <c r="G812">
        <v>35833</v>
      </c>
      <c r="H812">
        <v>96</v>
      </c>
      <c r="I812">
        <v>151</v>
      </c>
      <c r="J812" t="s">
        <v>508</v>
      </c>
      <c r="K812" t="s">
        <v>23</v>
      </c>
      <c r="L812">
        <v>25000000</v>
      </c>
      <c r="M812">
        <f>IF(ISBLANK(L812),AVERAGEIF($A$2:$A$4110,A812,$L$2:$L$4110),L812)</f>
        <v>25000000</v>
      </c>
      <c r="N812">
        <v>7</v>
      </c>
    </row>
    <row r="813" spans="1:14">
      <c r="A813" t="s">
        <v>1629</v>
      </c>
      <c r="B813">
        <v>106</v>
      </c>
      <c r="C813">
        <v>5949693</v>
      </c>
      <c r="D813">
        <f>IF(ISBLANK(C813),AVERAGEIF($A$2:$A$4110,A813,$C$2:$C$4110),C813)</f>
        <v>5949693</v>
      </c>
      <c r="E813" t="s">
        <v>288</v>
      </c>
      <c r="F813" t="s">
        <v>1634</v>
      </c>
      <c r="G813">
        <v>114762</v>
      </c>
      <c r="H813">
        <v>299</v>
      </c>
      <c r="I813">
        <v>226</v>
      </c>
      <c r="J813" t="s">
        <v>508</v>
      </c>
      <c r="K813" t="s">
        <v>23</v>
      </c>
      <c r="L813">
        <v>12000000</v>
      </c>
      <c r="M813">
        <f>IF(ISBLANK(L813),AVERAGEIF($A$2:$A$4110,A813,$L$2:$L$4110),L813)</f>
        <v>12000000</v>
      </c>
      <c r="N813">
        <v>7.4</v>
      </c>
    </row>
    <row r="814" spans="1:14">
      <c r="A814" t="s">
        <v>1635</v>
      </c>
      <c r="B814">
        <v>82</v>
      </c>
      <c r="C814">
        <v>25871834</v>
      </c>
      <c r="D814">
        <f>IF(ISBLANK(C814),AVERAGEIF($A$2:$A$4110,A814,$C$2:$C$4110),C814)</f>
        <v>25871834</v>
      </c>
      <c r="E814" t="s">
        <v>1636</v>
      </c>
      <c r="F814" t="s">
        <v>1637</v>
      </c>
      <c r="G814">
        <v>52052</v>
      </c>
      <c r="H814">
        <v>173</v>
      </c>
      <c r="I814">
        <v>121</v>
      </c>
      <c r="J814" t="s">
        <v>508</v>
      </c>
      <c r="K814" t="s">
        <v>23</v>
      </c>
      <c r="L814">
        <v>35000000</v>
      </c>
      <c r="M814">
        <f>IF(ISBLANK(L814),AVERAGEIF($A$2:$A$4110,A814,$L$2:$L$4110),L814)</f>
        <v>35000000</v>
      </c>
      <c r="N814">
        <v>4.5</v>
      </c>
    </row>
    <row r="815" spans="1:14">
      <c r="A815" t="s">
        <v>1635</v>
      </c>
      <c r="B815">
        <v>82</v>
      </c>
      <c r="C815">
        <v>12996</v>
      </c>
      <c r="D815">
        <f>IF(ISBLANK(C815),AVERAGEIF($A$2:$A$4110,A815,$C$2:$C$4110),C815)</f>
        <v>12996</v>
      </c>
      <c r="E815" t="s">
        <v>1638</v>
      </c>
      <c r="F815" t="s">
        <v>1639</v>
      </c>
      <c r="G815">
        <v>1938</v>
      </c>
      <c r="H815">
        <v>54</v>
      </c>
      <c r="I815">
        <v>29</v>
      </c>
      <c r="J815" t="s">
        <v>508</v>
      </c>
      <c r="K815" t="s">
        <v>23</v>
      </c>
      <c r="L815">
        <v>1000000</v>
      </c>
      <c r="M815">
        <f>IF(ISBLANK(L815),AVERAGEIF($A$2:$A$4110,A815,$L$2:$L$4110),L815)</f>
        <v>1000000</v>
      </c>
      <c r="N815">
        <v>6</v>
      </c>
    </row>
    <row r="816" spans="1:14">
      <c r="A816" t="s">
        <v>1640</v>
      </c>
      <c r="B816">
        <v>88</v>
      </c>
      <c r="C816">
        <v>9286314</v>
      </c>
      <c r="D816">
        <f>IF(ISBLANK(C816),AVERAGEIF($A$2:$A$4110,A816,$C$2:$C$4110),C816)</f>
        <v>9286314</v>
      </c>
      <c r="E816" t="s">
        <v>30</v>
      </c>
      <c r="F816" t="s">
        <v>1641</v>
      </c>
      <c r="G816">
        <v>4972</v>
      </c>
      <c r="H816">
        <v>62</v>
      </c>
      <c r="I816">
        <v>27</v>
      </c>
      <c r="J816" t="s">
        <v>508</v>
      </c>
      <c r="K816" t="s">
        <v>23</v>
      </c>
      <c r="L816">
        <v>17000000</v>
      </c>
      <c r="M816">
        <f>IF(ISBLANK(L816),AVERAGEIF($A$2:$A$4110,A816,$L$2:$L$4110),L816)</f>
        <v>17000000</v>
      </c>
      <c r="N816">
        <v>5.9</v>
      </c>
    </row>
    <row r="817" spans="1:14">
      <c r="A817" t="s">
        <v>1640</v>
      </c>
      <c r="B817">
        <v>96</v>
      </c>
      <c r="C817">
        <v>20257000</v>
      </c>
      <c r="D817">
        <f>IF(ISBLANK(C817),AVERAGEIF($A$2:$A$4110,A817,$C$2:$C$4110),C817)</f>
        <v>20257000</v>
      </c>
      <c r="E817" t="s">
        <v>781</v>
      </c>
      <c r="F817" t="s">
        <v>1642</v>
      </c>
      <c r="G817">
        <v>7569</v>
      </c>
      <c r="H817">
        <v>65</v>
      </c>
      <c r="I817">
        <v>35</v>
      </c>
      <c r="J817" t="s">
        <v>508</v>
      </c>
      <c r="K817" t="s">
        <v>23</v>
      </c>
      <c r="L817">
        <v>7000000</v>
      </c>
      <c r="M817">
        <f>IF(ISBLANK(L817),AVERAGEIF($A$2:$A$4110,A817,$L$2:$L$4110),L817)</f>
        <v>7000000</v>
      </c>
      <c r="N817">
        <v>5.2</v>
      </c>
    </row>
    <row r="818" spans="1:14">
      <c r="A818" t="s">
        <v>1643</v>
      </c>
      <c r="B818">
        <v>90</v>
      </c>
      <c r="C818">
        <v>318622</v>
      </c>
      <c r="D818">
        <f>IF(ISBLANK(C818),AVERAGEIF($A$2:$A$4110,A818,$C$2:$C$4110),C818)</f>
        <v>318622</v>
      </c>
      <c r="E818" t="s">
        <v>1151</v>
      </c>
      <c r="F818" t="s">
        <v>1644</v>
      </c>
      <c r="G818">
        <v>24668</v>
      </c>
      <c r="H818">
        <v>175</v>
      </c>
      <c r="I818">
        <v>286</v>
      </c>
      <c r="J818" t="s">
        <v>508</v>
      </c>
      <c r="K818" t="s">
        <v>23</v>
      </c>
      <c r="L818">
        <v>270000</v>
      </c>
      <c r="M818">
        <f>IF(ISBLANK(L818),AVERAGEIF($A$2:$A$4110,A818,$L$2:$L$4110),L818)</f>
        <v>270000</v>
      </c>
      <c r="N818">
        <v>6.4</v>
      </c>
    </row>
    <row r="819" spans="1:14">
      <c r="A819" t="s">
        <v>1645</v>
      </c>
      <c r="B819">
        <v>124</v>
      </c>
      <c r="C819">
        <v>5755286</v>
      </c>
      <c r="D819">
        <f>IF(ISBLANK(C819),AVERAGEIF($A$2:$A$4110,A819,$C$2:$C$4110),C819)</f>
        <v>5755286</v>
      </c>
      <c r="E819" t="s">
        <v>1646</v>
      </c>
      <c r="F819" t="s">
        <v>1647</v>
      </c>
      <c r="G819">
        <v>18310</v>
      </c>
      <c r="H819">
        <v>63</v>
      </c>
      <c r="I819">
        <v>106</v>
      </c>
      <c r="J819" t="s">
        <v>508</v>
      </c>
      <c r="K819" t="s">
        <v>23</v>
      </c>
      <c r="L819">
        <v>55000000</v>
      </c>
      <c r="M819">
        <f>IF(ISBLANK(L819),AVERAGEIF($A$2:$A$4110,A819,$L$2:$L$4110),L819)</f>
        <v>55000000</v>
      </c>
      <c r="N819">
        <v>5.9</v>
      </c>
    </row>
    <row r="820" spans="1:14">
      <c r="A820" t="s">
        <v>1645</v>
      </c>
      <c r="B820">
        <v>111</v>
      </c>
      <c r="C820">
        <v>46815748</v>
      </c>
      <c r="D820">
        <f>IF(ISBLANK(C820),AVERAGEIF($A$2:$A$4110,A820,$C$2:$C$4110),C820)</f>
        <v>46815748</v>
      </c>
      <c r="E820" t="s">
        <v>1487</v>
      </c>
      <c r="F820" t="s">
        <v>1648</v>
      </c>
      <c r="G820">
        <v>32544</v>
      </c>
      <c r="H820">
        <v>69</v>
      </c>
      <c r="I820">
        <v>42</v>
      </c>
      <c r="J820" t="s">
        <v>508</v>
      </c>
      <c r="K820" t="s">
        <v>23</v>
      </c>
      <c r="L820">
        <v>45000000</v>
      </c>
      <c r="M820">
        <f>IF(ISBLANK(L820),AVERAGEIF($A$2:$A$4110,A820,$L$2:$L$4110),L820)</f>
        <v>45000000</v>
      </c>
      <c r="N820">
        <v>6.3</v>
      </c>
    </row>
    <row r="821" spans="1:14">
      <c r="A821" t="s">
        <v>1645</v>
      </c>
      <c r="B821">
        <v>110</v>
      </c>
      <c r="C821">
        <v>116724075</v>
      </c>
      <c r="D821">
        <f>IF(ISBLANK(C821),AVERAGEIF($A$2:$A$4110,A821,$C$2:$C$4110),C821)</f>
        <v>116724075</v>
      </c>
      <c r="E821" t="s">
        <v>414</v>
      </c>
      <c r="F821" t="s">
        <v>1649</v>
      </c>
      <c r="G821">
        <v>187181</v>
      </c>
      <c r="H821">
        <v>564</v>
      </c>
      <c r="I821">
        <v>119</v>
      </c>
      <c r="J821" t="s">
        <v>508</v>
      </c>
      <c r="K821" t="s">
        <v>23</v>
      </c>
      <c r="L821">
        <v>41000000</v>
      </c>
      <c r="M821">
        <f>IF(ISBLANK(L821),AVERAGEIF($A$2:$A$4110,A821,$L$2:$L$4110),L821)</f>
        <v>41000000</v>
      </c>
      <c r="N821">
        <v>7</v>
      </c>
    </row>
    <row r="822" spans="1:14">
      <c r="A822" t="s">
        <v>1645</v>
      </c>
      <c r="B822">
        <v>138</v>
      </c>
      <c r="C822">
        <v>64604977</v>
      </c>
      <c r="D822">
        <f>IF(ISBLANK(C822),AVERAGEIF($A$2:$A$4110,A822,$C$2:$C$4110),C822)</f>
        <v>64604977</v>
      </c>
      <c r="E822" t="s">
        <v>439</v>
      </c>
      <c r="F822" t="s">
        <v>1650</v>
      </c>
      <c r="G822">
        <v>414219</v>
      </c>
      <c r="H822">
        <v>625</v>
      </c>
      <c r="I822">
        <v>177</v>
      </c>
      <c r="J822" t="s">
        <v>508</v>
      </c>
      <c r="K822" t="s">
        <v>23</v>
      </c>
      <c r="L822">
        <v>35000000</v>
      </c>
      <c r="M822">
        <f>IF(ISBLANK(L822),AVERAGEIF($A$2:$A$4110,A822,$L$2:$L$4110),L822)</f>
        <v>35000000</v>
      </c>
      <c r="N822">
        <v>8.3000000000000007</v>
      </c>
    </row>
    <row r="823" spans="1:14">
      <c r="A823" t="s">
        <v>1645</v>
      </c>
      <c r="B823">
        <v>107</v>
      </c>
      <c r="C823">
        <v>19389454</v>
      </c>
      <c r="D823">
        <f>IF(ISBLANK(C823),AVERAGEIF($A$2:$A$4110,A823,$C$2:$C$4110),C823)</f>
        <v>19389454</v>
      </c>
      <c r="E823" t="s">
        <v>72</v>
      </c>
      <c r="F823" t="s">
        <v>1651</v>
      </c>
      <c r="G823">
        <v>54643</v>
      </c>
      <c r="H823">
        <v>335</v>
      </c>
      <c r="I823">
        <v>173</v>
      </c>
      <c r="J823" t="s">
        <v>508</v>
      </c>
      <c r="K823" t="s">
        <v>23</v>
      </c>
      <c r="L823">
        <v>55000000</v>
      </c>
      <c r="M823">
        <f>IF(ISBLANK(L823),AVERAGEIF($A$2:$A$4110,A823,$L$2:$L$4110),L823)</f>
        <v>55000000</v>
      </c>
      <c r="N823">
        <v>7.4</v>
      </c>
    </row>
    <row r="824" spans="1:14">
      <c r="A824" t="s">
        <v>1645</v>
      </c>
      <c r="B824">
        <v>100</v>
      </c>
      <c r="D824">
        <f>IF(ISBLANK(C824),AVERAGEIF($A$2:$A$4110,A824,$C$2:$C$4110),C824)</f>
        <v>50657908</v>
      </c>
      <c r="E824" t="s">
        <v>1269</v>
      </c>
      <c r="F824" t="s">
        <v>1652</v>
      </c>
      <c r="G824">
        <v>3114</v>
      </c>
      <c r="H824">
        <v>16</v>
      </c>
      <c r="I824">
        <v>7</v>
      </c>
      <c r="J824" t="s">
        <v>508</v>
      </c>
      <c r="K824" t="s">
        <v>184</v>
      </c>
      <c r="L824">
        <v>7000000</v>
      </c>
      <c r="M824">
        <f>IF(ISBLANK(L824),AVERAGEIF($A$2:$A$4110,A824,$L$2:$L$4110),L824)</f>
        <v>7000000</v>
      </c>
      <c r="N824">
        <v>4.8</v>
      </c>
    </row>
    <row r="825" spans="1:14">
      <c r="A825" t="s">
        <v>1653</v>
      </c>
      <c r="B825">
        <v>111</v>
      </c>
      <c r="C825">
        <v>6462576</v>
      </c>
      <c r="D825">
        <f>IF(ISBLANK(C825),AVERAGEIF($A$2:$A$4110,A825,$C$2:$C$4110),C825)</f>
        <v>6462576</v>
      </c>
      <c r="E825" t="s">
        <v>20</v>
      </c>
      <c r="F825" t="s">
        <v>1654</v>
      </c>
      <c r="G825">
        <v>1449</v>
      </c>
      <c r="H825">
        <v>30</v>
      </c>
      <c r="I825">
        <v>24</v>
      </c>
      <c r="J825" t="s">
        <v>508</v>
      </c>
      <c r="K825" t="s">
        <v>23</v>
      </c>
      <c r="L825">
        <v>18500000</v>
      </c>
      <c r="M825">
        <f>IF(ISBLANK(L825),AVERAGEIF($A$2:$A$4110,A825,$L$2:$L$4110),L825)</f>
        <v>18500000</v>
      </c>
      <c r="N825">
        <v>5.4</v>
      </c>
    </row>
    <row r="826" spans="1:14">
      <c r="A826" t="s">
        <v>1655</v>
      </c>
      <c r="B826">
        <v>118</v>
      </c>
      <c r="C826">
        <v>101111837</v>
      </c>
      <c r="D826">
        <f>IF(ISBLANK(C826),AVERAGEIF($A$2:$A$4110,A826,$C$2:$C$4110),C826)</f>
        <v>101111837</v>
      </c>
      <c r="E826" t="s">
        <v>1228</v>
      </c>
      <c r="F826" t="s">
        <v>1656</v>
      </c>
      <c r="G826">
        <v>150764</v>
      </c>
      <c r="H826">
        <v>318</v>
      </c>
      <c r="I826">
        <v>215</v>
      </c>
      <c r="J826" t="s">
        <v>508</v>
      </c>
      <c r="K826" t="s">
        <v>23</v>
      </c>
      <c r="L826">
        <v>80000000</v>
      </c>
      <c r="M826">
        <f>IF(ISBLANK(L826),AVERAGEIF($A$2:$A$4110,A826,$L$2:$L$4110),L826)</f>
        <v>80000000</v>
      </c>
      <c r="N826">
        <v>6.6</v>
      </c>
    </row>
    <row r="827" spans="1:14">
      <c r="A827" t="s">
        <v>1655</v>
      </c>
      <c r="B827">
        <v>109</v>
      </c>
      <c r="C827">
        <v>55092830</v>
      </c>
      <c r="D827">
        <f>IF(ISBLANK(C827),AVERAGEIF($A$2:$A$4110,A827,$C$2:$C$4110),C827)</f>
        <v>55092830</v>
      </c>
      <c r="E827" t="s">
        <v>1526</v>
      </c>
      <c r="F827" t="s">
        <v>1657</v>
      </c>
      <c r="G827">
        <v>195043</v>
      </c>
      <c r="H827">
        <v>329</v>
      </c>
      <c r="I827">
        <v>288</v>
      </c>
      <c r="J827" t="s">
        <v>508</v>
      </c>
      <c r="K827" t="s">
        <v>23</v>
      </c>
      <c r="L827">
        <v>60000000</v>
      </c>
      <c r="M827">
        <f>IF(ISBLANK(L827),AVERAGEIF($A$2:$A$4110,A827,$L$2:$L$4110),L827)</f>
        <v>60000000</v>
      </c>
      <c r="N827">
        <v>6.1</v>
      </c>
    </row>
    <row r="828" spans="1:14">
      <c r="A828" t="s">
        <v>1655</v>
      </c>
      <c r="B828">
        <v>105</v>
      </c>
      <c r="C828">
        <v>80050171</v>
      </c>
      <c r="D828">
        <f>IF(ISBLANK(C828),AVERAGEIF($A$2:$A$4110,A828,$C$2:$C$4110),C828)</f>
        <v>80050171</v>
      </c>
      <c r="E828" t="s">
        <v>89</v>
      </c>
      <c r="F828" t="s">
        <v>1658</v>
      </c>
      <c r="G828">
        <v>186982</v>
      </c>
      <c r="H828">
        <v>491</v>
      </c>
      <c r="I828">
        <v>253</v>
      </c>
      <c r="J828" t="s">
        <v>508</v>
      </c>
      <c r="K828" t="s">
        <v>23</v>
      </c>
      <c r="L828">
        <v>20000000</v>
      </c>
      <c r="M828">
        <f>IF(ISBLANK(L828),AVERAGEIF($A$2:$A$4110,A828,$L$2:$L$4110),L828)</f>
        <v>20000000</v>
      </c>
      <c r="N828">
        <v>6.9</v>
      </c>
    </row>
    <row r="829" spans="1:14">
      <c r="A829" t="s">
        <v>1655</v>
      </c>
      <c r="B829">
        <v>103</v>
      </c>
      <c r="C829">
        <v>676698</v>
      </c>
      <c r="D829">
        <f>IF(ISBLANK(C829),AVERAGEIF($A$2:$A$4110,A829,$C$2:$C$4110),C829)</f>
        <v>676698</v>
      </c>
      <c r="E829" t="s">
        <v>439</v>
      </c>
      <c r="F829" t="s">
        <v>1659</v>
      </c>
      <c r="G829">
        <v>26730</v>
      </c>
      <c r="H829">
        <v>180</v>
      </c>
      <c r="I829">
        <v>79</v>
      </c>
      <c r="J829" t="s">
        <v>508</v>
      </c>
      <c r="K829" t="s">
        <v>23</v>
      </c>
      <c r="L829">
        <v>18000000</v>
      </c>
      <c r="M829">
        <f>IF(ISBLANK(L829),AVERAGEIF($A$2:$A$4110,A829,$L$2:$L$4110),L829)</f>
        <v>18000000</v>
      </c>
      <c r="N829">
        <v>7.2</v>
      </c>
    </row>
    <row r="830" spans="1:14">
      <c r="A830" t="s">
        <v>1660</v>
      </c>
      <c r="B830">
        <v>99</v>
      </c>
      <c r="C830">
        <v>19959</v>
      </c>
      <c r="D830">
        <f>IF(ISBLANK(C830),AVERAGEIF($A$2:$A$4110,A830,$C$2:$C$4110),C830)</f>
        <v>19959</v>
      </c>
      <c r="E830" t="s">
        <v>20</v>
      </c>
      <c r="F830" t="s">
        <v>1661</v>
      </c>
      <c r="G830">
        <v>3579</v>
      </c>
      <c r="H830">
        <v>14</v>
      </c>
      <c r="I830">
        <v>61</v>
      </c>
      <c r="J830" t="s">
        <v>508</v>
      </c>
      <c r="K830" t="s">
        <v>315</v>
      </c>
      <c r="L830">
        <v>3800000</v>
      </c>
      <c r="M830">
        <f>IF(ISBLANK(L830),AVERAGEIF($A$2:$A$4110,A830,$L$2:$L$4110),L830)</f>
        <v>3800000</v>
      </c>
      <c r="N830">
        <v>6.9</v>
      </c>
    </row>
    <row r="831" spans="1:14">
      <c r="A831" t="s">
        <v>1662</v>
      </c>
      <c r="B831">
        <v>84</v>
      </c>
      <c r="C831">
        <v>8026971</v>
      </c>
      <c r="D831">
        <f>IF(ISBLANK(C831),AVERAGEIF($A$2:$A$4110,A831,$C$2:$C$4110),C831)</f>
        <v>8026971</v>
      </c>
      <c r="E831" t="s">
        <v>408</v>
      </c>
      <c r="F831" t="s">
        <v>1663</v>
      </c>
      <c r="G831">
        <v>1520</v>
      </c>
      <c r="H831">
        <v>20</v>
      </c>
      <c r="I831">
        <v>23</v>
      </c>
      <c r="J831" t="s">
        <v>508</v>
      </c>
      <c r="K831" t="s">
        <v>23</v>
      </c>
      <c r="L831">
        <v>13000000</v>
      </c>
      <c r="M831">
        <f>IF(ISBLANK(L831),AVERAGEIF($A$2:$A$4110,A831,$L$2:$L$4110),L831)</f>
        <v>13000000</v>
      </c>
      <c r="N831">
        <v>3.8</v>
      </c>
    </row>
    <row r="832" spans="1:14">
      <c r="A832" t="s">
        <v>1662</v>
      </c>
      <c r="B832">
        <v>94</v>
      </c>
      <c r="C832">
        <v>3034181</v>
      </c>
      <c r="D832">
        <f>IF(ISBLANK(C832),AVERAGEIF($A$2:$A$4110,A832,$C$2:$C$4110),C832)</f>
        <v>3034181</v>
      </c>
      <c r="E832" t="s">
        <v>1076</v>
      </c>
      <c r="F832" t="s">
        <v>1664</v>
      </c>
      <c r="G832">
        <v>13622</v>
      </c>
      <c r="H832">
        <v>128</v>
      </c>
      <c r="I832">
        <v>70</v>
      </c>
      <c r="J832" t="s">
        <v>508</v>
      </c>
      <c r="K832" t="s">
        <v>18</v>
      </c>
      <c r="L832">
        <v>11000000</v>
      </c>
      <c r="M832">
        <f>IF(ISBLANK(L832),AVERAGEIF($A$2:$A$4110,A832,$L$2:$L$4110),L832)</f>
        <v>11000000</v>
      </c>
      <c r="N832">
        <v>5.4</v>
      </c>
    </row>
    <row r="833" spans="1:14">
      <c r="A833" t="s">
        <v>1665</v>
      </c>
      <c r="B833">
        <v>101</v>
      </c>
      <c r="C833">
        <v>10696</v>
      </c>
      <c r="D833">
        <f>IF(ISBLANK(C833),AVERAGEIF($A$2:$A$4110,A833,$C$2:$C$4110),C833)</f>
        <v>10696</v>
      </c>
      <c r="E833" t="s">
        <v>743</v>
      </c>
      <c r="F833" t="s">
        <v>1666</v>
      </c>
      <c r="G833">
        <v>10771</v>
      </c>
      <c r="H833">
        <v>65</v>
      </c>
      <c r="I833">
        <v>25</v>
      </c>
      <c r="J833" t="s">
        <v>508</v>
      </c>
      <c r="K833" t="s">
        <v>23</v>
      </c>
      <c r="L833">
        <v>6800000</v>
      </c>
      <c r="M833">
        <f>IF(ISBLANK(L833),AVERAGEIF($A$2:$A$4110,A833,$L$2:$L$4110),L833)</f>
        <v>6800000</v>
      </c>
      <c r="N833">
        <v>6.4</v>
      </c>
    </row>
    <row r="834" spans="1:14">
      <c r="A834" t="s">
        <v>1667</v>
      </c>
      <c r="B834">
        <v>107</v>
      </c>
      <c r="C834">
        <v>13092000</v>
      </c>
      <c r="D834">
        <f>IF(ISBLANK(C834),AVERAGEIF($A$2:$A$4110,A834,$C$2:$C$4110),C834)</f>
        <v>13092000</v>
      </c>
      <c r="E834" t="s">
        <v>414</v>
      </c>
      <c r="F834" t="s">
        <v>1668</v>
      </c>
      <c r="G834">
        <v>399138</v>
      </c>
      <c r="H834">
        <v>731</v>
      </c>
      <c r="I834">
        <v>535</v>
      </c>
      <c r="J834" t="s">
        <v>508</v>
      </c>
      <c r="K834" t="s">
        <v>23</v>
      </c>
      <c r="L834">
        <v>3300000</v>
      </c>
      <c r="M834">
        <f>IF(ISBLANK(L834),AVERAGEIF($A$2:$A$4110,A834,$L$2:$L$4110),L834)</f>
        <v>3300000</v>
      </c>
      <c r="N834">
        <v>8.5</v>
      </c>
    </row>
    <row r="835" spans="1:14">
      <c r="A835" t="s">
        <v>1669</v>
      </c>
      <c r="B835">
        <v>88</v>
      </c>
      <c r="C835">
        <v>25615792</v>
      </c>
      <c r="D835">
        <f>IF(ISBLANK(C835),AVERAGEIF($A$2:$A$4110,A835,$C$2:$C$4110),C835)</f>
        <v>25615792</v>
      </c>
      <c r="E835" t="s">
        <v>1670</v>
      </c>
      <c r="F835" t="s">
        <v>1671</v>
      </c>
      <c r="G835">
        <v>10161</v>
      </c>
      <c r="H835">
        <v>50</v>
      </c>
      <c r="I835">
        <v>83</v>
      </c>
      <c r="J835" t="s">
        <v>508</v>
      </c>
      <c r="K835" t="s">
        <v>23</v>
      </c>
      <c r="L835">
        <v>25000000</v>
      </c>
      <c r="M835">
        <f>IF(ISBLANK(L835),AVERAGEIF($A$2:$A$4110,A835,$L$2:$L$4110),L835)</f>
        <v>25000000</v>
      </c>
      <c r="N835">
        <v>3.5</v>
      </c>
    </row>
    <row r="836" spans="1:14">
      <c r="A836" t="s">
        <v>1672</v>
      </c>
      <c r="B836">
        <v>96</v>
      </c>
      <c r="C836">
        <v>4170647</v>
      </c>
      <c r="D836">
        <f>IF(ISBLANK(C836),AVERAGEIF($A$2:$A$4110,A836,$C$2:$C$4110),C836)</f>
        <v>4170647</v>
      </c>
      <c r="E836" t="s">
        <v>72</v>
      </c>
      <c r="F836" t="s">
        <v>1673</v>
      </c>
      <c r="G836">
        <v>14548</v>
      </c>
      <c r="H836">
        <v>161</v>
      </c>
      <c r="I836">
        <v>82</v>
      </c>
      <c r="J836" t="s">
        <v>508</v>
      </c>
      <c r="K836" t="s">
        <v>18</v>
      </c>
      <c r="L836">
        <v>1900000</v>
      </c>
      <c r="M836">
        <f>IF(ISBLANK(L836),AVERAGEIF($A$2:$A$4110,A836,$L$2:$L$4110),L836)</f>
        <v>1900000</v>
      </c>
      <c r="N836">
        <v>6.9</v>
      </c>
    </row>
    <row r="837" spans="1:14">
      <c r="A837" t="s">
        <v>1674</v>
      </c>
      <c r="B837">
        <v>98</v>
      </c>
      <c r="C837">
        <v>10544143</v>
      </c>
      <c r="D837">
        <f>IF(ISBLANK(C837),AVERAGEIF($A$2:$A$4110,A837,$C$2:$C$4110),C837)</f>
        <v>10544143</v>
      </c>
      <c r="E837" t="s">
        <v>408</v>
      </c>
      <c r="F837" t="s">
        <v>1675</v>
      </c>
      <c r="G837">
        <v>16372</v>
      </c>
      <c r="H837">
        <v>121</v>
      </c>
      <c r="I837">
        <v>81</v>
      </c>
      <c r="J837" t="s">
        <v>508</v>
      </c>
      <c r="K837" t="s">
        <v>646</v>
      </c>
      <c r="L837">
        <v>20000000</v>
      </c>
      <c r="M837">
        <f>IF(ISBLANK(L837),AVERAGEIF($A$2:$A$4110,A837,$L$2:$L$4110),L837)</f>
        <v>20000000</v>
      </c>
      <c r="N837">
        <v>6.1</v>
      </c>
    </row>
    <row r="838" spans="1:14">
      <c r="A838" t="s">
        <v>1676</v>
      </c>
      <c r="B838">
        <v>93</v>
      </c>
      <c r="C838">
        <v>25240988</v>
      </c>
      <c r="D838">
        <f>IF(ISBLANK(C838),AVERAGEIF($A$2:$A$4110,A838,$C$2:$C$4110),C838)</f>
        <v>25240988</v>
      </c>
      <c r="E838" t="s">
        <v>186</v>
      </c>
      <c r="F838" t="s">
        <v>1677</v>
      </c>
      <c r="G838">
        <v>12383</v>
      </c>
      <c r="H838">
        <v>50</v>
      </c>
      <c r="I838">
        <v>68</v>
      </c>
      <c r="J838" t="s">
        <v>508</v>
      </c>
      <c r="K838" t="s">
        <v>23</v>
      </c>
      <c r="L838">
        <v>12000000</v>
      </c>
      <c r="M838">
        <f>IF(ISBLANK(L838),AVERAGEIF($A$2:$A$4110,A838,$L$2:$L$4110),L838)</f>
        <v>12000000</v>
      </c>
      <c r="N838">
        <v>5.9</v>
      </c>
    </row>
    <row r="839" spans="1:14">
      <c r="A839" t="s">
        <v>1678</v>
      </c>
      <c r="B839">
        <v>106</v>
      </c>
      <c r="C839">
        <v>5348317</v>
      </c>
      <c r="D839">
        <f>IF(ISBLANK(C839),AVERAGEIF($A$2:$A$4110,A839,$C$2:$C$4110),C839)</f>
        <v>5348317</v>
      </c>
      <c r="E839" t="s">
        <v>821</v>
      </c>
      <c r="F839" t="s">
        <v>1679</v>
      </c>
      <c r="G839">
        <v>20810</v>
      </c>
      <c r="H839">
        <v>100</v>
      </c>
      <c r="I839">
        <v>139</v>
      </c>
      <c r="J839" t="s">
        <v>508</v>
      </c>
      <c r="K839" t="s">
        <v>23</v>
      </c>
      <c r="L839">
        <v>10000000</v>
      </c>
      <c r="M839">
        <f>IF(ISBLANK(L839),AVERAGEIF($A$2:$A$4110,A839,$L$2:$L$4110),L839)</f>
        <v>10000000</v>
      </c>
      <c r="N839">
        <v>7.1</v>
      </c>
    </row>
    <row r="840" spans="1:14">
      <c r="A840" t="s">
        <v>1680</v>
      </c>
      <c r="B840">
        <v>117</v>
      </c>
      <c r="C840">
        <v>32279955</v>
      </c>
      <c r="D840">
        <f>IF(ISBLANK(C840),AVERAGEIF($A$2:$A$4110,A840,$C$2:$C$4110),C840)</f>
        <v>32279955</v>
      </c>
      <c r="E840" t="s">
        <v>80</v>
      </c>
      <c r="F840" t="s">
        <v>1681</v>
      </c>
      <c r="G840">
        <v>293304</v>
      </c>
      <c r="H840">
        <v>552</v>
      </c>
      <c r="I840">
        <v>534</v>
      </c>
      <c r="J840" t="s">
        <v>508</v>
      </c>
      <c r="K840" t="s">
        <v>23</v>
      </c>
      <c r="L840">
        <v>8500000</v>
      </c>
      <c r="M840">
        <f>IF(ISBLANK(L840),AVERAGEIF($A$2:$A$4110,A840,$L$2:$L$4110),L840)</f>
        <v>8500000</v>
      </c>
      <c r="N840">
        <v>7.9</v>
      </c>
    </row>
    <row r="841" spans="1:14">
      <c r="A841" t="s">
        <v>1682</v>
      </c>
      <c r="B841">
        <v>111</v>
      </c>
      <c r="C841">
        <v>228524</v>
      </c>
      <c r="D841">
        <f>IF(ISBLANK(C841),AVERAGEIF($A$2:$A$4110,A841,$C$2:$C$4110),C841)</f>
        <v>228524</v>
      </c>
      <c r="E841" t="s">
        <v>72</v>
      </c>
      <c r="F841" t="s">
        <v>1683</v>
      </c>
      <c r="G841">
        <v>8708</v>
      </c>
      <c r="H841">
        <v>56</v>
      </c>
      <c r="I841">
        <v>73</v>
      </c>
      <c r="J841" t="s">
        <v>508</v>
      </c>
      <c r="K841" t="s">
        <v>23</v>
      </c>
      <c r="L841">
        <v>4000000</v>
      </c>
      <c r="M841">
        <f>IF(ISBLANK(L841),AVERAGEIF($A$2:$A$4110,A841,$L$2:$L$4110),L841)</f>
        <v>4000000</v>
      </c>
      <c r="N841">
        <v>7.3</v>
      </c>
    </row>
    <row r="842" spans="1:14">
      <c r="A842" t="s">
        <v>1684</v>
      </c>
      <c r="B842">
        <v>109</v>
      </c>
      <c r="C842">
        <v>35537564</v>
      </c>
      <c r="D842">
        <f>IF(ISBLANK(C842),AVERAGEIF($A$2:$A$4110,A842,$C$2:$C$4110),C842)</f>
        <v>35537564</v>
      </c>
      <c r="E842" t="s">
        <v>514</v>
      </c>
      <c r="F842" t="s">
        <v>1685</v>
      </c>
      <c r="G842">
        <v>49671</v>
      </c>
      <c r="H842">
        <v>166</v>
      </c>
      <c r="I842">
        <v>158</v>
      </c>
      <c r="J842" t="s">
        <v>508</v>
      </c>
      <c r="K842" t="s">
        <v>23</v>
      </c>
      <c r="L842">
        <v>11500000</v>
      </c>
      <c r="M842">
        <f>IF(ISBLANK(L842),AVERAGEIF($A$2:$A$4110,A842,$L$2:$L$4110),L842)</f>
        <v>11500000</v>
      </c>
      <c r="N842">
        <v>6</v>
      </c>
    </row>
    <row r="843" spans="1:14">
      <c r="A843" t="s">
        <v>1686</v>
      </c>
      <c r="B843">
        <v>97</v>
      </c>
      <c r="C843">
        <v>2711210</v>
      </c>
      <c r="D843">
        <f>IF(ISBLANK(C843),AVERAGEIF($A$2:$A$4110,A843,$C$2:$C$4110),C843)</f>
        <v>2711210</v>
      </c>
      <c r="E843" t="s">
        <v>72</v>
      </c>
      <c r="F843" t="s">
        <v>1687</v>
      </c>
      <c r="G843">
        <v>40305</v>
      </c>
      <c r="H843">
        <v>86</v>
      </c>
      <c r="I843">
        <v>155</v>
      </c>
      <c r="J843" t="s">
        <v>508</v>
      </c>
      <c r="K843" t="s">
        <v>23</v>
      </c>
      <c r="L843">
        <v>5000000</v>
      </c>
      <c r="M843">
        <f>IF(ISBLANK(L843),AVERAGEIF($A$2:$A$4110,A843,$L$2:$L$4110),L843)</f>
        <v>5000000</v>
      </c>
      <c r="N843">
        <v>6.4</v>
      </c>
    </row>
    <row r="844" spans="1:14">
      <c r="A844" t="s">
        <v>1688</v>
      </c>
      <c r="B844">
        <v>104</v>
      </c>
      <c r="C844">
        <v>268488329</v>
      </c>
      <c r="D844">
        <f>IF(ISBLANK(C844),AVERAGEIF($A$2:$A$4110,A844,$C$2:$C$4110),C844)</f>
        <v>268488329</v>
      </c>
      <c r="E844" t="s">
        <v>719</v>
      </c>
      <c r="F844" t="s">
        <v>1689</v>
      </c>
      <c r="G844">
        <v>235025</v>
      </c>
      <c r="H844">
        <v>265</v>
      </c>
      <c r="I844">
        <v>376</v>
      </c>
      <c r="J844" t="s">
        <v>508</v>
      </c>
      <c r="K844" t="s">
        <v>23</v>
      </c>
      <c r="L844">
        <v>200000000</v>
      </c>
      <c r="M844">
        <f>IF(ISBLANK(L844),AVERAGEIF($A$2:$A$4110,A844,$L$2:$L$4110),L844)</f>
        <v>200000000</v>
      </c>
      <c r="N844">
        <v>7.3</v>
      </c>
    </row>
    <row r="845" spans="1:14">
      <c r="A845" t="s">
        <v>1690</v>
      </c>
      <c r="B845">
        <v>104</v>
      </c>
      <c r="C845">
        <v>71897215</v>
      </c>
      <c r="D845">
        <f>IF(ISBLANK(C845),AVERAGEIF($A$2:$A$4110,A845,$C$2:$C$4110),C845)</f>
        <v>71897215</v>
      </c>
      <c r="E845" t="s">
        <v>1691</v>
      </c>
      <c r="F845" t="s">
        <v>1692</v>
      </c>
      <c r="G845">
        <v>126893</v>
      </c>
      <c r="H845">
        <v>440</v>
      </c>
      <c r="I845">
        <v>411</v>
      </c>
      <c r="J845" t="s">
        <v>508</v>
      </c>
      <c r="K845" t="s">
        <v>23</v>
      </c>
      <c r="L845">
        <v>15000000</v>
      </c>
      <c r="M845">
        <f>IF(ISBLANK(L845),AVERAGEIF($A$2:$A$4110,A845,$L$2:$L$4110),L845)</f>
        <v>15000000</v>
      </c>
      <c r="N845">
        <v>7.3</v>
      </c>
    </row>
    <row r="846" spans="1:14">
      <c r="A846" t="s">
        <v>1693</v>
      </c>
      <c r="B846">
        <v>100</v>
      </c>
      <c r="C846">
        <v>121972</v>
      </c>
      <c r="D846">
        <f>IF(ISBLANK(C846),AVERAGEIF($A$2:$A$4110,A846,$C$2:$C$4110),C846)</f>
        <v>121972</v>
      </c>
      <c r="E846" t="s">
        <v>1694</v>
      </c>
      <c r="F846" t="s">
        <v>1695</v>
      </c>
      <c r="G846">
        <v>9868</v>
      </c>
      <c r="H846">
        <v>81</v>
      </c>
      <c r="I846">
        <v>42</v>
      </c>
      <c r="J846" t="s">
        <v>508</v>
      </c>
      <c r="K846" t="s">
        <v>23</v>
      </c>
      <c r="L846">
        <v>22000000</v>
      </c>
      <c r="M846">
        <f>IF(ISBLANK(L846),AVERAGEIF($A$2:$A$4110,A846,$L$2:$L$4110),L846)</f>
        <v>22000000</v>
      </c>
      <c r="N846">
        <v>5.5</v>
      </c>
    </row>
    <row r="847" spans="1:14">
      <c r="A847" t="s">
        <v>1696</v>
      </c>
      <c r="B847">
        <v>97</v>
      </c>
      <c r="C847">
        <v>1818681</v>
      </c>
      <c r="D847">
        <f>IF(ISBLANK(C847),AVERAGEIF($A$2:$A$4110,A847,$C$2:$C$4110),C847)</f>
        <v>1818681</v>
      </c>
      <c r="E847" t="s">
        <v>30</v>
      </c>
      <c r="F847" t="s">
        <v>1697</v>
      </c>
      <c r="G847">
        <v>74435</v>
      </c>
      <c r="H847">
        <v>224</v>
      </c>
      <c r="I847">
        <v>224</v>
      </c>
      <c r="J847" t="s">
        <v>508</v>
      </c>
      <c r="K847" t="s">
        <v>18</v>
      </c>
      <c r="L847">
        <v>7300000</v>
      </c>
      <c r="M847">
        <f>IF(ISBLANK(L847),AVERAGEIF($A$2:$A$4110,A847,$L$2:$L$4110),L847)</f>
        <v>7300000</v>
      </c>
      <c r="N847">
        <v>7.2</v>
      </c>
    </row>
    <row r="848" spans="1:14">
      <c r="A848" t="s">
        <v>1698</v>
      </c>
      <c r="B848">
        <v>121</v>
      </c>
      <c r="C848">
        <v>5308553</v>
      </c>
      <c r="D848">
        <f>IF(ISBLANK(C848),AVERAGEIF($A$2:$A$4110,A848,$C$2:$C$4110),C848)</f>
        <v>5308553</v>
      </c>
      <c r="E848" t="s">
        <v>20</v>
      </c>
      <c r="F848" t="s">
        <v>1699</v>
      </c>
      <c r="G848">
        <v>5147</v>
      </c>
      <c r="H848">
        <v>37</v>
      </c>
      <c r="I848">
        <v>102</v>
      </c>
      <c r="J848" t="s">
        <v>508</v>
      </c>
      <c r="K848" t="s">
        <v>23</v>
      </c>
      <c r="M848">
        <f>IF(ISBLANK(L848),AVERAGEIF($A$2:$A$4110,A848,$L$2:$L$4110),L848)</f>
        <v>17000000</v>
      </c>
      <c r="N848">
        <v>6.4</v>
      </c>
    </row>
    <row r="849" spans="1:14">
      <c r="A849" t="s">
        <v>1698</v>
      </c>
      <c r="B849">
        <v>86</v>
      </c>
      <c r="C849">
        <v>27854896</v>
      </c>
      <c r="D849">
        <f>IF(ISBLANK(C849),AVERAGEIF($A$2:$A$4110,A849,$C$2:$C$4110),C849)</f>
        <v>27854896</v>
      </c>
      <c r="E849" t="s">
        <v>604</v>
      </c>
      <c r="F849" t="s">
        <v>1700</v>
      </c>
      <c r="G849">
        <v>64190</v>
      </c>
      <c r="H849">
        <v>129</v>
      </c>
      <c r="I849">
        <v>148</v>
      </c>
      <c r="J849" t="s">
        <v>508</v>
      </c>
      <c r="K849" t="s">
        <v>23</v>
      </c>
      <c r="L849">
        <v>17000000</v>
      </c>
      <c r="M849">
        <f>IF(ISBLANK(L849),AVERAGEIF($A$2:$A$4110,A849,$L$2:$L$4110),L849)</f>
        <v>17000000</v>
      </c>
      <c r="N849">
        <v>5.6</v>
      </c>
    </row>
    <row r="850" spans="1:14">
      <c r="A850" t="s">
        <v>40</v>
      </c>
      <c r="B850">
        <v>115</v>
      </c>
      <c r="C850">
        <v>126149655</v>
      </c>
      <c r="D850">
        <f>IF(ISBLANK(C850),AVERAGEIF($A$2:$A$4110,A850,$C$2:$C$4110),C850)</f>
        <v>126149655</v>
      </c>
      <c r="E850" t="s">
        <v>1518</v>
      </c>
      <c r="F850" t="s">
        <v>1701</v>
      </c>
      <c r="G850">
        <v>166693</v>
      </c>
      <c r="H850">
        <v>276</v>
      </c>
      <c r="I850">
        <v>298</v>
      </c>
      <c r="J850" t="s">
        <v>508</v>
      </c>
      <c r="K850" t="s">
        <v>23</v>
      </c>
      <c r="L850">
        <v>85000000</v>
      </c>
      <c r="M850">
        <f>IF(ISBLANK(L850),AVERAGEIF($A$2:$A$4110,A850,$L$2:$L$4110),L850)</f>
        <v>85000000</v>
      </c>
      <c r="N850">
        <v>6.8</v>
      </c>
    </row>
    <row r="851" spans="1:14">
      <c r="A851" t="s">
        <v>40</v>
      </c>
      <c r="B851">
        <v>137</v>
      </c>
      <c r="C851">
        <v>1206135</v>
      </c>
      <c r="D851">
        <f>IF(ISBLANK(C851),AVERAGEIF($A$2:$A$4110,A851,$C$2:$C$4110),C851)</f>
        <v>1206135</v>
      </c>
      <c r="E851" t="s">
        <v>80</v>
      </c>
      <c r="F851" t="s">
        <v>1702</v>
      </c>
      <c r="G851">
        <v>40568</v>
      </c>
      <c r="H851">
        <v>185</v>
      </c>
      <c r="I851">
        <v>172</v>
      </c>
      <c r="J851" t="s">
        <v>508</v>
      </c>
      <c r="K851" t="s">
        <v>888</v>
      </c>
      <c r="L851">
        <v>50000000</v>
      </c>
      <c r="M851">
        <f>IF(ISBLANK(L851),AVERAGEIF($A$2:$A$4110,A851,$L$2:$L$4110),L851)</f>
        <v>50000000</v>
      </c>
      <c r="N851">
        <v>6.4</v>
      </c>
    </row>
    <row r="852" spans="1:14">
      <c r="A852" t="s">
        <v>1703</v>
      </c>
      <c r="B852">
        <v>81</v>
      </c>
      <c r="C852">
        <v>140530114</v>
      </c>
      <c r="D852">
        <f>IF(ISBLANK(C852),AVERAGEIF($A$2:$A$4110,A852,$C$2:$C$4110),C852)</f>
        <v>140530114</v>
      </c>
      <c r="E852" t="s">
        <v>92</v>
      </c>
      <c r="F852" t="s">
        <v>1704</v>
      </c>
      <c r="G852">
        <v>186786</v>
      </c>
      <c r="H852">
        <v>3400</v>
      </c>
      <c r="I852">
        <v>360</v>
      </c>
      <c r="J852" t="s">
        <v>508</v>
      </c>
      <c r="K852" t="s">
        <v>23</v>
      </c>
      <c r="L852">
        <v>60000</v>
      </c>
      <c r="M852">
        <f>IF(ISBLANK(L852),AVERAGEIF($A$2:$A$4110,A852,$L$2:$L$4110),L852)</f>
        <v>60000</v>
      </c>
      <c r="N852">
        <v>6.4</v>
      </c>
    </row>
    <row r="853" spans="1:14">
      <c r="A853" t="s">
        <v>1705</v>
      </c>
      <c r="B853">
        <v>106</v>
      </c>
      <c r="C853">
        <v>17951431</v>
      </c>
      <c r="D853">
        <f>IF(ISBLANK(C853),AVERAGEIF($A$2:$A$4110,A853,$C$2:$C$4110),C853)</f>
        <v>17951431</v>
      </c>
      <c r="E853" t="s">
        <v>439</v>
      </c>
      <c r="F853" t="s">
        <v>1706</v>
      </c>
      <c r="G853">
        <v>25462</v>
      </c>
      <c r="H853">
        <v>200</v>
      </c>
      <c r="I853">
        <v>95</v>
      </c>
      <c r="J853" t="s">
        <v>508</v>
      </c>
      <c r="K853" t="s">
        <v>23</v>
      </c>
      <c r="L853">
        <v>30000000</v>
      </c>
      <c r="M853">
        <f>IF(ISBLANK(L853),AVERAGEIF($A$2:$A$4110,A853,$L$2:$L$4110),L853)</f>
        <v>30000000</v>
      </c>
      <c r="N853">
        <v>5.8</v>
      </c>
    </row>
    <row r="854" spans="1:14">
      <c r="A854" t="s">
        <v>1707</v>
      </c>
      <c r="B854">
        <v>87</v>
      </c>
      <c r="C854">
        <v>40990055</v>
      </c>
      <c r="D854">
        <f>IF(ISBLANK(C854),AVERAGEIF($A$2:$A$4110,A854,$C$2:$C$4110),C854)</f>
        <v>40990055</v>
      </c>
      <c r="E854" t="s">
        <v>94</v>
      </c>
      <c r="F854" t="s">
        <v>1708</v>
      </c>
      <c r="G854">
        <v>41509</v>
      </c>
      <c r="H854">
        <v>300</v>
      </c>
      <c r="I854">
        <v>311</v>
      </c>
      <c r="J854" t="s">
        <v>508</v>
      </c>
      <c r="K854" t="s">
        <v>254</v>
      </c>
      <c r="L854">
        <v>1800000</v>
      </c>
      <c r="M854">
        <f>IF(ISBLANK(L854),AVERAGEIF($A$2:$A$4110,A854,$L$2:$L$4110),L854)</f>
        <v>1800000</v>
      </c>
      <c r="N854">
        <v>5.6</v>
      </c>
    </row>
    <row r="855" spans="1:14">
      <c r="A855" t="s">
        <v>1709</v>
      </c>
      <c r="B855">
        <v>119</v>
      </c>
      <c r="C855">
        <v>39778599</v>
      </c>
      <c r="D855">
        <f>IF(ISBLANK(C855),AVERAGEIF($A$2:$A$4110,A855,$C$2:$C$4110),C855)</f>
        <v>39778599</v>
      </c>
      <c r="E855" t="s">
        <v>324</v>
      </c>
      <c r="F855" t="s">
        <v>1710</v>
      </c>
      <c r="G855">
        <v>176169</v>
      </c>
      <c r="H855">
        <v>548</v>
      </c>
      <c r="I855">
        <v>118</v>
      </c>
      <c r="J855" t="s">
        <v>508</v>
      </c>
      <c r="K855" t="s">
        <v>23</v>
      </c>
      <c r="L855">
        <v>50000000</v>
      </c>
      <c r="M855">
        <f>IF(ISBLANK(L855),AVERAGEIF($A$2:$A$4110,A855,$L$2:$L$4110),L855)</f>
        <v>50000000</v>
      </c>
      <c r="N855">
        <v>6.6</v>
      </c>
    </row>
    <row r="856" spans="1:14">
      <c r="A856" t="s">
        <v>1709</v>
      </c>
      <c r="B856">
        <v>107</v>
      </c>
      <c r="C856">
        <v>3675072</v>
      </c>
      <c r="D856">
        <f>IF(ISBLANK(C856),AVERAGEIF($A$2:$A$4110,A856,$C$2:$C$4110),C856)</f>
        <v>3675072</v>
      </c>
      <c r="E856" t="s">
        <v>1204</v>
      </c>
      <c r="F856" t="s">
        <v>1711</v>
      </c>
      <c r="G856">
        <v>190132</v>
      </c>
      <c r="H856">
        <v>801</v>
      </c>
      <c r="I856">
        <v>308</v>
      </c>
      <c r="J856" t="s">
        <v>508</v>
      </c>
      <c r="K856" t="s">
        <v>18</v>
      </c>
      <c r="L856">
        <v>26000000</v>
      </c>
      <c r="M856">
        <f>IF(ISBLANK(L856),AVERAGEIF($A$2:$A$4110,A856,$L$2:$L$4110),L856)</f>
        <v>26000000</v>
      </c>
      <c r="N856">
        <v>7.3</v>
      </c>
    </row>
    <row r="857" spans="1:14">
      <c r="A857" t="s">
        <v>1709</v>
      </c>
      <c r="B857">
        <v>94</v>
      </c>
      <c r="C857">
        <v>18329466</v>
      </c>
      <c r="D857">
        <f>IF(ISBLANK(C857),AVERAGEIF($A$2:$A$4110,A857,$C$2:$C$4110),C857)</f>
        <v>18329466</v>
      </c>
      <c r="E857" t="s">
        <v>1712</v>
      </c>
      <c r="F857" t="s">
        <v>1713</v>
      </c>
      <c r="G857">
        <v>279179</v>
      </c>
      <c r="H857">
        <v>440</v>
      </c>
      <c r="I857">
        <v>450</v>
      </c>
      <c r="J857" t="s">
        <v>508</v>
      </c>
      <c r="K857" t="s">
        <v>23</v>
      </c>
      <c r="L857">
        <v>18000000</v>
      </c>
      <c r="M857">
        <f>IF(ISBLANK(L857),AVERAGEIF($A$2:$A$4110,A857,$L$2:$L$4110),L857)</f>
        <v>18000000</v>
      </c>
      <c r="N857">
        <v>7.6</v>
      </c>
    </row>
    <row r="858" spans="1:14">
      <c r="A858" t="s">
        <v>1709</v>
      </c>
      <c r="B858">
        <v>122</v>
      </c>
      <c r="C858">
        <v>17750583</v>
      </c>
      <c r="D858">
        <f>IF(ISBLANK(C858),AVERAGEIF($A$2:$A$4110,A858,$C$2:$C$4110),C858)</f>
        <v>17750583</v>
      </c>
      <c r="E858" t="s">
        <v>401</v>
      </c>
      <c r="F858" t="s">
        <v>1714</v>
      </c>
      <c r="G858">
        <v>93548</v>
      </c>
      <c r="H858">
        <v>307</v>
      </c>
      <c r="I858">
        <v>412</v>
      </c>
      <c r="J858" t="s">
        <v>508</v>
      </c>
      <c r="K858" t="s">
        <v>18</v>
      </c>
      <c r="L858">
        <v>30000000</v>
      </c>
      <c r="M858">
        <f>IF(ISBLANK(L858),AVERAGEIF($A$2:$A$4110,A858,$L$2:$L$4110),L858)</f>
        <v>30000000</v>
      </c>
      <c r="N858">
        <v>7.2</v>
      </c>
    </row>
    <row r="859" spans="1:14">
      <c r="A859" t="s">
        <v>1709</v>
      </c>
      <c r="B859">
        <v>101</v>
      </c>
      <c r="C859">
        <v>2319187</v>
      </c>
      <c r="D859">
        <f>IF(ISBLANK(C859),AVERAGEIF($A$2:$A$4110,A859,$C$2:$C$4110),C859)</f>
        <v>2319187</v>
      </c>
      <c r="E859" t="s">
        <v>439</v>
      </c>
      <c r="F859" t="s">
        <v>1715</v>
      </c>
      <c r="G859">
        <v>92640</v>
      </c>
      <c r="H859">
        <v>212</v>
      </c>
      <c r="I859">
        <v>393</v>
      </c>
      <c r="J859" t="s">
        <v>508</v>
      </c>
      <c r="K859" t="s">
        <v>18</v>
      </c>
      <c r="L859">
        <v>20000000</v>
      </c>
      <c r="M859">
        <f>IF(ISBLANK(L859),AVERAGEIF($A$2:$A$4110,A859,$L$2:$L$4110),L859)</f>
        <v>20000000</v>
      </c>
      <c r="N859">
        <v>7</v>
      </c>
    </row>
    <row r="860" spans="1:14">
      <c r="A860" t="s">
        <v>1709</v>
      </c>
      <c r="B860">
        <v>120</v>
      </c>
      <c r="C860">
        <v>141319195</v>
      </c>
      <c r="D860">
        <f>IF(ISBLANK(C860),AVERAGEIF($A$2:$A$4110,A860,$C$2:$C$4110),C860)</f>
        <v>141319195</v>
      </c>
      <c r="E860" t="s">
        <v>66</v>
      </c>
      <c r="F860" t="s">
        <v>1716</v>
      </c>
      <c r="G860">
        <v>641997</v>
      </c>
      <c r="H860">
        <v>1017</v>
      </c>
      <c r="I860">
        <v>418</v>
      </c>
      <c r="J860" t="s">
        <v>508</v>
      </c>
      <c r="K860" t="s">
        <v>18</v>
      </c>
      <c r="L860">
        <v>15000000</v>
      </c>
      <c r="M860">
        <f>IF(ISBLANK(L860),AVERAGEIF($A$2:$A$4110,A860,$L$2:$L$4110),L860)</f>
        <v>15000000</v>
      </c>
      <c r="N860">
        <v>8</v>
      </c>
    </row>
    <row r="861" spans="1:14">
      <c r="A861" t="s">
        <v>1709</v>
      </c>
      <c r="B861">
        <v>113</v>
      </c>
      <c r="C861">
        <v>45063889</v>
      </c>
      <c r="D861">
        <f>IF(ISBLANK(C861),AVERAGEIF($A$2:$A$4110,A861,$C$2:$C$4110),C861)</f>
        <v>45063889</v>
      </c>
      <c r="E861" t="s">
        <v>1717</v>
      </c>
      <c r="F861" t="s">
        <v>1718</v>
      </c>
      <c r="G861">
        <v>297250</v>
      </c>
      <c r="H861">
        <v>1441</v>
      </c>
      <c r="I861">
        <v>224</v>
      </c>
      <c r="J861" t="s">
        <v>508</v>
      </c>
      <c r="K861" t="s">
        <v>18</v>
      </c>
      <c r="L861">
        <v>8000000</v>
      </c>
      <c r="M861">
        <f>IF(ISBLANK(L861),AVERAGEIF($A$2:$A$4110,A861,$L$2:$L$4110),L861)</f>
        <v>8000000</v>
      </c>
      <c r="N861">
        <v>7.6</v>
      </c>
    </row>
    <row r="862" spans="1:14">
      <c r="A862" t="s">
        <v>1709</v>
      </c>
      <c r="B862">
        <v>94</v>
      </c>
      <c r="C862">
        <v>16501785</v>
      </c>
      <c r="D862">
        <f>IF(ISBLANK(C862),AVERAGEIF($A$2:$A$4110,A862,$C$2:$C$4110),C862)</f>
        <v>16501785</v>
      </c>
      <c r="E862" t="s">
        <v>20</v>
      </c>
      <c r="F862" t="s">
        <v>1719</v>
      </c>
      <c r="G862">
        <v>469561</v>
      </c>
      <c r="H862">
        <v>514</v>
      </c>
      <c r="I862">
        <v>134</v>
      </c>
      <c r="J862" t="s">
        <v>508</v>
      </c>
      <c r="K862" t="s">
        <v>18</v>
      </c>
      <c r="L862">
        <v>3500000</v>
      </c>
      <c r="M862">
        <f>IF(ISBLANK(L862),AVERAGEIF($A$2:$A$4110,A862,$L$2:$L$4110),L862)</f>
        <v>3500000</v>
      </c>
      <c r="N862">
        <v>8.1999999999999993</v>
      </c>
    </row>
    <row r="863" spans="1:14">
      <c r="A863" t="s">
        <v>1720</v>
      </c>
      <c r="B863">
        <v>118</v>
      </c>
      <c r="C863">
        <v>4280577</v>
      </c>
      <c r="D863">
        <f>IF(ISBLANK(C863),AVERAGEIF($A$2:$A$4110,A863,$C$2:$C$4110),C863)</f>
        <v>4280577</v>
      </c>
      <c r="E863" t="s">
        <v>1646</v>
      </c>
      <c r="F863" t="s">
        <v>1721</v>
      </c>
      <c r="G863">
        <v>50919</v>
      </c>
      <c r="H863">
        <v>114</v>
      </c>
      <c r="I863">
        <v>90</v>
      </c>
      <c r="J863" t="s">
        <v>508</v>
      </c>
      <c r="K863" t="s">
        <v>23</v>
      </c>
      <c r="L863">
        <v>10000000</v>
      </c>
      <c r="M863">
        <f>IF(ISBLANK(L863),AVERAGEIF($A$2:$A$4110,A863,$L$2:$L$4110),L863)</f>
        <v>10000000</v>
      </c>
      <c r="N863">
        <v>6.8</v>
      </c>
    </row>
    <row r="864" spans="1:14">
      <c r="A864" t="s">
        <v>1720</v>
      </c>
      <c r="B864">
        <v>100</v>
      </c>
      <c r="C864">
        <v>39989008</v>
      </c>
      <c r="D864">
        <f>IF(ISBLANK(C864),AVERAGEIF($A$2:$A$4110,A864,$C$2:$C$4110),C864)</f>
        <v>39989008</v>
      </c>
      <c r="E864" t="s">
        <v>661</v>
      </c>
      <c r="F864" t="s">
        <v>1722</v>
      </c>
      <c r="G864">
        <v>55398</v>
      </c>
      <c r="H864">
        <v>418</v>
      </c>
      <c r="I864">
        <v>125</v>
      </c>
      <c r="J864" t="s">
        <v>508</v>
      </c>
      <c r="K864" t="s">
        <v>23</v>
      </c>
      <c r="L864">
        <v>24000000</v>
      </c>
      <c r="M864">
        <f>IF(ISBLANK(L864),AVERAGEIF($A$2:$A$4110,A864,$L$2:$L$4110),L864)</f>
        <v>24000000</v>
      </c>
      <c r="N864">
        <v>4.5999999999999996</v>
      </c>
    </row>
    <row r="865" spans="1:14">
      <c r="A865" t="s">
        <v>1723</v>
      </c>
      <c r="B865">
        <v>109</v>
      </c>
      <c r="C865">
        <v>8355815</v>
      </c>
      <c r="D865">
        <f>IF(ISBLANK(C865),AVERAGEIF($A$2:$A$4110,A865,$C$2:$C$4110),C865)</f>
        <v>8355815</v>
      </c>
      <c r="E865" t="s">
        <v>724</v>
      </c>
      <c r="F865" t="s">
        <v>1724</v>
      </c>
      <c r="G865">
        <v>34730</v>
      </c>
      <c r="H865">
        <v>341</v>
      </c>
      <c r="I865">
        <v>105</v>
      </c>
      <c r="J865" t="s">
        <v>508</v>
      </c>
      <c r="K865" t="s">
        <v>18</v>
      </c>
      <c r="L865">
        <v>55000000</v>
      </c>
      <c r="M865">
        <f>IF(ISBLANK(L865),AVERAGEIF($A$2:$A$4110,A865,$L$2:$L$4110),L865)</f>
        <v>55000000</v>
      </c>
      <c r="N865">
        <v>6.4</v>
      </c>
    </row>
    <row r="866" spans="1:14">
      <c r="A866" t="s">
        <v>1723</v>
      </c>
      <c r="B866">
        <v>89</v>
      </c>
      <c r="C866">
        <v>9652000</v>
      </c>
      <c r="D866">
        <f>IF(ISBLANK(C866),AVERAGEIF($A$2:$A$4110,A866,$C$2:$C$4110),C866)</f>
        <v>9652000</v>
      </c>
      <c r="E866" t="s">
        <v>514</v>
      </c>
      <c r="F866" t="s">
        <v>1725</v>
      </c>
      <c r="G866">
        <v>46205</v>
      </c>
      <c r="H866">
        <v>147</v>
      </c>
      <c r="I866">
        <v>78</v>
      </c>
      <c r="J866" t="s">
        <v>508</v>
      </c>
      <c r="K866" t="s">
        <v>23</v>
      </c>
      <c r="L866">
        <v>40000000</v>
      </c>
      <c r="M866">
        <f>IF(ISBLANK(L866),AVERAGEIF($A$2:$A$4110,A866,$L$2:$L$4110),L866)</f>
        <v>40000000</v>
      </c>
      <c r="N866">
        <v>5.8</v>
      </c>
    </row>
    <row r="867" spans="1:14">
      <c r="A867" t="s">
        <v>1723</v>
      </c>
      <c r="B867">
        <v>140</v>
      </c>
      <c r="C867">
        <v>24276500</v>
      </c>
      <c r="D867">
        <f>IF(ISBLANK(C867),AVERAGEIF($A$2:$A$4110,A867,$C$2:$C$4110),C867)</f>
        <v>24276500</v>
      </c>
      <c r="E867" t="s">
        <v>904</v>
      </c>
      <c r="F867" t="s">
        <v>1726</v>
      </c>
      <c r="G867">
        <v>17124</v>
      </c>
      <c r="H867">
        <v>68</v>
      </c>
      <c r="I867">
        <v>32</v>
      </c>
      <c r="J867" t="s">
        <v>508</v>
      </c>
      <c r="K867" t="s">
        <v>23</v>
      </c>
      <c r="L867">
        <v>35000000</v>
      </c>
      <c r="M867">
        <f>IF(ISBLANK(L867),AVERAGEIF($A$2:$A$4110,A867,$L$2:$L$4110),L867)</f>
        <v>35000000</v>
      </c>
      <c r="N867">
        <v>6.6</v>
      </c>
    </row>
    <row r="868" spans="1:14">
      <c r="A868" t="s">
        <v>1727</v>
      </c>
      <c r="B868">
        <v>83</v>
      </c>
      <c r="C868">
        <v>46729374</v>
      </c>
      <c r="D868">
        <f>IF(ISBLANK(C868),AVERAGEIF($A$2:$A$4110,A868,$C$2:$C$4110),C868)</f>
        <v>46729374</v>
      </c>
      <c r="E868" t="s">
        <v>1728</v>
      </c>
      <c r="F868" t="s">
        <v>1729</v>
      </c>
      <c r="G868">
        <v>116625</v>
      </c>
      <c r="H868">
        <v>469</v>
      </c>
      <c r="I868">
        <v>106</v>
      </c>
      <c r="J868" t="s">
        <v>508</v>
      </c>
      <c r="K868" t="s">
        <v>23</v>
      </c>
      <c r="L868">
        <v>13000000</v>
      </c>
      <c r="M868">
        <f>IF(ISBLANK(L868),AVERAGEIF($A$2:$A$4110,A868,$L$2:$L$4110),L868)</f>
        <v>13000000</v>
      </c>
      <c r="N868">
        <v>5.5</v>
      </c>
    </row>
    <row r="869" spans="1:14">
      <c r="A869" t="s">
        <v>1727</v>
      </c>
      <c r="B869">
        <v>88</v>
      </c>
      <c r="C869">
        <v>18225165</v>
      </c>
      <c r="D869">
        <f>IF(ISBLANK(C869),AVERAGEIF($A$2:$A$4110,A869,$C$2:$C$4110),C869)</f>
        <v>18225165</v>
      </c>
      <c r="E869" t="s">
        <v>1730</v>
      </c>
      <c r="F869" t="s">
        <v>1731</v>
      </c>
      <c r="G869">
        <v>155262</v>
      </c>
      <c r="H869">
        <v>316</v>
      </c>
      <c r="I869">
        <v>150</v>
      </c>
      <c r="J869" t="s">
        <v>508</v>
      </c>
      <c r="K869" t="s">
        <v>23</v>
      </c>
      <c r="L869">
        <v>9000000</v>
      </c>
      <c r="M869">
        <f>IF(ISBLANK(L869),AVERAGEIF($A$2:$A$4110,A869,$L$2:$L$4110),L869)</f>
        <v>9000000</v>
      </c>
      <c r="N869">
        <v>7.1</v>
      </c>
    </row>
    <row r="870" spans="1:14">
      <c r="A870" t="s">
        <v>1732</v>
      </c>
      <c r="B870">
        <v>99</v>
      </c>
      <c r="C870">
        <v>15279680</v>
      </c>
      <c r="D870">
        <f>IF(ISBLANK(C870),AVERAGEIF($A$2:$A$4110,A870,$C$2:$C$4110),C870)</f>
        <v>15279680</v>
      </c>
      <c r="E870" t="s">
        <v>305</v>
      </c>
      <c r="F870" t="s">
        <v>1733</v>
      </c>
      <c r="G870">
        <v>48245</v>
      </c>
      <c r="H870">
        <v>154</v>
      </c>
      <c r="I870">
        <v>125</v>
      </c>
      <c r="J870" t="s">
        <v>508</v>
      </c>
      <c r="K870" t="s">
        <v>23</v>
      </c>
      <c r="L870">
        <v>40000000</v>
      </c>
      <c r="M870">
        <f>IF(ISBLANK(L870),AVERAGEIF($A$2:$A$4110,A870,$L$2:$L$4110),L870)</f>
        <v>40000000</v>
      </c>
      <c r="N870">
        <v>5.4</v>
      </c>
    </row>
    <row r="871" spans="1:14">
      <c r="A871" t="s">
        <v>1734</v>
      </c>
      <c r="B871">
        <v>92</v>
      </c>
      <c r="C871">
        <v>21300000</v>
      </c>
      <c r="D871">
        <f>IF(ISBLANK(C871),AVERAGEIF($A$2:$A$4110,A871,$C$2:$C$4110),C871)</f>
        <v>21300000</v>
      </c>
      <c r="E871" t="s">
        <v>600</v>
      </c>
      <c r="F871" t="s">
        <v>1735</v>
      </c>
      <c r="G871">
        <v>22521</v>
      </c>
      <c r="H871">
        <v>342</v>
      </c>
      <c r="I871">
        <v>160</v>
      </c>
      <c r="J871" t="s">
        <v>508</v>
      </c>
      <c r="K871" t="s">
        <v>23</v>
      </c>
      <c r="L871">
        <v>2200000</v>
      </c>
      <c r="M871">
        <f>IF(ISBLANK(L871),AVERAGEIF($A$2:$A$4110,A871,$L$2:$L$4110),L871)</f>
        <v>2200000</v>
      </c>
      <c r="N871">
        <v>4.7</v>
      </c>
    </row>
    <row r="872" spans="1:14">
      <c r="A872" t="s">
        <v>1736</v>
      </c>
      <c r="B872">
        <v>120</v>
      </c>
      <c r="C872">
        <v>349618</v>
      </c>
      <c r="D872">
        <f>IF(ISBLANK(C872),AVERAGEIF($A$2:$A$4110,A872,$C$2:$C$4110),C872)</f>
        <v>349618</v>
      </c>
      <c r="E872" t="s">
        <v>92</v>
      </c>
      <c r="F872" t="s">
        <v>1737</v>
      </c>
      <c r="G872">
        <v>4302</v>
      </c>
      <c r="H872">
        <v>45</v>
      </c>
      <c r="I872">
        <v>76</v>
      </c>
      <c r="J872" t="s">
        <v>508</v>
      </c>
      <c r="K872" t="s">
        <v>286</v>
      </c>
      <c r="L872">
        <v>9000000</v>
      </c>
      <c r="M872">
        <f>IF(ISBLANK(L872),AVERAGEIF($A$2:$A$4110,A872,$L$2:$L$4110),L872)</f>
        <v>9000000</v>
      </c>
      <c r="N872">
        <v>6.1</v>
      </c>
    </row>
    <row r="873" spans="1:14">
      <c r="A873" t="s">
        <v>1738</v>
      </c>
      <c r="B873">
        <v>109</v>
      </c>
      <c r="C873">
        <v>8134217</v>
      </c>
      <c r="D873">
        <f>IF(ISBLANK(C873),AVERAGEIF($A$2:$A$4110,A873,$C$2:$C$4110),C873)</f>
        <v>8134217</v>
      </c>
      <c r="E873" t="s">
        <v>559</v>
      </c>
      <c r="F873" t="s">
        <v>1739</v>
      </c>
      <c r="G873">
        <v>15412</v>
      </c>
      <c r="H873">
        <v>90</v>
      </c>
      <c r="I873">
        <v>81</v>
      </c>
      <c r="J873" t="s">
        <v>508</v>
      </c>
      <c r="K873" t="s">
        <v>23</v>
      </c>
      <c r="L873">
        <v>12000000</v>
      </c>
      <c r="M873">
        <f>IF(ISBLANK(L873),AVERAGEIF($A$2:$A$4110,A873,$L$2:$L$4110),L873)</f>
        <v>12000000</v>
      </c>
      <c r="N873">
        <v>7</v>
      </c>
    </row>
    <row r="874" spans="1:14">
      <c r="A874" t="s">
        <v>1740</v>
      </c>
      <c r="B874">
        <v>138</v>
      </c>
      <c r="C874">
        <v>101160529</v>
      </c>
      <c r="D874">
        <f>IF(ISBLANK(C874),AVERAGEIF($A$2:$A$4110,A874,$C$2:$C$4110),C874)</f>
        <v>101160529</v>
      </c>
      <c r="E874" t="s">
        <v>259</v>
      </c>
      <c r="F874" t="s">
        <v>1741</v>
      </c>
      <c r="G874">
        <v>200022</v>
      </c>
      <c r="H874">
        <v>1240</v>
      </c>
      <c r="I874">
        <v>434</v>
      </c>
      <c r="J874" t="s">
        <v>508</v>
      </c>
      <c r="K874" t="s">
        <v>23</v>
      </c>
      <c r="L874">
        <v>125000000</v>
      </c>
      <c r="M874">
        <f>IF(ISBLANK(L874),AVERAGEIF($A$2:$A$4110,A874,$L$2:$L$4110),L874)</f>
        <v>125000000</v>
      </c>
      <c r="N874">
        <v>5.8</v>
      </c>
    </row>
    <row r="875" spans="1:14">
      <c r="A875" t="s">
        <v>1740</v>
      </c>
      <c r="B875">
        <v>96</v>
      </c>
      <c r="C875">
        <v>10139254</v>
      </c>
      <c r="D875">
        <f>IF(ISBLANK(C875),AVERAGEIF($A$2:$A$4110,A875,$C$2:$C$4110),C875)</f>
        <v>10139254</v>
      </c>
      <c r="E875" t="s">
        <v>364</v>
      </c>
      <c r="F875" t="s">
        <v>1742</v>
      </c>
      <c r="G875">
        <v>190990</v>
      </c>
      <c r="H875">
        <v>915</v>
      </c>
      <c r="I875">
        <v>274</v>
      </c>
      <c r="J875" t="s">
        <v>508</v>
      </c>
      <c r="K875" t="s">
        <v>23</v>
      </c>
      <c r="L875">
        <v>35000000</v>
      </c>
      <c r="M875">
        <f>IF(ISBLANK(L875),AVERAGEIF($A$2:$A$4110,A875,$L$2:$L$4110),L875)</f>
        <v>35000000</v>
      </c>
      <c r="N875">
        <v>7.3</v>
      </c>
    </row>
    <row r="876" spans="1:14">
      <c r="A876" t="s">
        <v>1740</v>
      </c>
      <c r="B876">
        <v>108</v>
      </c>
      <c r="C876">
        <v>106952327</v>
      </c>
      <c r="D876">
        <f>IF(ISBLANK(C876),AVERAGEIF($A$2:$A$4110,A876,$C$2:$C$4110),C876)</f>
        <v>106952327</v>
      </c>
      <c r="E876" t="s">
        <v>55</v>
      </c>
      <c r="F876" t="s">
        <v>1743</v>
      </c>
      <c r="G876">
        <v>551363</v>
      </c>
      <c r="H876">
        <v>1140</v>
      </c>
      <c r="I876">
        <v>669</v>
      </c>
      <c r="J876" t="s">
        <v>508</v>
      </c>
      <c r="K876" t="s">
        <v>23</v>
      </c>
      <c r="L876">
        <v>13000000</v>
      </c>
      <c r="M876">
        <f>IF(ISBLANK(L876),AVERAGEIF($A$2:$A$4110,A876,$L$2:$L$4110),L876)</f>
        <v>13000000</v>
      </c>
      <c r="N876">
        <v>8</v>
      </c>
    </row>
    <row r="877" spans="1:14">
      <c r="A877" t="s">
        <v>1740</v>
      </c>
      <c r="B877">
        <v>109</v>
      </c>
      <c r="C877">
        <v>26236603</v>
      </c>
      <c r="D877">
        <f>IF(ISBLANK(C877),AVERAGEIF($A$2:$A$4110,A877,$C$2:$C$4110),C877)</f>
        <v>26236603</v>
      </c>
      <c r="E877" t="s">
        <v>635</v>
      </c>
      <c r="F877" t="s">
        <v>1744</v>
      </c>
      <c r="G877">
        <v>251349</v>
      </c>
      <c r="H877">
        <v>547</v>
      </c>
      <c r="I877">
        <v>391</v>
      </c>
      <c r="J877" t="s">
        <v>508</v>
      </c>
      <c r="K877" t="s">
        <v>23</v>
      </c>
      <c r="L877">
        <v>6000000</v>
      </c>
      <c r="M877">
        <f>IF(ISBLANK(L877),AVERAGEIF($A$2:$A$4110,A877,$L$2:$L$4110),L877)</f>
        <v>6000000</v>
      </c>
      <c r="N877">
        <v>7.9</v>
      </c>
    </row>
    <row r="878" spans="1:14">
      <c r="A878" t="s">
        <v>1740</v>
      </c>
      <c r="B878">
        <v>102</v>
      </c>
      <c r="C878">
        <v>3609278</v>
      </c>
      <c r="D878">
        <f>IF(ISBLANK(C878),AVERAGEIF($A$2:$A$4110,A878,$C$2:$C$4110),C878)</f>
        <v>3609278</v>
      </c>
      <c r="E878" t="s">
        <v>20</v>
      </c>
      <c r="F878" t="s">
        <v>1745</v>
      </c>
      <c r="G878">
        <v>573541</v>
      </c>
      <c r="H878">
        <v>1916</v>
      </c>
      <c r="I878">
        <v>234</v>
      </c>
      <c r="J878" t="s">
        <v>508</v>
      </c>
      <c r="K878" t="s">
        <v>23</v>
      </c>
      <c r="L878">
        <v>4500000</v>
      </c>
      <c r="M878">
        <f>IF(ISBLANK(L878),AVERAGEIF($A$2:$A$4110,A878,$L$2:$L$4110),L878)</f>
        <v>4500000</v>
      </c>
      <c r="N878">
        <v>8.4</v>
      </c>
    </row>
    <row r="879" spans="1:14">
      <c r="A879" t="s">
        <v>1740</v>
      </c>
      <c r="B879">
        <v>84</v>
      </c>
      <c r="C879">
        <v>3216970</v>
      </c>
      <c r="D879">
        <f>IF(ISBLANK(C879),AVERAGEIF($A$2:$A$4110,A879,$C$2:$C$4110),C879)</f>
        <v>3216970</v>
      </c>
      <c r="E879" t="s">
        <v>89</v>
      </c>
      <c r="F879" t="s">
        <v>1746</v>
      </c>
      <c r="G879">
        <v>142619</v>
      </c>
      <c r="H879">
        <v>586</v>
      </c>
      <c r="I879">
        <v>138</v>
      </c>
      <c r="J879" t="s">
        <v>508</v>
      </c>
      <c r="K879" t="s">
        <v>23</v>
      </c>
      <c r="L879">
        <v>60000</v>
      </c>
      <c r="M879">
        <f>IF(ISBLANK(L879),AVERAGEIF($A$2:$A$4110,A879,$L$2:$L$4110),L879)</f>
        <v>60000</v>
      </c>
      <c r="N879">
        <v>7.5</v>
      </c>
    </row>
    <row r="880" spans="1:14">
      <c r="A880" t="s">
        <v>1747</v>
      </c>
      <c r="B880">
        <v>116</v>
      </c>
      <c r="C880">
        <v>50382128</v>
      </c>
      <c r="D880">
        <f>IF(ISBLANK(C880),AVERAGEIF($A$2:$A$4110,A880,$C$2:$C$4110),C880)</f>
        <v>50382128</v>
      </c>
      <c r="E880" t="s">
        <v>288</v>
      </c>
      <c r="F880" t="s">
        <v>1748</v>
      </c>
      <c r="G880">
        <v>10472</v>
      </c>
      <c r="H880">
        <v>202</v>
      </c>
      <c r="I880">
        <v>62</v>
      </c>
      <c r="J880" t="s">
        <v>508</v>
      </c>
      <c r="K880" t="s">
        <v>23</v>
      </c>
      <c r="L880">
        <v>5500000</v>
      </c>
      <c r="M880">
        <f>IF(ISBLANK(L880),AVERAGEIF($A$2:$A$4110,A880,$L$2:$L$4110),L880)</f>
        <v>5500000</v>
      </c>
      <c r="N880">
        <v>5.6</v>
      </c>
    </row>
    <row r="881" spans="1:14">
      <c r="A881" t="s">
        <v>1749</v>
      </c>
      <c r="B881">
        <v>121</v>
      </c>
      <c r="C881">
        <v>80150343</v>
      </c>
      <c r="D881">
        <f>IF(ISBLANK(C881),AVERAGEIF($A$2:$A$4110,A881,$C$2:$C$4110),C881)</f>
        <v>80150343</v>
      </c>
      <c r="E881" t="s">
        <v>661</v>
      </c>
      <c r="F881" t="s">
        <v>1750</v>
      </c>
      <c r="G881">
        <v>142115</v>
      </c>
      <c r="H881">
        <v>614</v>
      </c>
      <c r="I881">
        <v>210</v>
      </c>
      <c r="J881" t="s">
        <v>508</v>
      </c>
      <c r="K881" t="s">
        <v>23</v>
      </c>
      <c r="L881">
        <v>10000000</v>
      </c>
      <c r="M881">
        <f>IF(ISBLANK(L881),AVERAGEIF($A$2:$A$4110,A881,$L$2:$L$4110),L881)</f>
        <v>10000000</v>
      </c>
      <c r="N881">
        <v>6.2</v>
      </c>
    </row>
    <row r="882" spans="1:14">
      <c r="A882" t="s">
        <v>1749</v>
      </c>
      <c r="B882">
        <v>96</v>
      </c>
      <c r="C882">
        <v>63270259</v>
      </c>
      <c r="D882">
        <f>IF(ISBLANK(C882),AVERAGEIF($A$2:$A$4110,A882,$C$2:$C$4110),C882)</f>
        <v>63270259</v>
      </c>
      <c r="E882" t="s">
        <v>661</v>
      </c>
      <c r="F882" t="s">
        <v>1751</v>
      </c>
      <c r="G882">
        <v>111087</v>
      </c>
      <c r="H882">
        <v>319</v>
      </c>
      <c r="I882">
        <v>190</v>
      </c>
      <c r="J882" t="s">
        <v>508</v>
      </c>
      <c r="K882" t="s">
        <v>23</v>
      </c>
      <c r="L882">
        <v>10000000</v>
      </c>
      <c r="M882">
        <f>IF(ISBLANK(L882),AVERAGEIF($A$2:$A$4110,A882,$L$2:$L$4110),L882)</f>
        <v>10000000</v>
      </c>
      <c r="N882">
        <v>5.9</v>
      </c>
    </row>
    <row r="883" spans="1:14">
      <c r="A883" t="s">
        <v>1749</v>
      </c>
      <c r="B883">
        <v>150</v>
      </c>
      <c r="C883">
        <v>140244</v>
      </c>
      <c r="D883">
        <f>IF(ISBLANK(C883),AVERAGEIF($A$2:$A$4110,A883,$C$2:$C$4110),C883)</f>
        <v>140244</v>
      </c>
      <c r="E883" t="s">
        <v>1752</v>
      </c>
      <c r="F883" t="s">
        <v>1753</v>
      </c>
      <c r="G883">
        <v>20419</v>
      </c>
      <c r="H883">
        <v>259</v>
      </c>
      <c r="I883">
        <v>147</v>
      </c>
      <c r="J883" t="s">
        <v>508</v>
      </c>
      <c r="K883" t="s">
        <v>23</v>
      </c>
      <c r="L883">
        <v>8500000</v>
      </c>
      <c r="M883">
        <f>IF(ISBLANK(L883),AVERAGEIF($A$2:$A$4110,A883,$L$2:$L$4110),L883)</f>
        <v>8500000</v>
      </c>
      <c r="N883">
        <v>6.7</v>
      </c>
    </row>
    <row r="884" spans="1:14">
      <c r="A884" t="s">
        <v>1749</v>
      </c>
      <c r="B884">
        <v>95</v>
      </c>
      <c r="C884">
        <v>87025093</v>
      </c>
      <c r="D884">
        <f>IF(ISBLANK(C884),AVERAGEIF($A$2:$A$4110,A884,$C$2:$C$4110),C884)</f>
        <v>87025093</v>
      </c>
      <c r="E884" t="s">
        <v>661</v>
      </c>
      <c r="F884" t="s">
        <v>1754</v>
      </c>
      <c r="G884">
        <v>188679</v>
      </c>
      <c r="H884">
        <v>864</v>
      </c>
      <c r="I884">
        <v>250</v>
      </c>
      <c r="J884" t="s">
        <v>508</v>
      </c>
      <c r="K884" t="s">
        <v>23</v>
      </c>
      <c r="L884">
        <v>4000000</v>
      </c>
      <c r="M884">
        <f>IF(ISBLANK(L884),AVERAGEIF($A$2:$A$4110,A884,$L$2:$L$4110),L884)</f>
        <v>4000000</v>
      </c>
      <c r="N884">
        <v>6.6</v>
      </c>
    </row>
    <row r="885" spans="1:14">
      <c r="A885" t="s">
        <v>1749</v>
      </c>
      <c r="B885">
        <v>97</v>
      </c>
      <c r="D885">
        <f>IF(ISBLANK(C885),AVERAGEIF($A$2:$A$4110,A885,$C$2:$C$4110),C885)</f>
        <v>57646484.75</v>
      </c>
      <c r="E885" t="s">
        <v>1755</v>
      </c>
      <c r="F885" t="s">
        <v>1756</v>
      </c>
      <c r="G885">
        <v>259</v>
      </c>
      <c r="H885">
        <v>20</v>
      </c>
      <c r="I885">
        <v>10</v>
      </c>
      <c r="J885" t="s">
        <v>508</v>
      </c>
      <c r="K885" t="s">
        <v>23</v>
      </c>
      <c r="L885">
        <v>500000</v>
      </c>
      <c r="M885">
        <f>IF(ISBLANK(L885),AVERAGEIF($A$2:$A$4110,A885,$L$2:$L$4110),L885)</f>
        <v>500000</v>
      </c>
      <c r="N885">
        <v>7.4</v>
      </c>
    </row>
    <row r="886" spans="1:14">
      <c r="A886" t="s">
        <v>1757</v>
      </c>
      <c r="B886">
        <v>87</v>
      </c>
      <c r="C886">
        <v>3071947</v>
      </c>
      <c r="D886">
        <f>IF(ISBLANK(C886),AVERAGEIF($A$2:$A$4110,A886,$C$2:$C$4110),C886)</f>
        <v>3071947</v>
      </c>
      <c r="E886" t="s">
        <v>417</v>
      </c>
      <c r="F886" t="s">
        <v>1758</v>
      </c>
      <c r="G886">
        <v>18711</v>
      </c>
      <c r="H886">
        <v>183</v>
      </c>
      <c r="I886">
        <v>49</v>
      </c>
      <c r="J886" t="s">
        <v>508</v>
      </c>
      <c r="K886" t="s">
        <v>23</v>
      </c>
      <c r="L886">
        <v>3500000</v>
      </c>
      <c r="M886">
        <f>IF(ISBLANK(L886),AVERAGEIF($A$2:$A$4110,A886,$L$2:$L$4110),L886)</f>
        <v>3500000</v>
      </c>
      <c r="N886">
        <v>5.4</v>
      </c>
    </row>
    <row r="887" spans="1:14">
      <c r="A887" t="s">
        <v>1757</v>
      </c>
      <c r="B887">
        <v>90</v>
      </c>
      <c r="C887">
        <v>5494</v>
      </c>
      <c r="D887">
        <f>IF(ISBLANK(C887),AVERAGEIF($A$2:$A$4110,A887,$C$2:$C$4110),C887)</f>
        <v>5494</v>
      </c>
      <c r="E887" t="s">
        <v>72</v>
      </c>
      <c r="F887" t="s">
        <v>1759</v>
      </c>
      <c r="G887">
        <v>377</v>
      </c>
      <c r="H887">
        <v>13</v>
      </c>
      <c r="I887">
        <v>8</v>
      </c>
      <c r="J887" t="s">
        <v>508</v>
      </c>
      <c r="K887" t="s">
        <v>23</v>
      </c>
      <c r="M887">
        <f>IF(ISBLANK(L887),AVERAGEIF($A$2:$A$4110,A887,$L$2:$L$4110),L887)</f>
        <v>3500000</v>
      </c>
      <c r="N887">
        <v>5.6</v>
      </c>
    </row>
    <row r="888" spans="1:14">
      <c r="A888" t="s">
        <v>1760</v>
      </c>
      <c r="B888">
        <v>88</v>
      </c>
      <c r="C888">
        <v>76382</v>
      </c>
      <c r="D888">
        <f>IF(ISBLANK(C888),AVERAGEIF($A$2:$A$4110,A888,$C$2:$C$4110),C888)</f>
        <v>76382</v>
      </c>
      <c r="E888" t="s">
        <v>1761</v>
      </c>
      <c r="F888" t="s">
        <v>1762</v>
      </c>
      <c r="G888">
        <v>1194</v>
      </c>
      <c r="H888">
        <v>8</v>
      </c>
      <c r="I888">
        <v>22</v>
      </c>
      <c r="J888" t="s">
        <v>508</v>
      </c>
      <c r="K888" t="s">
        <v>23</v>
      </c>
      <c r="L888">
        <v>15000</v>
      </c>
      <c r="M888">
        <f>IF(ISBLANK(L888),AVERAGEIF($A$2:$A$4110,A888,$L$2:$L$4110),L888)</f>
        <v>15000</v>
      </c>
      <c r="N888">
        <v>6.2</v>
      </c>
    </row>
    <row r="889" spans="1:14">
      <c r="A889" t="s">
        <v>1763</v>
      </c>
      <c r="B889">
        <v>77</v>
      </c>
      <c r="C889">
        <v>7382993</v>
      </c>
      <c r="D889">
        <f>IF(ISBLANK(C889),AVERAGEIF($A$2:$A$4110,A889,$C$2:$C$4110),C889)</f>
        <v>7382993</v>
      </c>
      <c r="E889" t="s">
        <v>719</v>
      </c>
      <c r="F889" t="s">
        <v>1764</v>
      </c>
      <c r="G889">
        <v>3851</v>
      </c>
      <c r="H889">
        <v>114</v>
      </c>
      <c r="I889">
        <v>31</v>
      </c>
      <c r="J889" t="s">
        <v>508</v>
      </c>
      <c r="K889" t="s">
        <v>23</v>
      </c>
      <c r="L889">
        <v>20000000</v>
      </c>
      <c r="M889">
        <f>IF(ISBLANK(L889),AVERAGEIF($A$2:$A$4110,A889,$L$2:$L$4110),L889)</f>
        <v>20000000</v>
      </c>
      <c r="N889">
        <v>2.8</v>
      </c>
    </row>
    <row r="890" spans="1:14">
      <c r="A890" t="s">
        <v>1765</v>
      </c>
      <c r="B890">
        <v>112</v>
      </c>
      <c r="C890">
        <v>81638674</v>
      </c>
      <c r="D890">
        <f>IF(ISBLANK(C890),AVERAGEIF($A$2:$A$4110,A890,$C$2:$C$4110),C890)</f>
        <v>81638674</v>
      </c>
      <c r="E890" t="s">
        <v>1766</v>
      </c>
      <c r="F890" t="s">
        <v>1767</v>
      </c>
      <c r="G890">
        <v>17533</v>
      </c>
      <c r="H890">
        <v>115</v>
      </c>
      <c r="I890">
        <v>181</v>
      </c>
      <c r="J890" t="s">
        <v>508</v>
      </c>
      <c r="K890" t="s">
        <v>23</v>
      </c>
      <c r="L890">
        <v>135000000</v>
      </c>
      <c r="M890">
        <f>IF(ISBLANK(L890),AVERAGEIF($A$2:$A$4110,A890,$L$2:$L$4110),L890)</f>
        <v>135000000</v>
      </c>
      <c r="N890">
        <v>6.3</v>
      </c>
    </row>
    <row r="891" spans="1:14">
      <c r="A891" t="s">
        <v>1765</v>
      </c>
      <c r="B891">
        <v>91</v>
      </c>
      <c r="C891">
        <v>38916903</v>
      </c>
      <c r="D891">
        <f>IF(ISBLANK(C891),AVERAGEIF($A$2:$A$4110,A891,$C$2:$C$4110),C891)</f>
        <v>38916903</v>
      </c>
      <c r="E891" t="s">
        <v>1768</v>
      </c>
      <c r="F891" t="s">
        <v>1769</v>
      </c>
      <c r="G891">
        <v>15664</v>
      </c>
      <c r="H891">
        <v>149</v>
      </c>
      <c r="I891">
        <v>112</v>
      </c>
      <c r="J891" t="s">
        <v>508</v>
      </c>
      <c r="K891" t="s">
        <v>23</v>
      </c>
      <c r="L891">
        <v>13000000</v>
      </c>
      <c r="M891">
        <f>IF(ISBLANK(L891),AVERAGEIF($A$2:$A$4110,A891,$L$2:$L$4110),L891)</f>
        <v>13000000</v>
      </c>
      <c r="N891">
        <v>5.8</v>
      </c>
    </row>
    <row r="892" spans="1:14">
      <c r="A892" t="s">
        <v>1770</v>
      </c>
      <c r="B892">
        <v>101</v>
      </c>
      <c r="C892">
        <v>864959</v>
      </c>
      <c r="D892">
        <f>IF(ISBLANK(C892),AVERAGEIF($A$2:$A$4110,A892,$C$2:$C$4110),C892)</f>
        <v>864959</v>
      </c>
      <c r="E892" t="s">
        <v>1297</v>
      </c>
      <c r="F892" t="s">
        <v>1771</v>
      </c>
      <c r="G892">
        <v>20275</v>
      </c>
      <c r="H892">
        <v>151</v>
      </c>
      <c r="I892">
        <v>116</v>
      </c>
      <c r="J892" t="s">
        <v>508</v>
      </c>
      <c r="K892" t="s">
        <v>18</v>
      </c>
      <c r="L892">
        <v>4000000</v>
      </c>
      <c r="M892">
        <f>IF(ISBLANK(L892),AVERAGEIF($A$2:$A$4110,A892,$L$2:$L$4110),L892)</f>
        <v>4000000</v>
      </c>
      <c r="N892">
        <v>6.9</v>
      </c>
    </row>
    <row r="893" spans="1:14">
      <c r="A893" t="s">
        <v>1772</v>
      </c>
      <c r="B893">
        <v>84</v>
      </c>
      <c r="C893">
        <v>6026908</v>
      </c>
      <c r="D893">
        <f>IF(ISBLANK(C893),AVERAGEIF($A$2:$A$4110,A893,$C$2:$C$4110),C893)</f>
        <v>6026908</v>
      </c>
      <c r="E893" t="s">
        <v>72</v>
      </c>
      <c r="F893" t="s">
        <v>1773</v>
      </c>
      <c r="G893">
        <v>536</v>
      </c>
      <c r="H893">
        <v>13</v>
      </c>
      <c r="I893">
        <v>16</v>
      </c>
      <c r="J893" t="s">
        <v>508</v>
      </c>
      <c r="K893" t="s">
        <v>23</v>
      </c>
      <c r="L893">
        <v>2000000</v>
      </c>
      <c r="M893">
        <f>IF(ISBLANK(L893),AVERAGEIF($A$2:$A$4110,A893,$L$2:$L$4110),L893)</f>
        <v>2000000</v>
      </c>
      <c r="N893">
        <v>4.3</v>
      </c>
    </row>
    <row r="894" spans="1:14">
      <c r="A894" t="s">
        <v>1774</v>
      </c>
      <c r="B894">
        <v>101</v>
      </c>
      <c r="C894">
        <v>375474</v>
      </c>
      <c r="D894">
        <f>IF(ISBLANK(C894),AVERAGEIF($A$2:$A$4110,A894,$C$2:$C$4110),C894)</f>
        <v>375474</v>
      </c>
      <c r="E894" t="s">
        <v>1053</v>
      </c>
      <c r="F894" t="s">
        <v>1775</v>
      </c>
      <c r="G894">
        <v>2613</v>
      </c>
      <c r="H894">
        <v>46</v>
      </c>
      <c r="I894">
        <v>21</v>
      </c>
      <c r="J894" t="s">
        <v>508</v>
      </c>
      <c r="K894" t="s">
        <v>23</v>
      </c>
      <c r="L894">
        <v>20000000</v>
      </c>
      <c r="M894">
        <f>IF(ISBLANK(L894),AVERAGEIF($A$2:$A$4110,A894,$L$2:$L$4110),L894)</f>
        <v>20000000</v>
      </c>
      <c r="N894">
        <v>6.2</v>
      </c>
    </row>
    <row r="895" spans="1:14">
      <c r="A895" t="s">
        <v>1776</v>
      </c>
      <c r="B895">
        <v>95</v>
      </c>
      <c r="C895">
        <v>2025238</v>
      </c>
      <c r="D895">
        <f>IF(ISBLANK(C895),AVERAGEIF($A$2:$A$4110,A895,$C$2:$C$4110),C895)</f>
        <v>2025238</v>
      </c>
      <c r="E895" t="s">
        <v>724</v>
      </c>
      <c r="F895" t="s">
        <v>1777</v>
      </c>
      <c r="G895">
        <v>9589</v>
      </c>
      <c r="H895">
        <v>105</v>
      </c>
      <c r="I895">
        <v>84</v>
      </c>
      <c r="J895" t="s">
        <v>508</v>
      </c>
      <c r="K895" t="s">
        <v>23</v>
      </c>
      <c r="L895">
        <v>6000000</v>
      </c>
      <c r="M895">
        <f>IF(ISBLANK(L895),AVERAGEIF($A$2:$A$4110,A895,$L$2:$L$4110),L895)</f>
        <v>6000000</v>
      </c>
      <c r="N895">
        <v>5.8</v>
      </c>
    </row>
    <row r="896" spans="1:14">
      <c r="A896" t="s">
        <v>1778</v>
      </c>
      <c r="B896">
        <v>123</v>
      </c>
      <c r="C896">
        <v>161087183</v>
      </c>
      <c r="D896">
        <f>IF(ISBLANK(C896),AVERAGEIF($A$2:$A$4110,A896,$C$2:$C$4110),C896)</f>
        <v>161087183</v>
      </c>
      <c r="E896" t="s">
        <v>1766</v>
      </c>
      <c r="F896" t="s">
        <v>1779</v>
      </c>
      <c r="G896">
        <v>118992</v>
      </c>
      <c r="H896">
        <v>971</v>
      </c>
      <c r="I896">
        <v>418</v>
      </c>
      <c r="J896" t="s">
        <v>508</v>
      </c>
      <c r="K896" t="s">
        <v>23</v>
      </c>
      <c r="L896">
        <v>175000000</v>
      </c>
      <c r="M896">
        <f>IF(ISBLANK(L896),AVERAGEIF($A$2:$A$4110,A896,$L$2:$L$4110),L896)</f>
        <v>175000000</v>
      </c>
      <c r="N896">
        <v>6.9</v>
      </c>
    </row>
    <row r="897" spans="1:14">
      <c r="A897" t="s">
        <v>1778</v>
      </c>
      <c r="B897">
        <v>134</v>
      </c>
      <c r="C897">
        <v>85707116</v>
      </c>
      <c r="D897">
        <f>IF(ISBLANK(C897),AVERAGEIF($A$2:$A$4110,A897,$C$2:$C$4110),C897)</f>
        <v>85707116</v>
      </c>
      <c r="E897" t="s">
        <v>250</v>
      </c>
      <c r="F897" t="s">
        <v>1780</v>
      </c>
      <c r="G897">
        <v>303185</v>
      </c>
      <c r="H897">
        <v>701</v>
      </c>
      <c r="I897">
        <v>406</v>
      </c>
      <c r="J897" t="s">
        <v>508</v>
      </c>
      <c r="K897" t="s">
        <v>23</v>
      </c>
      <c r="L897">
        <v>68000000</v>
      </c>
      <c r="M897">
        <f>IF(ISBLANK(L897),AVERAGEIF($A$2:$A$4110,A897,$L$2:$L$4110),L897)</f>
        <v>68000000</v>
      </c>
      <c r="N897">
        <v>7.6</v>
      </c>
    </row>
    <row r="898" spans="1:14">
      <c r="A898" t="s">
        <v>1778</v>
      </c>
      <c r="B898">
        <v>109</v>
      </c>
      <c r="C898">
        <v>10499968</v>
      </c>
      <c r="D898">
        <f>IF(ISBLANK(C898),AVERAGEIF($A$2:$A$4110,A898,$C$2:$C$4110),C898)</f>
        <v>10499968</v>
      </c>
      <c r="E898" t="s">
        <v>30</v>
      </c>
      <c r="F898" t="s">
        <v>1781</v>
      </c>
      <c r="G898">
        <v>47498</v>
      </c>
      <c r="H898">
        <v>212</v>
      </c>
      <c r="I898">
        <v>233</v>
      </c>
      <c r="J898" t="s">
        <v>508</v>
      </c>
      <c r="K898" t="s">
        <v>23</v>
      </c>
      <c r="L898">
        <v>35000000</v>
      </c>
      <c r="M898">
        <f>IF(ISBLANK(L898),AVERAGEIF($A$2:$A$4110,A898,$L$2:$L$4110),L898)</f>
        <v>35000000</v>
      </c>
      <c r="N898">
        <v>5.7</v>
      </c>
    </row>
    <row r="899" spans="1:14">
      <c r="A899" t="s">
        <v>1778</v>
      </c>
      <c r="B899">
        <v>109</v>
      </c>
      <c r="C899">
        <v>26415649</v>
      </c>
      <c r="D899">
        <f>IF(ISBLANK(C899),AVERAGEIF($A$2:$A$4110,A899,$C$2:$C$4110),C899)</f>
        <v>26415649</v>
      </c>
      <c r="E899" t="s">
        <v>30</v>
      </c>
      <c r="F899" t="s">
        <v>1782</v>
      </c>
      <c r="G899">
        <v>94892</v>
      </c>
      <c r="H899">
        <v>189</v>
      </c>
      <c r="I899">
        <v>190</v>
      </c>
      <c r="J899" t="s">
        <v>508</v>
      </c>
      <c r="K899" t="s">
        <v>23</v>
      </c>
      <c r="L899">
        <v>20000000</v>
      </c>
      <c r="M899">
        <f>IF(ISBLANK(L899),AVERAGEIF($A$2:$A$4110,A899,$L$2:$L$4110),L899)</f>
        <v>20000000</v>
      </c>
      <c r="N899">
        <v>6.8</v>
      </c>
    </row>
    <row r="900" spans="1:14">
      <c r="A900" t="s">
        <v>1778</v>
      </c>
      <c r="B900">
        <v>109</v>
      </c>
      <c r="C900">
        <v>40983001</v>
      </c>
      <c r="D900">
        <f>IF(ISBLANK(C900),AVERAGEIF($A$2:$A$4110,A900,$C$2:$C$4110),C900)</f>
        <v>40983001</v>
      </c>
      <c r="E900" t="s">
        <v>80</v>
      </c>
      <c r="F900" t="s">
        <v>1783</v>
      </c>
      <c r="G900">
        <v>181025</v>
      </c>
      <c r="H900">
        <v>336</v>
      </c>
      <c r="I900">
        <v>355</v>
      </c>
      <c r="J900" t="s">
        <v>508</v>
      </c>
      <c r="K900" t="s">
        <v>23</v>
      </c>
      <c r="L900">
        <v>7000000</v>
      </c>
      <c r="M900">
        <f>IF(ISBLANK(L900),AVERAGEIF($A$2:$A$4110,A900,$L$2:$L$4110),L900)</f>
        <v>7000000</v>
      </c>
      <c r="N900">
        <v>7.7</v>
      </c>
    </row>
    <row r="901" spans="1:14">
      <c r="A901" t="s">
        <v>1778</v>
      </c>
      <c r="B901">
        <v>116</v>
      </c>
      <c r="C901">
        <v>3335839</v>
      </c>
      <c r="D901">
        <f>IF(ISBLANK(C901),AVERAGEIF($A$2:$A$4110,A901,$C$2:$C$4110),C901)</f>
        <v>3335839</v>
      </c>
      <c r="E901" t="s">
        <v>30</v>
      </c>
      <c r="F901" t="s">
        <v>1784</v>
      </c>
      <c r="G901">
        <v>54657</v>
      </c>
      <c r="H901">
        <v>222</v>
      </c>
      <c r="I901">
        <v>118</v>
      </c>
      <c r="J901" t="s">
        <v>508</v>
      </c>
      <c r="K901" t="s">
        <v>23</v>
      </c>
      <c r="L901">
        <v>2000000</v>
      </c>
      <c r="M901">
        <f>IF(ISBLANK(L901),AVERAGEIF($A$2:$A$4110,A901,$L$2:$L$4110),L901)</f>
        <v>2000000</v>
      </c>
      <c r="N901">
        <v>7</v>
      </c>
    </row>
    <row r="902" spans="1:14">
      <c r="A902" t="s">
        <v>1785</v>
      </c>
      <c r="B902">
        <v>85</v>
      </c>
      <c r="C902">
        <v>64459316</v>
      </c>
      <c r="D902">
        <f>IF(ISBLANK(C902),AVERAGEIF($A$2:$A$4110,A902,$C$2:$C$4110),C902)</f>
        <v>64459316</v>
      </c>
      <c r="E902" t="s">
        <v>774</v>
      </c>
      <c r="F902" t="s">
        <v>1786</v>
      </c>
      <c r="G902">
        <v>85086</v>
      </c>
      <c r="H902">
        <v>122</v>
      </c>
      <c r="I902">
        <v>135</v>
      </c>
      <c r="J902" t="s">
        <v>508</v>
      </c>
      <c r="K902" t="s">
        <v>18</v>
      </c>
      <c r="L902">
        <v>149000000</v>
      </c>
      <c r="M902">
        <f>IF(ISBLANK(L902),AVERAGEIF($A$2:$A$4110,A902,$L$2:$L$4110),L902)</f>
        <v>149000000</v>
      </c>
      <c r="N902">
        <v>6.7</v>
      </c>
    </row>
    <row r="903" spans="1:14">
      <c r="A903" t="s">
        <v>1785</v>
      </c>
      <c r="B903">
        <v>94</v>
      </c>
      <c r="C903">
        <v>19548064</v>
      </c>
      <c r="D903">
        <f>IF(ISBLANK(C903),AVERAGEIF($A$2:$A$4110,A903,$C$2:$C$4110),C903)</f>
        <v>19548064</v>
      </c>
      <c r="E903" t="s">
        <v>1787</v>
      </c>
      <c r="F903" t="s">
        <v>1788</v>
      </c>
      <c r="G903">
        <v>25681</v>
      </c>
      <c r="H903">
        <v>77</v>
      </c>
      <c r="I903">
        <v>138</v>
      </c>
      <c r="J903" t="s">
        <v>508</v>
      </c>
      <c r="K903" t="s">
        <v>222</v>
      </c>
      <c r="L903">
        <v>65000000</v>
      </c>
      <c r="M903">
        <f>IF(ISBLANK(L903),AVERAGEIF($A$2:$A$4110,A903,$L$2:$L$4110),L903)</f>
        <v>65000000</v>
      </c>
      <c r="N903">
        <v>6.3</v>
      </c>
    </row>
    <row r="904" spans="1:14">
      <c r="A904" t="s">
        <v>1785</v>
      </c>
      <c r="B904">
        <v>94</v>
      </c>
      <c r="C904">
        <v>49002815</v>
      </c>
      <c r="D904">
        <f>IF(ISBLANK(C904),AVERAGEIF($A$2:$A$4110,A904,$C$2:$C$4110),C904)</f>
        <v>49002815</v>
      </c>
      <c r="E904" t="s">
        <v>797</v>
      </c>
      <c r="F904" t="s">
        <v>1789</v>
      </c>
      <c r="G904">
        <v>15665</v>
      </c>
      <c r="H904">
        <v>35</v>
      </c>
      <c r="I904">
        <v>88</v>
      </c>
      <c r="J904" t="s">
        <v>508</v>
      </c>
      <c r="K904" t="s">
        <v>23</v>
      </c>
      <c r="L904">
        <v>22000000</v>
      </c>
      <c r="M904">
        <f>IF(ISBLANK(L904),AVERAGEIF($A$2:$A$4110,A904,$L$2:$L$4110),L904)</f>
        <v>22000000</v>
      </c>
      <c r="N904">
        <v>6.4</v>
      </c>
    </row>
    <row r="905" spans="1:14">
      <c r="A905" t="s">
        <v>1785</v>
      </c>
      <c r="B905">
        <v>99</v>
      </c>
      <c r="C905">
        <v>52691009</v>
      </c>
      <c r="D905">
        <f>IF(ISBLANK(C905),AVERAGEIF($A$2:$A$4110,A905,$C$2:$C$4110),C905)</f>
        <v>52691009</v>
      </c>
      <c r="E905" t="s">
        <v>797</v>
      </c>
      <c r="F905" t="s">
        <v>1790</v>
      </c>
      <c r="G905">
        <v>18727</v>
      </c>
      <c r="H905">
        <v>45</v>
      </c>
      <c r="I905">
        <v>103</v>
      </c>
      <c r="J905" t="s">
        <v>508</v>
      </c>
      <c r="K905" t="s">
        <v>23</v>
      </c>
      <c r="L905">
        <v>21000000</v>
      </c>
      <c r="M905">
        <f>IF(ISBLANK(L905),AVERAGEIF($A$2:$A$4110,A905,$L$2:$L$4110),L905)</f>
        <v>21000000</v>
      </c>
      <c r="N905">
        <v>6.6</v>
      </c>
    </row>
    <row r="906" spans="1:14">
      <c r="A906" t="s">
        <v>1791</v>
      </c>
      <c r="B906">
        <v>113</v>
      </c>
      <c r="C906">
        <v>2859955</v>
      </c>
      <c r="D906">
        <f>IF(ISBLANK(C906),AVERAGEIF($A$2:$A$4110,A906,$C$2:$C$4110),C906)</f>
        <v>2859955</v>
      </c>
      <c r="E906" t="s">
        <v>635</v>
      </c>
      <c r="F906" t="s">
        <v>1792</v>
      </c>
      <c r="G906">
        <v>2417</v>
      </c>
      <c r="H906">
        <v>32</v>
      </c>
      <c r="I906">
        <v>10</v>
      </c>
      <c r="J906" t="s">
        <v>508</v>
      </c>
      <c r="K906" t="s">
        <v>23</v>
      </c>
      <c r="L906">
        <v>1200000</v>
      </c>
      <c r="M906">
        <f>IF(ISBLANK(L906),AVERAGEIF($A$2:$A$4110,A906,$L$2:$L$4110),L906)</f>
        <v>1200000</v>
      </c>
      <c r="N906">
        <v>6</v>
      </c>
    </row>
    <row r="907" spans="1:14">
      <c r="A907" t="s">
        <v>1793</v>
      </c>
      <c r="B907">
        <v>118</v>
      </c>
      <c r="C907">
        <v>75668868</v>
      </c>
      <c r="D907">
        <f>IF(ISBLANK(C907),AVERAGEIF($A$2:$A$4110,A907,$C$2:$C$4110),C907)</f>
        <v>75668868</v>
      </c>
      <c r="E907" t="s">
        <v>1794</v>
      </c>
      <c r="F907" t="s">
        <v>1795</v>
      </c>
      <c r="G907">
        <v>60504</v>
      </c>
      <c r="H907">
        <v>249</v>
      </c>
      <c r="I907">
        <v>98</v>
      </c>
      <c r="J907" t="s">
        <v>508</v>
      </c>
      <c r="K907" t="s">
        <v>23</v>
      </c>
      <c r="L907">
        <v>35000000</v>
      </c>
      <c r="M907">
        <f>IF(ISBLANK(L907),AVERAGEIF($A$2:$A$4110,A907,$L$2:$L$4110),L907)</f>
        <v>35000000</v>
      </c>
      <c r="N907">
        <v>6.6</v>
      </c>
    </row>
    <row r="908" spans="1:14">
      <c r="A908" t="s">
        <v>1796</v>
      </c>
      <c r="B908">
        <v>96</v>
      </c>
      <c r="C908">
        <v>17114882</v>
      </c>
      <c r="D908">
        <f>IF(ISBLANK(C908),AVERAGEIF($A$2:$A$4110,A908,$C$2:$C$4110),C908)</f>
        <v>17114882</v>
      </c>
      <c r="E908" t="s">
        <v>624</v>
      </c>
      <c r="F908" t="s">
        <v>1797</v>
      </c>
      <c r="G908">
        <v>189249</v>
      </c>
      <c r="H908">
        <v>398</v>
      </c>
      <c r="I908">
        <v>356</v>
      </c>
      <c r="J908" t="s">
        <v>508</v>
      </c>
      <c r="K908" t="s">
        <v>23</v>
      </c>
      <c r="L908">
        <v>25000000</v>
      </c>
      <c r="M908">
        <f>IF(ISBLANK(L908),AVERAGEIF($A$2:$A$4110,A908,$L$2:$L$4110),L908)</f>
        <v>25000000</v>
      </c>
      <c r="N908">
        <v>7.7</v>
      </c>
    </row>
    <row r="909" spans="1:14">
      <c r="A909" t="s">
        <v>1796</v>
      </c>
      <c r="B909">
        <v>96</v>
      </c>
      <c r="C909">
        <v>31493782</v>
      </c>
      <c r="D909">
        <f>IF(ISBLANK(C909),AVERAGEIF($A$2:$A$4110,A909,$C$2:$C$4110),C909)</f>
        <v>31493782</v>
      </c>
      <c r="E909" t="s">
        <v>80</v>
      </c>
      <c r="F909" t="s">
        <v>1798</v>
      </c>
      <c r="G909">
        <v>186606</v>
      </c>
      <c r="H909">
        <v>1125</v>
      </c>
      <c r="I909">
        <v>441</v>
      </c>
      <c r="J909" t="s">
        <v>508</v>
      </c>
      <c r="K909" t="s">
        <v>23</v>
      </c>
      <c r="L909">
        <v>32000000</v>
      </c>
      <c r="M909">
        <f>IF(ISBLANK(L909),AVERAGEIF($A$2:$A$4110,A909,$L$2:$L$4110),L909)</f>
        <v>32000000</v>
      </c>
      <c r="N909">
        <v>7.5</v>
      </c>
    </row>
    <row r="910" spans="1:14">
      <c r="A910" t="s">
        <v>1796</v>
      </c>
      <c r="B910">
        <v>115</v>
      </c>
      <c r="C910">
        <v>2840417</v>
      </c>
      <c r="D910">
        <f>IF(ISBLANK(C910),AVERAGEIF($A$2:$A$4110,A910,$C$2:$C$4110),C910)</f>
        <v>2840417</v>
      </c>
      <c r="E910" t="s">
        <v>1799</v>
      </c>
      <c r="F910" t="s">
        <v>1800</v>
      </c>
      <c r="G910">
        <v>77493</v>
      </c>
      <c r="H910">
        <v>527</v>
      </c>
      <c r="I910">
        <v>196</v>
      </c>
      <c r="J910" t="s">
        <v>508</v>
      </c>
      <c r="K910" t="s">
        <v>184</v>
      </c>
      <c r="L910">
        <v>31000000</v>
      </c>
      <c r="M910">
        <f>IF(ISBLANK(L910),AVERAGEIF($A$2:$A$4110,A910,$L$2:$L$4110),L910)</f>
        <v>31000000</v>
      </c>
      <c r="N910">
        <v>6.8</v>
      </c>
    </row>
    <row r="911" spans="1:14">
      <c r="A911" t="s">
        <v>1796</v>
      </c>
      <c r="B911">
        <v>99</v>
      </c>
      <c r="C911">
        <v>5702083</v>
      </c>
      <c r="D911">
        <f>IF(ISBLANK(C911),AVERAGEIF($A$2:$A$4110,A911,$C$2:$C$4110),C911)</f>
        <v>5702083</v>
      </c>
      <c r="E911" t="s">
        <v>1046</v>
      </c>
      <c r="F911" t="s">
        <v>1801</v>
      </c>
      <c r="G911">
        <v>80617</v>
      </c>
      <c r="H911">
        <v>190</v>
      </c>
      <c r="I911">
        <v>345</v>
      </c>
      <c r="J911" t="s">
        <v>508</v>
      </c>
      <c r="K911" t="s">
        <v>18</v>
      </c>
      <c r="L911">
        <v>15000000</v>
      </c>
      <c r="M911">
        <f>IF(ISBLANK(L911),AVERAGEIF($A$2:$A$4110,A911,$L$2:$L$4110),L911)</f>
        <v>15000000</v>
      </c>
      <c r="N911">
        <v>6.5</v>
      </c>
    </row>
    <row r="912" spans="1:14">
      <c r="A912" t="s">
        <v>1796</v>
      </c>
      <c r="B912">
        <v>103</v>
      </c>
      <c r="D912">
        <f>IF(ISBLANK(C912),AVERAGEIF($A$2:$A$4110,A912,$C$2:$C$4110),C912)</f>
        <v>11758590.4</v>
      </c>
      <c r="E912" t="s">
        <v>1799</v>
      </c>
      <c r="F912" t="s">
        <v>1802</v>
      </c>
      <c r="G912">
        <v>44804</v>
      </c>
      <c r="H912">
        <v>182</v>
      </c>
      <c r="I912">
        <v>112</v>
      </c>
      <c r="J912" t="s">
        <v>508</v>
      </c>
      <c r="K912" t="s">
        <v>23</v>
      </c>
      <c r="L912">
        <v>10000000</v>
      </c>
      <c r="M912">
        <f>IF(ISBLANK(L912),AVERAGEIF($A$2:$A$4110,A912,$L$2:$L$4110),L912)</f>
        <v>10000000</v>
      </c>
      <c r="N912">
        <v>7.2</v>
      </c>
    </row>
    <row r="913" spans="1:14">
      <c r="A913" t="s">
        <v>1796</v>
      </c>
      <c r="B913">
        <v>98</v>
      </c>
      <c r="C913">
        <v>1641788</v>
      </c>
      <c r="D913">
        <f>IF(ISBLANK(C913),AVERAGEIF($A$2:$A$4110,A913,$C$2:$C$4110),C913)</f>
        <v>1641788</v>
      </c>
      <c r="E913" t="s">
        <v>89</v>
      </c>
      <c r="F913" t="s">
        <v>1803</v>
      </c>
      <c r="G913">
        <v>30096</v>
      </c>
      <c r="H913">
        <v>213</v>
      </c>
      <c r="I913">
        <v>157</v>
      </c>
      <c r="J913" t="s">
        <v>508</v>
      </c>
      <c r="K913" t="s">
        <v>184</v>
      </c>
      <c r="L913">
        <v>8000000</v>
      </c>
      <c r="M913">
        <f>IF(ISBLANK(L913),AVERAGEIF($A$2:$A$4110,A913,$L$2:$L$4110),L913)</f>
        <v>8000000</v>
      </c>
      <c r="N913">
        <v>6.8</v>
      </c>
    </row>
    <row r="914" spans="1:14">
      <c r="A914" t="s">
        <v>1796</v>
      </c>
      <c r="B914">
        <v>89</v>
      </c>
      <c r="D914">
        <f>IF(ISBLANK(C914),AVERAGEIF($A$2:$A$4110,A914,$C$2:$C$4110),C914)</f>
        <v>11758590.4</v>
      </c>
      <c r="E914" t="s">
        <v>113</v>
      </c>
      <c r="F914" t="s">
        <v>1804</v>
      </c>
      <c r="G914">
        <v>60522</v>
      </c>
      <c r="H914">
        <v>228</v>
      </c>
      <c r="I914">
        <v>179</v>
      </c>
      <c r="J914" t="s">
        <v>508</v>
      </c>
      <c r="K914" t="s">
        <v>184</v>
      </c>
      <c r="L914">
        <v>5952000</v>
      </c>
      <c r="M914">
        <f>IF(ISBLANK(L914),AVERAGEIF($A$2:$A$4110,A914,$L$2:$L$4110),L914)</f>
        <v>5952000</v>
      </c>
      <c r="N914">
        <v>7.3</v>
      </c>
    </row>
    <row r="915" spans="1:14">
      <c r="A915" t="s">
        <v>1805</v>
      </c>
      <c r="B915">
        <v>118</v>
      </c>
      <c r="C915">
        <v>37035845</v>
      </c>
      <c r="D915">
        <f>IF(ISBLANK(C915),AVERAGEIF($A$2:$A$4110,A915,$C$2:$C$4110),C915)</f>
        <v>37035845</v>
      </c>
      <c r="E915" t="s">
        <v>693</v>
      </c>
      <c r="F915" t="s">
        <v>1806</v>
      </c>
      <c r="G915">
        <v>136680</v>
      </c>
      <c r="H915">
        <v>149</v>
      </c>
      <c r="I915">
        <v>215</v>
      </c>
      <c r="J915" t="s">
        <v>508</v>
      </c>
      <c r="K915" t="s">
        <v>23</v>
      </c>
      <c r="L915">
        <v>52000000</v>
      </c>
      <c r="M915">
        <f>IF(ISBLANK(L915),AVERAGEIF($A$2:$A$4110,A915,$L$2:$L$4110),L915)</f>
        <v>52000000</v>
      </c>
      <c r="N915">
        <v>6.4</v>
      </c>
    </row>
    <row r="916" spans="1:14">
      <c r="A916" t="s">
        <v>1805</v>
      </c>
      <c r="B916">
        <v>114</v>
      </c>
      <c r="C916">
        <v>60470220</v>
      </c>
      <c r="D916">
        <f>IF(ISBLANK(C916),AVERAGEIF($A$2:$A$4110,A916,$C$2:$C$4110),C916)</f>
        <v>60470220</v>
      </c>
      <c r="E916" t="s">
        <v>1807</v>
      </c>
      <c r="F916" t="s">
        <v>1808</v>
      </c>
      <c r="G916">
        <v>81444</v>
      </c>
      <c r="H916">
        <v>192</v>
      </c>
      <c r="I916">
        <v>165</v>
      </c>
      <c r="J916" t="s">
        <v>508</v>
      </c>
      <c r="K916" t="s">
        <v>23</v>
      </c>
      <c r="L916">
        <v>50000000</v>
      </c>
      <c r="M916">
        <f>IF(ISBLANK(L916),AVERAGEIF($A$2:$A$4110,A916,$L$2:$L$4110),L916)</f>
        <v>50000000</v>
      </c>
      <c r="N916">
        <v>6.2</v>
      </c>
    </row>
    <row r="917" spans="1:14">
      <c r="A917" t="s">
        <v>1805</v>
      </c>
      <c r="B917">
        <v>141</v>
      </c>
      <c r="C917">
        <v>47105085</v>
      </c>
      <c r="D917">
        <f>IF(ISBLANK(C917),AVERAGEIF($A$2:$A$4110,A917,$C$2:$C$4110),C917)</f>
        <v>47105085</v>
      </c>
      <c r="E917" t="s">
        <v>15</v>
      </c>
      <c r="F917" t="s">
        <v>1809</v>
      </c>
      <c r="G917">
        <v>136973</v>
      </c>
      <c r="H917">
        <v>275</v>
      </c>
      <c r="I917">
        <v>276</v>
      </c>
      <c r="J917" t="s">
        <v>508</v>
      </c>
      <c r="K917" t="s">
        <v>23</v>
      </c>
      <c r="L917">
        <v>50000000</v>
      </c>
      <c r="M917">
        <f>IF(ISBLANK(L917),AVERAGEIF($A$2:$A$4110,A917,$L$2:$L$4110),L917)</f>
        <v>50000000</v>
      </c>
      <c r="N917">
        <v>7.4</v>
      </c>
    </row>
    <row r="918" spans="1:14">
      <c r="A918" t="s">
        <v>1805</v>
      </c>
      <c r="B918">
        <v>104</v>
      </c>
      <c r="C918">
        <v>1789892</v>
      </c>
      <c r="D918">
        <f>IF(ISBLANK(C918),AVERAGEIF($A$2:$A$4110,A918,$C$2:$C$4110),C918)</f>
        <v>1789892</v>
      </c>
      <c r="E918" t="s">
        <v>577</v>
      </c>
      <c r="F918" t="s">
        <v>1810</v>
      </c>
      <c r="G918">
        <v>9494</v>
      </c>
      <c r="H918">
        <v>109</v>
      </c>
      <c r="I918">
        <v>49</v>
      </c>
      <c r="J918" t="s">
        <v>508</v>
      </c>
      <c r="K918" t="s">
        <v>360</v>
      </c>
      <c r="L918">
        <v>8000000</v>
      </c>
      <c r="M918">
        <f>IF(ISBLANK(L918),AVERAGEIF($A$2:$A$4110,A918,$L$2:$L$4110),L918)</f>
        <v>8000000</v>
      </c>
      <c r="N918">
        <v>6.6</v>
      </c>
    </row>
    <row r="919" spans="1:14">
      <c r="A919" t="s">
        <v>1811</v>
      </c>
      <c r="B919">
        <v>96</v>
      </c>
      <c r="C919">
        <v>371081</v>
      </c>
      <c r="D919">
        <f>IF(ISBLANK(C919),AVERAGEIF($A$2:$A$4110,A919,$C$2:$C$4110),C919)</f>
        <v>371081</v>
      </c>
      <c r="E919" t="s">
        <v>72</v>
      </c>
      <c r="F919" t="s">
        <v>1812</v>
      </c>
      <c r="G919">
        <v>7479</v>
      </c>
      <c r="H919">
        <v>86</v>
      </c>
      <c r="I919">
        <v>46</v>
      </c>
      <c r="J919" t="s">
        <v>508</v>
      </c>
      <c r="K919" t="s">
        <v>23</v>
      </c>
      <c r="L919">
        <v>6000000</v>
      </c>
      <c r="M919">
        <f>IF(ISBLANK(L919),AVERAGEIF($A$2:$A$4110,A919,$L$2:$L$4110),L919)</f>
        <v>6000000</v>
      </c>
      <c r="N919">
        <v>7</v>
      </c>
    </row>
    <row r="920" spans="1:14">
      <c r="A920" t="s">
        <v>1813</v>
      </c>
      <c r="B920">
        <v>96</v>
      </c>
      <c r="C920">
        <v>21564616</v>
      </c>
      <c r="D920">
        <f>IF(ISBLANK(C920),AVERAGEIF($A$2:$A$4110,A920,$C$2:$C$4110),C920)</f>
        <v>21564616</v>
      </c>
      <c r="E920" t="s">
        <v>514</v>
      </c>
      <c r="F920" t="s">
        <v>1814</v>
      </c>
      <c r="G920">
        <v>7098</v>
      </c>
      <c r="H920">
        <v>41</v>
      </c>
      <c r="I920">
        <v>52</v>
      </c>
      <c r="J920" t="s">
        <v>508</v>
      </c>
      <c r="K920" t="s">
        <v>23</v>
      </c>
      <c r="L920">
        <v>8500000</v>
      </c>
      <c r="M920">
        <f>IF(ISBLANK(L920),AVERAGEIF($A$2:$A$4110,A920,$L$2:$L$4110),L920)</f>
        <v>8500000</v>
      </c>
      <c r="N920">
        <v>5</v>
      </c>
    </row>
    <row r="921" spans="1:14">
      <c r="A921" t="s">
        <v>1815</v>
      </c>
      <c r="B921">
        <v>81</v>
      </c>
      <c r="C921">
        <v>56536016</v>
      </c>
      <c r="D921">
        <f>IF(ISBLANK(C921),AVERAGEIF($A$2:$A$4110,A921,$C$2:$C$4110),C921)</f>
        <v>56536016</v>
      </c>
      <c r="E921" t="s">
        <v>92</v>
      </c>
      <c r="F921" t="s">
        <v>1816</v>
      </c>
      <c r="G921">
        <v>13523</v>
      </c>
      <c r="H921">
        <v>95</v>
      </c>
      <c r="I921">
        <v>159</v>
      </c>
      <c r="J921" t="s">
        <v>508</v>
      </c>
      <c r="K921" t="s">
        <v>23</v>
      </c>
      <c r="L921">
        <v>4900000</v>
      </c>
      <c r="M921">
        <f>IF(ISBLANK(L921),AVERAGEIF($A$2:$A$4110,A921,$L$2:$L$4110),L921)</f>
        <v>4900000</v>
      </c>
      <c r="N921">
        <v>6.9</v>
      </c>
    </row>
    <row r="922" spans="1:14">
      <c r="A922" t="s">
        <v>1817</v>
      </c>
      <c r="B922">
        <v>166</v>
      </c>
      <c r="C922">
        <v>127490802</v>
      </c>
      <c r="D922">
        <f>IF(ISBLANK(C922),AVERAGEIF($A$2:$A$4110,A922,$C$2:$C$4110),C922)</f>
        <v>127490802</v>
      </c>
      <c r="E922" t="s">
        <v>604</v>
      </c>
      <c r="F922" t="s">
        <v>1818</v>
      </c>
      <c r="G922">
        <v>459346</v>
      </c>
      <c r="H922">
        <v>822</v>
      </c>
      <c r="I922">
        <v>362</v>
      </c>
      <c r="J922" t="s">
        <v>508</v>
      </c>
      <c r="K922" t="s">
        <v>23</v>
      </c>
      <c r="L922">
        <v>150000000</v>
      </c>
      <c r="M922">
        <f>IF(ISBLANK(L922),AVERAGEIF($A$2:$A$4110,A922,$L$2:$L$4110),L922)</f>
        <v>150000000</v>
      </c>
      <c r="N922">
        <v>7.8</v>
      </c>
    </row>
    <row r="923" spans="1:14">
      <c r="A923" t="s">
        <v>1817</v>
      </c>
      <c r="B923">
        <v>158</v>
      </c>
      <c r="C923">
        <v>102515793</v>
      </c>
      <c r="D923">
        <f>IF(ISBLANK(C923),AVERAGEIF($A$2:$A$4110,A923,$C$2:$C$4110),C923)</f>
        <v>102515793</v>
      </c>
      <c r="E923" t="s">
        <v>439</v>
      </c>
      <c r="F923" t="s">
        <v>1819</v>
      </c>
      <c r="G923">
        <v>330152</v>
      </c>
      <c r="H923">
        <v>632</v>
      </c>
      <c r="I923">
        <v>517</v>
      </c>
      <c r="J923" t="s">
        <v>508</v>
      </c>
      <c r="K923" t="s">
        <v>23</v>
      </c>
      <c r="L923">
        <v>90000000</v>
      </c>
      <c r="M923">
        <f>IF(ISBLANK(L923),AVERAGEIF($A$2:$A$4110,A923,$L$2:$L$4110),L923)</f>
        <v>90000000</v>
      </c>
      <c r="N923">
        <v>7.8</v>
      </c>
    </row>
    <row r="924" spans="1:14">
      <c r="A924" t="s">
        <v>1817</v>
      </c>
      <c r="B924">
        <v>162</v>
      </c>
      <c r="C924">
        <v>33048353</v>
      </c>
      <c r="D924">
        <f>IF(ISBLANK(C924),AVERAGEIF($A$2:$A$4110,A924,$C$2:$C$4110),C924)</f>
        <v>33048353</v>
      </c>
      <c r="E924" t="s">
        <v>1820</v>
      </c>
      <c r="F924" t="s">
        <v>1821</v>
      </c>
      <c r="G924">
        <v>301279</v>
      </c>
      <c r="H924">
        <v>589</v>
      </c>
      <c r="I924">
        <v>377</v>
      </c>
      <c r="J924" t="s">
        <v>508</v>
      </c>
      <c r="K924" t="s">
        <v>23</v>
      </c>
      <c r="L924">
        <v>65000000</v>
      </c>
      <c r="M924">
        <f>IF(ISBLANK(L924),AVERAGEIF($A$2:$A$4110,A924,$L$2:$L$4110),L924)</f>
        <v>65000000</v>
      </c>
      <c r="N924">
        <v>7.7</v>
      </c>
    </row>
    <row r="925" spans="1:14">
      <c r="A925" t="s">
        <v>1817</v>
      </c>
      <c r="B925">
        <v>151</v>
      </c>
      <c r="C925">
        <v>37023395</v>
      </c>
      <c r="D925">
        <f>IF(ISBLANK(C925),AVERAGEIF($A$2:$A$4110,A925,$C$2:$C$4110),C925)</f>
        <v>37023395</v>
      </c>
      <c r="E925" t="s">
        <v>20</v>
      </c>
      <c r="F925" t="s">
        <v>1822</v>
      </c>
      <c r="G925">
        <v>1347461</v>
      </c>
      <c r="H925">
        <v>2968</v>
      </c>
      <c r="I925">
        <v>315</v>
      </c>
      <c r="J925" t="s">
        <v>508</v>
      </c>
      <c r="K925" t="s">
        <v>23</v>
      </c>
      <c r="L925">
        <v>63000000</v>
      </c>
      <c r="M925">
        <f>IF(ISBLANK(L925),AVERAGEIF($A$2:$A$4110,A925,$L$2:$L$4110),L925)</f>
        <v>63000000</v>
      </c>
      <c r="N925">
        <v>8.8000000000000007</v>
      </c>
    </row>
    <row r="926" spans="1:14">
      <c r="A926" t="s">
        <v>1817</v>
      </c>
      <c r="B926">
        <v>149</v>
      </c>
      <c r="C926">
        <v>167735396</v>
      </c>
      <c r="D926">
        <f>IF(ISBLANK(C926),AVERAGEIF($A$2:$A$4110,A926,$C$2:$C$4110),C926)</f>
        <v>167735396</v>
      </c>
      <c r="E926" t="s">
        <v>439</v>
      </c>
      <c r="F926" t="s">
        <v>1823</v>
      </c>
      <c r="G926">
        <v>569841</v>
      </c>
      <c r="H926">
        <v>1127</v>
      </c>
      <c r="I926">
        <v>568</v>
      </c>
      <c r="J926" t="s">
        <v>508</v>
      </c>
      <c r="K926" t="s">
        <v>23</v>
      </c>
      <c r="L926">
        <v>61000000</v>
      </c>
      <c r="M926">
        <f>IF(ISBLANK(L926),AVERAGEIF($A$2:$A$4110,A926,$L$2:$L$4110),L926)</f>
        <v>61000000</v>
      </c>
      <c r="N926">
        <v>8.1</v>
      </c>
    </row>
    <row r="927" spans="1:14">
      <c r="A927" t="s">
        <v>1817</v>
      </c>
      <c r="B927">
        <v>145</v>
      </c>
      <c r="C927">
        <v>55473600</v>
      </c>
      <c r="D927">
        <f>IF(ISBLANK(C927),AVERAGEIF($A$2:$A$4110,A927,$C$2:$C$4110),C927)</f>
        <v>55473600</v>
      </c>
      <c r="E927" t="s">
        <v>1824</v>
      </c>
      <c r="F927" t="s">
        <v>1825</v>
      </c>
      <c r="G927">
        <v>207686</v>
      </c>
      <c r="H927">
        <v>776</v>
      </c>
      <c r="I927">
        <v>210</v>
      </c>
      <c r="J927" t="s">
        <v>508</v>
      </c>
      <c r="K927" t="s">
        <v>23</v>
      </c>
      <c r="L927">
        <v>50000000</v>
      </c>
      <c r="M927">
        <f>IF(ISBLANK(L927),AVERAGEIF($A$2:$A$4110,A927,$L$2:$L$4110),L927)</f>
        <v>50000000</v>
      </c>
      <c r="N927">
        <v>6.4</v>
      </c>
    </row>
    <row r="928" spans="1:14">
      <c r="A928" t="s">
        <v>1817</v>
      </c>
      <c r="B928">
        <v>129</v>
      </c>
      <c r="C928">
        <v>48265581</v>
      </c>
      <c r="D928">
        <f>IF(ISBLANK(C928),AVERAGEIF($A$2:$A$4110,A928,$C$2:$C$4110),C928)</f>
        <v>48265581</v>
      </c>
      <c r="E928" t="s">
        <v>89</v>
      </c>
      <c r="F928" t="s">
        <v>1826</v>
      </c>
      <c r="G928">
        <v>261069</v>
      </c>
      <c r="H928">
        <v>506</v>
      </c>
      <c r="I928">
        <v>157</v>
      </c>
      <c r="J928" t="s">
        <v>508</v>
      </c>
      <c r="K928" t="s">
        <v>23</v>
      </c>
      <c r="L928">
        <v>50000000</v>
      </c>
      <c r="M928">
        <f>IF(ISBLANK(L928),AVERAGEIF($A$2:$A$4110,A928,$L$2:$L$4110),L928)</f>
        <v>50000000</v>
      </c>
      <c r="N928">
        <v>7.8</v>
      </c>
    </row>
    <row r="929" spans="1:14">
      <c r="A929" t="s">
        <v>1817</v>
      </c>
      <c r="B929">
        <v>112</v>
      </c>
      <c r="C929">
        <v>95308367</v>
      </c>
      <c r="D929">
        <f>IF(ISBLANK(C929),AVERAGEIF($A$2:$A$4110,A929,$C$2:$C$4110),C929)</f>
        <v>95308367</v>
      </c>
      <c r="E929" t="s">
        <v>80</v>
      </c>
      <c r="F929" t="s">
        <v>1827</v>
      </c>
      <c r="G929">
        <v>206104</v>
      </c>
      <c r="H929">
        <v>850</v>
      </c>
      <c r="I929">
        <v>233</v>
      </c>
      <c r="J929" t="s">
        <v>508</v>
      </c>
      <c r="K929" t="s">
        <v>23</v>
      </c>
      <c r="L929">
        <v>48000000</v>
      </c>
      <c r="M929">
        <f>IF(ISBLANK(L929),AVERAGEIF($A$2:$A$4110,A929,$L$2:$L$4110),L929)</f>
        <v>48000000</v>
      </c>
      <c r="N929">
        <v>6.8</v>
      </c>
    </row>
    <row r="930" spans="1:14">
      <c r="A930" t="s">
        <v>1817</v>
      </c>
      <c r="B930">
        <v>120</v>
      </c>
      <c r="C930">
        <v>96917897</v>
      </c>
      <c r="D930">
        <f>IF(ISBLANK(C930),AVERAGEIF($A$2:$A$4110,A930,$C$2:$C$4110),C930)</f>
        <v>96917897</v>
      </c>
      <c r="E930" t="s">
        <v>401</v>
      </c>
      <c r="F930" t="s">
        <v>1828</v>
      </c>
      <c r="G930">
        <v>479453</v>
      </c>
      <c r="H930">
        <v>696</v>
      </c>
      <c r="I930">
        <v>556</v>
      </c>
      <c r="J930" t="s">
        <v>508</v>
      </c>
      <c r="K930" t="s">
        <v>23</v>
      </c>
      <c r="L930">
        <v>40000000</v>
      </c>
      <c r="M930">
        <f>IF(ISBLANK(L930),AVERAGEIF($A$2:$A$4110,A930,$L$2:$L$4110),L930)</f>
        <v>40000000</v>
      </c>
      <c r="N930">
        <v>7.7</v>
      </c>
    </row>
    <row r="931" spans="1:14">
      <c r="A931" t="s">
        <v>1817</v>
      </c>
      <c r="B931">
        <v>127</v>
      </c>
      <c r="C931">
        <v>100125340</v>
      </c>
      <c r="D931">
        <f>IF(ISBLANK(C931),AVERAGEIF($A$2:$A$4110,A931,$C$2:$C$4110),C931)</f>
        <v>100125340</v>
      </c>
      <c r="E931" t="s">
        <v>439</v>
      </c>
      <c r="F931" t="s">
        <v>1829</v>
      </c>
      <c r="G931">
        <v>1023511</v>
      </c>
      <c r="H931">
        <v>1080</v>
      </c>
      <c r="I931">
        <v>216</v>
      </c>
      <c r="J931" t="s">
        <v>508</v>
      </c>
      <c r="K931" t="s">
        <v>23</v>
      </c>
      <c r="L931">
        <v>33000000</v>
      </c>
      <c r="M931">
        <f>IF(ISBLANK(L931),AVERAGEIF($A$2:$A$4110,A931,$L$2:$L$4110),L931)</f>
        <v>33000000</v>
      </c>
      <c r="N931">
        <v>8.6</v>
      </c>
    </row>
    <row r="932" spans="1:14">
      <c r="A932" t="s">
        <v>1830</v>
      </c>
      <c r="B932">
        <v>115</v>
      </c>
      <c r="C932">
        <v>143151473</v>
      </c>
      <c r="D932">
        <f>IF(ISBLANK(C932),AVERAGEIF($A$2:$A$4110,A932,$C$2:$C$4110),C932)</f>
        <v>143151473</v>
      </c>
      <c r="E932" t="s">
        <v>1269</v>
      </c>
      <c r="F932" t="s">
        <v>1831</v>
      </c>
      <c r="G932">
        <v>116681</v>
      </c>
      <c r="H932">
        <v>320</v>
      </c>
      <c r="I932">
        <v>180</v>
      </c>
      <c r="J932" t="s">
        <v>508</v>
      </c>
      <c r="K932" t="s">
        <v>23</v>
      </c>
      <c r="L932">
        <v>60000000</v>
      </c>
      <c r="M932">
        <f>IF(ISBLANK(L932),AVERAGEIF($A$2:$A$4110,A932,$L$2:$L$4110),L932)</f>
        <v>60000000</v>
      </c>
      <c r="N932">
        <v>7.1</v>
      </c>
    </row>
    <row r="933" spans="1:14">
      <c r="A933" t="s">
        <v>1830</v>
      </c>
      <c r="B933">
        <v>100</v>
      </c>
      <c r="C933">
        <v>7204138</v>
      </c>
      <c r="D933">
        <f>IF(ISBLANK(C933),AVERAGEIF($A$2:$A$4110,A933,$C$2:$C$4110),C933)</f>
        <v>7204138</v>
      </c>
      <c r="E933" t="s">
        <v>514</v>
      </c>
      <c r="F933" t="s">
        <v>1832</v>
      </c>
      <c r="G933">
        <v>34809</v>
      </c>
      <c r="H933">
        <v>125</v>
      </c>
      <c r="I933">
        <v>108</v>
      </c>
      <c r="J933" t="s">
        <v>508</v>
      </c>
      <c r="K933" t="s">
        <v>23</v>
      </c>
      <c r="L933">
        <v>41000000</v>
      </c>
      <c r="M933">
        <f>IF(ISBLANK(L933),AVERAGEIF($A$2:$A$4110,A933,$L$2:$L$4110),L933)</f>
        <v>41000000</v>
      </c>
      <c r="N933">
        <v>6.2</v>
      </c>
    </row>
    <row r="934" spans="1:14">
      <c r="A934" t="s">
        <v>1830</v>
      </c>
      <c r="B934">
        <v>109</v>
      </c>
      <c r="C934">
        <v>124732962</v>
      </c>
      <c r="D934">
        <f>IF(ISBLANK(C934),AVERAGEIF($A$2:$A$4110,A934,$C$2:$C$4110),C934)</f>
        <v>124732962</v>
      </c>
      <c r="E934" t="s">
        <v>288</v>
      </c>
      <c r="F934" t="s">
        <v>1833</v>
      </c>
      <c r="G934">
        <v>286178</v>
      </c>
      <c r="H934">
        <v>631</v>
      </c>
      <c r="I934">
        <v>208</v>
      </c>
      <c r="J934" t="s">
        <v>508</v>
      </c>
      <c r="K934" t="s">
        <v>23</v>
      </c>
      <c r="L934">
        <v>35000000</v>
      </c>
      <c r="M934">
        <f>IF(ISBLANK(L934),AVERAGEIF($A$2:$A$4110,A934,$L$2:$L$4110),L934)</f>
        <v>35000000</v>
      </c>
      <c r="N934">
        <v>6.8</v>
      </c>
    </row>
    <row r="935" spans="1:14">
      <c r="A935" t="s">
        <v>1830</v>
      </c>
      <c r="B935">
        <v>100</v>
      </c>
      <c r="C935">
        <v>63536011</v>
      </c>
      <c r="D935">
        <f>IF(ISBLANK(C935),AVERAGEIF($A$2:$A$4110,A935,$C$2:$C$4110),C935)</f>
        <v>63536011</v>
      </c>
      <c r="E935" t="s">
        <v>288</v>
      </c>
      <c r="F935" t="s">
        <v>1834</v>
      </c>
      <c r="G935">
        <v>34258</v>
      </c>
      <c r="H935">
        <v>178</v>
      </c>
      <c r="I935">
        <v>234</v>
      </c>
      <c r="J935" t="s">
        <v>508</v>
      </c>
      <c r="K935" t="s">
        <v>23</v>
      </c>
      <c r="L935">
        <v>30000000</v>
      </c>
      <c r="M935">
        <f>IF(ISBLANK(L935),AVERAGEIF($A$2:$A$4110,A935,$L$2:$L$4110),L935)</f>
        <v>30000000</v>
      </c>
      <c r="N935">
        <v>6.3</v>
      </c>
    </row>
    <row r="936" spans="1:14">
      <c r="A936" t="s">
        <v>1835</v>
      </c>
      <c r="B936">
        <v>101</v>
      </c>
      <c r="C936">
        <v>2428241</v>
      </c>
      <c r="D936">
        <f>IF(ISBLANK(C936),AVERAGEIF($A$2:$A$4110,A936,$C$2:$C$4110),C936)</f>
        <v>2428241</v>
      </c>
      <c r="E936" t="s">
        <v>20</v>
      </c>
      <c r="F936" t="s">
        <v>1836</v>
      </c>
      <c r="G936">
        <v>2099</v>
      </c>
      <c r="H936">
        <v>26</v>
      </c>
      <c r="I936">
        <v>25</v>
      </c>
      <c r="J936" t="s">
        <v>508</v>
      </c>
      <c r="K936" t="s">
        <v>23</v>
      </c>
      <c r="L936">
        <v>200000</v>
      </c>
      <c r="M936">
        <f>IF(ISBLANK(L936),AVERAGEIF($A$2:$A$4110,A936,$L$2:$L$4110),L936)</f>
        <v>200000</v>
      </c>
      <c r="N936">
        <v>6.4</v>
      </c>
    </row>
    <row r="937" spans="1:14">
      <c r="A937" t="s">
        <v>1837</v>
      </c>
      <c r="B937">
        <v>83</v>
      </c>
      <c r="C937">
        <v>25799043</v>
      </c>
      <c r="D937">
        <f>IF(ISBLANK(C937),AVERAGEIF($A$2:$A$4110,A937,$C$2:$C$4110),C937)</f>
        <v>25799043</v>
      </c>
      <c r="E937" t="s">
        <v>1799</v>
      </c>
      <c r="F937" t="s">
        <v>1838</v>
      </c>
      <c r="G937">
        <v>28513</v>
      </c>
      <c r="H937">
        <v>126</v>
      </c>
      <c r="I937">
        <v>152</v>
      </c>
      <c r="J937" t="s">
        <v>508</v>
      </c>
      <c r="K937" t="s">
        <v>23</v>
      </c>
      <c r="L937">
        <v>3300000</v>
      </c>
      <c r="M937">
        <f>IF(ISBLANK(L937),AVERAGEIF($A$2:$A$4110,A937,$L$2:$L$4110),L937)</f>
        <v>3300000</v>
      </c>
      <c r="N937">
        <v>5.2</v>
      </c>
    </row>
    <row r="938" spans="1:14">
      <c r="A938" t="s">
        <v>1839</v>
      </c>
      <c r="B938">
        <v>102</v>
      </c>
      <c r="C938">
        <v>21557240</v>
      </c>
      <c r="D938">
        <f>IF(ISBLANK(C938),AVERAGEIF($A$2:$A$4110,A938,$C$2:$C$4110),C938)</f>
        <v>21557240</v>
      </c>
      <c r="E938" t="s">
        <v>1840</v>
      </c>
      <c r="F938" t="s">
        <v>1841</v>
      </c>
      <c r="G938">
        <v>85237</v>
      </c>
      <c r="H938">
        <v>274</v>
      </c>
      <c r="I938">
        <v>208</v>
      </c>
      <c r="J938" t="s">
        <v>508</v>
      </c>
      <c r="K938" t="s">
        <v>23</v>
      </c>
      <c r="L938">
        <v>49900000</v>
      </c>
      <c r="M938">
        <f>IF(ISBLANK(L938),AVERAGEIF($A$2:$A$4110,A938,$L$2:$L$4110),L938)</f>
        <v>49900000</v>
      </c>
      <c r="N938">
        <v>5.6</v>
      </c>
    </row>
    <row r="939" spans="1:14">
      <c r="A939" t="s">
        <v>1839</v>
      </c>
      <c r="B939">
        <v>107</v>
      </c>
      <c r="C939">
        <v>6998324</v>
      </c>
      <c r="D939">
        <f>IF(ISBLANK(C939),AVERAGEIF($A$2:$A$4110,A939,$C$2:$C$4110),C939)</f>
        <v>6998324</v>
      </c>
      <c r="E939" t="s">
        <v>72</v>
      </c>
      <c r="F939" t="s">
        <v>1842</v>
      </c>
      <c r="G939">
        <v>11476</v>
      </c>
      <c r="H939">
        <v>50</v>
      </c>
      <c r="I939">
        <v>125</v>
      </c>
      <c r="J939" t="s">
        <v>508</v>
      </c>
      <c r="K939" t="s">
        <v>23</v>
      </c>
      <c r="L939">
        <v>28000000</v>
      </c>
      <c r="M939">
        <f>IF(ISBLANK(L939),AVERAGEIF($A$2:$A$4110,A939,$L$2:$L$4110),L939)</f>
        <v>28000000</v>
      </c>
      <c r="N939">
        <v>6.1</v>
      </c>
    </row>
    <row r="940" spans="1:14">
      <c r="A940" t="s">
        <v>1839</v>
      </c>
      <c r="B940">
        <v>117</v>
      </c>
      <c r="C940">
        <v>87341380</v>
      </c>
      <c r="D940">
        <f>IF(ISBLANK(C940),AVERAGEIF($A$2:$A$4110,A940,$C$2:$C$4110),C940)</f>
        <v>87341380</v>
      </c>
      <c r="E940" t="s">
        <v>465</v>
      </c>
      <c r="F940" t="s">
        <v>1843</v>
      </c>
      <c r="G940">
        <v>255257</v>
      </c>
      <c r="H940">
        <v>374</v>
      </c>
      <c r="I940">
        <v>232</v>
      </c>
      <c r="J940" t="s">
        <v>508</v>
      </c>
      <c r="K940" t="s">
        <v>23</v>
      </c>
      <c r="L940">
        <v>27000000</v>
      </c>
      <c r="M940">
        <f>IF(ISBLANK(L940),AVERAGEIF($A$2:$A$4110,A940,$L$2:$L$4110),L940)</f>
        <v>27000000</v>
      </c>
      <c r="N940">
        <v>7</v>
      </c>
    </row>
    <row r="941" spans="1:14">
      <c r="A941" t="s">
        <v>1839</v>
      </c>
      <c r="B941">
        <v>87</v>
      </c>
      <c r="C941">
        <v>30538669</v>
      </c>
      <c r="D941">
        <f>IF(ISBLANK(C941),AVERAGEIF($A$2:$A$4110,A941,$C$2:$C$4110),C941)</f>
        <v>30538669</v>
      </c>
      <c r="E941" t="s">
        <v>514</v>
      </c>
      <c r="F941" t="s">
        <v>1844</v>
      </c>
      <c r="G941">
        <v>60202</v>
      </c>
      <c r="H941">
        <v>114</v>
      </c>
      <c r="I941">
        <v>146</v>
      </c>
      <c r="J941" t="s">
        <v>508</v>
      </c>
      <c r="K941" t="s">
        <v>23</v>
      </c>
      <c r="M941">
        <f>IF(ISBLANK(L941),AVERAGEIF($A$2:$A$4110,A941,$L$2:$L$4110),L941)</f>
        <v>18573666.666666668</v>
      </c>
      <c r="N941">
        <v>5.7</v>
      </c>
    </row>
    <row r="942" spans="1:14">
      <c r="A942" t="s">
        <v>1839</v>
      </c>
      <c r="B942">
        <v>117</v>
      </c>
      <c r="C942">
        <v>371897</v>
      </c>
      <c r="D942">
        <f>IF(ISBLANK(C942),AVERAGEIF($A$2:$A$4110,A942,$C$2:$C$4110),C942)</f>
        <v>371897</v>
      </c>
      <c r="E942" t="s">
        <v>20</v>
      </c>
      <c r="F942" t="s">
        <v>1845</v>
      </c>
      <c r="G942">
        <v>36494</v>
      </c>
      <c r="H942">
        <v>118</v>
      </c>
      <c r="I942">
        <v>232</v>
      </c>
      <c r="J942" t="s">
        <v>508</v>
      </c>
      <c r="K942" t="s">
        <v>23</v>
      </c>
      <c r="L942">
        <v>4000000</v>
      </c>
      <c r="M942">
        <f>IF(ISBLANK(L942),AVERAGEIF($A$2:$A$4110,A942,$L$2:$L$4110),L942)</f>
        <v>4000000</v>
      </c>
      <c r="N942">
        <v>6.9</v>
      </c>
    </row>
    <row r="943" spans="1:14">
      <c r="A943" t="s">
        <v>1839</v>
      </c>
      <c r="B943">
        <v>107</v>
      </c>
      <c r="C943">
        <v>402820</v>
      </c>
      <c r="D943">
        <f>IF(ISBLANK(C943),AVERAGEIF($A$2:$A$4110,A943,$C$2:$C$4110),C943)</f>
        <v>402820</v>
      </c>
      <c r="E943" t="s">
        <v>66</v>
      </c>
      <c r="F943" t="s">
        <v>1846</v>
      </c>
      <c r="G943">
        <v>10896</v>
      </c>
      <c r="H943">
        <v>57</v>
      </c>
      <c r="I943">
        <v>88</v>
      </c>
      <c r="J943" t="s">
        <v>508</v>
      </c>
      <c r="K943" t="s">
        <v>23</v>
      </c>
      <c r="M943">
        <f>IF(ISBLANK(L943),AVERAGEIF($A$2:$A$4110,A943,$L$2:$L$4110),L943)</f>
        <v>18573666.666666668</v>
      </c>
      <c r="N943">
        <v>6.9</v>
      </c>
    </row>
    <row r="944" spans="1:14">
      <c r="A944" t="s">
        <v>1839</v>
      </c>
      <c r="B944">
        <v>108</v>
      </c>
      <c r="C944">
        <v>548712</v>
      </c>
      <c r="D944">
        <f>IF(ISBLANK(C944),AVERAGEIF($A$2:$A$4110,A944,$C$2:$C$4110),C944)</f>
        <v>548712</v>
      </c>
      <c r="E944" t="s">
        <v>66</v>
      </c>
      <c r="F944" t="s">
        <v>1847</v>
      </c>
      <c r="G944">
        <v>9233</v>
      </c>
      <c r="H944">
        <v>126</v>
      </c>
      <c r="I944">
        <v>88</v>
      </c>
      <c r="J944" t="s">
        <v>508</v>
      </c>
      <c r="K944" t="s">
        <v>23</v>
      </c>
      <c r="L944">
        <v>2500000</v>
      </c>
      <c r="M944">
        <f>IF(ISBLANK(L944),AVERAGEIF($A$2:$A$4110,A944,$L$2:$L$4110),L944)</f>
        <v>2500000</v>
      </c>
      <c r="N944">
        <v>6.9</v>
      </c>
    </row>
    <row r="945" spans="1:14">
      <c r="A945" t="s">
        <v>1839</v>
      </c>
      <c r="B945">
        <v>90</v>
      </c>
      <c r="C945">
        <v>241816</v>
      </c>
      <c r="D945">
        <f>IF(ISBLANK(C945),AVERAGEIF($A$2:$A$4110,A945,$C$2:$C$4110),C945)</f>
        <v>241816</v>
      </c>
      <c r="E945" t="s">
        <v>20</v>
      </c>
      <c r="F945" t="s">
        <v>1848</v>
      </c>
      <c r="G945">
        <v>6246</v>
      </c>
      <c r="H945">
        <v>76</v>
      </c>
      <c r="I945">
        <v>75</v>
      </c>
      <c r="J945" t="s">
        <v>508</v>
      </c>
      <c r="K945" t="s">
        <v>23</v>
      </c>
      <c r="L945">
        <v>42000</v>
      </c>
      <c r="M945">
        <f>IF(ISBLANK(L945),AVERAGEIF($A$2:$A$4110,A945,$L$2:$L$4110),L945)</f>
        <v>42000</v>
      </c>
      <c r="N945">
        <v>7.5</v>
      </c>
    </row>
    <row r="946" spans="1:14">
      <c r="A946" t="s">
        <v>1849</v>
      </c>
      <c r="B946">
        <v>95</v>
      </c>
      <c r="C946">
        <v>56729973</v>
      </c>
      <c r="D946">
        <f>IF(ISBLANK(C946),AVERAGEIF($A$2:$A$4110,A946,$C$2:$C$4110),C946)</f>
        <v>56729973</v>
      </c>
      <c r="E946" t="s">
        <v>661</v>
      </c>
      <c r="F946" t="s">
        <v>1850</v>
      </c>
      <c r="G946">
        <v>88529</v>
      </c>
      <c r="H946">
        <v>262</v>
      </c>
      <c r="I946">
        <v>160</v>
      </c>
      <c r="J946" t="s">
        <v>508</v>
      </c>
      <c r="K946" t="s">
        <v>23</v>
      </c>
      <c r="L946">
        <v>10800000</v>
      </c>
      <c r="M946">
        <f>IF(ISBLANK(L946),AVERAGEIF($A$2:$A$4110,A946,$L$2:$L$4110),L946)</f>
        <v>10800000</v>
      </c>
      <c r="N946">
        <v>5.8</v>
      </c>
    </row>
    <row r="947" spans="1:14">
      <c r="A947" t="s">
        <v>1849</v>
      </c>
      <c r="B947">
        <v>94</v>
      </c>
      <c r="D947">
        <f>IF(ISBLANK(C947),AVERAGEIF($A$2:$A$4110,A947,$C$2:$C$4110),C947)</f>
        <v>56729973</v>
      </c>
      <c r="E947" t="s">
        <v>1851</v>
      </c>
      <c r="F947" t="s">
        <v>1852</v>
      </c>
      <c r="G947">
        <v>4486</v>
      </c>
      <c r="H947">
        <v>38</v>
      </c>
      <c r="I947">
        <v>48</v>
      </c>
      <c r="J947" t="s">
        <v>508</v>
      </c>
      <c r="K947" t="s">
        <v>23</v>
      </c>
      <c r="L947">
        <v>10000000</v>
      </c>
      <c r="M947">
        <f>IF(ISBLANK(L947),AVERAGEIF($A$2:$A$4110,A947,$L$2:$L$4110),L947)</f>
        <v>10000000</v>
      </c>
      <c r="N947">
        <v>5.3</v>
      </c>
    </row>
    <row r="948" spans="1:14">
      <c r="A948" t="s">
        <v>1853</v>
      </c>
      <c r="B948">
        <v>108</v>
      </c>
      <c r="C948">
        <v>568695</v>
      </c>
      <c r="D948">
        <f>IF(ISBLANK(C948),AVERAGEIF($A$2:$A$4110,A948,$C$2:$C$4110),C948)</f>
        <v>568695</v>
      </c>
      <c r="E948" t="s">
        <v>553</v>
      </c>
      <c r="F948" t="s">
        <v>1854</v>
      </c>
      <c r="G948">
        <v>16617</v>
      </c>
      <c r="H948">
        <v>110</v>
      </c>
      <c r="I948">
        <v>74</v>
      </c>
      <c r="J948" t="s">
        <v>508</v>
      </c>
      <c r="K948" t="s">
        <v>23</v>
      </c>
      <c r="L948">
        <v>8000000</v>
      </c>
      <c r="M948">
        <f>IF(ISBLANK(L948),AVERAGEIF($A$2:$A$4110,A948,$L$2:$L$4110),L948)</f>
        <v>8000000</v>
      </c>
      <c r="N948">
        <v>6.5</v>
      </c>
    </row>
    <row r="949" spans="1:14">
      <c r="A949" t="s">
        <v>1855</v>
      </c>
      <c r="B949">
        <v>110</v>
      </c>
      <c r="C949">
        <v>97360069</v>
      </c>
      <c r="D949">
        <f>IF(ISBLANK(C949),AVERAGEIF($A$2:$A$4110,A949,$C$2:$C$4110),C949)</f>
        <v>97360069</v>
      </c>
      <c r="E949" t="s">
        <v>1856</v>
      </c>
      <c r="F949" t="s">
        <v>1857</v>
      </c>
      <c r="G949">
        <v>36491</v>
      </c>
      <c r="H949">
        <v>231</v>
      </c>
      <c r="I949">
        <v>70</v>
      </c>
      <c r="J949" t="s">
        <v>508</v>
      </c>
      <c r="K949" t="s">
        <v>23</v>
      </c>
      <c r="L949">
        <v>75000000</v>
      </c>
      <c r="M949">
        <f>IF(ISBLANK(L949),AVERAGEIF($A$2:$A$4110,A949,$L$2:$L$4110),L949)</f>
        <v>75000000</v>
      </c>
      <c r="N949">
        <v>4.0999999999999996</v>
      </c>
    </row>
    <row r="950" spans="1:14">
      <c r="A950" t="s">
        <v>1858</v>
      </c>
      <c r="B950">
        <v>107</v>
      </c>
      <c r="C950">
        <v>7605668</v>
      </c>
      <c r="D950">
        <f>IF(ISBLANK(C950),AVERAGEIF($A$2:$A$4110,A950,$C$2:$C$4110),C950)</f>
        <v>7605668</v>
      </c>
      <c r="E950" t="s">
        <v>1859</v>
      </c>
      <c r="F950" t="s">
        <v>1860</v>
      </c>
      <c r="G950">
        <v>47320</v>
      </c>
      <c r="H950">
        <v>188</v>
      </c>
      <c r="I950">
        <v>181</v>
      </c>
      <c r="J950" t="s">
        <v>508</v>
      </c>
      <c r="K950" t="s">
        <v>18</v>
      </c>
      <c r="L950">
        <v>60000000</v>
      </c>
      <c r="M950">
        <f>IF(ISBLANK(L950),AVERAGEIF($A$2:$A$4110,A950,$L$2:$L$4110),L950)</f>
        <v>60000000</v>
      </c>
      <c r="N950">
        <v>5.5</v>
      </c>
    </row>
    <row r="951" spans="1:14">
      <c r="A951" t="s">
        <v>1858</v>
      </c>
      <c r="B951">
        <v>96</v>
      </c>
      <c r="C951">
        <v>47781388</v>
      </c>
      <c r="D951">
        <f>IF(ISBLANK(C951),AVERAGEIF($A$2:$A$4110,A951,$C$2:$C$4110),C951)</f>
        <v>47781388</v>
      </c>
      <c r="E951" t="s">
        <v>1212</v>
      </c>
      <c r="F951" t="s">
        <v>1861</v>
      </c>
      <c r="G951">
        <v>147504</v>
      </c>
      <c r="H951">
        <v>531</v>
      </c>
      <c r="I951">
        <v>195</v>
      </c>
      <c r="J951" t="s">
        <v>508</v>
      </c>
      <c r="K951" t="s">
        <v>23</v>
      </c>
      <c r="L951">
        <v>40000000</v>
      </c>
      <c r="M951">
        <f>IF(ISBLANK(L951),AVERAGEIF($A$2:$A$4110,A951,$L$2:$L$4110),L951)</f>
        <v>40000000</v>
      </c>
      <c r="N951">
        <v>6.6</v>
      </c>
    </row>
    <row r="952" spans="1:14">
      <c r="A952" t="s">
        <v>1858</v>
      </c>
      <c r="B952">
        <v>91</v>
      </c>
      <c r="C952">
        <v>20275446</v>
      </c>
      <c r="D952">
        <f>IF(ISBLANK(C952),AVERAGEIF($A$2:$A$4110,A952,$C$2:$C$4110),C952)</f>
        <v>20275446</v>
      </c>
      <c r="E952" t="s">
        <v>305</v>
      </c>
      <c r="F952" t="s">
        <v>1862</v>
      </c>
      <c r="G952">
        <v>95274</v>
      </c>
      <c r="H952">
        <v>178</v>
      </c>
      <c r="I952">
        <v>248</v>
      </c>
      <c r="J952" t="s">
        <v>508</v>
      </c>
      <c r="K952" t="s">
        <v>23</v>
      </c>
      <c r="L952">
        <v>35000000</v>
      </c>
      <c r="M952">
        <f>IF(ISBLANK(L952),AVERAGEIF($A$2:$A$4110,A952,$L$2:$L$4110),L952)</f>
        <v>35000000</v>
      </c>
      <c r="N952">
        <v>6.5</v>
      </c>
    </row>
    <row r="953" spans="1:14">
      <c r="A953" t="s">
        <v>1858</v>
      </c>
      <c r="B953">
        <v>102</v>
      </c>
      <c r="C953">
        <v>13214030</v>
      </c>
      <c r="D953">
        <f>IF(ISBLANK(C953),AVERAGEIF($A$2:$A$4110,A953,$C$2:$C$4110),C953)</f>
        <v>13214030</v>
      </c>
      <c r="E953" t="s">
        <v>1122</v>
      </c>
      <c r="F953" t="s">
        <v>1863</v>
      </c>
      <c r="G953">
        <v>60516</v>
      </c>
      <c r="H953">
        <v>147</v>
      </c>
      <c r="I953">
        <v>210</v>
      </c>
      <c r="J953" t="s">
        <v>508</v>
      </c>
      <c r="K953" t="s">
        <v>23</v>
      </c>
      <c r="L953">
        <v>20000000</v>
      </c>
      <c r="M953">
        <f>IF(ISBLANK(L953),AVERAGEIF($A$2:$A$4110,A953,$L$2:$L$4110),L953)</f>
        <v>20000000</v>
      </c>
      <c r="N953">
        <v>6.7</v>
      </c>
    </row>
    <row r="954" spans="1:14">
      <c r="A954" t="s">
        <v>1858</v>
      </c>
      <c r="B954">
        <v>99</v>
      </c>
      <c r="C954">
        <v>21133087</v>
      </c>
      <c r="D954">
        <f>IF(ISBLANK(C954),AVERAGEIF($A$2:$A$4110,A954,$C$2:$C$4110),C954)</f>
        <v>21133087</v>
      </c>
      <c r="E954" t="s">
        <v>600</v>
      </c>
      <c r="F954" t="s">
        <v>1864</v>
      </c>
      <c r="G954">
        <v>62468</v>
      </c>
      <c r="H954">
        <v>374</v>
      </c>
      <c r="I954">
        <v>164</v>
      </c>
      <c r="J954" t="s">
        <v>508</v>
      </c>
      <c r="K954" t="s">
        <v>23</v>
      </c>
      <c r="L954">
        <v>12000000</v>
      </c>
      <c r="M954">
        <f>IF(ISBLANK(L954),AVERAGEIF($A$2:$A$4110,A954,$L$2:$L$4110),L954)</f>
        <v>12000000</v>
      </c>
      <c r="N954">
        <v>7</v>
      </c>
    </row>
    <row r="955" spans="1:14">
      <c r="A955" t="s">
        <v>1865</v>
      </c>
      <c r="B955">
        <v>164</v>
      </c>
      <c r="C955">
        <v>26400000</v>
      </c>
      <c r="D955">
        <f>IF(ISBLANK(C955),AVERAGEIF($A$2:$A$4110,A955,$C$2:$C$4110),C955)</f>
        <v>26400000</v>
      </c>
      <c r="E955" t="s">
        <v>181</v>
      </c>
      <c r="F955" t="s">
        <v>1866</v>
      </c>
      <c r="G955">
        <v>12980</v>
      </c>
      <c r="H955">
        <v>89</v>
      </c>
      <c r="I955">
        <v>52</v>
      </c>
      <c r="J955" t="s">
        <v>508</v>
      </c>
      <c r="K955" t="s">
        <v>18</v>
      </c>
      <c r="L955">
        <v>16000000</v>
      </c>
      <c r="M955">
        <f>IF(ISBLANK(L955),AVERAGEIF($A$2:$A$4110,A955,$L$2:$L$4110),L955)</f>
        <v>16000000</v>
      </c>
      <c r="N955">
        <v>7.4</v>
      </c>
    </row>
    <row r="956" spans="1:14">
      <c r="A956" t="s">
        <v>1865</v>
      </c>
      <c r="B956">
        <v>227</v>
      </c>
      <c r="C956">
        <v>6000000</v>
      </c>
      <c r="D956">
        <f>IF(ISBLANK(C956),AVERAGEIF($A$2:$A$4110,A956,$C$2:$C$4110),C956)</f>
        <v>6000000</v>
      </c>
      <c r="E956" t="s">
        <v>189</v>
      </c>
      <c r="F956" t="s">
        <v>1867</v>
      </c>
      <c r="G956">
        <v>192775</v>
      </c>
      <c r="H956">
        <v>559</v>
      </c>
      <c r="I956">
        <v>181</v>
      </c>
      <c r="J956" t="s">
        <v>508</v>
      </c>
      <c r="K956" t="s">
        <v>18</v>
      </c>
      <c r="L956">
        <v>15000000</v>
      </c>
      <c r="M956">
        <f>IF(ISBLANK(L956),AVERAGEIF($A$2:$A$4110,A956,$L$2:$L$4110),L956)</f>
        <v>15000000</v>
      </c>
      <c r="N956">
        <v>8.4</v>
      </c>
    </row>
    <row r="957" spans="1:14">
      <c r="A957" t="s">
        <v>1865</v>
      </c>
      <c r="B957">
        <v>200</v>
      </c>
      <c r="C957">
        <v>111722000</v>
      </c>
      <c r="D957">
        <f>IF(ISBLANK(C957),AVERAGEIF($A$2:$A$4110,A957,$C$2:$C$4110),C957)</f>
        <v>111722000</v>
      </c>
      <c r="E957" t="s">
        <v>317</v>
      </c>
      <c r="F957" t="s">
        <v>1868</v>
      </c>
      <c r="G957">
        <v>55816</v>
      </c>
      <c r="H957">
        <v>255</v>
      </c>
      <c r="I957">
        <v>89</v>
      </c>
      <c r="J957" t="s">
        <v>508</v>
      </c>
      <c r="K957" t="s">
        <v>23</v>
      </c>
      <c r="L957">
        <v>11000000</v>
      </c>
      <c r="M957">
        <f>IF(ISBLANK(L957),AVERAGEIF($A$2:$A$4110,A957,$L$2:$L$4110),L957)</f>
        <v>11000000</v>
      </c>
      <c r="N957">
        <v>8</v>
      </c>
    </row>
    <row r="958" spans="1:14">
      <c r="A958" t="s">
        <v>1865</v>
      </c>
      <c r="B958">
        <v>161</v>
      </c>
      <c r="C958">
        <v>27200000</v>
      </c>
      <c r="D958">
        <f>IF(ISBLANK(C958),AVERAGEIF($A$2:$A$4110,A958,$C$2:$C$4110),C958)</f>
        <v>27200000</v>
      </c>
      <c r="E958" t="s">
        <v>1869</v>
      </c>
      <c r="F958" t="s">
        <v>1870</v>
      </c>
      <c r="G958">
        <v>149444</v>
      </c>
      <c r="H958">
        <v>273</v>
      </c>
      <c r="I958">
        <v>122</v>
      </c>
      <c r="J958" t="s">
        <v>508</v>
      </c>
      <c r="K958" t="s">
        <v>18</v>
      </c>
      <c r="L958">
        <v>3000000</v>
      </c>
      <c r="M958">
        <f>IF(ISBLANK(L958),AVERAGEIF($A$2:$A$4110,A958,$L$2:$L$4110),L958)</f>
        <v>3000000</v>
      </c>
      <c r="N958">
        <v>8.1999999999999993</v>
      </c>
    </row>
    <row r="959" spans="1:14">
      <c r="A959" t="s">
        <v>1871</v>
      </c>
      <c r="B959">
        <v>97</v>
      </c>
      <c r="D959">
        <f>IF(ISBLANK(C959),AVERAGEIF($A$2:$A$4110,A959,$C$2:$C$4110),C959)</f>
        <v>146083</v>
      </c>
      <c r="E959" t="s">
        <v>1872</v>
      </c>
      <c r="F959" t="s">
        <v>1873</v>
      </c>
      <c r="G959">
        <v>6691</v>
      </c>
      <c r="H959">
        <v>28</v>
      </c>
      <c r="I959">
        <v>21</v>
      </c>
      <c r="J959" t="s">
        <v>508</v>
      </c>
      <c r="K959" t="s">
        <v>286</v>
      </c>
      <c r="L959">
        <v>38000000</v>
      </c>
      <c r="M959">
        <f>IF(ISBLANK(L959),AVERAGEIF($A$2:$A$4110,A959,$L$2:$L$4110),L959)</f>
        <v>38000000</v>
      </c>
      <c r="N959">
        <v>4.8</v>
      </c>
    </row>
    <row r="960" spans="1:14">
      <c r="A960" t="s">
        <v>1871</v>
      </c>
      <c r="B960">
        <v>111</v>
      </c>
      <c r="C960">
        <v>146083</v>
      </c>
      <c r="D960">
        <f>IF(ISBLANK(C960),AVERAGEIF($A$2:$A$4110,A960,$C$2:$C$4110),C960)</f>
        <v>146083</v>
      </c>
      <c r="E960" t="s">
        <v>317</v>
      </c>
      <c r="F960" t="s">
        <v>1874</v>
      </c>
      <c r="G960">
        <v>1591</v>
      </c>
      <c r="H960">
        <v>27</v>
      </c>
      <c r="I960">
        <v>36</v>
      </c>
      <c r="J960" t="s">
        <v>508</v>
      </c>
      <c r="K960" t="s">
        <v>18</v>
      </c>
      <c r="M960">
        <f>IF(ISBLANK(L960),AVERAGEIF($A$2:$A$4110,A960,$L$2:$L$4110),L960)</f>
        <v>38000000</v>
      </c>
      <c r="N960">
        <v>6.3</v>
      </c>
    </row>
    <row r="961" spans="1:14">
      <c r="A961" t="s">
        <v>1875</v>
      </c>
      <c r="B961">
        <v>177</v>
      </c>
      <c r="C961">
        <v>27400000</v>
      </c>
      <c r="D961">
        <f>IF(ISBLANK(C961),AVERAGEIF($A$2:$A$4110,A961,$C$2:$C$4110),C961)</f>
        <v>27400000</v>
      </c>
      <c r="E961" t="s">
        <v>592</v>
      </c>
      <c r="F961" t="s">
        <v>1876</v>
      </c>
      <c r="G961">
        <v>97087</v>
      </c>
      <c r="H961">
        <v>569</v>
      </c>
      <c r="I961">
        <v>144</v>
      </c>
      <c r="J961" t="s">
        <v>508</v>
      </c>
      <c r="K961" t="s">
        <v>23</v>
      </c>
      <c r="L961">
        <v>40000000</v>
      </c>
      <c r="M961">
        <f>IF(ISBLANK(L961),AVERAGEIF($A$2:$A$4110,A961,$L$2:$L$4110),L961)</f>
        <v>40000000</v>
      </c>
      <c r="N961">
        <v>6.6</v>
      </c>
    </row>
    <row r="962" spans="1:14">
      <c r="A962" t="s">
        <v>1875</v>
      </c>
      <c r="B962">
        <v>147</v>
      </c>
      <c r="C962">
        <v>7219578</v>
      </c>
      <c r="D962">
        <f>IF(ISBLANK(C962),AVERAGEIF($A$2:$A$4110,A962,$C$2:$C$4110),C962)</f>
        <v>7219578</v>
      </c>
      <c r="E962" t="s">
        <v>89</v>
      </c>
      <c r="F962" t="s">
        <v>1877</v>
      </c>
      <c r="G962">
        <v>235992</v>
      </c>
      <c r="H962">
        <v>1768</v>
      </c>
      <c r="I962">
        <v>252</v>
      </c>
      <c r="J962" t="s">
        <v>508</v>
      </c>
      <c r="K962" t="s">
        <v>254</v>
      </c>
      <c r="L962">
        <v>15000000</v>
      </c>
      <c r="M962">
        <f>IF(ISBLANK(L962),AVERAGEIF($A$2:$A$4110,A962,$L$2:$L$4110),L962)</f>
        <v>15000000</v>
      </c>
      <c r="N962">
        <v>8</v>
      </c>
    </row>
    <row r="963" spans="1:14">
      <c r="A963" t="s">
        <v>1875</v>
      </c>
      <c r="B963">
        <v>112</v>
      </c>
      <c r="C963">
        <v>6197866</v>
      </c>
      <c r="D963">
        <f>IF(ISBLANK(C963),AVERAGEIF($A$2:$A$4110,A963,$C$2:$C$4110),C963)</f>
        <v>6197866</v>
      </c>
      <c r="E963" t="s">
        <v>401</v>
      </c>
      <c r="F963" t="s">
        <v>1878</v>
      </c>
      <c r="G963">
        <v>63733</v>
      </c>
      <c r="H963">
        <v>414</v>
      </c>
      <c r="I963">
        <v>143</v>
      </c>
      <c r="J963" t="s">
        <v>508</v>
      </c>
      <c r="K963" t="s">
        <v>254</v>
      </c>
      <c r="L963">
        <v>10000000</v>
      </c>
      <c r="M963">
        <f>IF(ISBLANK(L963),AVERAGEIF($A$2:$A$4110,A963,$L$2:$L$4110),L963)</f>
        <v>10000000</v>
      </c>
      <c r="N963">
        <v>8</v>
      </c>
    </row>
    <row r="964" spans="1:14">
      <c r="A964" t="s">
        <v>1875</v>
      </c>
      <c r="B964">
        <v>124</v>
      </c>
      <c r="D964">
        <f>IF(ISBLANK(C964),AVERAGEIF($A$2:$A$4110,A964,$C$2:$C$4110),C964)</f>
        <v>13605814.666666666</v>
      </c>
      <c r="E964" t="s">
        <v>401</v>
      </c>
      <c r="F964" t="s">
        <v>1879</v>
      </c>
      <c r="G964">
        <v>161972</v>
      </c>
      <c r="H964">
        <v>356</v>
      </c>
      <c r="I964">
        <v>117</v>
      </c>
      <c r="J964" t="s">
        <v>508</v>
      </c>
      <c r="K964" t="s">
        <v>23</v>
      </c>
      <c r="L964">
        <v>5000000</v>
      </c>
      <c r="M964">
        <f>IF(ISBLANK(L964),AVERAGEIF($A$2:$A$4110,A964,$L$2:$L$4110),L964)</f>
        <v>5000000</v>
      </c>
      <c r="N964">
        <v>8.1999999999999993</v>
      </c>
    </row>
    <row r="965" spans="1:14">
      <c r="A965" t="s">
        <v>1875</v>
      </c>
      <c r="B965">
        <v>89</v>
      </c>
      <c r="D965">
        <f>IF(ISBLANK(C965),AVERAGEIF($A$2:$A$4110,A965,$C$2:$C$4110),C965)</f>
        <v>13605814.666666666</v>
      </c>
      <c r="E965" t="s">
        <v>1880</v>
      </c>
      <c r="F965" t="s">
        <v>1881</v>
      </c>
      <c r="G965">
        <v>69831</v>
      </c>
      <c r="H965">
        <v>535</v>
      </c>
      <c r="I965">
        <v>152</v>
      </c>
      <c r="J965" t="s">
        <v>508</v>
      </c>
      <c r="K965" t="s">
        <v>23</v>
      </c>
      <c r="L965">
        <v>20000</v>
      </c>
      <c r="M965">
        <f>IF(ISBLANK(L965),AVERAGEIF($A$2:$A$4110,A965,$L$2:$L$4110),L965)</f>
        <v>20000</v>
      </c>
      <c r="N965">
        <v>7.4</v>
      </c>
    </row>
    <row r="966" spans="1:14">
      <c r="A966" t="s">
        <v>1882</v>
      </c>
      <c r="B966">
        <v>110</v>
      </c>
      <c r="C966">
        <v>10200000</v>
      </c>
      <c r="D966">
        <f>IF(ISBLANK(C966),AVERAGEIF($A$2:$A$4110,A966,$C$2:$C$4110),C966)</f>
        <v>10200000</v>
      </c>
      <c r="E966" t="s">
        <v>89</v>
      </c>
      <c r="F966" t="s">
        <v>1883</v>
      </c>
      <c r="G966">
        <v>18697</v>
      </c>
      <c r="H966">
        <v>263</v>
      </c>
      <c r="I966">
        <v>97</v>
      </c>
      <c r="J966" t="s">
        <v>508</v>
      </c>
      <c r="K966" t="s">
        <v>23</v>
      </c>
      <c r="L966">
        <v>10000000</v>
      </c>
      <c r="M966">
        <f>IF(ISBLANK(L966),AVERAGEIF($A$2:$A$4110,A966,$L$2:$L$4110),L966)</f>
        <v>10000000</v>
      </c>
      <c r="N966">
        <v>7.3</v>
      </c>
    </row>
    <row r="967" spans="1:14">
      <c r="A967" t="s">
        <v>1882</v>
      </c>
      <c r="B967">
        <v>99</v>
      </c>
      <c r="C967">
        <v>2344847</v>
      </c>
      <c r="D967">
        <f>IF(ISBLANK(C967),AVERAGEIF($A$2:$A$4110,A967,$C$2:$C$4110),C967)</f>
        <v>2344847</v>
      </c>
      <c r="E967" t="s">
        <v>635</v>
      </c>
      <c r="F967" t="s">
        <v>1884</v>
      </c>
      <c r="G967">
        <v>18561</v>
      </c>
      <c r="H967">
        <v>119</v>
      </c>
      <c r="I967">
        <v>158</v>
      </c>
      <c r="J967" t="s">
        <v>508</v>
      </c>
      <c r="K967" t="s">
        <v>23</v>
      </c>
      <c r="L967">
        <v>7000000</v>
      </c>
      <c r="M967">
        <f>IF(ISBLANK(L967),AVERAGEIF($A$2:$A$4110,A967,$L$2:$L$4110),L967)</f>
        <v>7000000</v>
      </c>
      <c r="N967">
        <v>6.8</v>
      </c>
    </row>
    <row r="968" spans="1:14">
      <c r="A968" t="s">
        <v>1885</v>
      </c>
      <c r="B968">
        <v>89</v>
      </c>
      <c r="C968">
        <v>66734992</v>
      </c>
      <c r="D968">
        <f>IF(ISBLANK(C968),AVERAGEIF($A$2:$A$4110,A968,$C$2:$C$4110),C968)</f>
        <v>66734992</v>
      </c>
      <c r="E968" t="s">
        <v>1886</v>
      </c>
      <c r="F968" t="s">
        <v>1887</v>
      </c>
      <c r="G968">
        <v>23476</v>
      </c>
      <c r="H968">
        <v>181</v>
      </c>
      <c r="I968">
        <v>73</v>
      </c>
      <c r="J968" t="s">
        <v>508</v>
      </c>
      <c r="K968" t="s">
        <v>23</v>
      </c>
      <c r="L968">
        <v>60000000</v>
      </c>
      <c r="M968">
        <f>IF(ISBLANK(L968),AVERAGEIF($A$2:$A$4110,A968,$L$2:$L$4110),L968)</f>
        <v>60000000</v>
      </c>
      <c r="N968">
        <v>4.4000000000000004</v>
      </c>
    </row>
    <row r="969" spans="1:14">
      <c r="A969" t="s">
        <v>1885</v>
      </c>
      <c r="B969">
        <v>107</v>
      </c>
      <c r="C969">
        <v>60786269</v>
      </c>
      <c r="D969">
        <f>IF(ISBLANK(C969),AVERAGEIF($A$2:$A$4110,A969,$C$2:$C$4110),C969)</f>
        <v>60786269</v>
      </c>
      <c r="E969" t="s">
        <v>45</v>
      </c>
      <c r="F969" t="s">
        <v>1888</v>
      </c>
      <c r="G969">
        <v>90539</v>
      </c>
      <c r="H969">
        <v>379</v>
      </c>
      <c r="I969">
        <v>155</v>
      </c>
      <c r="J969" t="s">
        <v>508</v>
      </c>
      <c r="K969" t="s">
        <v>23</v>
      </c>
      <c r="L969">
        <v>45000000</v>
      </c>
      <c r="M969">
        <f>IF(ISBLANK(L969),AVERAGEIF($A$2:$A$4110,A969,$L$2:$L$4110),L969)</f>
        <v>45000000</v>
      </c>
      <c r="N969">
        <v>5.6</v>
      </c>
    </row>
    <row r="970" spans="1:14">
      <c r="A970" t="s">
        <v>1889</v>
      </c>
      <c r="B970">
        <v>123</v>
      </c>
      <c r="C970">
        <v>40334024</v>
      </c>
      <c r="D970">
        <f>IF(ISBLANK(C970),AVERAGEIF($A$2:$A$4110,A970,$C$2:$C$4110),C970)</f>
        <v>40334024</v>
      </c>
      <c r="E970" t="s">
        <v>1890</v>
      </c>
      <c r="F970" t="s">
        <v>1891</v>
      </c>
      <c r="G970">
        <v>44168</v>
      </c>
      <c r="H970">
        <v>216</v>
      </c>
      <c r="I970">
        <v>116</v>
      </c>
      <c r="J970" t="s">
        <v>508</v>
      </c>
      <c r="K970" t="s">
        <v>23</v>
      </c>
      <c r="L970">
        <v>35000000</v>
      </c>
      <c r="M970">
        <f>IF(ISBLANK(L970),AVERAGEIF($A$2:$A$4110,A970,$L$2:$L$4110),L970)</f>
        <v>35000000</v>
      </c>
      <c r="N970">
        <v>6.2</v>
      </c>
    </row>
    <row r="971" spans="1:14">
      <c r="A971" t="s">
        <v>1892</v>
      </c>
      <c r="B971">
        <v>92</v>
      </c>
      <c r="C971">
        <v>31397498</v>
      </c>
      <c r="D971">
        <f>IF(ISBLANK(C971),AVERAGEIF($A$2:$A$4110,A971,$C$2:$C$4110),C971)</f>
        <v>31397498</v>
      </c>
      <c r="E971" t="s">
        <v>661</v>
      </c>
      <c r="F971" t="s">
        <v>1893</v>
      </c>
      <c r="G971">
        <v>44130</v>
      </c>
      <c r="H971">
        <v>156</v>
      </c>
      <c r="I971">
        <v>172</v>
      </c>
      <c r="J971" t="s">
        <v>508</v>
      </c>
      <c r="K971" t="s">
        <v>23</v>
      </c>
      <c r="L971">
        <v>12000000</v>
      </c>
      <c r="M971">
        <f>IF(ISBLANK(L971),AVERAGEIF($A$2:$A$4110,A971,$L$2:$L$4110),L971)</f>
        <v>12000000</v>
      </c>
      <c r="N971">
        <v>5.4</v>
      </c>
    </row>
    <row r="972" spans="1:14">
      <c r="A972" t="s">
        <v>1894</v>
      </c>
      <c r="B972">
        <v>110</v>
      </c>
      <c r="C972">
        <v>2848578</v>
      </c>
      <c r="D972">
        <f>IF(ISBLANK(C972),AVERAGEIF($A$2:$A$4110,A972,$C$2:$C$4110),C972)</f>
        <v>2848578</v>
      </c>
      <c r="E972" t="s">
        <v>166</v>
      </c>
      <c r="F972" t="s">
        <v>1895</v>
      </c>
      <c r="G972">
        <v>3942</v>
      </c>
      <c r="H972">
        <v>65</v>
      </c>
      <c r="I972">
        <v>19</v>
      </c>
      <c r="J972" t="s">
        <v>508</v>
      </c>
      <c r="K972" t="s">
        <v>23</v>
      </c>
      <c r="L972">
        <v>3500000</v>
      </c>
      <c r="M972">
        <f>IF(ISBLANK(L972),AVERAGEIF($A$2:$A$4110,A972,$L$2:$L$4110),L972)</f>
        <v>3500000</v>
      </c>
      <c r="N972">
        <v>6.3</v>
      </c>
    </row>
    <row r="973" spans="1:14">
      <c r="A973" t="s">
        <v>1896</v>
      </c>
      <c r="B973">
        <v>84</v>
      </c>
      <c r="C973">
        <v>17411331</v>
      </c>
      <c r="D973">
        <f>IF(ISBLANK(C973),AVERAGEIF($A$2:$A$4110,A973,$C$2:$C$4110),C973)</f>
        <v>17411331</v>
      </c>
      <c r="E973" t="s">
        <v>113</v>
      </c>
      <c r="F973" t="s">
        <v>1897</v>
      </c>
      <c r="G973">
        <v>17328</v>
      </c>
      <c r="H973">
        <v>237</v>
      </c>
      <c r="I973">
        <v>96</v>
      </c>
      <c r="J973" t="s">
        <v>508</v>
      </c>
      <c r="K973" t="s">
        <v>646</v>
      </c>
      <c r="L973">
        <v>15000000</v>
      </c>
      <c r="M973">
        <f>IF(ISBLANK(L973),AVERAGEIF($A$2:$A$4110,A973,$L$2:$L$4110),L973)</f>
        <v>15000000</v>
      </c>
      <c r="N973">
        <v>5.5</v>
      </c>
    </row>
    <row r="974" spans="1:14">
      <c r="A974" t="s">
        <v>1898</v>
      </c>
      <c r="B974">
        <v>124</v>
      </c>
      <c r="C974">
        <v>56443482</v>
      </c>
      <c r="D974">
        <f>IF(ISBLANK(C974),AVERAGEIF($A$2:$A$4110,A974,$C$2:$C$4110),C974)</f>
        <v>56443482</v>
      </c>
      <c r="E974" t="s">
        <v>1899</v>
      </c>
      <c r="F974" t="s">
        <v>1900</v>
      </c>
      <c r="G974">
        <v>75329</v>
      </c>
      <c r="H974">
        <v>256</v>
      </c>
      <c r="I974">
        <v>315</v>
      </c>
      <c r="J974" t="s">
        <v>508</v>
      </c>
      <c r="K974" t="s">
        <v>23</v>
      </c>
      <c r="L974">
        <v>60000000</v>
      </c>
      <c r="M974">
        <f>IF(ISBLANK(L974),AVERAGEIF($A$2:$A$4110,A974,$L$2:$L$4110),L974)</f>
        <v>60000000</v>
      </c>
      <c r="N974">
        <v>6.6</v>
      </c>
    </row>
    <row r="975" spans="1:14">
      <c r="A975" t="s">
        <v>1898</v>
      </c>
      <c r="B975">
        <v>114</v>
      </c>
      <c r="C975">
        <v>60652036</v>
      </c>
      <c r="D975">
        <f>IF(ISBLANK(C975),AVERAGEIF($A$2:$A$4110,A975,$C$2:$C$4110),C975)</f>
        <v>60652036</v>
      </c>
      <c r="E975" t="s">
        <v>1901</v>
      </c>
      <c r="F975" t="s">
        <v>1902</v>
      </c>
      <c r="G975">
        <v>137854</v>
      </c>
      <c r="H975">
        <v>560</v>
      </c>
      <c r="I975">
        <v>150</v>
      </c>
      <c r="J975" t="s">
        <v>508</v>
      </c>
      <c r="K975" t="s">
        <v>23</v>
      </c>
      <c r="L975">
        <v>48000000</v>
      </c>
      <c r="M975">
        <f>IF(ISBLANK(L975),AVERAGEIF($A$2:$A$4110,A975,$L$2:$L$4110),L975)</f>
        <v>48000000</v>
      </c>
      <c r="N975">
        <v>7.1</v>
      </c>
    </row>
    <row r="976" spans="1:14">
      <c r="A976" t="s">
        <v>1898</v>
      </c>
      <c r="B976">
        <v>138</v>
      </c>
      <c r="C976">
        <v>150117807</v>
      </c>
      <c r="D976">
        <f>IF(ISBLANK(C976),AVERAGEIF($A$2:$A$4110,A976,$C$2:$C$4110),C976)</f>
        <v>150117807</v>
      </c>
      <c r="E976" t="s">
        <v>15</v>
      </c>
      <c r="F976" t="s">
        <v>1903</v>
      </c>
      <c r="G976">
        <v>358416</v>
      </c>
      <c r="H976">
        <v>751</v>
      </c>
      <c r="I976">
        <v>538</v>
      </c>
      <c r="J976" t="s">
        <v>508</v>
      </c>
      <c r="K976" t="s">
        <v>23</v>
      </c>
      <c r="L976">
        <v>40000000</v>
      </c>
      <c r="M976">
        <f>IF(ISBLANK(L976),AVERAGEIF($A$2:$A$4110,A976,$L$2:$L$4110),L976)</f>
        <v>40000000</v>
      </c>
      <c r="N976">
        <v>7.3</v>
      </c>
    </row>
    <row r="977" spans="1:14">
      <c r="A977" t="s">
        <v>1898</v>
      </c>
      <c r="B977">
        <v>100</v>
      </c>
      <c r="D977">
        <f>IF(ISBLANK(C977),AVERAGEIF($A$2:$A$4110,A977,$C$2:$C$4110),C977)</f>
        <v>74364250.142857149</v>
      </c>
      <c r="E977" t="s">
        <v>408</v>
      </c>
      <c r="F977" t="s">
        <v>1904</v>
      </c>
      <c r="G977">
        <v>5006</v>
      </c>
      <c r="H977">
        <v>28</v>
      </c>
      <c r="I977">
        <v>56</v>
      </c>
      <c r="J977" t="s">
        <v>508</v>
      </c>
      <c r="K977" t="s">
        <v>23</v>
      </c>
      <c r="L977">
        <v>26000000</v>
      </c>
      <c r="M977">
        <f>IF(ISBLANK(L977),AVERAGEIF($A$2:$A$4110,A977,$L$2:$L$4110),L977)</f>
        <v>26000000</v>
      </c>
      <c r="N977">
        <v>4</v>
      </c>
    </row>
    <row r="978" spans="1:14">
      <c r="A978" t="s">
        <v>1898</v>
      </c>
      <c r="B978">
        <v>107</v>
      </c>
      <c r="C978">
        <v>12784713</v>
      </c>
      <c r="D978">
        <f>IF(ISBLANK(C978),AVERAGEIF($A$2:$A$4110,A978,$C$2:$C$4110),C978)</f>
        <v>12784713</v>
      </c>
      <c r="E978" t="s">
        <v>514</v>
      </c>
      <c r="F978" t="s">
        <v>1905</v>
      </c>
      <c r="G978">
        <v>56813</v>
      </c>
      <c r="H978">
        <v>381</v>
      </c>
      <c r="I978">
        <v>183</v>
      </c>
      <c r="J978" t="s">
        <v>508</v>
      </c>
      <c r="K978" t="s">
        <v>23</v>
      </c>
      <c r="L978">
        <v>22000000</v>
      </c>
      <c r="M978">
        <f>IF(ISBLANK(L978),AVERAGEIF($A$2:$A$4110,A978,$L$2:$L$4110),L978)</f>
        <v>22000000</v>
      </c>
      <c r="N978">
        <v>6.7</v>
      </c>
    </row>
    <row r="979" spans="1:14">
      <c r="A979" t="s">
        <v>1898</v>
      </c>
      <c r="B979">
        <v>122</v>
      </c>
      <c r="C979">
        <v>132088910</v>
      </c>
      <c r="D979">
        <f>IF(ISBLANK(C979),AVERAGEIF($A$2:$A$4110,A979,$C$2:$C$4110),C979)</f>
        <v>132088910</v>
      </c>
      <c r="E979" t="s">
        <v>288</v>
      </c>
      <c r="F979" t="s">
        <v>1906</v>
      </c>
      <c r="G979">
        <v>533607</v>
      </c>
      <c r="H979">
        <v>692</v>
      </c>
      <c r="I979">
        <v>539</v>
      </c>
      <c r="J979" t="s">
        <v>508</v>
      </c>
      <c r="K979" t="s">
        <v>23</v>
      </c>
      <c r="L979">
        <v>21000000</v>
      </c>
      <c r="M979">
        <f>IF(ISBLANK(L979),AVERAGEIF($A$2:$A$4110,A979,$L$2:$L$4110),L979)</f>
        <v>21000000</v>
      </c>
      <c r="N979">
        <v>7.8</v>
      </c>
    </row>
    <row r="980" spans="1:14">
      <c r="A980" t="s">
        <v>1898</v>
      </c>
      <c r="B980">
        <v>116</v>
      </c>
      <c r="C980">
        <v>93571803</v>
      </c>
      <c r="D980">
        <f>IF(ISBLANK(C980),AVERAGEIF($A$2:$A$4110,A980,$C$2:$C$4110),C980)</f>
        <v>93571803</v>
      </c>
      <c r="E980" t="s">
        <v>835</v>
      </c>
      <c r="F980" t="s">
        <v>1907</v>
      </c>
      <c r="G980">
        <v>275869</v>
      </c>
      <c r="H980">
        <v>389</v>
      </c>
      <c r="I980">
        <v>410</v>
      </c>
      <c r="J980" t="s">
        <v>508</v>
      </c>
      <c r="K980" t="s">
        <v>23</v>
      </c>
      <c r="L980">
        <v>25000000</v>
      </c>
      <c r="M980">
        <f>IF(ISBLANK(L980),AVERAGEIF($A$2:$A$4110,A980,$L$2:$L$4110),L980)</f>
        <v>25000000</v>
      </c>
      <c r="N980">
        <v>7.9</v>
      </c>
    </row>
    <row r="981" spans="1:14">
      <c r="A981" t="s">
        <v>1898</v>
      </c>
      <c r="B981">
        <v>92</v>
      </c>
      <c r="C981">
        <v>14891000</v>
      </c>
      <c r="D981">
        <f>IF(ISBLANK(C981),AVERAGEIF($A$2:$A$4110,A981,$C$2:$C$4110),C981)</f>
        <v>14891000</v>
      </c>
      <c r="E981" t="s">
        <v>514</v>
      </c>
      <c r="F981" t="s">
        <v>1908</v>
      </c>
      <c r="G981">
        <v>15088</v>
      </c>
      <c r="H981">
        <v>105</v>
      </c>
      <c r="I981">
        <v>50</v>
      </c>
      <c r="J981" t="s">
        <v>508</v>
      </c>
      <c r="K981" t="s">
        <v>23</v>
      </c>
      <c r="L981">
        <v>7000000</v>
      </c>
      <c r="M981">
        <f>IF(ISBLANK(L981),AVERAGEIF($A$2:$A$4110,A981,$L$2:$L$4110),L981)</f>
        <v>7000000</v>
      </c>
      <c r="N981">
        <v>6.8</v>
      </c>
    </row>
    <row r="982" spans="1:14">
      <c r="A982" t="s">
        <v>1909</v>
      </c>
      <c r="B982">
        <v>100</v>
      </c>
      <c r="C982">
        <v>13746550</v>
      </c>
      <c r="D982">
        <f>IF(ISBLANK(C982),AVERAGEIF($A$2:$A$4110,A982,$C$2:$C$4110),C982)</f>
        <v>13746550</v>
      </c>
      <c r="E982" t="s">
        <v>811</v>
      </c>
      <c r="F982" t="s">
        <v>1910</v>
      </c>
      <c r="G982">
        <v>29322</v>
      </c>
      <c r="H982">
        <v>104</v>
      </c>
      <c r="I982">
        <v>176</v>
      </c>
      <c r="J982" t="s">
        <v>508</v>
      </c>
      <c r="K982" t="s">
        <v>23</v>
      </c>
      <c r="L982">
        <v>2000000</v>
      </c>
      <c r="M982">
        <f>IF(ISBLANK(L982),AVERAGEIF($A$2:$A$4110,A982,$L$2:$L$4110),L982)</f>
        <v>2000000</v>
      </c>
      <c r="N982">
        <v>6.1</v>
      </c>
    </row>
    <row r="983" spans="1:14">
      <c r="A983" t="s">
        <v>1911</v>
      </c>
      <c r="B983">
        <v>94</v>
      </c>
      <c r="C983">
        <v>32003620</v>
      </c>
      <c r="D983">
        <f>IF(ISBLANK(C983),AVERAGEIF($A$2:$A$4110,A983,$C$2:$C$4110),C983)</f>
        <v>32003620</v>
      </c>
      <c r="E983" t="s">
        <v>305</v>
      </c>
      <c r="F983" t="s">
        <v>1912</v>
      </c>
      <c r="G983">
        <v>79141</v>
      </c>
      <c r="H983">
        <v>355</v>
      </c>
      <c r="I983">
        <v>127</v>
      </c>
      <c r="J983" t="s">
        <v>508</v>
      </c>
      <c r="K983" t="s">
        <v>23</v>
      </c>
      <c r="L983">
        <v>25000000</v>
      </c>
      <c r="M983">
        <f>IF(ISBLANK(L983),AVERAGEIF($A$2:$A$4110,A983,$L$2:$L$4110),L983)</f>
        <v>25000000</v>
      </c>
      <c r="N983">
        <v>6.5</v>
      </c>
    </row>
    <row r="984" spans="1:14">
      <c r="A984" t="s">
        <v>1911</v>
      </c>
      <c r="B984">
        <v>82</v>
      </c>
      <c r="C984">
        <v>66466372</v>
      </c>
      <c r="D984">
        <f>IF(ISBLANK(C984),AVERAGEIF($A$2:$A$4110,A984,$C$2:$C$4110),C984)</f>
        <v>66466372</v>
      </c>
      <c r="E984" t="s">
        <v>92</v>
      </c>
      <c r="F984" t="s">
        <v>1913</v>
      </c>
      <c r="G984">
        <v>75345</v>
      </c>
      <c r="H984">
        <v>290</v>
      </c>
      <c r="I984">
        <v>221</v>
      </c>
      <c r="J984" t="s">
        <v>508</v>
      </c>
      <c r="K984" t="s">
        <v>23</v>
      </c>
      <c r="L984">
        <v>40000000</v>
      </c>
      <c r="M984">
        <f>IF(ISBLANK(L984),AVERAGEIF($A$2:$A$4110,A984,$L$2:$L$4110),L984)</f>
        <v>40000000</v>
      </c>
      <c r="N984">
        <v>5.2</v>
      </c>
    </row>
    <row r="985" spans="1:14">
      <c r="A985" t="s">
        <v>1911</v>
      </c>
      <c r="B985">
        <v>105</v>
      </c>
      <c r="C985">
        <v>34014398</v>
      </c>
      <c r="D985">
        <f>IF(ISBLANK(C985),AVERAGEIF($A$2:$A$4110,A985,$C$2:$C$4110),C985)</f>
        <v>34014398</v>
      </c>
      <c r="E985" t="s">
        <v>1914</v>
      </c>
      <c r="F985" t="s">
        <v>1915</v>
      </c>
      <c r="G985">
        <v>115649</v>
      </c>
      <c r="H985">
        <v>1033</v>
      </c>
      <c r="I985">
        <v>285</v>
      </c>
      <c r="J985" t="s">
        <v>508</v>
      </c>
      <c r="K985" t="s">
        <v>360</v>
      </c>
      <c r="L985">
        <v>33000000</v>
      </c>
      <c r="M985">
        <f>IF(ISBLANK(L985),AVERAGEIF($A$2:$A$4110,A985,$L$2:$L$4110),L985)</f>
        <v>33000000</v>
      </c>
      <c r="N985">
        <v>5.6</v>
      </c>
    </row>
    <row r="986" spans="1:14">
      <c r="A986" t="s">
        <v>1911</v>
      </c>
      <c r="B986">
        <v>90</v>
      </c>
      <c r="C986">
        <v>46455802</v>
      </c>
      <c r="D986">
        <f>IF(ISBLANK(C986),AVERAGEIF($A$2:$A$4110,A986,$C$2:$C$4110),C986)</f>
        <v>46455802</v>
      </c>
      <c r="E986" t="s">
        <v>380</v>
      </c>
      <c r="F986" t="s">
        <v>1916</v>
      </c>
      <c r="G986">
        <v>120786</v>
      </c>
      <c r="H986">
        <v>472</v>
      </c>
      <c r="I986">
        <v>175</v>
      </c>
      <c r="J986" t="s">
        <v>508</v>
      </c>
      <c r="K986" t="s">
        <v>23</v>
      </c>
      <c r="L986">
        <v>26000000</v>
      </c>
      <c r="M986">
        <f>IF(ISBLANK(L986),AVERAGEIF($A$2:$A$4110,A986,$L$2:$L$4110),L986)</f>
        <v>26000000</v>
      </c>
      <c r="N986">
        <v>6.2</v>
      </c>
    </row>
    <row r="987" spans="1:14">
      <c r="A987" t="s">
        <v>1911</v>
      </c>
      <c r="B987">
        <v>90</v>
      </c>
      <c r="C987">
        <v>18860403</v>
      </c>
      <c r="D987">
        <f>IF(ISBLANK(C987),AVERAGEIF($A$2:$A$4110,A987,$C$2:$C$4110),C987)</f>
        <v>18860403</v>
      </c>
      <c r="E987" t="s">
        <v>380</v>
      </c>
      <c r="F987" t="s">
        <v>1917</v>
      </c>
      <c r="G987">
        <v>20823</v>
      </c>
      <c r="H987">
        <v>130</v>
      </c>
      <c r="I987">
        <v>231</v>
      </c>
      <c r="J987" t="s">
        <v>508</v>
      </c>
      <c r="K987" t="s">
        <v>23</v>
      </c>
      <c r="L987">
        <v>25000000</v>
      </c>
      <c r="M987">
        <f>IF(ISBLANK(L987),AVERAGEIF($A$2:$A$4110,A987,$L$2:$L$4110),L987)</f>
        <v>25000000</v>
      </c>
      <c r="N987">
        <v>4</v>
      </c>
    </row>
    <row r="988" spans="1:14">
      <c r="A988" t="s">
        <v>1918</v>
      </c>
      <c r="B988">
        <v>94</v>
      </c>
      <c r="C988">
        <v>8735529</v>
      </c>
      <c r="D988">
        <f>IF(ISBLANK(C988),AVERAGEIF($A$2:$A$4110,A988,$C$2:$C$4110),C988)</f>
        <v>8735529</v>
      </c>
      <c r="E988" t="s">
        <v>288</v>
      </c>
      <c r="F988" t="s">
        <v>1919</v>
      </c>
      <c r="G988">
        <v>8055</v>
      </c>
      <c r="H988">
        <v>89</v>
      </c>
      <c r="I988">
        <v>50</v>
      </c>
      <c r="J988" t="s">
        <v>508</v>
      </c>
      <c r="K988" t="s">
        <v>23</v>
      </c>
      <c r="L988">
        <v>15000000</v>
      </c>
      <c r="M988">
        <f>IF(ISBLANK(L988),AVERAGEIF($A$2:$A$4110,A988,$L$2:$L$4110),L988)</f>
        <v>15000000</v>
      </c>
      <c r="N988">
        <v>5.5</v>
      </c>
    </row>
    <row r="989" spans="1:14">
      <c r="A989" t="s">
        <v>1918</v>
      </c>
      <c r="B989">
        <v>113</v>
      </c>
      <c r="C989">
        <v>19184015</v>
      </c>
      <c r="D989">
        <f>IF(ISBLANK(C989),AVERAGEIF($A$2:$A$4110,A989,$C$2:$C$4110),C989)</f>
        <v>19184015</v>
      </c>
      <c r="E989" t="s">
        <v>1920</v>
      </c>
      <c r="F989" t="s">
        <v>1921</v>
      </c>
      <c r="G989">
        <v>1466</v>
      </c>
      <c r="H989">
        <v>35</v>
      </c>
      <c r="I989">
        <v>24</v>
      </c>
      <c r="J989" t="s">
        <v>508</v>
      </c>
      <c r="K989" t="s">
        <v>23</v>
      </c>
      <c r="L989">
        <v>3000000</v>
      </c>
      <c r="M989">
        <f>IF(ISBLANK(L989),AVERAGEIF($A$2:$A$4110,A989,$L$2:$L$4110),L989)</f>
        <v>3000000</v>
      </c>
      <c r="N989">
        <v>5.4</v>
      </c>
    </row>
    <row r="990" spans="1:14">
      <c r="A990" t="s">
        <v>1918</v>
      </c>
      <c r="B990">
        <v>94</v>
      </c>
      <c r="C990">
        <v>9016377</v>
      </c>
      <c r="D990">
        <f>IF(ISBLANK(C990),AVERAGEIF($A$2:$A$4110,A990,$C$2:$C$4110),C990)</f>
        <v>9016377</v>
      </c>
      <c r="E990" t="s">
        <v>514</v>
      </c>
      <c r="F990" t="s">
        <v>1922</v>
      </c>
      <c r="G990">
        <v>1004</v>
      </c>
      <c r="H990">
        <v>8</v>
      </c>
      <c r="I990">
        <v>16</v>
      </c>
      <c r="J990" t="s">
        <v>508</v>
      </c>
      <c r="K990" t="s">
        <v>23</v>
      </c>
      <c r="M990">
        <f>IF(ISBLANK(L990),AVERAGEIF($A$2:$A$4110,A990,$L$2:$L$4110),L990)</f>
        <v>9000000</v>
      </c>
      <c r="N990">
        <v>5.2</v>
      </c>
    </row>
    <row r="991" spans="1:14">
      <c r="A991" t="s">
        <v>1923</v>
      </c>
      <c r="B991">
        <v>100</v>
      </c>
      <c r="C991">
        <v>14673301</v>
      </c>
      <c r="D991">
        <f>IF(ISBLANK(C991),AVERAGEIF($A$2:$A$4110,A991,$C$2:$C$4110),C991)</f>
        <v>14673301</v>
      </c>
      <c r="E991" t="s">
        <v>661</v>
      </c>
      <c r="F991" t="s">
        <v>1924</v>
      </c>
      <c r="G991">
        <v>112899</v>
      </c>
      <c r="H991">
        <v>631</v>
      </c>
      <c r="I991">
        <v>533</v>
      </c>
      <c r="J991" t="s">
        <v>508</v>
      </c>
      <c r="K991" t="s">
        <v>23</v>
      </c>
      <c r="L991">
        <v>2000000</v>
      </c>
      <c r="M991">
        <f>IF(ISBLANK(L991),AVERAGEIF($A$2:$A$4110,A991,$L$2:$L$4110),L991)</f>
        <v>2000000</v>
      </c>
      <c r="N991">
        <v>6.9</v>
      </c>
    </row>
    <row r="992" spans="1:14">
      <c r="A992" t="s">
        <v>1925</v>
      </c>
      <c r="B992">
        <v>122</v>
      </c>
      <c r="C992">
        <v>52397389</v>
      </c>
      <c r="D992">
        <f>IF(ISBLANK(C992),AVERAGEIF($A$2:$A$4110,A992,$C$2:$C$4110),C992)</f>
        <v>52397389</v>
      </c>
      <c r="E992" t="s">
        <v>1926</v>
      </c>
      <c r="F992" t="s">
        <v>1927</v>
      </c>
      <c r="G992">
        <v>132954</v>
      </c>
      <c r="H992">
        <v>514</v>
      </c>
      <c r="I992">
        <v>185</v>
      </c>
      <c r="J992" t="s">
        <v>508</v>
      </c>
      <c r="K992" t="s">
        <v>23</v>
      </c>
      <c r="L992">
        <v>65000000</v>
      </c>
      <c r="M992">
        <f>IF(ISBLANK(L992),AVERAGEIF($A$2:$A$4110,A992,$L$2:$L$4110),L992)</f>
        <v>65000000</v>
      </c>
      <c r="N992">
        <v>5.9</v>
      </c>
    </row>
    <row r="993" spans="1:14">
      <c r="A993" t="s">
        <v>1925</v>
      </c>
      <c r="B993">
        <v>89</v>
      </c>
      <c r="C993">
        <v>42638165</v>
      </c>
      <c r="D993">
        <f>IF(ISBLANK(C993),AVERAGEIF($A$2:$A$4110,A993,$C$2:$C$4110),C993)</f>
        <v>42638165</v>
      </c>
      <c r="E993" t="s">
        <v>1928</v>
      </c>
      <c r="F993" t="s">
        <v>1929</v>
      </c>
      <c r="G993">
        <v>42182</v>
      </c>
      <c r="H993">
        <v>230</v>
      </c>
      <c r="I993">
        <v>178</v>
      </c>
      <c r="J993" t="s">
        <v>508</v>
      </c>
      <c r="K993" t="s">
        <v>23</v>
      </c>
      <c r="L993">
        <v>16000000</v>
      </c>
      <c r="M993">
        <f>IF(ISBLANK(L993),AVERAGEIF($A$2:$A$4110,A993,$L$2:$L$4110),L993)</f>
        <v>16000000</v>
      </c>
      <c r="N993">
        <v>4.8</v>
      </c>
    </row>
    <row r="994" spans="1:14">
      <c r="A994" t="s">
        <v>1930</v>
      </c>
      <c r="B994">
        <v>107</v>
      </c>
      <c r="C994">
        <v>49797148</v>
      </c>
      <c r="D994">
        <f>IF(ISBLANK(C994),AVERAGEIF($A$2:$A$4110,A994,$C$2:$C$4110),C994)</f>
        <v>49797148</v>
      </c>
      <c r="E994" t="s">
        <v>1126</v>
      </c>
      <c r="F994" t="s">
        <v>1931</v>
      </c>
      <c r="G994">
        <v>49007</v>
      </c>
      <c r="H994">
        <v>97</v>
      </c>
      <c r="I994">
        <v>57</v>
      </c>
      <c r="J994" t="s">
        <v>508</v>
      </c>
      <c r="K994" t="s">
        <v>23</v>
      </c>
      <c r="L994">
        <v>11000000</v>
      </c>
      <c r="M994">
        <f>IF(ISBLANK(L994),AVERAGEIF($A$2:$A$4110,A994,$L$2:$L$4110),L994)</f>
        <v>11000000</v>
      </c>
      <c r="N994">
        <v>7.2</v>
      </c>
    </row>
    <row r="995" spans="1:14">
      <c r="A995" t="s">
        <v>1932</v>
      </c>
      <c r="B995">
        <v>100</v>
      </c>
      <c r="C995">
        <v>5998971</v>
      </c>
      <c r="D995">
        <f>IF(ISBLANK(C995),AVERAGEIF($A$2:$A$4110,A995,$C$2:$C$4110),C995)</f>
        <v>5998971</v>
      </c>
      <c r="E995" t="s">
        <v>1396</v>
      </c>
      <c r="F995" t="s">
        <v>1933</v>
      </c>
      <c r="G995">
        <v>58509</v>
      </c>
      <c r="H995">
        <v>143</v>
      </c>
      <c r="I995">
        <v>168</v>
      </c>
      <c r="J995" t="s">
        <v>508</v>
      </c>
      <c r="K995" t="s">
        <v>18</v>
      </c>
      <c r="M995">
        <f>IF(ISBLANK(L995),AVERAGEIF($A$2:$A$4110,A995,$L$2:$L$4110),L995)</f>
        <v>9500000</v>
      </c>
      <c r="N995">
        <v>6.6</v>
      </c>
    </row>
    <row r="996" spans="1:14">
      <c r="A996" t="s">
        <v>1932</v>
      </c>
      <c r="B996">
        <v>106</v>
      </c>
      <c r="C996">
        <v>58214</v>
      </c>
      <c r="D996">
        <f>IF(ISBLANK(C996),AVERAGEIF($A$2:$A$4110,A996,$C$2:$C$4110),C996)</f>
        <v>58214</v>
      </c>
      <c r="E996" t="s">
        <v>80</v>
      </c>
      <c r="F996" t="s">
        <v>1934</v>
      </c>
      <c r="G996">
        <v>34224</v>
      </c>
      <c r="H996">
        <v>137</v>
      </c>
      <c r="I996">
        <v>109</v>
      </c>
      <c r="J996" t="s">
        <v>508</v>
      </c>
      <c r="K996" t="s">
        <v>23</v>
      </c>
      <c r="L996">
        <v>9500000</v>
      </c>
      <c r="M996">
        <f>IF(ISBLANK(L996),AVERAGEIF($A$2:$A$4110,A996,$L$2:$L$4110),L996)</f>
        <v>9500000</v>
      </c>
      <c r="N996">
        <v>7</v>
      </c>
    </row>
    <row r="997" spans="1:14">
      <c r="A997" t="s">
        <v>1935</v>
      </c>
      <c r="B997">
        <v>87</v>
      </c>
      <c r="C997">
        <v>183132370</v>
      </c>
      <c r="D997">
        <f>IF(ISBLANK(C997),AVERAGEIF($A$2:$A$4110,A997,$C$2:$C$4110),C997)</f>
        <v>183132370</v>
      </c>
      <c r="E997" t="s">
        <v>1936</v>
      </c>
      <c r="F997" t="s">
        <v>1937</v>
      </c>
      <c r="G997">
        <v>259083</v>
      </c>
      <c r="H997">
        <v>763</v>
      </c>
      <c r="I997">
        <v>299</v>
      </c>
      <c r="J997" t="s">
        <v>508</v>
      </c>
      <c r="K997" t="s">
        <v>23</v>
      </c>
      <c r="L997">
        <v>75000000</v>
      </c>
      <c r="M997">
        <f>IF(ISBLANK(L997),AVERAGEIF($A$2:$A$4110,A997,$L$2:$L$4110),L997)</f>
        <v>75000000</v>
      </c>
      <c r="N997">
        <v>7.4</v>
      </c>
    </row>
    <row r="998" spans="1:14">
      <c r="A998" t="s">
        <v>1938</v>
      </c>
      <c r="B998">
        <v>100</v>
      </c>
      <c r="C998">
        <v>1134049</v>
      </c>
      <c r="D998">
        <f>IF(ISBLANK(C998),AVERAGEIF($A$2:$A$4110,A998,$C$2:$C$4110),C998)</f>
        <v>1134049</v>
      </c>
      <c r="E998" t="s">
        <v>355</v>
      </c>
      <c r="F998" t="s">
        <v>1939</v>
      </c>
      <c r="G998">
        <v>5475</v>
      </c>
      <c r="H998">
        <v>44</v>
      </c>
      <c r="I998">
        <v>107</v>
      </c>
      <c r="J998" t="s">
        <v>508</v>
      </c>
      <c r="K998" t="s">
        <v>18</v>
      </c>
      <c r="L998">
        <v>2000000</v>
      </c>
      <c r="M998">
        <f>IF(ISBLANK(L998),AVERAGEIF($A$2:$A$4110,A998,$L$2:$L$4110),L998)</f>
        <v>2000000</v>
      </c>
      <c r="N998">
        <v>8.1</v>
      </c>
    </row>
    <row r="999" spans="1:14">
      <c r="A999" t="s">
        <v>1940</v>
      </c>
      <c r="B999">
        <v>124</v>
      </c>
      <c r="C999">
        <v>300523113</v>
      </c>
      <c r="D999">
        <f>IF(ISBLANK(C999),AVERAGEIF($A$2:$A$4110,A999,$C$2:$C$4110),C999)</f>
        <v>300523113</v>
      </c>
      <c r="E999" t="s">
        <v>1042</v>
      </c>
      <c r="F999" t="s">
        <v>1941</v>
      </c>
      <c r="G999">
        <v>184637</v>
      </c>
      <c r="H999">
        <v>498</v>
      </c>
      <c r="I999">
        <v>293</v>
      </c>
      <c r="J999" t="s">
        <v>508</v>
      </c>
      <c r="K999" t="s">
        <v>23</v>
      </c>
      <c r="L999">
        <v>68000000</v>
      </c>
      <c r="M999">
        <f>IF(ISBLANK(L999),AVERAGEIF($A$2:$A$4110,A999,$L$2:$L$4110),L999)</f>
        <v>68000000</v>
      </c>
      <c r="N999">
        <v>4.9000000000000004</v>
      </c>
    </row>
    <row r="1000" spans="1:14">
      <c r="A1000" t="s">
        <v>1940</v>
      </c>
      <c r="B1000">
        <v>113</v>
      </c>
      <c r="C1000">
        <v>39568996</v>
      </c>
      <c r="D1000">
        <f>IF(ISBLANK(C1000),AVERAGEIF($A$2:$A$4110,A1000,$C$2:$C$4110),C1000)</f>
        <v>39568996</v>
      </c>
      <c r="E1000" t="s">
        <v>92</v>
      </c>
      <c r="F1000" t="s">
        <v>1942</v>
      </c>
      <c r="G1000">
        <v>138435</v>
      </c>
      <c r="H1000">
        <v>527</v>
      </c>
      <c r="I1000">
        <v>304</v>
      </c>
      <c r="J1000" t="s">
        <v>508</v>
      </c>
      <c r="K1000" t="s">
        <v>23</v>
      </c>
      <c r="L1000">
        <v>32000000</v>
      </c>
      <c r="M1000">
        <f>IF(ISBLANK(L1000),AVERAGEIF($A$2:$A$4110,A1000,$L$2:$L$4110),L1000)</f>
        <v>32000000</v>
      </c>
      <c r="N1000">
        <v>6.6</v>
      </c>
    </row>
    <row r="1001" spans="1:14">
      <c r="A1001" t="s">
        <v>1940</v>
      </c>
      <c r="B1001">
        <v>104</v>
      </c>
      <c r="C1001">
        <v>1007962</v>
      </c>
      <c r="D1001">
        <f>IF(ISBLANK(C1001),AVERAGEIF($A$2:$A$4110,A1001,$C$2:$C$4110),C1001)</f>
        <v>1007962</v>
      </c>
      <c r="E1001" t="s">
        <v>80</v>
      </c>
      <c r="F1001" t="s">
        <v>1943</v>
      </c>
      <c r="G1001">
        <v>131969</v>
      </c>
      <c r="H1001">
        <v>651</v>
      </c>
      <c r="I1001">
        <v>231</v>
      </c>
      <c r="J1001" t="s">
        <v>508</v>
      </c>
      <c r="K1001" t="s">
        <v>23</v>
      </c>
      <c r="L1001">
        <v>950000</v>
      </c>
      <c r="M1001">
        <f>IF(ISBLANK(L1001),AVERAGEIF($A$2:$A$4110,A1001,$L$2:$L$4110),L1001)</f>
        <v>950000</v>
      </c>
      <c r="N1001">
        <v>7.1</v>
      </c>
    </row>
    <row r="1002" spans="1:14">
      <c r="A1002" t="s">
        <v>1944</v>
      </c>
      <c r="B1002">
        <v>96</v>
      </c>
      <c r="C1002">
        <v>83024900</v>
      </c>
      <c r="D1002">
        <f>IF(ISBLANK(C1002),AVERAGEIF($A$2:$A$4110,A1002,$C$2:$C$4110),C1002)</f>
        <v>83024900</v>
      </c>
      <c r="E1002" t="s">
        <v>1945</v>
      </c>
      <c r="F1002" t="s">
        <v>1946</v>
      </c>
      <c r="G1002">
        <v>62424</v>
      </c>
      <c r="H1002">
        <v>90</v>
      </c>
      <c r="I1002">
        <v>166</v>
      </c>
      <c r="J1002" t="s">
        <v>508</v>
      </c>
      <c r="K1002" t="s">
        <v>23</v>
      </c>
      <c r="L1002">
        <v>135000000</v>
      </c>
      <c r="M1002">
        <f>IF(ISBLANK(L1002),AVERAGEIF($A$2:$A$4110,A1002,$L$2:$L$4110),L1002)</f>
        <v>135000000</v>
      </c>
      <c r="N1002">
        <v>6.5</v>
      </c>
    </row>
    <row r="1003" spans="1:14">
      <c r="A1003" t="s">
        <v>1947</v>
      </c>
      <c r="B1003">
        <v>134</v>
      </c>
      <c r="C1003">
        <v>57637485</v>
      </c>
      <c r="D1003">
        <f>IF(ISBLANK(C1003),AVERAGEIF($A$2:$A$4110,A1003,$C$2:$C$4110),C1003)</f>
        <v>57637485</v>
      </c>
      <c r="E1003" t="s">
        <v>1526</v>
      </c>
      <c r="F1003" t="s">
        <v>1948</v>
      </c>
      <c r="G1003">
        <v>183909</v>
      </c>
      <c r="H1003">
        <v>666</v>
      </c>
      <c r="I1003">
        <v>207</v>
      </c>
      <c r="J1003" t="s">
        <v>508</v>
      </c>
      <c r="K1003" t="s">
        <v>23</v>
      </c>
      <c r="L1003">
        <v>105000000</v>
      </c>
      <c r="M1003">
        <f>IF(ISBLANK(L1003),AVERAGEIF($A$2:$A$4110,A1003,$L$2:$L$4110),L1003)</f>
        <v>105000000</v>
      </c>
      <c r="N1003">
        <v>6.7</v>
      </c>
    </row>
    <row r="1004" spans="1:14">
      <c r="A1004" t="s">
        <v>1947</v>
      </c>
      <c r="B1004">
        <v>127</v>
      </c>
      <c r="C1004">
        <v>41997790</v>
      </c>
      <c r="D1004">
        <f>IF(ISBLANK(C1004),AVERAGEIF($A$2:$A$4110,A1004,$C$2:$C$4110),C1004)</f>
        <v>41997790</v>
      </c>
      <c r="E1004" t="s">
        <v>767</v>
      </c>
      <c r="F1004" t="s">
        <v>1949</v>
      </c>
      <c r="G1004">
        <v>125305</v>
      </c>
      <c r="H1004">
        <v>343</v>
      </c>
      <c r="I1004">
        <v>302</v>
      </c>
      <c r="J1004" t="s">
        <v>508</v>
      </c>
      <c r="K1004" t="s">
        <v>23</v>
      </c>
      <c r="L1004">
        <v>38000000</v>
      </c>
      <c r="M1004">
        <f>IF(ISBLANK(L1004),AVERAGEIF($A$2:$A$4110,A1004,$L$2:$L$4110),L1004)</f>
        <v>38000000</v>
      </c>
      <c r="N1004">
        <v>6.4</v>
      </c>
    </row>
    <row r="1005" spans="1:14">
      <c r="A1005" t="s">
        <v>1947</v>
      </c>
      <c r="B1005">
        <v>112</v>
      </c>
      <c r="C1005">
        <v>39235088</v>
      </c>
      <c r="D1005">
        <f>IF(ISBLANK(C1005),AVERAGEIF($A$2:$A$4110,A1005,$C$2:$C$4110),C1005)</f>
        <v>39235088</v>
      </c>
      <c r="E1005" t="s">
        <v>1184</v>
      </c>
      <c r="F1005" t="s">
        <v>1950</v>
      </c>
      <c r="G1005">
        <v>193962</v>
      </c>
      <c r="H1005">
        <v>805</v>
      </c>
      <c r="I1005">
        <v>214</v>
      </c>
      <c r="J1005" t="s">
        <v>508</v>
      </c>
      <c r="K1005" t="s">
        <v>23</v>
      </c>
      <c r="L1005">
        <v>23000000</v>
      </c>
      <c r="M1005">
        <f>IF(ISBLANK(L1005),AVERAGEIF($A$2:$A$4110,A1005,$L$2:$L$4110),L1005)</f>
        <v>23000000</v>
      </c>
      <c r="N1005">
        <v>7.1</v>
      </c>
    </row>
    <row r="1006" spans="1:14">
      <c r="A1006" t="s">
        <v>1947</v>
      </c>
      <c r="B1006">
        <v>108</v>
      </c>
      <c r="C1006">
        <v>15483540</v>
      </c>
      <c r="D1006">
        <f>IF(ISBLANK(C1006),AVERAGEIF($A$2:$A$4110,A1006,$C$2:$C$4110),C1006)</f>
        <v>15483540</v>
      </c>
      <c r="E1006" t="s">
        <v>1951</v>
      </c>
      <c r="F1006" t="s">
        <v>1952</v>
      </c>
      <c r="G1006">
        <v>56338</v>
      </c>
      <c r="H1006">
        <v>215</v>
      </c>
      <c r="I1006">
        <v>160</v>
      </c>
      <c r="J1006" t="s">
        <v>508</v>
      </c>
      <c r="K1006" t="s">
        <v>23</v>
      </c>
      <c r="L1006">
        <v>14000000</v>
      </c>
      <c r="M1006">
        <f>IF(ISBLANK(L1006),AVERAGEIF($A$2:$A$4110,A1006,$L$2:$L$4110),L1006)</f>
        <v>14000000</v>
      </c>
      <c r="N1006">
        <v>6.5</v>
      </c>
    </row>
    <row r="1007" spans="1:14">
      <c r="A1007" t="s">
        <v>1953</v>
      </c>
      <c r="B1007">
        <v>98</v>
      </c>
      <c r="C1007">
        <v>17225675</v>
      </c>
      <c r="D1007">
        <f>IF(ISBLANK(C1007),AVERAGEIF($A$2:$A$4110,A1007,$C$2:$C$4110),C1007)</f>
        <v>17225675</v>
      </c>
      <c r="E1007" t="s">
        <v>514</v>
      </c>
      <c r="F1007" t="s">
        <v>1954</v>
      </c>
      <c r="G1007">
        <v>62198</v>
      </c>
      <c r="H1007">
        <v>139</v>
      </c>
      <c r="I1007">
        <v>163</v>
      </c>
      <c r="J1007" t="s">
        <v>508</v>
      </c>
      <c r="K1007" t="s">
        <v>23</v>
      </c>
      <c r="M1007">
        <f>IF(ISBLANK(L1007),AVERAGEIF($A$2:$A$4110,A1007,$L$2:$L$4110),L1007)</f>
        <v>16625000</v>
      </c>
      <c r="N1007">
        <v>5.6</v>
      </c>
    </row>
    <row r="1008" spans="1:14">
      <c r="A1008" t="s">
        <v>1953</v>
      </c>
      <c r="B1008">
        <v>101</v>
      </c>
      <c r="C1008">
        <v>67266300</v>
      </c>
      <c r="D1008">
        <f>IF(ISBLANK(C1008),AVERAGEIF($A$2:$A$4110,A1008,$C$2:$C$4110),C1008)</f>
        <v>67266300</v>
      </c>
      <c r="E1008" t="s">
        <v>514</v>
      </c>
      <c r="F1008" t="s">
        <v>1955</v>
      </c>
      <c r="G1008">
        <v>195255</v>
      </c>
      <c r="H1008">
        <v>170</v>
      </c>
      <c r="I1008">
        <v>173</v>
      </c>
      <c r="J1008" t="s">
        <v>508</v>
      </c>
      <c r="K1008" t="s">
        <v>360</v>
      </c>
      <c r="L1008">
        <v>28000000</v>
      </c>
      <c r="M1008">
        <f>IF(ISBLANK(L1008),AVERAGEIF($A$2:$A$4110,A1008,$L$2:$L$4110),L1008)</f>
        <v>28000000</v>
      </c>
      <c r="N1008">
        <v>6.9</v>
      </c>
    </row>
    <row r="1009" spans="1:14">
      <c r="A1009" t="s">
        <v>1953</v>
      </c>
      <c r="B1009">
        <v>96</v>
      </c>
      <c r="C1009">
        <v>766487</v>
      </c>
      <c r="D1009">
        <f>IF(ISBLANK(C1009),AVERAGEIF($A$2:$A$4110,A1009,$C$2:$C$4110),C1009)</f>
        <v>766487</v>
      </c>
      <c r="E1009" t="s">
        <v>408</v>
      </c>
      <c r="F1009" t="s">
        <v>1956</v>
      </c>
      <c r="G1009">
        <v>15315</v>
      </c>
      <c r="H1009">
        <v>117</v>
      </c>
      <c r="I1009">
        <v>65</v>
      </c>
      <c r="J1009" t="s">
        <v>508</v>
      </c>
      <c r="K1009" t="s">
        <v>23</v>
      </c>
      <c r="L1009">
        <v>5250000</v>
      </c>
      <c r="M1009">
        <f>IF(ISBLANK(L1009),AVERAGEIF($A$2:$A$4110,A1009,$L$2:$L$4110),L1009)</f>
        <v>5250000</v>
      </c>
      <c r="N1009">
        <v>5</v>
      </c>
    </row>
    <row r="1010" spans="1:14">
      <c r="A1010" t="s">
        <v>1957</v>
      </c>
      <c r="B1010">
        <v>90</v>
      </c>
      <c r="C1010">
        <v>882290</v>
      </c>
      <c r="D1010">
        <f>IF(ISBLANK(C1010),AVERAGEIF($A$2:$A$4110,A1010,$C$2:$C$4110),C1010)</f>
        <v>882290</v>
      </c>
      <c r="E1010" t="s">
        <v>1958</v>
      </c>
      <c r="F1010" t="s">
        <v>1959</v>
      </c>
      <c r="G1010">
        <v>4792</v>
      </c>
      <c r="H1010">
        <v>43</v>
      </c>
      <c r="I1010">
        <v>21</v>
      </c>
      <c r="J1010" t="s">
        <v>508</v>
      </c>
      <c r="K1010" t="s">
        <v>646</v>
      </c>
      <c r="L1010">
        <v>10000000</v>
      </c>
      <c r="M1010">
        <f>IF(ISBLANK(L1010),AVERAGEIF($A$2:$A$4110,A1010,$L$2:$L$4110),L1010)</f>
        <v>10000000</v>
      </c>
      <c r="N1010">
        <v>6.5</v>
      </c>
    </row>
    <row r="1011" spans="1:14">
      <c r="A1011" t="s">
        <v>1960</v>
      </c>
      <c r="B1011">
        <v>153</v>
      </c>
      <c r="C1011">
        <v>301956980</v>
      </c>
      <c r="D1011">
        <f>IF(ISBLANK(C1011),AVERAGEIF($A$2:$A$4110,A1011,$C$2:$C$4110),C1011)</f>
        <v>301956980</v>
      </c>
      <c r="E1011" t="s">
        <v>665</v>
      </c>
      <c r="F1011" t="s">
        <v>1961</v>
      </c>
      <c r="G1011">
        <v>321795</v>
      </c>
      <c r="H1011">
        <v>973</v>
      </c>
      <c r="I1011">
        <v>375</v>
      </c>
      <c r="J1011" t="s">
        <v>508</v>
      </c>
      <c r="K1011" t="s">
        <v>18</v>
      </c>
      <c r="L1011">
        <v>250000000</v>
      </c>
      <c r="M1011">
        <f>IF(ISBLANK(L1011),AVERAGEIF($A$2:$A$4110,A1011,$L$2:$L$4110),L1011)</f>
        <v>250000000</v>
      </c>
      <c r="N1011">
        <v>7.5</v>
      </c>
    </row>
    <row r="1012" spans="1:14">
      <c r="A1012" t="s">
        <v>1960</v>
      </c>
      <c r="B1012">
        <v>110</v>
      </c>
      <c r="C1012">
        <v>124051759</v>
      </c>
      <c r="D1012">
        <f>IF(ISBLANK(C1012),AVERAGEIF($A$2:$A$4110,A1012,$C$2:$C$4110),C1012)</f>
        <v>124051759</v>
      </c>
      <c r="E1012" t="s">
        <v>237</v>
      </c>
      <c r="F1012" t="s">
        <v>1962</v>
      </c>
      <c r="G1012">
        <v>42372</v>
      </c>
      <c r="H1012">
        <v>239</v>
      </c>
      <c r="I1012">
        <v>248</v>
      </c>
      <c r="J1012" t="s">
        <v>508</v>
      </c>
      <c r="K1012" t="s">
        <v>23</v>
      </c>
      <c r="L1012">
        <v>180000000</v>
      </c>
      <c r="M1012">
        <f>IF(ISBLANK(L1012),AVERAGEIF($A$2:$A$4110,A1012,$L$2:$L$4110),L1012)</f>
        <v>180000000</v>
      </c>
      <c r="N1012">
        <v>6.6</v>
      </c>
    </row>
    <row r="1013" spans="1:14">
      <c r="A1013" t="s">
        <v>1960</v>
      </c>
      <c r="B1013">
        <v>138</v>
      </c>
      <c r="C1013">
        <v>292000866</v>
      </c>
      <c r="D1013">
        <f>IF(ISBLANK(C1013),AVERAGEIF($A$2:$A$4110,A1013,$C$2:$C$4110),C1013)</f>
        <v>292000866</v>
      </c>
      <c r="E1013" t="s">
        <v>665</v>
      </c>
      <c r="F1013" t="s">
        <v>1963</v>
      </c>
      <c r="G1013">
        <v>355137</v>
      </c>
      <c r="H1013">
        <v>1108</v>
      </c>
      <c r="I1013">
        <v>329</v>
      </c>
      <c r="J1013" t="s">
        <v>508</v>
      </c>
      <c r="K1013" t="s">
        <v>18</v>
      </c>
      <c r="L1013">
        <v>150000000</v>
      </c>
      <c r="M1013">
        <f>IF(ISBLANK(L1013),AVERAGEIF($A$2:$A$4110,A1013,$L$2:$L$4110),L1013)</f>
        <v>150000000</v>
      </c>
      <c r="N1013">
        <v>7.5</v>
      </c>
    </row>
    <row r="1014" spans="1:14">
      <c r="A1014" t="s">
        <v>1964</v>
      </c>
      <c r="B1014">
        <v>84</v>
      </c>
      <c r="C1014">
        <v>110000082</v>
      </c>
      <c r="D1014">
        <f>IF(ISBLANK(C1014),AVERAGEIF($A$2:$A$4110,A1014,$C$2:$C$4110),C1014)</f>
        <v>110000082</v>
      </c>
      <c r="E1014" t="s">
        <v>514</v>
      </c>
      <c r="F1014" t="s">
        <v>1965</v>
      </c>
      <c r="G1014">
        <v>111526</v>
      </c>
      <c r="H1014">
        <v>347</v>
      </c>
      <c r="I1014">
        <v>151</v>
      </c>
      <c r="J1014" t="s">
        <v>508</v>
      </c>
      <c r="K1014" t="s">
        <v>23</v>
      </c>
      <c r="L1014">
        <v>48000000</v>
      </c>
      <c r="M1014">
        <f>IF(ISBLANK(L1014),AVERAGEIF($A$2:$A$4110,A1014,$L$2:$L$4110),L1014)</f>
        <v>48000000</v>
      </c>
      <c r="N1014">
        <v>5.5</v>
      </c>
    </row>
    <row r="1015" spans="1:14">
      <c r="A1015" t="s">
        <v>1964</v>
      </c>
      <c r="B1015">
        <v>89</v>
      </c>
      <c r="C1015">
        <v>90703745</v>
      </c>
      <c r="D1015">
        <f>IF(ISBLANK(C1015),AVERAGEIF($A$2:$A$4110,A1015,$C$2:$C$4110),C1015)</f>
        <v>90703745</v>
      </c>
      <c r="E1015" t="s">
        <v>514</v>
      </c>
      <c r="F1015" t="s">
        <v>1966</v>
      </c>
      <c r="G1015">
        <v>93748</v>
      </c>
      <c r="H1015">
        <v>410</v>
      </c>
      <c r="I1015">
        <v>151</v>
      </c>
      <c r="J1015" t="s">
        <v>508</v>
      </c>
      <c r="K1015" t="s">
        <v>23</v>
      </c>
      <c r="L1015">
        <v>45000000</v>
      </c>
      <c r="M1015">
        <f>IF(ISBLANK(L1015),AVERAGEIF($A$2:$A$4110,A1015,$L$2:$L$4110),L1015)</f>
        <v>45000000</v>
      </c>
      <c r="N1015">
        <v>5.0999999999999996</v>
      </c>
    </row>
    <row r="1016" spans="1:14">
      <c r="A1016" t="s">
        <v>1964</v>
      </c>
      <c r="B1016">
        <v>85</v>
      </c>
      <c r="C1016">
        <v>86930411</v>
      </c>
      <c r="D1016">
        <f>IF(ISBLANK(C1016),AVERAGEIF($A$2:$A$4110,A1016,$C$2:$C$4110),C1016)</f>
        <v>86930411</v>
      </c>
      <c r="E1016" t="s">
        <v>577</v>
      </c>
      <c r="F1016" t="s">
        <v>1967</v>
      </c>
      <c r="G1016">
        <v>83269</v>
      </c>
      <c r="H1016">
        <v>87</v>
      </c>
      <c r="I1016">
        <v>43</v>
      </c>
      <c r="J1016" t="s">
        <v>508</v>
      </c>
      <c r="K1016" t="s">
        <v>23</v>
      </c>
      <c r="L1016">
        <v>23000000</v>
      </c>
      <c r="M1016">
        <f>IF(ISBLANK(L1016),AVERAGEIF($A$2:$A$4110,A1016,$L$2:$L$4110),L1016)</f>
        <v>23000000</v>
      </c>
      <c r="N1016">
        <v>6.8</v>
      </c>
    </row>
    <row r="1017" spans="1:14">
      <c r="A1017" t="s">
        <v>1964</v>
      </c>
      <c r="B1017">
        <v>83</v>
      </c>
      <c r="C1017">
        <v>7001720</v>
      </c>
      <c r="D1017">
        <f>IF(ISBLANK(C1017),AVERAGEIF($A$2:$A$4110,A1017,$C$2:$C$4110),C1017)</f>
        <v>7001720</v>
      </c>
      <c r="E1017" t="s">
        <v>693</v>
      </c>
      <c r="F1017" t="s">
        <v>1968</v>
      </c>
      <c r="G1017">
        <v>8560</v>
      </c>
      <c r="H1017">
        <v>205</v>
      </c>
      <c r="I1017">
        <v>45</v>
      </c>
      <c r="J1017" t="s">
        <v>508</v>
      </c>
      <c r="K1017" t="s">
        <v>23</v>
      </c>
      <c r="L1017">
        <v>12000000</v>
      </c>
      <c r="M1017">
        <f>IF(ISBLANK(L1017),AVERAGEIF($A$2:$A$4110,A1017,$L$2:$L$4110),L1017)</f>
        <v>12000000</v>
      </c>
      <c r="N1017">
        <v>4.3</v>
      </c>
    </row>
    <row r="1018" spans="1:14">
      <c r="A1018" t="s">
        <v>1964</v>
      </c>
      <c r="B1018">
        <v>90</v>
      </c>
      <c r="C1018">
        <v>15549702</v>
      </c>
      <c r="D1018">
        <f>IF(ISBLANK(C1018),AVERAGEIF($A$2:$A$4110,A1018,$C$2:$C$4110),C1018)</f>
        <v>15549702</v>
      </c>
      <c r="E1018" t="s">
        <v>408</v>
      </c>
      <c r="F1018" t="s">
        <v>1969</v>
      </c>
      <c r="G1018">
        <v>24038</v>
      </c>
      <c r="H1018">
        <v>123</v>
      </c>
      <c r="I1018">
        <v>56</v>
      </c>
      <c r="J1018" t="s">
        <v>508</v>
      </c>
      <c r="K1018" t="s">
        <v>23</v>
      </c>
      <c r="L1018">
        <v>14000000</v>
      </c>
      <c r="M1018">
        <f>IF(ISBLANK(L1018),AVERAGEIF($A$2:$A$4110,A1018,$L$2:$L$4110),L1018)</f>
        <v>14000000</v>
      </c>
      <c r="N1018">
        <v>4.5999999999999996</v>
      </c>
    </row>
    <row r="1019" spans="1:14">
      <c r="A1019" t="s">
        <v>1970</v>
      </c>
      <c r="B1019">
        <v>90</v>
      </c>
      <c r="C1019">
        <v>5108820</v>
      </c>
      <c r="D1019">
        <f>IF(ISBLANK(C1019),AVERAGEIF($A$2:$A$4110,A1019,$C$2:$C$4110),C1019)</f>
        <v>5108820</v>
      </c>
      <c r="E1019" t="s">
        <v>89</v>
      </c>
      <c r="F1019" t="s">
        <v>1971</v>
      </c>
      <c r="G1019">
        <v>12519</v>
      </c>
      <c r="H1019">
        <v>112</v>
      </c>
      <c r="I1019">
        <v>63</v>
      </c>
      <c r="J1019" t="s">
        <v>508</v>
      </c>
      <c r="K1019" t="s">
        <v>23</v>
      </c>
      <c r="L1019">
        <v>24000000</v>
      </c>
      <c r="M1019">
        <f>IF(ISBLANK(L1019),AVERAGEIF($A$2:$A$4110,A1019,$L$2:$L$4110),L1019)</f>
        <v>24000000</v>
      </c>
      <c r="N1019">
        <v>5.9</v>
      </c>
    </row>
    <row r="1020" spans="1:14">
      <c r="A1020" t="s">
        <v>1970</v>
      </c>
      <c r="B1020">
        <v>95</v>
      </c>
      <c r="C1020">
        <v>2955039</v>
      </c>
      <c r="D1020">
        <f>IF(ISBLANK(C1020),AVERAGEIF($A$2:$A$4110,A1020,$C$2:$C$4110),C1020)</f>
        <v>2955039</v>
      </c>
      <c r="E1020" t="s">
        <v>835</v>
      </c>
      <c r="F1020" t="s">
        <v>1972</v>
      </c>
      <c r="G1020">
        <v>3624</v>
      </c>
      <c r="H1020">
        <v>27</v>
      </c>
      <c r="I1020">
        <v>65</v>
      </c>
      <c r="J1020" t="s">
        <v>508</v>
      </c>
      <c r="K1020" t="s">
        <v>23</v>
      </c>
      <c r="L1020">
        <v>9000000</v>
      </c>
      <c r="M1020">
        <f>IF(ISBLANK(L1020),AVERAGEIF($A$2:$A$4110,A1020,$L$2:$L$4110),L1020)</f>
        <v>9000000</v>
      </c>
      <c r="N1020">
        <v>6.2</v>
      </c>
    </row>
    <row r="1021" spans="1:14">
      <c r="A1021" t="s">
        <v>1970</v>
      </c>
      <c r="B1021">
        <v>96</v>
      </c>
      <c r="C1021">
        <v>23808111</v>
      </c>
      <c r="D1021">
        <f>IF(ISBLANK(C1021),AVERAGEIF($A$2:$A$4110,A1021,$C$2:$C$4110),C1021)</f>
        <v>23808111</v>
      </c>
      <c r="E1021" t="s">
        <v>477</v>
      </c>
      <c r="F1021" t="s">
        <v>1973</v>
      </c>
      <c r="G1021">
        <v>67654</v>
      </c>
      <c r="H1021">
        <v>504</v>
      </c>
      <c r="I1021">
        <v>372</v>
      </c>
      <c r="J1021" t="s">
        <v>508</v>
      </c>
      <c r="K1021" t="s">
        <v>23</v>
      </c>
      <c r="M1021">
        <f>IF(ISBLANK(L1021),AVERAGEIF($A$2:$A$4110,A1021,$L$2:$L$4110),L1021)</f>
        <v>16500000</v>
      </c>
      <c r="N1021">
        <v>7.5</v>
      </c>
    </row>
    <row r="1022" spans="1:14">
      <c r="A1022" t="s">
        <v>1974</v>
      </c>
      <c r="B1022">
        <v>98</v>
      </c>
      <c r="C1022">
        <v>217387997</v>
      </c>
      <c r="D1022">
        <f>IF(ISBLANK(C1022),AVERAGEIF($A$2:$A$4110,A1022,$C$2:$C$4110),C1022)</f>
        <v>217387997</v>
      </c>
      <c r="E1022" t="s">
        <v>264</v>
      </c>
      <c r="F1022" t="s">
        <v>1975</v>
      </c>
      <c r="G1022">
        <v>485430</v>
      </c>
      <c r="H1022">
        <v>492</v>
      </c>
      <c r="I1022">
        <v>288</v>
      </c>
      <c r="J1022" t="s">
        <v>508</v>
      </c>
      <c r="K1022" t="s">
        <v>23</v>
      </c>
      <c r="L1022">
        <v>165000000</v>
      </c>
      <c r="M1022">
        <f>IF(ISBLANK(L1022),AVERAGEIF($A$2:$A$4110,A1022,$L$2:$L$4110),L1022)</f>
        <v>165000000</v>
      </c>
      <c r="N1022">
        <v>8.1999999999999993</v>
      </c>
    </row>
    <row r="1023" spans="1:14">
      <c r="A1023" t="s">
        <v>1974</v>
      </c>
      <c r="B1023">
        <v>102</v>
      </c>
      <c r="C1023">
        <v>176997107</v>
      </c>
      <c r="D1023">
        <f>IF(ISBLANK(C1023),AVERAGEIF($A$2:$A$4110,A1023,$C$2:$C$4110),C1023)</f>
        <v>176997107</v>
      </c>
      <c r="E1023" t="s">
        <v>1348</v>
      </c>
      <c r="F1023" t="s">
        <v>1976</v>
      </c>
      <c r="G1023">
        <v>221128</v>
      </c>
      <c r="H1023">
        <v>343</v>
      </c>
      <c r="I1023">
        <v>292</v>
      </c>
      <c r="J1023" t="s">
        <v>508</v>
      </c>
      <c r="K1023" t="s">
        <v>23</v>
      </c>
      <c r="L1023">
        <v>145000000</v>
      </c>
      <c r="M1023">
        <f>IF(ISBLANK(L1023),AVERAGEIF($A$2:$A$4110,A1023,$L$2:$L$4110),L1023)</f>
        <v>145000000</v>
      </c>
      <c r="N1023">
        <v>7.9</v>
      </c>
    </row>
    <row r="1024" spans="1:14">
      <c r="A1024" t="s">
        <v>1974</v>
      </c>
      <c r="B1024">
        <v>85</v>
      </c>
      <c r="C1024">
        <v>145771527</v>
      </c>
      <c r="D1024">
        <f>IF(ISBLANK(C1024),AVERAGEIF($A$2:$A$4110,A1024,$C$2:$C$4110),C1024)</f>
        <v>145771527</v>
      </c>
      <c r="E1024" t="s">
        <v>1977</v>
      </c>
      <c r="F1024" t="s">
        <v>1978</v>
      </c>
      <c r="G1024">
        <v>117212</v>
      </c>
      <c r="H1024">
        <v>367</v>
      </c>
      <c r="I1024">
        <v>180</v>
      </c>
      <c r="J1024" t="s">
        <v>508</v>
      </c>
      <c r="K1024" t="s">
        <v>23</v>
      </c>
      <c r="L1024">
        <v>80000000</v>
      </c>
      <c r="M1024">
        <f>IF(ISBLANK(L1024),AVERAGEIF($A$2:$A$4110,A1024,$L$2:$L$4110),L1024)</f>
        <v>80000000</v>
      </c>
      <c r="N1024">
        <v>7.2</v>
      </c>
    </row>
    <row r="1025" spans="1:14">
      <c r="A1025" t="s">
        <v>1979</v>
      </c>
      <c r="B1025">
        <v>106</v>
      </c>
      <c r="C1025">
        <v>22331028</v>
      </c>
      <c r="D1025">
        <f>IF(ISBLANK(C1025),AVERAGEIF($A$2:$A$4110,A1025,$C$2:$C$4110),C1025)</f>
        <v>22331028</v>
      </c>
      <c r="E1025" t="s">
        <v>1980</v>
      </c>
      <c r="F1025" t="s">
        <v>1981</v>
      </c>
      <c r="G1025">
        <v>57349</v>
      </c>
      <c r="H1025">
        <v>177</v>
      </c>
      <c r="I1025">
        <v>177</v>
      </c>
      <c r="J1025" t="s">
        <v>508</v>
      </c>
      <c r="K1025" t="s">
        <v>23</v>
      </c>
      <c r="L1025">
        <v>12000000</v>
      </c>
      <c r="M1025">
        <f>IF(ISBLANK(L1025),AVERAGEIF($A$2:$A$4110,A1025,$L$2:$L$4110),L1025)</f>
        <v>12000000</v>
      </c>
      <c r="N1025">
        <v>6.4</v>
      </c>
    </row>
    <row r="1026" spans="1:14">
      <c r="A1026" t="s">
        <v>1982</v>
      </c>
      <c r="B1026">
        <v>90</v>
      </c>
      <c r="C1026">
        <v>110332737</v>
      </c>
      <c r="D1026">
        <f>IF(ISBLANK(C1026),AVERAGEIF($A$2:$A$4110,A1026,$C$2:$C$4110),C1026)</f>
        <v>110332737</v>
      </c>
      <c r="E1026" t="s">
        <v>577</v>
      </c>
      <c r="F1026" t="s">
        <v>1983</v>
      </c>
      <c r="G1026">
        <v>110788</v>
      </c>
      <c r="H1026">
        <v>258</v>
      </c>
      <c r="I1026">
        <v>135</v>
      </c>
      <c r="J1026" t="s">
        <v>508</v>
      </c>
      <c r="K1026" t="s">
        <v>23</v>
      </c>
      <c r="L1026">
        <v>100000000</v>
      </c>
      <c r="M1026">
        <f>IF(ISBLANK(L1026),AVERAGEIF($A$2:$A$4110,A1026,$L$2:$L$4110),L1026)</f>
        <v>100000000</v>
      </c>
      <c r="N1026">
        <v>6.1</v>
      </c>
    </row>
    <row r="1027" spans="1:14">
      <c r="A1027" t="s">
        <v>1982</v>
      </c>
      <c r="B1027">
        <v>116</v>
      </c>
      <c r="C1027">
        <v>53215979</v>
      </c>
      <c r="D1027">
        <f>IF(ISBLANK(C1027),AVERAGEIF($A$2:$A$4110,A1027,$C$2:$C$4110),C1027)</f>
        <v>53215979</v>
      </c>
      <c r="E1027" t="s">
        <v>781</v>
      </c>
      <c r="F1027" t="s">
        <v>1984</v>
      </c>
      <c r="G1027">
        <v>125036</v>
      </c>
      <c r="H1027">
        <v>205</v>
      </c>
      <c r="I1027">
        <v>234</v>
      </c>
      <c r="J1027" t="s">
        <v>508</v>
      </c>
      <c r="K1027" t="s">
        <v>23</v>
      </c>
      <c r="L1027">
        <v>84000000</v>
      </c>
      <c r="M1027">
        <f>IF(ISBLANK(L1027),AVERAGEIF($A$2:$A$4110,A1027,$L$2:$L$4110),L1027)</f>
        <v>84000000</v>
      </c>
      <c r="N1027">
        <v>6.7</v>
      </c>
    </row>
    <row r="1028" spans="1:14">
      <c r="A1028" t="s">
        <v>1982</v>
      </c>
      <c r="B1028">
        <v>102</v>
      </c>
      <c r="C1028">
        <v>71423726</v>
      </c>
      <c r="D1028">
        <f>IF(ISBLANK(C1028),AVERAGEIF($A$2:$A$4110,A1028,$C$2:$C$4110),C1028)</f>
        <v>71423726</v>
      </c>
      <c r="E1028" t="s">
        <v>1161</v>
      </c>
      <c r="F1028" t="s">
        <v>1985</v>
      </c>
      <c r="G1028">
        <v>123558</v>
      </c>
      <c r="H1028">
        <v>609</v>
      </c>
      <c r="I1028">
        <v>213</v>
      </c>
      <c r="J1028" t="s">
        <v>508</v>
      </c>
      <c r="K1028" t="s">
        <v>23</v>
      </c>
      <c r="L1028">
        <v>45000000</v>
      </c>
      <c r="M1028">
        <f>IF(ISBLANK(L1028),AVERAGEIF($A$2:$A$4110,A1028,$L$2:$L$4110),L1028)</f>
        <v>45000000</v>
      </c>
      <c r="N1028">
        <v>7.3</v>
      </c>
    </row>
    <row r="1029" spans="1:14">
      <c r="A1029" t="s">
        <v>1982</v>
      </c>
      <c r="B1029">
        <v>91</v>
      </c>
      <c r="C1029">
        <v>10443316</v>
      </c>
      <c r="D1029">
        <f>IF(ISBLANK(C1029),AVERAGEIF($A$2:$A$4110,A1029,$C$2:$C$4110),C1029)</f>
        <v>10443316</v>
      </c>
      <c r="E1029" t="s">
        <v>288</v>
      </c>
      <c r="F1029" t="s">
        <v>1986</v>
      </c>
      <c r="G1029">
        <v>7159</v>
      </c>
      <c r="H1029">
        <v>88</v>
      </c>
      <c r="I1029">
        <v>42</v>
      </c>
      <c r="J1029" t="s">
        <v>508</v>
      </c>
      <c r="K1029" t="s">
        <v>23</v>
      </c>
      <c r="L1029">
        <v>15000000</v>
      </c>
      <c r="M1029">
        <f>IF(ISBLANK(L1029),AVERAGEIF($A$2:$A$4110,A1029,$L$2:$L$4110),L1029)</f>
        <v>15000000</v>
      </c>
      <c r="N1029">
        <v>5</v>
      </c>
    </row>
    <row r="1030" spans="1:14">
      <c r="A1030" t="s">
        <v>1987</v>
      </c>
      <c r="B1030">
        <v>94</v>
      </c>
      <c r="C1030">
        <v>4693919</v>
      </c>
      <c r="D1030">
        <f>IF(ISBLANK(C1030),AVERAGEIF($A$2:$A$4110,A1030,$C$2:$C$4110),C1030)</f>
        <v>4693919</v>
      </c>
      <c r="E1030" t="s">
        <v>514</v>
      </c>
      <c r="F1030" t="s">
        <v>1988</v>
      </c>
      <c r="G1030">
        <v>11011</v>
      </c>
      <c r="H1030">
        <v>78</v>
      </c>
      <c r="I1030">
        <v>42</v>
      </c>
      <c r="J1030" t="s">
        <v>508</v>
      </c>
      <c r="K1030" t="s">
        <v>23</v>
      </c>
      <c r="L1030">
        <v>6500000</v>
      </c>
      <c r="M1030">
        <f>IF(ISBLANK(L1030),AVERAGEIF($A$2:$A$4110,A1030,$L$2:$L$4110),L1030)</f>
        <v>6500000</v>
      </c>
      <c r="N1030">
        <v>4.5999999999999996</v>
      </c>
    </row>
    <row r="1031" spans="1:14">
      <c r="A1031" t="s">
        <v>1989</v>
      </c>
      <c r="B1031">
        <v>100</v>
      </c>
      <c r="C1031">
        <v>6531491</v>
      </c>
      <c r="D1031">
        <f>IF(ISBLANK(C1031),AVERAGEIF($A$2:$A$4110,A1031,$C$2:$C$4110),C1031)</f>
        <v>6531491</v>
      </c>
      <c r="E1031" t="s">
        <v>20</v>
      </c>
      <c r="F1031" t="s">
        <v>1990</v>
      </c>
      <c r="G1031">
        <v>111658</v>
      </c>
      <c r="H1031">
        <v>297</v>
      </c>
      <c r="I1031">
        <v>365</v>
      </c>
      <c r="J1031" t="s">
        <v>508</v>
      </c>
      <c r="K1031" t="s">
        <v>23</v>
      </c>
      <c r="L1031">
        <v>2000000</v>
      </c>
      <c r="M1031">
        <f>IF(ISBLANK(L1031),AVERAGEIF($A$2:$A$4110,A1031,$L$2:$L$4110),L1031)</f>
        <v>2000000</v>
      </c>
      <c r="N1031">
        <v>7.2</v>
      </c>
    </row>
    <row r="1032" spans="1:14">
      <c r="A1032" t="s">
        <v>1991</v>
      </c>
      <c r="B1032">
        <v>125</v>
      </c>
      <c r="C1032">
        <v>15738632</v>
      </c>
      <c r="D1032">
        <f>IF(ISBLANK(C1032),AVERAGEIF($A$2:$A$4110,A1032,$C$2:$C$4110),C1032)</f>
        <v>15738632</v>
      </c>
      <c r="E1032" t="s">
        <v>781</v>
      </c>
      <c r="F1032" t="s">
        <v>1992</v>
      </c>
      <c r="G1032">
        <v>38076</v>
      </c>
      <c r="H1032">
        <v>399</v>
      </c>
      <c r="I1032">
        <v>113</v>
      </c>
      <c r="J1032" t="s">
        <v>508</v>
      </c>
      <c r="K1032" t="s">
        <v>23</v>
      </c>
      <c r="L1032">
        <v>42000000</v>
      </c>
      <c r="M1032">
        <f>IF(ISBLANK(L1032),AVERAGEIF($A$2:$A$4110,A1032,$L$2:$L$4110),L1032)</f>
        <v>42000000</v>
      </c>
      <c r="N1032">
        <v>5.9</v>
      </c>
    </row>
    <row r="1033" spans="1:14">
      <c r="A1033" t="s">
        <v>1993</v>
      </c>
      <c r="B1033">
        <v>72</v>
      </c>
      <c r="C1033">
        <v>4914</v>
      </c>
      <c r="D1033">
        <f>IF(ISBLANK(C1033),AVERAGEIF($A$2:$A$4110,A1033,$C$2:$C$4110),C1033)</f>
        <v>4914</v>
      </c>
      <c r="E1033" t="s">
        <v>1994</v>
      </c>
      <c r="F1033" t="s">
        <v>1995</v>
      </c>
      <c r="G1033">
        <v>123</v>
      </c>
      <c r="H1033">
        <v>2</v>
      </c>
      <c r="I1033">
        <v>5</v>
      </c>
      <c r="J1033" t="s">
        <v>508</v>
      </c>
      <c r="K1033" t="s">
        <v>23</v>
      </c>
      <c r="L1033">
        <v>150000</v>
      </c>
      <c r="M1033">
        <f>IF(ISBLANK(L1033),AVERAGEIF($A$2:$A$4110,A1033,$L$2:$L$4110),L1033)</f>
        <v>150000</v>
      </c>
      <c r="N1033">
        <v>7</v>
      </c>
    </row>
    <row r="1034" spans="1:14">
      <c r="A1034" t="s">
        <v>423</v>
      </c>
      <c r="B1034">
        <v>153</v>
      </c>
      <c r="C1034">
        <v>60962878</v>
      </c>
      <c r="D1034">
        <f>IF(ISBLANK(C1034),AVERAGEIF($A$2:$A$4110,A1034,$C$2:$C$4110),C1034)</f>
        <v>60962878</v>
      </c>
      <c r="E1034" t="s">
        <v>439</v>
      </c>
      <c r="F1034" t="s">
        <v>1996</v>
      </c>
      <c r="G1034">
        <v>383591</v>
      </c>
      <c r="H1034">
        <v>620</v>
      </c>
      <c r="I1034">
        <v>454</v>
      </c>
      <c r="J1034" t="s">
        <v>508</v>
      </c>
      <c r="K1034" t="s">
        <v>23</v>
      </c>
      <c r="L1034">
        <v>46000000</v>
      </c>
      <c r="M1034">
        <f>IF(ISBLANK(L1034),AVERAGEIF($A$2:$A$4110,A1034,$L$2:$L$4110),L1034)</f>
        <v>46000000</v>
      </c>
      <c r="N1034">
        <v>8.1</v>
      </c>
    </row>
    <row r="1035" spans="1:14">
      <c r="A1035" t="s">
        <v>423</v>
      </c>
      <c r="B1035">
        <v>121</v>
      </c>
      <c r="C1035">
        <v>46875468</v>
      </c>
      <c r="D1035">
        <f>IF(ISBLANK(C1035),AVERAGEIF($A$2:$A$4110,A1035,$C$2:$C$4110),C1035)</f>
        <v>46875468</v>
      </c>
      <c r="E1035" t="s">
        <v>786</v>
      </c>
      <c r="F1035" t="s">
        <v>1997</v>
      </c>
      <c r="G1035">
        <v>196217</v>
      </c>
      <c r="H1035">
        <v>461</v>
      </c>
      <c r="I1035">
        <v>478</v>
      </c>
      <c r="J1035" t="s">
        <v>508</v>
      </c>
      <c r="K1035" t="s">
        <v>23</v>
      </c>
      <c r="L1035">
        <v>30000000</v>
      </c>
      <c r="M1035">
        <f>IF(ISBLANK(L1035),AVERAGEIF($A$2:$A$4110,A1035,$L$2:$L$4110),L1035)</f>
        <v>30000000</v>
      </c>
      <c r="N1035">
        <v>7.6</v>
      </c>
    </row>
    <row r="1036" spans="1:14">
      <c r="A1036" t="s">
        <v>1998</v>
      </c>
      <c r="B1036">
        <v>91</v>
      </c>
      <c r="C1036">
        <v>14018364</v>
      </c>
      <c r="D1036">
        <f>IF(ISBLANK(C1036),AVERAGEIF($A$2:$A$4110,A1036,$C$2:$C$4110),C1036)</f>
        <v>14018364</v>
      </c>
      <c r="E1036" t="s">
        <v>1999</v>
      </c>
      <c r="F1036" t="s">
        <v>2000</v>
      </c>
      <c r="G1036">
        <v>17722</v>
      </c>
      <c r="H1036">
        <v>111</v>
      </c>
      <c r="I1036">
        <v>70</v>
      </c>
      <c r="J1036" t="s">
        <v>508</v>
      </c>
      <c r="K1036" t="s">
        <v>23</v>
      </c>
      <c r="L1036">
        <v>30000000</v>
      </c>
      <c r="M1036">
        <f>IF(ISBLANK(L1036),AVERAGEIF($A$2:$A$4110,A1036,$L$2:$L$4110),L1036)</f>
        <v>30000000</v>
      </c>
      <c r="N1036">
        <v>4.8</v>
      </c>
    </row>
    <row r="1037" spans="1:14">
      <c r="A1037" t="s">
        <v>1998</v>
      </c>
      <c r="B1037">
        <v>105</v>
      </c>
      <c r="C1037">
        <v>35990505</v>
      </c>
      <c r="D1037">
        <f>IF(ISBLANK(C1037),AVERAGEIF($A$2:$A$4110,A1037,$C$2:$C$4110),C1037)</f>
        <v>35990505</v>
      </c>
      <c r="E1037" t="s">
        <v>1434</v>
      </c>
      <c r="F1037" t="s">
        <v>2001</v>
      </c>
      <c r="G1037">
        <v>48095</v>
      </c>
      <c r="H1037">
        <v>194</v>
      </c>
      <c r="I1037">
        <v>66</v>
      </c>
      <c r="J1037" t="s">
        <v>508</v>
      </c>
      <c r="K1037" t="s">
        <v>23</v>
      </c>
      <c r="L1037">
        <v>20000000</v>
      </c>
      <c r="M1037">
        <f>IF(ISBLANK(L1037),AVERAGEIF($A$2:$A$4110,A1037,$L$2:$L$4110),L1037)</f>
        <v>20000000</v>
      </c>
      <c r="N1037">
        <v>5.8</v>
      </c>
    </row>
    <row r="1038" spans="1:14">
      <c r="A1038" t="s">
        <v>1998</v>
      </c>
      <c r="B1038">
        <v>91</v>
      </c>
      <c r="C1038">
        <v>27087695</v>
      </c>
      <c r="D1038">
        <f>IF(ISBLANK(C1038),AVERAGEIF($A$2:$A$4110,A1038,$C$2:$C$4110),C1038)</f>
        <v>27087695</v>
      </c>
      <c r="E1038" t="s">
        <v>655</v>
      </c>
      <c r="F1038" t="s">
        <v>2002</v>
      </c>
      <c r="G1038">
        <v>41664</v>
      </c>
      <c r="H1038">
        <v>205</v>
      </c>
      <c r="I1038">
        <v>78</v>
      </c>
      <c r="J1038" t="s">
        <v>508</v>
      </c>
      <c r="K1038" t="s">
        <v>23</v>
      </c>
      <c r="L1038">
        <v>17700000</v>
      </c>
      <c r="M1038">
        <f>IF(ISBLANK(L1038),AVERAGEIF($A$2:$A$4110,A1038,$L$2:$L$4110),L1038)</f>
        <v>17700000</v>
      </c>
      <c r="N1038">
        <v>5.9</v>
      </c>
    </row>
    <row r="1039" spans="1:14">
      <c r="A1039" t="s">
        <v>2003</v>
      </c>
      <c r="B1039">
        <v>113</v>
      </c>
      <c r="C1039">
        <v>100018837</v>
      </c>
      <c r="D1039">
        <f>IF(ISBLANK(C1039),AVERAGEIF($A$2:$A$4110,A1039,$C$2:$C$4110),C1039)</f>
        <v>100018837</v>
      </c>
      <c r="E1039" t="s">
        <v>1007</v>
      </c>
      <c r="F1039" t="s">
        <v>2004</v>
      </c>
      <c r="G1039">
        <v>156348</v>
      </c>
      <c r="H1039">
        <v>380</v>
      </c>
      <c r="I1039">
        <v>198</v>
      </c>
      <c r="J1039" t="s">
        <v>508</v>
      </c>
      <c r="K1039" t="s">
        <v>23</v>
      </c>
      <c r="L1039">
        <v>90000000</v>
      </c>
      <c r="M1039">
        <f>IF(ISBLANK(L1039),AVERAGEIF($A$2:$A$4110,A1039,$L$2:$L$4110),L1039)</f>
        <v>90000000</v>
      </c>
      <c r="N1039">
        <v>5.5</v>
      </c>
    </row>
    <row r="1040" spans="1:14">
      <c r="A1040" t="s">
        <v>2003</v>
      </c>
      <c r="B1040">
        <v>101</v>
      </c>
      <c r="C1040">
        <v>133668525</v>
      </c>
      <c r="D1040">
        <f>IF(ISBLANK(C1040),AVERAGEIF($A$2:$A$4110,A1040,$C$2:$C$4110),C1040)</f>
        <v>133668525</v>
      </c>
      <c r="E1040" t="s">
        <v>514</v>
      </c>
      <c r="F1040" t="s">
        <v>2005</v>
      </c>
      <c r="G1040">
        <v>107817</v>
      </c>
      <c r="H1040">
        <v>255</v>
      </c>
      <c r="I1040">
        <v>139</v>
      </c>
      <c r="J1040" t="s">
        <v>508</v>
      </c>
      <c r="K1040" t="s">
        <v>23</v>
      </c>
      <c r="L1040">
        <v>80000000</v>
      </c>
      <c r="M1040">
        <f>IF(ISBLANK(L1040),AVERAGEIF($A$2:$A$4110,A1040,$L$2:$L$4110),L1040)</f>
        <v>80000000</v>
      </c>
      <c r="N1040">
        <v>5.4</v>
      </c>
    </row>
    <row r="1041" spans="1:14">
      <c r="A1041" t="s">
        <v>2003</v>
      </c>
      <c r="B1041">
        <v>117</v>
      </c>
      <c r="C1041">
        <v>103028109</v>
      </c>
      <c r="D1041">
        <f>IF(ISBLANK(C1041),AVERAGEIF($A$2:$A$4110,A1041,$C$2:$C$4110),C1041)</f>
        <v>103028109</v>
      </c>
      <c r="E1041" t="s">
        <v>408</v>
      </c>
      <c r="F1041" t="s">
        <v>2006</v>
      </c>
      <c r="G1041">
        <v>172878</v>
      </c>
      <c r="H1041">
        <v>203</v>
      </c>
      <c r="I1041">
        <v>204</v>
      </c>
      <c r="J1041" t="s">
        <v>508</v>
      </c>
      <c r="K1041" t="s">
        <v>23</v>
      </c>
      <c r="L1041">
        <v>80000000</v>
      </c>
      <c r="M1041">
        <f>IF(ISBLANK(L1041),AVERAGEIF($A$2:$A$4110,A1041,$L$2:$L$4110),L1041)</f>
        <v>80000000</v>
      </c>
      <c r="N1041">
        <v>6.4</v>
      </c>
    </row>
    <row r="1042" spans="1:14">
      <c r="A1042" t="s">
        <v>2003</v>
      </c>
      <c r="B1042">
        <v>91</v>
      </c>
      <c r="C1042">
        <v>74158157</v>
      </c>
      <c r="D1042">
        <f>IF(ISBLANK(C1042),AVERAGEIF($A$2:$A$4110,A1042,$C$2:$C$4110),C1042)</f>
        <v>74158157</v>
      </c>
      <c r="E1042" t="s">
        <v>514</v>
      </c>
      <c r="F1042" t="s">
        <v>2007</v>
      </c>
      <c r="G1042">
        <v>60370</v>
      </c>
      <c r="H1042">
        <v>264</v>
      </c>
      <c r="I1042">
        <v>156</v>
      </c>
      <c r="J1042" t="s">
        <v>508</v>
      </c>
      <c r="K1042" t="s">
        <v>23</v>
      </c>
      <c r="L1042">
        <v>79000000</v>
      </c>
      <c r="M1042">
        <f>IF(ISBLANK(L1042),AVERAGEIF($A$2:$A$4110,A1042,$L$2:$L$4110),L1042)</f>
        <v>79000000</v>
      </c>
      <c r="N1042">
        <v>3.4</v>
      </c>
    </row>
    <row r="1043" spans="1:14">
      <c r="A1043" t="s">
        <v>2003</v>
      </c>
      <c r="B1043">
        <v>102</v>
      </c>
      <c r="C1043">
        <v>162001186</v>
      </c>
      <c r="D1043">
        <f>IF(ISBLANK(C1043),AVERAGEIF($A$2:$A$4110,A1043,$C$2:$C$4110),C1043)</f>
        <v>162001186</v>
      </c>
      <c r="E1043" t="s">
        <v>514</v>
      </c>
      <c r="F1043" t="s">
        <v>2008</v>
      </c>
      <c r="G1043">
        <v>181443</v>
      </c>
      <c r="H1043">
        <v>311</v>
      </c>
      <c r="I1043">
        <v>179</v>
      </c>
      <c r="J1043" t="s">
        <v>508</v>
      </c>
      <c r="K1043" t="s">
        <v>23</v>
      </c>
      <c r="L1043">
        <v>80000000</v>
      </c>
      <c r="M1043">
        <f>IF(ISBLANK(L1043),AVERAGEIF($A$2:$A$4110,A1043,$L$2:$L$4110),L1043)</f>
        <v>80000000</v>
      </c>
      <c r="N1043">
        <v>6</v>
      </c>
    </row>
    <row r="1044" spans="1:14">
      <c r="A1044" t="s">
        <v>2003</v>
      </c>
      <c r="B1044">
        <v>75</v>
      </c>
      <c r="C1044">
        <v>57651794</v>
      </c>
      <c r="D1044">
        <f>IF(ISBLANK(C1044),AVERAGEIF($A$2:$A$4110,A1044,$C$2:$C$4110),C1044)</f>
        <v>57651794</v>
      </c>
      <c r="E1044" t="s">
        <v>1396</v>
      </c>
      <c r="F1044" t="s">
        <v>2009</v>
      </c>
      <c r="G1044">
        <v>40651</v>
      </c>
      <c r="H1044">
        <v>209</v>
      </c>
      <c r="I1044">
        <v>90</v>
      </c>
      <c r="J1044" t="s">
        <v>508</v>
      </c>
      <c r="K1044" t="s">
        <v>23</v>
      </c>
      <c r="L1044">
        <v>33000000</v>
      </c>
      <c r="M1044">
        <f>IF(ISBLANK(L1044),AVERAGEIF($A$2:$A$4110,A1044,$L$2:$L$4110),L1044)</f>
        <v>33000000</v>
      </c>
      <c r="N1044">
        <v>5.6</v>
      </c>
    </row>
    <row r="1045" spans="1:14">
      <c r="A1045" t="s">
        <v>2003</v>
      </c>
      <c r="B1045">
        <v>93</v>
      </c>
      <c r="C1045">
        <v>163479795</v>
      </c>
      <c r="D1045">
        <f>IF(ISBLANK(C1045),AVERAGEIF($A$2:$A$4110,A1045,$C$2:$C$4110),C1045)</f>
        <v>163479795</v>
      </c>
      <c r="E1045" t="s">
        <v>72</v>
      </c>
      <c r="F1045" t="s">
        <v>2010</v>
      </c>
      <c r="G1045">
        <v>161858</v>
      </c>
      <c r="H1045">
        <v>289</v>
      </c>
      <c r="I1045">
        <v>112</v>
      </c>
      <c r="J1045" t="s">
        <v>508</v>
      </c>
      <c r="K1045" t="s">
        <v>23</v>
      </c>
      <c r="L1045">
        <v>34200000</v>
      </c>
      <c r="M1045">
        <f>IF(ISBLANK(L1045),AVERAGEIF($A$2:$A$4110,A1045,$L$2:$L$4110),L1045)</f>
        <v>34200000</v>
      </c>
      <c r="N1045">
        <v>6.4</v>
      </c>
    </row>
    <row r="1046" spans="1:14">
      <c r="A1046" t="s">
        <v>2003</v>
      </c>
      <c r="B1046">
        <v>96</v>
      </c>
      <c r="C1046">
        <v>19351569</v>
      </c>
      <c r="D1046">
        <f>IF(ISBLANK(C1046),AVERAGEIF($A$2:$A$4110,A1046,$C$2:$C$4110),C1046)</f>
        <v>19351569</v>
      </c>
      <c r="E1046" t="s">
        <v>1890</v>
      </c>
      <c r="F1046" t="s">
        <v>2011</v>
      </c>
      <c r="G1046">
        <v>33287</v>
      </c>
      <c r="H1046">
        <v>201</v>
      </c>
      <c r="I1046">
        <v>97</v>
      </c>
      <c r="J1046" t="s">
        <v>508</v>
      </c>
      <c r="K1046" t="s">
        <v>23</v>
      </c>
      <c r="L1046">
        <v>22000000</v>
      </c>
      <c r="M1046">
        <f>IF(ISBLANK(L1046),AVERAGEIF($A$2:$A$4110,A1046,$L$2:$L$4110),L1046)</f>
        <v>22000000</v>
      </c>
      <c r="N1046">
        <v>5.9</v>
      </c>
    </row>
    <row r="1047" spans="1:14">
      <c r="A1047" t="s">
        <v>2003</v>
      </c>
      <c r="B1047">
        <v>92</v>
      </c>
      <c r="C1047">
        <v>38624000</v>
      </c>
      <c r="D1047">
        <f>IF(ISBLANK(C1047),AVERAGEIF($A$2:$A$4110,A1047,$C$2:$C$4110),C1047)</f>
        <v>38624000</v>
      </c>
      <c r="E1047" t="s">
        <v>1126</v>
      </c>
      <c r="F1047" t="s">
        <v>2012</v>
      </c>
      <c r="G1047">
        <v>156143</v>
      </c>
      <c r="H1047">
        <v>289</v>
      </c>
      <c r="I1047">
        <v>77</v>
      </c>
      <c r="J1047" t="s">
        <v>508</v>
      </c>
      <c r="K1047" t="s">
        <v>23</v>
      </c>
      <c r="L1047">
        <v>12000000</v>
      </c>
      <c r="M1047">
        <f>IF(ISBLANK(L1047),AVERAGEIF($A$2:$A$4110,A1047,$L$2:$L$4110),L1047)</f>
        <v>12000000</v>
      </c>
      <c r="N1047">
        <v>7</v>
      </c>
    </row>
    <row r="1048" spans="1:14">
      <c r="A1048" t="s">
        <v>2013</v>
      </c>
      <c r="B1048">
        <v>114</v>
      </c>
      <c r="C1048">
        <v>32721635</v>
      </c>
      <c r="D1048">
        <f>IF(ISBLANK(C1048),AVERAGEIF($A$2:$A$4110,A1048,$C$2:$C$4110),C1048)</f>
        <v>32721635</v>
      </c>
      <c r="E1048" t="s">
        <v>1013</v>
      </c>
      <c r="F1048" t="s">
        <v>2014</v>
      </c>
      <c r="G1048">
        <v>67822</v>
      </c>
      <c r="H1048">
        <v>279</v>
      </c>
      <c r="I1048">
        <v>241</v>
      </c>
      <c r="J1048" t="s">
        <v>508</v>
      </c>
      <c r="K1048" t="s">
        <v>23</v>
      </c>
      <c r="L1048">
        <v>15000000</v>
      </c>
      <c r="M1048">
        <f>IF(ISBLANK(L1048),AVERAGEIF($A$2:$A$4110,A1048,$L$2:$L$4110),L1048)</f>
        <v>15000000</v>
      </c>
      <c r="N1048">
        <v>6.6</v>
      </c>
    </row>
    <row r="1049" spans="1:14">
      <c r="A1049" t="s">
        <v>2015</v>
      </c>
      <c r="B1049">
        <v>126</v>
      </c>
      <c r="C1049">
        <v>30226144</v>
      </c>
      <c r="D1049">
        <f>IF(ISBLANK(C1049),AVERAGEIF($A$2:$A$4110,A1049,$C$2:$C$4110),C1049)</f>
        <v>30226144</v>
      </c>
      <c r="E1049" t="s">
        <v>401</v>
      </c>
      <c r="F1049" t="s">
        <v>2016</v>
      </c>
      <c r="G1049">
        <v>47626</v>
      </c>
      <c r="H1049">
        <v>118</v>
      </c>
      <c r="I1049">
        <v>112</v>
      </c>
      <c r="J1049" t="s">
        <v>508</v>
      </c>
      <c r="K1049" t="s">
        <v>23</v>
      </c>
      <c r="L1049">
        <v>15000000</v>
      </c>
      <c r="M1049">
        <f>IF(ISBLANK(L1049),AVERAGEIF($A$2:$A$4110,A1049,$L$2:$L$4110),L1049)</f>
        <v>15000000</v>
      </c>
      <c r="N1049">
        <v>7.6</v>
      </c>
    </row>
    <row r="1050" spans="1:14">
      <c r="A1050" t="s">
        <v>2015</v>
      </c>
      <c r="B1050">
        <v>117</v>
      </c>
      <c r="C1050">
        <v>21078145</v>
      </c>
      <c r="D1050">
        <f>IF(ISBLANK(C1050),AVERAGEIF($A$2:$A$4110,A1050,$C$2:$C$4110),C1050)</f>
        <v>21078145</v>
      </c>
      <c r="E1050" t="s">
        <v>401</v>
      </c>
      <c r="F1050" t="s">
        <v>2017</v>
      </c>
      <c r="G1050">
        <v>26493</v>
      </c>
      <c r="H1050">
        <v>159</v>
      </c>
      <c r="I1050">
        <v>121</v>
      </c>
      <c r="J1050" t="s">
        <v>508</v>
      </c>
      <c r="K1050" t="s">
        <v>23</v>
      </c>
      <c r="L1050">
        <v>12500000</v>
      </c>
      <c r="M1050">
        <f>IF(ISBLANK(L1050),AVERAGEIF($A$2:$A$4110,A1050,$L$2:$L$4110),L1050)</f>
        <v>12500000</v>
      </c>
      <c r="N1050">
        <v>7.3</v>
      </c>
    </row>
    <row r="1051" spans="1:14">
      <c r="A1051" t="s">
        <v>2018</v>
      </c>
      <c r="B1051">
        <v>88</v>
      </c>
      <c r="C1051">
        <v>143000</v>
      </c>
      <c r="D1051">
        <f>IF(ISBLANK(C1051),AVERAGEIF($A$2:$A$4110,A1051,$C$2:$C$4110),C1051)</f>
        <v>143000</v>
      </c>
      <c r="E1051" t="s">
        <v>380</v>
      </c>
      <c r="F1051" t="s">
        <v>2019</v>
      </c>
      <c r="G1051">
        <v>4122</v>
      </c>
      <c r="H1051">
        <v>48</v>
      </c>
      <c r="I1051">
        <v>63</v>
      </c>
      <c r="J1051" t="s">
        <v>508</v>
      </c>
      <c r="K1051" t="s">
        <v>23</v>
      </c>
      <c r="L1051">
        <v>5000000</v>
      </c>
      <c r="M1051">
        <f>IF(ISBLANK(L1051),AVERAGEIF($A$2:$A$4110,A1051,$L$2:$L$4110),L1051)</f>
        <v>5000000</v>
      </c>
      <c r="N1051">
        <v>4.0999999999999996</v>
      </c>
    </row>
    <row r="1052" spans="1:14">
      <c r="A1052" t="s">
        <v>2020</v>
      </c>
      <c r="B1052">
        <v>140</v>
      </c>
      <c r="C1052">
        <v>21383298</v>
      </c>
      <c r="D1052">
        <f>IF(ISBLANK(C1052),AVERAGEIF($A$2:$A$4110,A1052,$C$2:$C$4110),C1052)</f>
        <v>21383298</v>
      </c>
      <c r="E1052" t="s">
        <v>80</v>
      </c>
      <c r="F1052" t="s">
        <v>2021</v>
      </c>
      <c r="G1052">
        <v>187170</v>
      </c>
      <c r="H1052">
        <v>376</v>
      </c>
      <c r="I1052">
        <v>417</v>
      </c>
      <c r="J1052" t="s">
        <v>508</v>
      </c>
      <c r="K1052" t="s">
        <v>23</v>
      </c>
      <c r="L1052">
        <v>15000000</v>
      </c>
      <c r="M1052">
        <f>IF(ISBLANK(L1052),AVERAGEIF($A$2:$A$4110,A1052,$L$2:$L$4110),L1052)</f>
        <v>15000000</v>
      </c>
      <c r="N1052">
        <v>7.3</v>
      </c>
    </row>
    <row r="1053" spans="1:14">
      <c r="A1053" t="s">
        <v>2020</v>
      </c>
      <c r="B1053">
        <v>112</v>
      </c>
      <c r="C1053">
        <v>9701559</v>
      </c>
      <c r="D1053">
        <f>IF(ISBLANK(C1053),AVERAGEIF($A$2:$A$4110,A1053,$C$2:$C$4110),C1053)</f>
        <v>9701559</v>
      </c>
      <c r="E1053" t="s">
        <v>66</v>
      </c>
      <c r="F1053" t="s">
        <v>2022</v>
      </c>
      <c r="G1053">
        <v>141425</v>
      </c>
      <c r="H1053">
        <v>283</v>
      </c>
      <c r="I1053">
        <v>377</v>
      </c>
      <c r="J1053" t="s">
        <v>508</v>
      </c>
      <c r="K1053" t="s">
        <v>23</v>
      </c>
      <c r="L1053">
        <v>3500000</v>
      </c>
      <c r="M1053">
        <f>IF(ISBLANK(L1053),AVERAGEIF($A$2:$A$4110,A1053,$L$2:$L$4110),L1053)</f>
        <v>3500000</v>
      </c>
      <c r="N1053">
        <v>7.4</v>
      </c>
    </row>
    <row r="1054" spans="1:14">
      <c r="A1054" t="s">
        <v>2023</v>
      </c>
      <c r="B1054">
        <v>96</v>
      </c>
      <c r="C1054">
        <v>1474508</v>
      </c>
      <c r="D1054">
        <f>IF(ISBLANK(C1054),AVERAGEIF($A$2:$A$4110,A1054,$C$2:$C$4110),C1054)</f>
        <v>1474508</v>
      </c>
      <c r="E1054" t="s">
        <v>72</v>
      </c>
      <c r="F1054" t="s">
        <v>2024</v>
      </c>
      <c r="G1054">
        <v>33473</v>
      </c>
      <c r="H1054">
        <v>88</v>
      </c>
      <c r="I1054">
        <v>144</v>
      </c>
      <c r="J1054" t="s">
        <v>508</v>
      </c>
      <c r="K1054" t="s">
        <v>23</v>
      </c>
      <c r="L1054">
        <v>5000000</v>
      </c>
      <c r="M1054">
        <f>IF(ISBLANK(L1054),AVERAGEIF($A$2:$A$4110,A1054,$L$2:$L$4110),L1054)</f>
        <v>5000000</v>
      </c>
      <c r="N1054">
        <v>6.5</v>
      </c>
    </row>
    <row r="1055" spans="1:14">
      <c r="A1055" t="s">
        <v>2025</v>
      </c>
      <c r="B1055">
        <v>92</v>
      </c>
      <c r="C1055">
        <v>26000610</v>
      </c>
      <c r="D1055">
        <f>IF(ISBLANK(C1055),AVERAGEIF($A$2:$A$4110,A1055,$C$2:$C$4110),C1055)</f>
        <v>26000610</v>
      </c>
      <c r="E1055" t="s">
        <v>719</v>
      </c>
      <c r="F1055" t="s">
        <v>2026</v>
      </c>
      <c r="G1055">
        <v>16611</v>
      </c>
      <c r="H1055">
        <v>197</v>
      </c>
      <c r="I1055">
        <v>49</v>
      </c>
      <c r="J1055" t="s">
        <v>508</v>
      </c>
      <c r="K1055" t="s">
        <v>23</v>
      </c>
      <c r="L1055">
        <v>76000000</v>
      </c>
      <c r="M1055">
        <f>IF(ISBLANK(L1055),AVERAGEIF($A$2:$A$4110,A1055,$L$2:$L$4110),L1055)</f>
        <v>76000000</v>
      </c>
      <c r="N1055">
        <v>4.0999999999999996</v>
      </c>
    </row>
    <row r="1056" spans="1:14">
      <c r="A1056" t="s">
        <v>2027</v>
      </c>
      <c r="B1056">
        <v>86</v>
      </c>
      <c r="C1056">
        <v>4814244</v>
      </c>
      <c r="D1056">
        <f>IF(ISBLANK(C1056),AVERAGEIF($A$2:$A$4110,A1056,$C$2:$C$4110),C1056)</f>
        <v>4814244</v>
      </c>
      <c r="E1056" t="s">
        <v>408</v>
      </c>
      <c r="F1056" t="s">
        <v>2028</v>
      </c>
      <c r="G1056">
        <v>12437</v>
      </c>
      <c r="H1056">
        <v>107</v>
      </c>
      <c r="I1056">
        <v>66</v>
      </c>
      <c r="J1056" t="s">
        <v>508</v>
      </c>
      <c r="K1056" t="s">
        <v>184</v>
      </c>
      <c r="L1056">
        <v>11000000</v>
      </c>
      <c r="M1056">
        <f>IF(ISBLANK(L1056),AVERAGEIF($A$2:$A$4110,A1056,$L$2:$L$4110),L1056)</f>
        <v>11000000</v>
      </c>
      <c r="N1056">
        <v>5.3</v>
      </c>
    </row>
    <row r="1057" spans="1:14">
      <c r="A1057" t="s">
        <v>2029</v>
      </c>
      <c r="B1057">
        <v>106</v>
      </c>
      <c r="C1057">
        <v>15785632</v>
      </c>
      <c r="D1057">
        <f>IF(ISBLANK(C1057),AVERAGEIF($A$2:$A$4110,A1057,$C$2:$C$4110),C1057)</f>
        <v>15785632</v>
      </c>
      <c r="E1057" t="s">
        <v>2030</v>
      </c>
      <c r="F1057" t="s">
        <v>2031</v>
      </c>
      <c r="G1057">
        <v>32507</v>
      </c>
      <c r="H1057">
        <v>119</v>
      </c>
      <c r="I1057">
        <v>216</v>
      </c>
      <c r="J1057" t="s">
        <v>508</v>
      </c>
      <c r="K1057" t="s">
        <v>18</v>
      </c>
      <c r="L1057">
        <v>23000000</v>
      </c>
      <c r="M1057">
        <f>IF(ISBLANK(L1057),AVERAGEIF($A$2:$A$4110,A1057,$L$2:$L$4110),L1057)</f>
        <v>23000000</v>
      </c>
      <c r="N1057">
        <v>7.5</v>
      </c>
    </row>
    <row r="1058" spans="1:14">
      <c r="A1058" t="s">
        <v>2032</v>
      </c>
      <c r="B1058">
        <v>114</v>
      </c>
      <c r="C1058">
        <v>26896744</v>
      </c>
      <c r="D1058">
        <f>IF(ISBLANK(C1058),AVERAGEIF($A$2:$A$4110,A1058,$C$2:$C$4110),C1058)</f>
        <v>26896744</v>
      </c>
      <c r="E1058" t="s">
        <v>72</v>
      </c>
      <c r="F1058" t="s">
        <v>2033</v>
      </c>
      <c r="G1058">
        <v>16582</v>
      </c>
      <c r="H1058">
        <v>125</v>
      </c>
      <c r="I1058">
        <v>124</v>
      </c>
      <c r="J1058" t="s">
        <v>508</v>
      </c>
      <c r="K1058" t="s">
        <v>23</v>
      </c>
      <c r="L1058">
        <v>16500000</v>
      </c>
      <c r="M1058">
        <f>IF(ISBLANK(L1058),AVERAGEIF($A$2:$A$4110,A1058,$L$2:$L$4110),L1058)</f>
        <v>16500000</v>
      </c>
      <c r="N1058">
        <v>4.9000000000000004</v>
      </c>
    </row>
    <row r="1059" spans="1:14">
      <c r="A1059" t="s">
        <v>2034</v>
      </c>
      <c r="B1059">
        <v>94</v>
      </c>
      <c r="C1059">
        <v>36037909</v>
      </c>
      <c r="D1059">
        <f>IF(ISBLANK(C1059),AVERAGEIF($A$2:$A$4110,A1059,$C$2:$C$4110),C1059)</f>
        <v>36037909</v>
      </c>
      <c r="E1059" t="s">
        <v>72</v>
      </c>
      <c r="F1059" t="s">
        <v>2035</v>
      </c>
      <c r="G1059">
        <v>10132</v>
      </c>
      <c r="H1059">
        <v>130</v>
      </c>
      <c r="I1059">
        <v>82</v>
      </c>
      <c r="J1059" t="s">
        <v>508</v>
      </c>
      <c r="K1059" t="s">
        <v>360</v>
      </c>
      <c r="L1059">
        <v>60000000</v>
      </c>
      <c r="M1059">
        <f>IF(ISBLANK(L1059),AVERAGEIF($A$2:$A$4110,A1059,$L$2:$L$4110),L1059)</f>
        <v>60000000</v>
      </c>
      <c r="N1059">
        <v>4.7</v>
      </c>
    </row>
    <row r="1060" spans="1:14">
      <c r="A1060" t="s">
        <v>2036</v>
      </c>
      <c r="B1060">
        <v>107</v>
      </c>
      <c r="C1060">
        <v>1000000</v>
      </c>
      <c r="D1060">
        <f>IF(ISBLANK(C1060),AVERAGEIF($A$2:$A$4110,A1060,$C$2:$C$4110),C1060)</f>
        <v>1000000</v>
      </c>
      <c r="E1060" t="s">
        <v>458</v>
      </c>
      <c r="F1060" t="s">
        <v>2037</v>
      </c>
      <c r="G1060">
        <v>2215</v>
      </c>
      <c r="H1060">
        <v>26</v>
      </c>
      <c r="I1060">
        <v>6</v>
      </c>
      <c r="J1060" t="s">
        <v>508</v>
      </c>
      <c r="K1060" t="s">
        <v>18</v>
      </c>
      <c r="L1060">
        <v>9000000</v>
      </c>
      <c r="M1060">
        <f>IF(ISBLANK(L1060),AVERAGEIF($A$2:$A$4110,A1060,$L$2:$L$4110),L1060)</f>
        <v>9000000</v>
      </c>
      <c r="N1060">
        <v>6.3</v>
      </c>
    </row>
    <row r="1061" spans="1:14">
      <c r="A1061" t="s">
        <v>2038</v>
      </c>
      <c r="B1061">
        <v>87</v>
      </c>
      <c r="C1061">
        <v>33349949</v>
      </c>
      <c r="D1061">
        <f>IF(ISBLANK(C1061),AVERAGEIF($A$2:$A$4110,A1061,$C$2:$C$4110),C1061)</f>
        <v>33349949</v>
      </c>
      <c r="E1061" t="s">
        <v>477</v>
      </c>
      <c r="F1061" t="s">
        <v>2039</v>
      </c>
      <c r="G1061">
        <v>9010</v>
      </c>
      <c r="H1061">
        <v>199</v>
      </c>
      <c r="I1061">
        <v>30</v>
      </c>
      <c r="J1061" t="s">
        <v>508</v>
      </c>
      <c r="K1061" t="s">
        <v>23</v>
      </c>
      <c r="L1061">
        <v>2500000</v>
      </c>
      <c r="M1061">
        <f>IF(ISBLANK(L1061),AVERAGEIF($A$2:$A$4110,A1061,$L$2:$L$4110),L1061)</f>
        <v>2500000</v>
      </c>
      <c r="N1061">
        <v>5.0999999999999996</v>
      </c>
    </row>
    <row r="1062" spans="1:14">
      <c r="A1062" t="s">
        <v>2040</v>
      </c>
      <c r="B1062">
        <v>90</v>
      </c>
      <c r="C1062">
        <v>28870</v>
      </c>
      <c r="D1062">
        <f>IF(ISBLANK(C1062),AVERAGEIF($A$2:$A$4110,A1062,$C$2:$C$4110),C1062)</f>
        <v>28870</v>
      </c>
      <c r="E1062" t="s">
        <v>80</v>
      </c>
      <c r="F1062" t="s">
        <v>2041</v>
      </c>
      <c r="G1062">
        <v>14280</v>
      </c>
      <c r="H1062">
        <v>41</v>
      </c>
      <c r="I1062">
        <v>62</v>
      </c>
      <c r="J1062" t="s">
        <v>508</v>
      </c>
      <c r="K1062" t="s">
        <v>23</v>
      </c>
      <c r="L1062">
        <v>15000000</v>
      </c>
      <c r="M1062">
        <f>IF(ISBLANK(L1062),AVERAGEIF($A$2:$A$4110,A1062,$L$2:$L$4110),L1062)</f>
        <v>15000000</v>
      </c>
      <c r="N1062">
        <v>5.0999999999999996</v>
      </c>
    </row>
    <row r="1063" spans="1:14">
      <c r="A1063" t="s">
        <v>2042</v>
      </c>
      <c r="B1063">
        <v>93</v>
      </c>
      <c r="C1063">
        <v>10097096</v>
      </c>
      <c r="D1063">
        <f>IF(ISBLANK(C1063),AVERAGEIF($A$2:$A$4110,A1063,$C$2:$C$4110),C1063)</f>
        <v>10097096</v>
      </c>
      <c r="E1063" t="s">
        <v>514</v>
      </c>
      <c r="F1063" t="s">
        <v>2043</v>
      </c>
      <c r="G1063">
        <v>5612</v>
      </c>
      <c r="H1063">
        <v>38</v>
      </c>
      <c r="I1063">
        <v>27</v>
      </c>
      <c r="J1063" t="s">
        <v>508</v>
      </c>
      <c r="K1063" t="s">
        <v>23</v>
      </c>
      <c r="L1063">
        <v>4000000</v>
      </c>
      <c r="M1063">
        <f>IF(ISBLANK(L1063),AVERAGEIF($A$2:$A$4110,A1063,$L$2:$L$4110),L1063)</f>
        <v>4000000</v>
      </c>
      <c r="N1063">
        <v>4.5999999999999996</v>
      </c>
    </row>
    <row r="1064" spans="1:14">
      <c r="A1064" t="s">
        <v>2042</v>
      </c>
      <c r="B1064">
        <v>82</v>
      </c>
      <c r="C1064">
        <v>9821335</v>
      </c>
      <c r="D1064">
        <f>IF(ISBLANK(C1064),AVERAGEIF($A$2:$A$4110,A1064,$C$2:$C$4110),C1064)</f>
        <v>9821335</v>
      </c>
      <c r="E1064" t="s">
        <v>514</v>
      </c>
      <c r="F1064" t="s">
        <v>2044</v>
      </c>
      <c r="G1064">
        <v>1415</v>
      </c>
      <c r="H1064">
        <v>10</v>
      </c>
      <c r="I1064">
        <v>22</v>
      </c>
      <c r="J1064" t="s">
        <v>508</v>
      </c>
      <c r="K1064" t="s">
        <v>23</v>
      </c>
      <c r="L1064">
        <v>6000000</v>
      </c>
      <c r="M1064">
        <f>IF(ISBLANK(L1064),AVERAGEIF($A$2:$A$4110,A1064,$L$2:$L$4110),L1064)</f>
        <v>6000000</v>
      </c>
      <c r="N1064">
        <v>4</v>
      </c>
    </row>
    <row r="1065" spans="1:14">
      <c r="A1065" t="s">
        <v>2045</v>
      </c>
      <c r="B1065">
        <v>127</v>
      </c>
      <c r="C1065">
        <v>101643008</v>
      </c>
      <c r="D1065">
        <f>IF(ISBLANK(C1065),AVERAGEIF($A$2:$A$4110,A1065,$C$2:$C$4110),C1065)</f>
        <v>101643008</v>
      </c>
      <c r="E1065" t="s">
        <v>305</v>
      </c>
      <c r="F1065" t="s">
        <v>2046</v>
      </c>
      <c r="G1065">
        <v>218341</v>
      </c>
      <c r="H1065">
        <v>498</v>
      </c>
      <c r="I1065">
        <v>175</v>
      </c>
      <c r="J1065" t="s">
        <v>508</v>
      </c>
      <c r="K1065" t="s">
        <v>23</v>
      </c>
      <c r="L1065">
        <v>90000000</v>
      </c>
      <c r="M1065">
        <f>IF(ISBLANK(L1065),AVERAGEIF($A$2:$A$4110,A1065,$L$2:$L$4110),L1065)</f>
        <v>90000000</v>
      </c>
      <c r="N1065">
        <v>6.5</v>
      </c>
    </row>
    <row r="1066" spans="1:14">
      <c r="A1066" t="s">
        <v>2045</v>
      </c>
      <c r="B1066">
        <v>99</v>
      </c>
      <c r="C1066">
        <v>69772969</v>
      </c>
      <c r="D1066">
        <f>IF(ISBLANK(C1066),AVERAGEIF($A$2:$A$4110,A1066,$C$2:$C$4110),C1066)</f>
        <v>69772969</v>
      </c>
      <c r="E1066" t="s">
        <v>305</v>
      </c>
      <c r="F1066" t="s">
        <v>2047</v>
      </c>
      <c r="G1066">
        <v>155532</v>
      </c>
      <c r="H1066">
        <v>543</v>
      </c>
      <c r="I1066">
        <v>166</v>
      </c>
      <c r="J1066" t="s">
        <v>508</v>
      </c>
      <c r="K1066" t="s">
        <v>23</v>
      </c>
      <c r="L1066">
        <v>80000000</v>
      </c>
      <c r="M1066">
        <f>IF(ISBLANK(L1066),AVERAGEIF($A$2:$A$4110,A1066,$L$2:$L$4110),L1066)</f>
        <v>80000000</v>
      </c>
      <c r="N1066">
        <v>6.5</v>
      </c>
    </row>
    <row r="1067" spans="1:14">
      <c r="A1067" t="s">
        <v>2045</v>
      </c>
      <c r="B1067">
        <v>101</v>
      </c>
      <c r="C1067">
        <v>10268846</v>
      </c>
      <c r="D1067">
        <f>IF(ISBLANK(C1067),AVERAGEIF($A$2:$A$4110,A1067,$C$2:$C$4110),C1067)</f>
        <v>10268846</v>
      </c>
      <c r="E1067" t="s">
        <v>1518</v>
      </c>
      <c r="F1067" t="s">
        <v>2048</v>
      </c>
      <c r="G1067">
        <v>31918</v>
      </c>
      <c r="H1067">
        <v>142</v>
      </c>
      <c r="I1067">
        <v>166</v>
      </c>
      <c r="J1067" t="s">
        <v>508</v>
      </c>
      <c r="K1067" t="s">
        <v>23</v>
      </c>
      <c r="L1067">
        <v>35000000</v>
      </c>
      <c r="M1067">
        <f>IF(ISBLANK(L1067),AVERAGEIF($A$2:$A$4110,A1067,$L$2:$L$4110),L1067)</f>
        <v>35000000</v>
      </c>
      <c r="N1067">
        <v>5.5</v>
      </c>
    </row>
    <row r="1068" spans="1:14">
      <c r="A1068" t="s">
        <v>2049</v>
      </c>
      <c r="B1068">
        <v>96</v>
      </c>
      <c r="C1068">
        <v>11642254</v>
      </c>
      <c r="D1068">
        <f>IF(ISBLANK(C1068),AVERAGEIF($A$2:$A$4110,A1068,$C$2:$C$4110),C1068)</f>
        <v>11642254</v>
      </c>
      <c r="E1068" t="s">
        <v>380</v>
      </c>
      <c r="F1068" t="s">
        <v>2050</v>
      </c>
      <c r="G1068">
        <v>22929</v>
      </c>
      <c r="H1068">
        <v>287</v>
      </c>
      <c r="I1068">
        <v>137</v>
      </c>
      <c r="J1068" t="s">
        <v>508</v>
      </c>
      <c r="K1068" t="s">
        <v>23</v>
      </c>
      <c r="L1068">
        <v>3000000</v>
      </c>
      <c r="M1068">
        <f>IF(ISBLANK(L1068),AVERAGEIF($A$2:$A$4110,A1068,$L$2:$L$4110),L1068)</f>
        <v>3000000</v>
      </c>
      <c r="N1068">
        <v>5.2</v>
      </c>
    </row>
    <row r="1069" spans="1:14">
      <c r="A1069" t="s">
        <v>2051</v>
      </c>
      <c r="B1069">
        <v>94</v>
      </c>
      <c r="C1069">
        <v>22751979</v>
      </c>
      <c r="D1069">
        <f>IF(ISBLANK(C1069),AVERAGEIF($A$2:$A$4110,A1069,$C$2:$C$4110),C1069)</f>
        <v>22751979</v>
      </c>
      <c r="E1069" t="s">
        <v>2052</v>
      </c>
      <c r="F1069" t="s">
        <v>2053</v>
      </c>
      <c r="G1069">
        <v>52244</v>
      </c>
      <c r="H1069">
        <v>377</v>
      </c>
      <c r="I1069">
        <v>131</v>
      </c>
      <c r="J1069" t="s">
        <v>508</v>
      </c>
      <c r="K1069" t="s">
        <v>23</v>
      </c>
      <c r="L1069">
        <v>75000000</v>
      </c>
      <c r="M1069">
        <f>IF(ISBLANK(L1069),AVERAGEIF($A$2:$A$4110,A1069,$L$2:$L$4110),L1069)</f>
        <v>75000000</v>
      </c>
      <c r="N1069">
        <v>6.6</v>
      </c>
    </row>
    <row r="1070" spans="1:14">
      <c r="A1070" t="s">
        <v>2051</v>
      </c>
      <c r="B1070">
        <v>94</v>
      </c>
      <c r="C1070">
        <v>58297830</v>
      </c>
      <c r="D1070">
        <f>IF(ISBLANK(C1070),AVERAGEIF($A$2:$A$4110,A1070,$C$2:$C$4110),C1070)</f>
        <v>58297830</v>
      </c>
      <c r="E1070" t="s">
        <v>2054</v>
      </c>
      <c r="F1070" t="s">
        <v>2055</v>
      </c>
      <c r="G1070">
        <v>86347</v>
      </c>
      <c r="H1070">
        <v>191</v>
      </c>
      <c r="I1070">
        <v>78</v>
      </c>
      <c r="J1070" t="s">
        <v>508</v>
      </c>
      <c r="K1070" t="s">
        <v>23</v>
      </c>
      <c r="L1070">
        <v>50000000</v>
      </c>
      <c r="M1070">
        <f>IF(ISBLANK(L1070),AVERAGEIF($A$2:$A$4110,A1070,$L$2:$L$4110),L1070)</f>
        <v>50000000</v>
      </c>
      <c r="N1070">
        <v>7.1</v>
      </c>
    </row>
    <row r="1071" spans="1:14">
      <c r="A1071" t="s">
        <v>2051</v>
      </c>
      <c r="B1071">
        <v>69</v>
      </c>
      <c r="C1071">
        <v>48092846</v>
      </c>
      <c r="D1071">
        <f>IF(ISBLANK(C1071),AVERAGEIF($A$2:$A$4110,A1071,$C$2:$C$4110),C1071)</f>
        <v>48092846</v>
      </c>
      <c r="E1071" t="s">
        <v>946</v>
      </c>
      <c r="F1071" t="s">
        <v>2056</v>
      </c>
      <c r="G1071">
        <v>61753</v>
      </c>
      <c r="H1071">
        <v>133</v>
      </c>
      <c r="I1071">
        <v>24</v>
      </c>
      <c r="J1071" t="s">
        <v>508</v>
      </c>
      <c r="K1071" t="s">
        <v>23</v>
      </c>
      <c r="L1071">
        <v>12500000</v>
      </c>
      <c r="M1071">
        <f>IF(ISBLANK(L1071),AVERAGEIF($A$2:$A$4110,A1071,$L$2:$L$4110),L1071)</f>
        <v>12500000</v>
      </c>
      <c r="N1071">
        <v>7.3</v>
      </c>
    </row>
    <row r="1072" spans="1:14">
      <c r="A1072" t="s">
        <v>2057</v>
      </c>
      <c r="B1072">
        <v>90</v>
      </c>
      <c r="D1072">
        <f>IF(ISBLANK(C1072),AVERAGEIF($A$2:$A$4110,A1072,$C$2:$C$4110),C1072)</f>
        <v>7282851</v>
      </c>
      <c r="E1072" t="s">
        <v>594</v>
      </c>
      <c r="F1072" t="s">
        <v>2058</v>
      </c>
      <c r="G1072">
        <v>15345</v>
      </c>
      <c r="H1072">
        <v>87</v>
      </c>
      <c r="I1072">
        <v>44</v>
      </c>
      <c r="J1072" t="s">
        <v>508</v>
      </c>
      <c r="K1072" t="s">
        <v>23</v>
      </c>
      <c r="L1072">
        <v>8000000</v>
      </c>
      <c r="M1072">
        <f>IF(ISBLANK(L1072),AVERAGEIF($A$2:$A$4110,A1072,$L$2:$L$4110),L1072)</f>
        <v>8000000</v>
      </c>
      <c r="N1072">
        <v>6.2</v>
      </c>
    </row>
    <row r="1073" spans="1:14">
      <c r="A1073" t="s">
        <v>2057</v>
      </c>
      <c r="B1073">
        <v>97</v>
      </c>
      <c r="C1073">
        <v>7282851</v>
      </c>
      <c r="D1073">
        <f>IF(ISBLANK(C1073),AVERAGEIF($A$2:$A$4110,A1073,$C$2:$C$4110),C1073)</f>
        <v>7282851</v>
      </c>
      <c r="E1073" t="s">
        <v>2059</v>
      </c>
      <c r="F1073" t="s">
        <v>2060</v>
      </c>
      <c r="G1073">
        <v>9502</v>
      </c>
      <c r="H1073">
        <v>100</v>
      </c>
      <c r="I1073">
        <v>81</v>
      </c>
      <c r="J1073" t="s">
        <v>508</v>
      </c>
      <c r="K1073" t="s">
        <v>23</v>
      </c>
      <c r="L1073">
        <v>3000000</v>
      </c>
      <c r="M1073">
        <f>IF(ISBLANK(L1073),AVERAGEIF($A$2:$A$4110,A1073,$L$2:$L$4110),L1073)</f>
        <v>3000000</v>
      </c>
      <c r="N1073">
        <v>6.5</v>
      </c>
    </row>
    <row r="1074" spans="1:14">
      <c r="A1074" t="s">
        <v>2057</v>
      </c>
      <c r="B1074">
        <v>92</v>
      </c>
      <c r="D1074">
        <f>IF(ISBLANK(C1074),AVERAGEIF($A$2:$A$4110,A1074,$C$2:$C$4110),C1074)</f>
        <v>7282851</v>
      </c>
      <c r="E1074" t="s">
        <v>2061</v>
      </c>
      <c r="F1074" t="s">
        <v>2062</v>
      </c>
      <c r="G1074">
        <v>38893</v>
      </c>
      <c r="H1074">
        <v>366</v>
      </c>
      <c r="I1074">
        <v>260</v>
      </c>
      <c r="J1074" t="s">
        <v>508</v>
      </c>
      <c r="K1074" t="s">
        <v>23</v>
      </c>
      <c r="L1074">
        <v>1000000</v>
      </c>
      <c r="M1074">
        <f>IF(ISBLANK(L1074),AVERAGEIF($A$2:$A$4110,A1074,$L$2:$L$4110),L1074)</f>
        <v>1000000</v>
      </c>
      <c r="N1074">
        <v>7.2</v>
      </c>
    </row>
    <row r="1075" spans="1:14">
      <c r="A1075" t="s">
        <v>2063</v>
      </c>
      <c r="B1075">
        <v>102</v>
      </c>
      <c r="C1075">
        <v>222487711</v>
      </c>
      <c r="D1075">
        <f>IF(ISBLANK(C1075),AVERAGEIF($A$2:$A$4110,A1075,$C$2:$C$4110),C1075)</f>
        <v>222487711</v>
      </c>
      <c r="E1075" t="s">
        <v>1148</v>
      </c>
      <c r="F1075" t="s">
        <v>2064</v>
      </c>
      <c r="G1075">
        <v>279093</v>
      </c>
      <c r="H1075">
        <v>433</v>
      </c>
      <c r="I1075">
        <v>384</v>
      </c>
      <c r="J1075" t="s">
        <v>508</v>
      </c>
      <c r="K1075" t="s">
        <v>23</v>
      </c>
      <c r="L1075">
        <v>165000000</v>
      </c>
      <c r="M1075">
        <f>IF(ISBLANK(L1075),AVERAGEIF($A$2:$A$4110,A1075,$L$2:$L$4110),L1075)</f>
        <v>165000000</v>
      </c>
      <c r="N1075">
        <v>7.9</v>
      </c>
    </row>
    <row r="1076" spans="1:14">
      <c r="A1076" t="s">
        <v>2065</v>
      </c>
      <c r="B1076">
        <v>88</v>
      </c>
      <c r="C1076">
        <v>17016190</v>
      </c>
      <c r="D1076">
        <f>IF(ISBLANK(C1076),AVERAGEIF($A$2:$A$4110,A1076,$C$2:$C$4110),C1076)</f>
        <v>17016190</v>
      </c>
      <c r="E1076" t="s">
        <v>2066</v>
      </c>
      <c r="F1076" t="s">
        <v>2067</v>
      </c>
      <c r="G1076">
        <v>28632</v>
      </c>
      <c r="H1076">
        <v>214</v>
      </c>
      <c r="I1076">
        <v>148</v>
      </c>
      <c r="J1076" t="s">
        <v>508</v>
      </c>
      <c r="K1076" t="s">
        <v>138</v>
      </c>
      <c r="L1076">
        <v>12000000</v>
      </c>
      <c r="M1076">
        <f>IF(ISBLANK(L1076),AVERAGEIF($A$2:$A$4110,A1076,$L$2:$L$4110),L1076)</f>
        <v>12000000</v>
      </c>
      <c r="N1076">
        <v>4.9000000000000004</v>
      </c>
    </row>
    <row r="1077" spans="1:14">
      <c r="A1077" t="s">
        <v>2068</v>
      </c>
      <c r="B1077">
        <v>98</v>
      </c>
      <c r="C1077">
        <v>15361537</v>
      </c>
      <c r="D1077">
        <f>IF(ISBLANK(C1077),AVERAGEIF($A$2:$A$4110,A1077,$C$2:$C$4110),C1077)</f>
        <v>15361537</v>
      </c>
      <c r="E1077" t="s">
        <v>305</v>
      </c>
      <c r="F1077" t="s">
        <v>2069</v>
      </c>
      <c r="G1077">
        <v>12263</v>
      </c>
      <c r="H1077">
        <v>132</v>
      </c>
      <c r="I1077">
        <v>58</v>
      </c>
      <c r="J1077" t="s">
        <v>508</v>
      </c>
      <c r="K1077" t="s">
        <v>360</v>
      </c>
      <c r="L1077">
        <v>13000000</v>
      </c>
      <c r="M1077">
        <f>IF(ISBLANK(L1077),AVERAGEIF($A$2:$A$4110,A1077,$L$2:$L$4110),L1077)</f>
        <v>13000000</v>
      </c>
      <c r="N1077">
        <v>4.5999999999999996</v>
      </c>
    </row>
    <row r="1078" spans="1:14">
      <c r="A1078" t="s">
        <v>2068</v>
      </c>
      <c r="B1078">
        <v>93</v>
      </c>
      <c r="C1078">
        <v>5694308</v>
      </c>
      <c r="D1078">
        <f>IF(ISBLANK(C1078),AVERAGEIF($A$2:$A$4110,A1078,$C$2:$C$4110),C1078)</f>
        <v>5694308</v>
      </c>
      <c r="E1078" t="s">
        <v>1126</v>
      </c>
      <c r="F1078" t="s">
        <v>2070</v>
      </c>
      <c r="G1078">
        <v>13815</v>
      </c>
      <c r="H1078">
        <v>46</v>
      </c>
      <c r="I1078">
        <v>25</v>
      </c>
      <c r="J1078" t="s">
        <v>508</v>
      </c>
      <c r="K1078" t="s">
        <v>23</v>
      </c>
      <c r="L1078">
        <v>7000000</v>
      </c>
      <c r="M1078">
        <f>IF(ISBLANK(L1078),AVERAGEIF($A$2:$A$4110,A1078,$L$2:$L$4110),L1078)</f>
        <v>7000000</v>
      </c>
      <c r="N1078">
        <v>2</v>
      </c>
    </row>
    <row r="1079" spans="1:14">
      <c r="A1079" t="s">
        <v>2071</v>
      </c>
      <c r="B1079">
        <v>100</v>
      </c>
      <c r="C1079">
        <v>22525921</v>
      </c>
      <c r="D1079">
        <f>IF(ISBLANK(C1079),AVERAGEIF($A$2:$A$4110,A1079,$C$2:$C$4110),C1079)</f>
        <v>22525921</v>
      </c>
      <c r="E1079" t="s">
        <v>514</v>
      </c>
      <c r="F1079" t="s">
        <v>2072</v>
      </c>
      <c r="G1079">
        <v>60596</v>
      </c>
      <c r="H1079">
        <v>158</v>
      </c>
      <c r="I1079">
        <v>260</v>
      </c>
      <c r="J1079" t="s">
        <v>508</v>
      </c>
      <c r="K1079" t="s">
        <v>23</v>
      </c>
      <c r="L1079">
        <v>30000000</v>
      </c>
      <c r="M1079">
        <f>IF(ISBLANK(L1079),AVERAGEIF($A$2:$A$4110,A1079,$L$2:$L$4110),L1079)</f>
        <v>30000000</v>
      </c>
      <c r="N1079">
        <v>5.9</v>
      </c>
    </row>
    <row r="1080" spans="1:14">
      <c r="A1080" t="s">
        <v>2073</v>
      </c>
      <c r="B1080">
        <v>112</v>
      </c>
      <c r="C1080">
        <v>36500000</v>
      </c>
      <c r="D1080">
        <f>IF(ISBLANK(C1080),AVERAGEIF($A$2:$A$4110,A1080,$C$2:$C$4110),C1080)</f>
        <v>36500000</v>
      </c>
      <c r="E1080" t="s">
        <v>904</v>
      </c>
      <c r="F1080" t="s">
        <v>2074</v>
      </c>
      <c r="G1080">
        <v>87090</v>
      </c>
      <c r="H1080">
        <v>142</v>
      </c>
      <c r="I1080">
        <v>53</v>
      </c>
      <c r="J1080" t="s">
        <v>508</v>
      </c>
      <c r="K1080" t="s">
        <v>23</v>
      </c>
      <c r="L1080">
        <v>8000000</v>
      </c>
      <c r="M1080">
        <f>IF(ISBLANK(L1080),AVERAGEIF($A$2:$A$4110,A1080,$L$2:$L$4110),L1080)</f>
        <v>8000000</v>
      </c>
      <c r="N1080">
        <v>7.6</v>
      </c>
    </row>
    <row r="1081" spans="1:14">
      <c r="A1081" t="s">
        <v>2075</v>
      </c>
      <c r="B1081">
        <v>94</v>
      </c>
      <c r="C1081">
        <v>36830057</v>
      </c>
      <c r="D1081">
        <f>IF(ISBLANK(C1081),AVERAGEIF($A$2:$A$4110,A1081,$C$2:$C$4110),C1081)</f>
        <v>36830057</v>
      </c>
      <c r="E1081" t="s">
        <v>1096</v>
      </c>
      <c r="F1081" t="s">
        <v>2076</v>
      </c>
      <c r="G1081">
        <v>10883</v>
      </c>
      <c r="H1081">
        <v>73</v>
      </c>
      <c r="I1081">
        <v>49</v>
      </c>
      <c r="J1081" t="s">
        <v>508</v>
      </c>
      <c r="K1081" t="s">
        <v>23</v>
      </c>
      <c r="L1081">
        <v>65000000</v>
      </c>
      <c r="M1081">
        <f>IF(ISBLANK(L1081),AVERAGEIF($A$2:$A$4110,A1081,$L$2:$L$4110),L1081)</f>
        <v>65000000</v>
      </c>
      <c r="N1081">
        <v>4.9000000000000004</v>
      </c>
    </row>
    <row r="1082" spans="1:14">
      <c r="A1082" t="s">
        <v>2075</v>
      </c>
      <c r="B1082">
        <v>116</v>
      </c>
      <c r="C1082">
        <v>105807520</v>
      </c>
      <c r="D1082">
        <f>IF(ISBLANK(C1082),AVERAGEIF($A$2:$A$4110,A1082,$C$2:$C$4110),C1082)</f>
        <v>105807520</v>
      </c>
      <c r="E1082" t="s">
        <v>408</v>
      </c>
      <c r="F1082" t="s">
        <v>2077</v>
      </c>
      <c r="G1082">
        <v>156717</v>
      </c>
      <c r="H1082">
        <v>357</v>
      </c>
      <c r="I1082">
        <v>140</v>
      </c>
      <c r="J1082" t="s">
        <v>508</v>
      </c>
      <c r="K1082" t="s">
        <v>23</v>
      </c>
      <c r="L1082">
        <v>50000000</v>
      </c>
      <c r="M1082">
        <f>IF(ISBLANK(L1082),AVERAGEIF($A$2:$A$4110,A1082,$L$2:$L$4110),L1082)</f>
        <v>50000000</v>
      </c>
      <c r="N1082">
        <v>6.4</v>
      </c>
    </row>
    <row r="1083" spans="1:14">
      <c r="A1083" t="s">
        <v>2075</v>
      </c>
      <c r="B1083">
        <v>109</v>
      </c>
      <c r="C1083">
        <v>106807667</v>
      </c>
      <c r="D1083">
        <f>IF(ISBLANK(C1083),AVERAGEIF($A$2:$A$4110,A1083,$C$2:$C$4110),C1083)</f>
        <v>106807667</v>
      </c>
      <c r="E1083" t="s">
        <v>2078</v>
      </c>
      <c r="F1083" t="s">
        <v>2079</v>
      </c>
      <c r="G1083">
        <v>137377</v>
      </c>
      <c r="H1083">
        <v>370</v>
      </c>
      <c r="I1083">
        <v>140</v>
      </c>
      <c r="J1083" t="s">
        <v>508</v>
      </c>
      <c r="K1083" t="s">
        <v>23</v>
      </c>
      <c r="L1083">
        <v>45000000</v>
      </c>
      <c r="M1083">
        <f>IF(ISBLANK(L1083),AVERAGEIF($A$2:$A$4110,A1083,$L$2:$L$4110),L1083)</f>
        <v>45000000</v>
      </c>
      <c r="N1083">
        <v>6.2</v>
      </c>
    </row>
    <row r="1084" spans="1:14">
      <c r="A1084" t="s">
        <v>2075</v>
      </c>
      <c r="B1084">
        <v>95</v>
      </c>
      <c r="C1084">
        <v>38087756</v>
      </c>
      <c r="D1084">
        <f>IF(ISBLANK(C1084),AVERAGEIF($A$2:$A$4110,A1084,$C$2:$C$4110),C1084)</f>
        <v>38087756</v>
      </c>
      <c r="E1084" t="s">
        <v>797</v>
      </c>
      <c r="F1084" t="s">
        <v>2080</v>
      </c>
      <c r="G1084">
        <v>49612</v>
      </c>
      <c r="H1084">
        <v>39</v>
      </c>
      <c r="I1084">
        <v>19</v>
      </c>
      <c r="J1084" t="s">
        <v>508</v>
      </c>
      <c r="K1084" t="s">
        <v>23</v>
      </c>
      <c r="L1084">
        <v>40000000</v>
      </c>
      <c r="M1084">
        <f>IF(ISBLANK(L1084),AVERAGEIF($A$2:$A$4110,A1084,$L$2:$L$4110),L1084)</f>
        <v>40000000</v>
      </c>
      <c r="N1084">
        <v>5.2</v>
      </c>
    </row>
    <row r="1085" spans="1:14">
      <c r="A1085" t="s">
        <v>2075</v>
      </c>
      <c r="B1085">
        <v>103</v>
      </c>
      <c r="C1085">
        <v>17324744</v>
      </c>
      <c r="D1085">
        <f>IF(ISBLANK(C1085),AVERAGEIF($A$2:$A$4110,A1085,$C$2:$C$4110),C1085)</f>
        <v>17324744</v>
      </c>
      <c r="E1085" t="s">
        <v>2081</v>
      </c>
      <c r="F1085" t="s">
        <v>2082</v>
      </c>
      <c r="G1085">
        <v>44103</v>
      </c>
      <c r="H1085">
        <v>149</v>
      </c>
      <c r="I1085">
        <v>98</v>
      </c>
      <c r="J1085" t="s">
        <v>508</v>
      </c>
      <c r="K1085" t="s">
        <v>23</v>
      </c>
      <c r="L1085">
        <v>28000000</v>
      </c>
      <c r="M1085">
        <f>IF(ISBLANK(L1085),AVERAGEIF($A$2:$A$4110,A1085,$L$2:$L$4110),L1085)</f>
        <v>28000000</v>
      </c>
      <c r="N1085">
        <v>5.3</v>
      </c>
    </row>
    <row r="1086" spans="1:14">
      <c r="A1086" t="s">
        <v>2075</v>
      </c>
      <c r="B1086">
        <v>110</v>
      </c>
      <c r="C1086">
        <v>14469428</v>
      </c>
      <c r="D1086">
        <f>IF(ISBLANK(C1086),AVERAGEIF($A$2:$A$4110,A1086,$C$2:$C$4110),C1086)</f>
        <v>14469428</v>
      </c>
      <c r="E1086" t="s">
        <v>408</v>
      </c>
      <c r="F1086" t="s">
        <v>2083</v>
      </c>
      <c r="G1086">
        <v>10667</v>
      </c>
      <c r="H1086">
        <v>95</v>
      </c>
      <c r="I1086">
        <v>82</v>
      </c>
      <c r="J1086" t="s">
        <v>508</v>
      </c>
      <c r="K1086" t="s">
        <v>23</v>
      </c>
      <c r="L1086">
        <v>26000000</v>
      </c>
      <c r="M1086">
        <f>IF(ISBLANK(L1086),AVERAGEIF($A$2:$A$4110,A1086,$L$2:$L$4110),L1086)</f>
        <v>26000000</v>
      </c>
      <c r="N1086">
        <v>5.2</v>
      </c>
    </row>
    <row r="1087" spans="1:14">
      <c r="A1087" t="s">
        <v>2075</v>
      </c>
      <c r="B1087">
        <v>98</v>
      </c>
      <c r="C1087">
        <v>8662318</v>
      </c>
      <c r="D1087">
        <f>IF(ISBLANK(C1087),AVERAGEIF($A$2:$A$4110,A1087,$C$2:$C$4110),C1087)</f>
        <v>8662318</v>
      </c>
      <c r="E1087" t="s">
        <v>408</v>
      </c>
      <c r="F1087" t="s">
        <v>2084</v>
      </c>
      <c r="G1087">
        <v>15033</v>
      </c>
      <c r="H1087">
        <v>75</v>
      </c>
      <c r="I1087">
        <v>112</v>
      </c>
      <c r="J1087" t="s">
        <v>508</v>
      </c>
      <c r="K1087" t="s">
        <v>23</v>
      </c>
      <c r="L1087">
        <v>17000000</v>
      </c>
      <c r="M1087">
        <f>IF(ISBLANK(L1087),AVERAGEIF($A$2:$A$4110,A1087,$L$2:$L$4110),L1087)</f>
        <v>17000000</v>
      </c>
      <c r="N1087">
        <v>5.9</v>
      </c>
    </row>
    <row r="1088" spans="1:14">
      <c r="A1088" t="s">
        <v>2075</v>
      </c>
      <c r="B1088">
        <v>104</v>
      </c>
      <c r="C1088">
        <v>12793213</v>
      </c>
      <c r="D1088">
        <f>IF(ISBLANK(C1088),AVERAGEIF($A$2:$A$4110,A1088,$C$2:$C$4110),C1088)</f>
        <v>12793213</v>
      </c>
      <c r="E1088" t="s">
        <v>288</v>
      </c>
      <c r="F1088" t="s">
        <v>2085</v>
      </c>
      <c r="G1088">
        <v>18286</v>
      </c>
      <c r="H1088">
        <v>73</v>
      </c>
      <c r="I1088">
        <v>34</v>
      </c>
      <c r="J1088" t="s">
        <v>508</v>
      </c>
      <c r="K1088" t="s">
        <v>23</v>
      </c>
      <c r="L1088">
        <v>6000000</v>
      </c>
      <c r="M1088">
        <f>IF(ISBLANK(L1088),AVERAGEIF($A$2:$A$4110,A1088,$L$2:$L$4110),L1088)</f>
        <v>6000000</v>
      </c>
      <c r="N1088">
        <v>6.2</v>
      </c>
    </row>
    <row r="1089" spans="1:14">
      <c r="A1089" t="s">
        <v>2086</v>
      </c>
      <c r="B1089">
        <v>102</v>
      </c>
      <c r="C1089">
        <v>5932060</v>
      </c>
      <c r="D1089">
        <f>IF(ISBLANK(C1089),AVERAGEIF($A$2:$A$4110,A1089,$C$2:$C$4110),C1089)</f>
        <v>5932060</v>
      </c>
      <c r="E1089" t="s">
        <v>2087</v>
      </c>
      <c r="F1089" t="s">
        <v>2088</v>
      </c>
      <c r="G1089">
        <v>29285</v>
      </c>
      <c r="H1089">
        <v>174</v>
      </c>
      <c r="I1089">
        <v>90</v>
      </c>
      <c r="J1089" t="s">
        <v>508</v>
      </c>
      <c r="K1089" t="s">
        <v>18</v>
      </c>
      <c r="L1089">
        <v>35000000</v>
      </c>
      <c r="M1089">
        <f>IF(ISBLANK(L1089),AVERAGEIF($A$2:$A$4110,A1089,$L$2:$L$4110),L1089)</f>
        <v>35000000</v>
      </c>
      <c r="N1089">
        <v>5.4</v>
      </c>
    </row>
    <row r="1090" spans="1:14">
      <c r="A1090" t="s">
        <v>2089</v>
      </c>
      <c r="B1090">
        <v>113</v>
      </c>
      <c r="C1090">
        <v>100189501</v>
      </c>
      <c r="D1090">
        <f>IF(ISBLANK(C1090),AVERAGEIF($A$2:$A$4110,A1090,$C$2:$C$4110),C1090)</f>
        <v>100189501</v>
      </c>
      <c r="E1090" t="s">
        <v>592</v>
      </c>
      <c r="F1090" t="s">
        <v>2090</v>
      </c>
      <c r="G1090">
        <v>431620</v>
      </c>
      <c r="H1090">
        <v>741</v>
      </c>
      <c r="I1090">
        <v>585</v>
      </c>
      <c r="J1090" t="s">
        <v>508</v>
      </c>
      <c r="K1090" t="s">
        <v>23</v>
      </c>
      <c r="L1090">
        <v>178000000</v>
      </c>
      <c r="M1090">
        <f>IF(ISBLANK(L1090),AVERAGEIF($A$2:$A$4110,A1090,$L$2:$L$4110),L1090)</f>
        <v>178000000</v>
      </c>
      <c r="N1090">
        <v>7.9</v>
      </c>
    </row>
    <row r="1091" spans="1:14">
      <c r="A1091" t="s">
        <v>2089</v>
      </c>
      <c r="B1091">
        <v>126</v>
      </c>
      <c r="C1091">
        <v>186336103</v>
      </c>
      <c r="D1091">
        <f>IF(ISBLANK(C1091),AVERAGEIF($A$2:$A$4110,A1091,$C$2:$C$4110),C1091)</f>
        <v>186336103</v>
      </c>
      <c r="E1091" t="s">
        <v>2091</v>
      </c>
      <c r="F1091" t="s">
        <v>2092</v>
      </c>
      <c r="G1091">
        <v>348861</v>
      </c>
      <c r="H1091">
        <v>798</v>
      </c>
      <c r="I1091">
        <v>233</v>
      </c>
      <c r="J1091" t="s">
        <v>508</v>
      </c>
      <c r="K1091" t="s">
        <v>23</v>
      </c>
      <c r="L1091">
        <v>120000000</v>
      </c>
      <c r="M1091">
        <f>IF(ISBLANK(L1091),AVERAGEIF($A$2:$A$4110,A1091,$L$2:$L$4110),L1091)</f>
        <v>120000000</v>
      </c>
      <c r="N1091">
        <v>6.5</v>
      </c>
    </row>
    <row r="1092" spans="1:14">
      <c r="A1092" t="s">
        <v>2089</v>
      </c>
      <c r="B1092">
        <v>88</v>
      </c>
      <c r="C1092">
        <v>80170146</v>
      </c>
      <c r="D1092">
        <f>IF(ISBLANK(C1092),AVERAGEIF($A$2:$A$4110,A1092,$C$2:$C$4110),C1092)</f>
        <v>80170146</v>
      </c>
      <c r="E1092" t="s">
        <v>1526</v>
      </c>
      <c r="F1092" t="s">
        <v>2093</v>
      </c>
      <c r="G1092">
        <v>243053</v>
      </c>
      <c r="H1092">
        <v>488</v>
      </c>
      <c r="I1092">
        <v>238</v>
      </c>
      <c r="J1092" t="s">
        <v>508</v>
      </c>
      <c r="K1092" t="s">
        <v>23</v>
      </c>
      <c r="L1092">
        <v>85000000</v>
      </c>
      <c r="M1092">
        <f>IF(ISBLANK(L1092),AVERAGEIF($A$2:$A$4110,A1092,$L$2:$L$4110),L1092)</f>
        <v>85000000</v>
      </c>
      <c r="N1092">
        <v>6.1</v>
      </c>
    </row>
    <row r="1093" spans="1:14">
      <c r="A1093" t="s">
        <v>2089</v>
      </c>
      <c r="B1093">
        <v>119</v>
      </c>
      <c r="C1093">
        <v>121468960</v>
      </c>
      <c r="D1093">
        <f>IF(ISBLANK(C1093),AVERAGEIF($A$2:$A$4110,A1093,$C$2:$C$4110),C1093)</f>
        <v>121468960</v>
      </c>
      <c r="E1093" t="s">
        <v>1228</v>
      </c>
      <c r="F1093" t="s">
        <v>2094</v>
      </c>
      <c r="G1093">
        <v>407601</v>
      </c>
      <c r="H1093">
        <v>849</v>
      </c>
      <c r="I1093">
        <v>249</v>
      </c>
      <c r="J1093" t="s">
        <v>508</v>
      </c>
      <c r="K1093" t="s">
        <v>23</v>
      </c>
      <c r="L1093">
        <v>60000000</v>
      </c>
      <c r="M1093">
        <f>IF(ISBLANK(L1093),AVERAGEIF($A$2:$A$4110,A1093,$L$2:$L$4110),L1093)</f>
        <v>60000000</v>
      </c>
      <c r="N1093">
        <v>7.9</v>
      </c>
    </row>
    <row r="1094" spans="1:14">
      <c r="A1094" t="s">
        <v>2089</v>
      </c>
      <c r="B1094">
        <v>108</v>
      </c>
      <c r="C1094">
        <v>9528092</v>
      </c>
      <c r="D1094">
        <f>IF(ISBLANK(C1094),AVERAGEIF($A$2:$A$4110,A1094,$C$2:$C$4110),C1094)</f>
        <v>9528092</v>
      </c>
      <c r="E1094" t="s">
        <v>1046</v>
      </c>
      <c r="F1094" t="s">
        <v>2095</v>
      </c>
      <c r="G1094">
        <v>38513</v>
      </c>
      <c r="H1094">
        <v>127</v>
      </c>
      <c r="I1094">
        <v>214</v>
      </c>
      <c r="J1094" t="s">
        <v>508</v>
      </c>
      <c r="K1094" t="s">
        <v>23</v>
      </c>
      <c r="L1094">
        <v>22000000</v>
      </c>
      <c r="M1094">
        <f>IF(ISBLANK(L1094),AVERAGEIF($A$2:$A$4110,A1094,$L$2:$L$4110),L1094)</f>
        <v>22000000</v>
      </c>
      <c r="N1094">
        <v>6.8</v>
      </c>
    </row>
    <row r="1095" spans="1:14">
      <c r="A1095" t="s">
        <v>2089</v>
      </c>
      <c r="B1095">
        <v>102</v>
      </c>
      <c r="C1095">
        <v>16842303</v>
      </c>
      <c r="D1095">
        <f>IF(ISBLANK(C1095),AVERAGEIF($A$2:$A$4110,A1095,$C$2:$C$4110),C1095)</f>
        <v>16842303</v>
      </c>
      <c r="E1095" t="s">
        <v>577</v>
      </c>
      <c r="F1095" t="s">
        <v>2096</v>
      </c>
      <c r="G1095">
        <v>59474</v>
      </c>
      <c r="H1095">
        <v>418</v>
      </c>
      <c r="I1095">
        <v>137</v>
      </c>
      <c r="J1095" t="s">
        <v>508</v>
      </c>
      <c r="K1095" t="s">
        <v>23</v>
      </c>
      <c r="L1095">
        <v>6500000</v>
      </c>
      <c r="M1095">
        <f>IF(ISBLANK(L1095),AVERAGEIF($A$2:$A$4110,A1095,$L$2:$L$4110),L1095)</f>
        <v>6500000</v>
      </c>
      <c r="N1095">
        <v>7.3</v>
      </c>
    </row>
    <row r="1096" spans="1:14">
      <c r="A1096" t="s">
        <v>2089</v>
      </c>
      <c r="B1096">
        <v>96</v>
      </c>
      <c r="C1096">
        <v>4505922</v>
      </c>
      <c r="D1096">
        <f>IF(ISBLANK(C1096),AVERAGEIF($A$2:$A$4110,A1096,$C$2:$C$4110),C1096)</f>
        <v>4505922</v>
      </c>
      <c r="E1096" t="s">
        <v>72</v>
      </c>
      <c r="F1096" t="s">
        <v>2097</v>
      </c>
      <c r="G1096">
        <v>63951</v>
      </c>
      <c r="H1096">
        <v>252</v>
      </c>
      <c r="I1096">
        <v>77</v>
      </c>
      <c r="J1096" t="s">
        <v>508</v>
      </c>
      <c r="K1096" t="s">
        <v>23</v>
      </c>
      <c r="L1096">
        <v>200000</v>
      </c>
      <c r="M1096">
        <f>IF(ISBLANK(L1096),AVERAGEIF($A$2:$A$4110,A1096,$L$2:$L$4110),L1096)</f>
        <v>200000</v>
      </c>
      <c r="N1096">
        <v>7.4</v>
      </c>
    </row>
    <row r="1097" spans="1:14">
      <c r="A1097" t="s">
        <v>2098</v>
      </c>
      <c r="B1097">
        <v>101</v>
      </c>
      <c r="C1097">
        <v>12801190</v>
      </c>
      <c r="D1097">
        <f>IF(ISBLANK(C1097),AVERAGEIF($A$2:$A$4110,A1097,$C$2:$C$4110),C1097)</f>
        <v>12801190</v>
      </c>
      <c r="E1097" t="s">
        <v>2099</v>
      </c>
      <c r="F1097" t="s">
        <v>2100</v>
      </c>
      <c r="G1097">
        <v>16340</v>
      </c>
      <c r="H1097">
        <v>355</v>
      </c>
      <c r="I1097">
        <v>90</v>
      </c>
      <c r="J1097" t="s">
        <v>508</v>
      </c>
      <c r="K1097" t="s">
        <v>23</v>
      </c>
      <c r="L1097">
        <v>15000000</v>
      </c>
      <c r="M1097">
        <f>IF(ISBLANK(L1097),AVERAGEIF($A$2:$A$4110,A1097,$L$2:$L$4110),L1097)</f>
        <v>15000000</v>
      </c>
      <c r="N1097">
        <v>4.5999999999999996</v>
      </c>
    </row>
    <row r="1098" spans="1:14">
      <c r="A1098" t="s">
        <v>2098</v>
      </c>
      <c r="B1098">
        <v>84</v>
      </c>
      <c r="D1098">
        <f>IF(ISBLANK(C1098),AVERAGEIF($A$2:$A$4110,A1098,$C$2:$C$4110),C1098)</f>
        <v>12801190</v>
      </c>
      <c r="E1098" t="s">
        <v>380</v>
      </c>
      <c r="F1098" t="s">
        <v>2101</v>
      </c>
      <c r="G1098">
        <v>7286</v>
      </c>
      <c r="H1098">
        <v>75</v>
      </c>
      <c r="I1098">
        <v>129</v>
      </c>
      <c r="J1098" t="s">
        <v>508</v>
      </c>
      <c r="K1098" t="s">
        <v>23</v>
      </c>
      <c r="L1098">
        <v>10000000</v>
      </c>
      <c r="M1098">
        <f>IF(ISBLANK(L1098),AVERAGEIF($A$2:$A$4110,A1098,$L$2:$L$4110),L1098)</f>
        <v>10000000</v>
      </c>
      <c r="N1098">
        <v>4.5999999999999996</v>
      </c>
    </row>
    <row r="1099" spans="1:14">
      <c r="A1099" t="s">
        <v>2102</v>
      </c>
      <c r="B1099">
        <v>89</v>
      </c>
      <c r="C1099">
        <v>9639242</v>
      </c>
      <c r="D1099">
        <f>IF(ISBLANK(C1099),AVERAGEIF($A$2:$A$4110,A1099,$C$2:$C$4110),C1099)</f>
        <v>9639242</v>
      </c>
      <c r="E1099" t="s">
        <v>408</v>
      </c>
      <c r="F1099" t="s">
        <v>2103</v>
      </c>
      <c r="G1099">
        <v>16437</v>
      </c>
      <c r="H1099">
        <v>68</v>
      </c>
      <c r="I1099">
        <v>169</v>
      </c>
      <c r="J1099" t="s">
        <v>508</v>
      </c>
      <c r="K1099" t="s">
        <v>23</v>
      </c>
      <c r="L1099">
        <v>24000000</v>
      </c>
      <c r="M1099">
        <f>IF(ISBLANK(L1099),AVERAGEIF($A$2:$A$4110,A1099,$L$2:$L$4110),L1099)</f>
        <v>24000000</v>
      </c>
      <c r="N1099">
        <v>4.9000000000000004</v>
      </c>
    </row>
    <row r="1100" spans="1:14">
      <c r="A1100" t="s">
        <v>2102</v>
      </c>
      <c r="B1100">
        <v>118</v>
      </c>
      <c r="C1100">
        <v>1150403</v>
      </c>
      <c r="D1100">
        <f>IF(ISBLANK(C1100),AVERAGEIF($A$2:$A$4110,A1100,$C$2:$C$4110),C1100)</f>
        <v>1150403</v>
      </c>
      <c r="E1100" t="s">
        <v>904</v>
      </c>
      <c r="F1100" t="s">
        <v>2104</v>
      </c>
      <c r="G1100">
        <v>14143</v>
      </c>
      <c r="H1100">
        <v>102</v>
      </c>
      <c r="I1100">
        <v>129</v>
      </c>
      <c r="J1100" t="s">
        <v>508</v>
      </c>
      <c r="K1100" t="s">
        <v>23</v>
      </c>
      <c r="L1100">
        <v>13000000</v>
      </c>
      <c r="M1100">
        <f>IF(ISBLANK(L1100),AVERAGEIF($A$2:$A$4110,A1100,$L$2:$L$4110),L1100)</f>
        <v>13000000</v>
      </c>
      <c r="N1100">
        <v>7.1</v>
      </c>
    </row>
    <row r="1101" spans="1:14">
      <c r="A1101" t="s">
        <v>2102</v>
      </c>
      <c r="B1101">
        <v>132</v>
      </c>
      <c r="C1101">
        <v>1309849</v>
      </c>
      <c r="D1101">
        <f>IF(ISBLANK(C1101),AVERAGEIF($A$2:$A$4110,A1101,$C$2:$C$4110),C1101)</f>
        <v>1309849</v>
      </c>
      <c r="E1101" t="s">
        <v>66</v>
      </c>
      <c r="F1101" t="s">
        <v>2105</v>
      </c>
      <c r="G1101">
        <v>9395</v>
      </c>
      <c r="H1101">
        <v>103</v>
      </c>
      <c r="I1101">
        <v>80</v>
      </c>
      <c r="J1101" t="s">
        <v>508</v>
      </c>
      <c r="K1101" t="s">
        <v>18</v>
      </c>
      <c r="L1101">
        <v>10000000</v>
      </c>
      <c r="M1101">
        <f>IF(ISBLANK(L1101),AVERAGEIF($A$2:$A$4110,A1101,$L$2:$L$4110),L1101)</f>
        <v>10000000</v>
      </c>
      <c r="N1101">
        <v>7.2</v>
      </c>
    </row>
    <row r="1102" spans="1:14">
      <c r="A1102" t="s">
        <v>2106</v>
      </c>
      <c r="B1102">
        <v>90</v>
      </c>
      <c r="C1102">
        <v>3388210</v>
      </c>
      <c r="D1102">
        <f>IF(ISBLANK(C1102),AVERAGEIF($A$2:$A$4110,A1102,$C$2:$C$4110),C1102)</f>
        <v>3388210</v>
      </c>
      <c r="E1102" t="s">
        <v>66</v>
      </c>
      <c r="F1102" t="s">
        <v>2107</v>
      </c>
      <c r="G1102">
        <v>46813</v>
      </c>
      <c r="H1102">
        <v>150</v>
      </c>
      <c r="I1102">
        <v>206</v>
      </c>
      <c r="J1102" t="s">
        <v>508</v>
      </c>
      <c r="K1102" t="s">
        <v>23</v>
      </c>
      <c r="L1102">
        <v>250000</v>
      </c>
      <c r="M1102">
        <f>IF(ISBLANK(L1102),AVERAGEIF($A$2:$A$4110,A1102,$L$2:$L$4110),L1102)</f>
        <v>250000</v>
      </c>
      <c r="N1102">
        <v>6.7</v>
      </c>
    </row>
    <row r="1103" spans="1:14">
      <c r="A1103" t="s">
        <v>2108</v>
      </c>
      <c r="B1103">
        <v>111</v>
      </c>
      <c r="C1103">
        <v>13034417</v>
      </c>
      <c r="D1103">
        <f>IF(ISBLANK(C1103),AVERAGEIF($A$2:$A$4110,A1103,$C$2:$C$4110),C1103)</f>
        <v>13034417</v>
      </c>
      <c r="E1103" t="s">
        <v>635</v>
      </c>
      <c r="F1103" t="s">
        <v>2109</v>
      </c>
      <c r="G1103">
        <v>55665</v>
      </c>
      <c r="H1103">
        <v>118</v>
      </c>
      <c r="I1103">
        <v>230</v>
      </c>
      <c r="J1103" t="s">
        <v>508</v>
      </c>
      <c r="K1103" t="s">
        <v>23</v>
      </c>
      <c r="L1103">
        <v>15000000</v>
      </c>
      <c r="M1103">
        <f>IF(ISBLANK(L1103),AVERAGEIF($A$2:$A$4110,A1103,$L$2:$L$4110),L1103)</f>
        <v>15000000</v>
      </c>
      <c r="N1103">
        <v>6.9</v>
      </c>
    </row>
    <row r="1104" spans="1:14">
      <c r="A1104" t="s">
        <v>2110</v>
      </c>
      <c r="B1104">
        <v>95</v>
      </c>
      <c r="C1104">
        <v>42043633</v>
      </c>
      <c r="D1104">
        <f>IF(ISBLANK(C1104),AVERAGEIF($A$2:$A$4110,A1104,$C$2:$C$4110),C1104)</f>
        <v>42043633</v>
      </c>
      <c r="E1104" t="s">
        <v>1369</v>
      </c>
      <c r="F1104" t="s">
        <v>2111</v>
      </c>
      <c r="G1104">
        <v>277172</v>
      </c>
      <c r="H1104">
        <v>986</v>
      </c>
      <c r="I1104">
        <v>634</v>
      </c>
      <c r="J1104" t="s">
        <v>508</v>
      </c>
      <c r="K1104" t="s">
        <v>23</v>
      </c>
      <c r="L1104">
        <v>30000000</v>
      </c>
      <c r="M1104">
        <f>IF(ISBLANK(L1104),AVERAGEIF($A$2:$A$4110,A1104,$L$2:$L$4110),L1104)</f>
        <v>30000000</v>
      </c>
      <c r="N1104">
        <v>7</v>
      </c>
    </row>
    <row r="1105" spans="1:14">
      <c r="A1105" t="s">
        <v>2112</v>
      </c>
      <c r="B1105">
        <v>90</v>
      </c>
      <c r="C1105">
        <v>3442820</v>
      </c>
      <c r="D1105">
        <f>IF(ISBLANK(C1105),AVERAGEIF($A$2:$A$4110,A1105,$C$2:$C$4110),C1105)</f>
        <v>3442820</v>
      </c>
      <c r="E1105" t="s">
        <v>2113</v>
      </c>
      <c r="F1105" t="s">
        <v>2114</v>
      </c>
      <c r="G1105">
        <v>31489</v>
      </c>
      <c r="H1105">
        <v>140</v>
      </c>
      <c r="I1105">
        <v>328</v>
      </c>
      <c r="J1105" t="s">
        <v>508</v>
      </c>
      <c r="K1105" t="s">
        <v>23</v>
      </c>
      <c r="L1105">
        <v>8000000</v>
      </c>
      <c r="M1105">
        <f>IF(ISBLANK(L1105),AVERAGEIF($A$2:$A$4110,A1105,$L$2:$L$4110),L1105)</f>
        <v>8000000</v>
      </c>
      <c r="N1105">
        <v>7.3</v>
      </c>
    </row>
    <row r="1106" spans="1:14">
      <c r="A1106" t="s">
        <v>2115</v>
      </c>
      <c r="B1106">
        <v>123</v>
      </c>
      <c r="C1106">
        <v>46978995</v>
      </c>
      <c r="D1106">
        <f>IF(ISBLANK(C1106),AVERAGEIF($A$2:$A$4110,A1106,$C$2:$C$4110),C1106)</f>
        <v>46978995</v>
      </c>
      <c r="E1106" t="s">
        <v>594</v>
      </c>
      <c r="F1106" t="s">
        <v>2116</v>
      </c>
      <c r="G1106">
        <v>111609</v>
      </c>
      <c r="H1106">
        <v>781</v>
      </c>
      <c r="I1106">
        <v>275</v>
      </c>
      <c r="J1106" t="s">
        <v>508</v>
      </c>
      <c r="K1106" t="s">
        <v>23</v>
      </c>
      <c r="L1106">
        <v>160000000</v>
      </c>
      <c r="M1106">
        <f>IF(ISBLANK(L1106),AVERAGEIF($A$2:$A$4110,A1106,$L$2:$L$4110),L1106)</f>
        <v>160000000</v>
      </c>
      <c r="N1106">
        <v>7.3</v>
      </c>
    </row>
    <row r="1107" spans="1:14">
      <c r="A1107" t="s">
        <v>2115</v>
      </c>
      <c r="B1107">
        <v>93</v>
      </c>
      <c r="C1107">
        <v>54696902</v>
      </c>
      <c r="D1107">
        <f>IF(ISBLANK(C1107),AVERAGEIF($A$2:$A$4110,A1107,$C$2:$C$4110),C1107)</f>
        <v>54696902</v>
      </c>
      <c r="E1107" t="s">
        <v>2117</v>
      </c>
      <c r="F1107" t="s">
        <v>2118</v>
      </c>
      <c r="G1107">
        <v>379462</v>
      </c>
      <c r="H1107">
        <v>571</v>
      </c>
      <c r="I1107">
        <v>522</v>
      </c>
      <c r="J1107" t="s">
        <v>508</v>
      </c>
      <c r="K1107" t="s">
        <v>23</v>
      </c>
      <c r="L1107">
        <v>32000000</v>
      </c>
      <c r="M1107">
        <f>IF(ISBLANK(L1107),AVERAGEIF($A$2:$A$4110,A1107,$L$2:$L$4110),L1107)</f>
        <v>32000000</v>
      </c>
      <c r="N1107">
        <v>7.5</v>
      </c>
    </row>
    <row r="1108" spans="1:14">
      <c r="A1108" t="s">
        <v>2115</v>
      </c>
      <c r="B1108">
        <v>97</v>
      </c>
      <c r="C1108">
        <v>5009677</v>
      </c>
      <c r="D1108">
        <f>IF(ISBLANK(C1108),AVERAGEIF($A$2:$A$4110,A1108,$C$2:$C$4110),C1108)</f>
        <v>5009677</v>
      </c>
      <c r="E1108" t="s">
        <v>2119</v>
      </c>
      <c r="F1108" t="s">
        <v>2120</v>
      </c>
      <c r="G1108">
        <v>260607</v>
      </c>
      <c r="H1108">
        <v>485</v>
      </c>
      <c r="I1108">
        <v>415</v>
      </c>
      <c r="J1108" t="s">
        <v>508</v>
      </c>
      <c r="K1108" t="s">
        <v>18</v>
      </c>
      <c r="L1108">
        <v>5000000</v>
      </c>
      <c r="M1108">
        <f>IF(ISBLANK(L1108),AVERAGEIF($A$2:$A$4110,A1108,$L$2:$L$4110),L1108)</f>
        <v>5000000</v>
      </c>
      <c r="N1108">
        <v>7.9</v>
      </c>
    </row>
    <row r="1109" spans="1:14">
      <c r="A1109" t="s">
        <v>2121</v>
      </c>
      <c r="B1109">
        <v>103</v>
      </c>
      <c r="C1109">
        <v>9013113</v>
      </c>
      <c r="D1109">
        <f>IF(ISBLANK(C1109),AVERAGEIF($A$2:$A$4110,A1109,$C$2:$C$4110),C1109)</f>
        <v>9013113</v>
      </c>
      <c r="E1109" t="s">
        <v>655</v>
      </c>
      <c r="F1109" t="s">
        <v>2122</v>
      </c>
      <c r="G1109">
        <v>36321</v>
      </c>
      <c r="H1109">
        <v>230</v>
      </c>
      <c r="I1109">
        <v>169</v>
      </c>
      <c r="J1109" t="s">
        <v>508</v>
      </c>
      <c r="K1109" t="s">
        <v>23</v>
      </c>
      <c r="L1109">
        <v>1000000</v>
      </c>
      <c r="M1109">
        <f>IF(ISBLANK(L1109),AVERAGEIF($A$2:$A$4110,A1109,$L$2:$L$4110),L1109)</f>
        <v>1000000</v>
      </c>
      <c r="N1109">
        <v>7.4</v>
      </c>
    </row>
    <row r="1110" spans="1:14">
      <c r="A1110" t="s">
        <v>2123</v>
      </c>
      <c r="B1110">
        <v>98</v>
      </c>
      <c r="C1110">
        <v>18381787</v>
      </c>
      <c r="D1110">
        <f>IF(ISBLANK(C1110),AVERAGEIF($A$2:$A$4110,A1110,$C$2:$C$4110),C1110)</f>
        <v>18381787</v>
      </c>
      <c r="E1110" t="s">
        <v>72</v>
      </c>
      <c r="F1110" t="s">
        <v>2124</v>
      </c>
      <c r="G1110">
        <v>15684</v>
      </c>
      <c r="H1110">
        <v>126</v>
      </c>
      <c r="I1110">
        <v>175</v>
      </c>
      <c r="J1110" t="s">
        <v>508</v>
      </c>
      <c r="K1110" t="s">
        <v>18</v>
      </c>
      <c r="L1110">
        <v>11000000</v>
      </c>
      <c r="M1110">
        <f>IF(ISBLANK(L1110),AVERAGEIF($A$2:$A$4110,A1110,$L$2:$L$4110),L1110)</f>
        <v>11000000</v>
      </c>
      <c r="N1110">
        <v>6.8</v>
      </c>
    </row>
    <row r="1111" spans="1:14">
      <c r="A1111" t="s">
        <v>2125</v>
      </c>
      <c r="B1111">
        <v>97</v>
      </c>
      <c r="C1111">
        <v>31526393</v>
      </c>
      <c r="D1111">
        <f>IF(ISBLANK(C1111),AVERAGEIF($A$2:$A$4110,A1111,$C$2:$C$4110),C1111)</f>
        <v>31526393</v>
      </c>
      <c r="E1111" t="s">
        <v>2126</v>
      </c>
      <c r="F1111" t="s">
        <v>2127</v>
      </c>
      <c r="G1111">
        <v>22243</v>
      </c>
      <c r="H1111">
        <v>144</v>
      </c>
      <c r="I1111">
        <v>94</v>
      </c>
      <c r="J1111" t="s">
        <v>508</v>
      </c>
      <c r="K1111" t="s">
        <v>23</v>
      </c>
      <c r="L1111">
        <v>25000000</v>
      </c>
      <c r="M1111">
        <f>IF(ISBLANK(L1111),AVERAGEIF($A$2:$A$4110,A1111,$L$2:$L$4110),L1111)</f>
        <v>25000000</v>
      </c>
      <c r="N1111">
        <v>4.5999999999999996</v>
      </c>
    </row>
    <row r="1112" spans="1:14">
      <c r="A1112" t="s">
        <v>2125</v>
      </c>
      <c r="B1112">
        <v>88</v>
      </c>
      <c r="C1112">
        <v>17768000</v>
      </c>
      <c r="D1112">
        <f>IF(ISBLANK(C1112),AVERAGEIF($A$2:$A$4110,A1112,$C$2:$C$4110),C1112)</f>
        <v>17768000</v>
      </c>
      <c r="E1112" t="s">
        <v>380</v>
      </c>
      <c r="F1112" t="s">
        <v>2128</v>
      </c>
      <c r="G1112">
        <v>29629</v>
      </c>
      <c r="H1112">
        <v>374</v>
      </c>
      <c r="I1112">
        <v>144</v>
      </c>
      <c r="J1112" t="s">
        <v>508</v>
      </c>
      <c r="K1112" t="s">
        <v>23</v>
      </c>
      <c r="L1112">
        <v>5000000</v>
      </c>
      <c r="M1112">
        <f>IF(ISBLANK(L1112),AVERAGEIF($A$2:$A$4110,A1112,$L$2:$L$4110),L1112)</f>
        <v>5000000</v>
      </c>
      <c r="N1112">
        <v>5.9</v>
      </c>
    </row>
    <row r="1113" spans="1:14">
      <c r="A1113" t="s">
        <v>2129</v>
      </c>
      <c r="B1113">
        <v>99</v>
      </c>
      <c r="C1113">
        <v>8712564</v>
      </c>
      <c r="D1113">
        <f>IF(ISBLANK(C1113),AVERAGEIF($A$2:$A$4110,A1113,$C$2:$C$4110),C1113)</f>
        <v>8712564</v>
      </c>
      <c r="E1113" t="s">
        <v>439</v>
      </c>
      <c r="F1113" t="s">
        <v>2130</v>
      </c>
      <c r="G1113">
        <v>16555</v>
      </c>
      <c r="H1113">
        <v>139</v>
      </c>
      <c r="I1113">
        <v>101</v>
      </c>
      <c r="J1113" t="s">
        <v>508</v>
      </c>
      <c r="K1113" t="s">
        <v>23</v>
      </c>
      <c r="L1113">
        <v>27000000</v>
      </c>
      <c r="M1113">
        <f>IF(ISBLANK(L1113),AVERAGEIF($A$2:$A$4110,A1113,$L$2:$L$4110),L1113)</f>
        <v>27000000</v>
      </c>
      <c r="N1113">
        <v>5.9</v>
      </c>
    </row>
    <row r="1114" spans="1:14">
      <c r="A1114" t="s">
        <v>2129</v>
      </c>
      <c r="B1114">
        <v>92</v>
      </c>
      <c r="C1114">
        <v>8279017</v>
      </c>
      <c r="D1114">
        <f>IF(ISBLANK(C1114),AVERAGEIF($A$2:$A$4110,A1114,$C$2:$C$4110),C1114)</f>
        <v>8279017</v>
      </c>
      <c r="E1114" t="s">
        <v>2131</v>
      </c>
      <c r="F1114" t="s">
        <v>2132</v>
      </c>
      <c r="G1114">
        <v>34191</v>
      </c>
      <c r="H1114">
        <v>339</v>
      </c>
      <c r="I1114">
        <v>196</v>
      </c>
      <c r="J1114" t="s">
        <v>508</v>
      </c>
      <c r="K1114" t="s">
        <v>18</v>
      </c>
      <c r="L1114">
        <v>8000000</v>
      </c>
      <c r="M1114">
        <f>IF(ISBLANK(L1114),AVERAGEIF($A$2:$A$4110,A1114,$L$2:$L$4110),L1114)</f>
        <v>8000000</v>
      </c>
      <c r="N1114">
        <v>6.9</v>
      </c>
    </row>
    <row r="1115" spans="1:14">
      <c r="A1115" t="s">
        <v>2133</v>
      </c>
      <c r="B1115">
        <v>88</v>
      </c>
      <c r="C1115">
        <v>59379</v>
      </c>
      <c r="D1115">
        <f>IF(ISBLANK(C1115),AVERAGEIF($A$2:$A$4110,A1115,$C$2:$C$4110),C1115)</f>
        <v>59379</v>
      </c>
      <c r="E1115" t="s">
        <v>2134</v>
      </c>
      <c r="F1115" t="s">
        <v>2135</v>
      </c>
      <c r="G1115">
        <v>12796</v>
      </c>
      <c r="H1115">
        <v>52</v>
      </c>
      <c r="I1115">
        <v>193</v>
      </c>
      <c r="J1115" t="s">
        <v>508</v>
      </c>
      <c r="K1115" t="s">
        <v>23</v>
      </c>
      <c r="L1115">
        <v>200000</v>
      </c>
      <c r="M1115">
        <f>IF(ISBLANK(L1115),AVERAGEIF($A$2:$A$4110,A1115,$L$2:$L$4110),L1115)</f>
        <v>200000</v>
      </c>
      <c r="N1115">
        <v>6.8</v>
      </c>
    </row>
    <row r="1116" spans="1:14">
      <c r="A1116" t="s">
        <v>2136</v>
      </c>
      <c r="B1116">
        <v>92</v>
      </c>
      <c r="C1116">
        <v>28972187</v>
      </c>
      <c r="D1116">
        <f>IF(ISBLANK(C1116),AVERAGEIF($A$2:$A$4110,A1116,$C$2:$C$4110),C1116)</f>
        <v>28972187</v>
      </c>
      <c r="E1116" t="s">
        <v>514</v>
      </c>
      <c r="F1116" t="s">
        <v>2137</v>
      </c>
      <c r="G1116">
        <v>28805</v>
      </c>
      <c r="H1116">
        <v>159</v>
      </c>
      <c r="I1116">
        <v>49</v>
      </c>
      <c r="J1116" t="s">
        <v>508</v>
      </c>
      <c r="K1116" t="s">
        <v>23</v>
      </c>
      <c r="L1116">
        <v>13000000</v>
      </c>
      <c r="M1116">
        <f>IF(ISBLANK(L1116),AVERAGEIF($A$2:$A$4110,A1116,$L$2:$L$4110),L1116)</f>
        <v>13000000</v>
      </c>
      <c r="N1116">
        <v>5.9</v>
      </c>
    </row>
    <row r="1117" spans="1:14">
      <c r="A1117" t="s">
        <v>2138</v>
      </c>
      <c r="B1117">
        <v>93</v>
      </c>
      <c r="C1117">
        <v>15152879</v>
      </c>
      <c r="D1117">
        <f>IF(ISBLANK(C1117),AVERAGEIF($A$2:$A$4110,A1117,$C$2:$C$4110),C1117)</f>
        <v>15152879</v>
      </c>
      <c r="E1117" t="s">
        <v>94</v>
      </c>
      <c r="F1117" t="s">
        <v>2139</v>
      </c>
      <c r="G1117">
        <v>13506</v>
      </c>
      <c r="H1117">
        <v>68</v>
      </c>
      <c r="I1117">
        <v>161</v>
      </c>
      <c r="J1117" t="s">
        <v>508</v>
      </c>
      <c r="K1117" t="s">
        <v>254</v>
      </c>
      <c r="L1117">
        <v>5000000</v>
      </c>
      <c r="M1117">
        <f>IF(ISBLANK(L1117),AVERAGEIF($A$2:$A$4110,A1117,$L$2:$L$4110),L1117)</f>
        <v>5000000</v>
      </c>
      <c r="N1117">
        <v>4</v>
      </c>
    </row>
    <row r="1118" spans="1:14">
      <c r="A1118" t="s">
        <v>2140</v>
      </c>
      <c r="B1118">
        <v>115</v>
      </c>
      <c r="C1118">
        <v>20207003</v>
      </c>
      <c r="D1118">
        <f>IF(ISBLANK(C1118),AVERAGEIF($A$2:$A$4110,A1118,$C$2:$C$4110),C1118)</f>
        <v>20207003</v>
      </c>
      <c r="E1118" t="s">
        <v>2141</v>
      </c>
      <c r="F1118" t="s">
        <v>2142</v>
      </c>
      <c r="G1118">
        <v>50198</v>
      </c>
      <c r="H1118">
        <v>202</v>
      </c>
      <c r="I1118">
        <v>190</v>
      </c>
      <c r="J1118" t="s">
        <v>508</v>
      </c>
      <c r="K1118" t="s">
        <v>23</v>
      </c>
      <c r="M1118">
        <f>IF(ISBLANK(L1118),AVERAGEIF($A$2:$A$4110,A1118,$L$2:$L$4110),L1118)</f>
        <v>6000000</v>
      </c>
      <c r="N1118">
        <v>6.8</v>
      </c>
    </row>
    <row r="1119" spans="1:14">
      <c r="A1119" t="s">
        <v>2140</v>
      </c>
      <c r="B1119">
        <v>122</v>
      </c>
      <c r="C1119">
        <v>8596914</v>
      </c>
      <c r="D1119">
        <f>IF(ISBLANK(C1119),AVERAGEIF($A$2:$A$4110,A1119,$C$2:$C$4110),C1119)</f>
        <v>8596914</v>
      </c>
      <c r="E1119" t="s">
        <v>401</v>
      </c>
      <c r="F1119" t="s">
        <v>2143</v>
      </c>
      <c r="G1119">
        <v>23023</v>
      </c>
      <c r="H1119">
        <v>148</v>
      </c>
      <c r="I1119">
        <v>115</v>
      </c>
      <c r="J1119" t="s">
        <v>508</v>
      </c>
      <c r="K1119" t="s">
        <v>23</v>
      </c>
      <c r="L1119">
        <v>6000000</v>
      </c>
      <c r="M1119">
        <f>IF(ISBLANK(L1119),AVERAGEIF($A$2:$A$4110,A1119,$L$2:$L$4110),L1119)</f>
        <v>6000000</v>
      </c>
      <c r="N1119">
        <v>7</v>
      </c>
    </row>
    <row r="1120" spans="1:14">
      <c r="A1120" t="s">
        <v>2144</v>
      </c>
      <c r="B1120">
        <v>109</v>
      </c>
      <c r="C1120">
        <v>5199</v>
      </c>
      <c r="D1120">
        <f>IF(ISBLANK(C1120),AVERAGEIF($A$2:$A$4110,A1120,$C$2:$C$4110),C1120)</f>
        <v>5199</v>
      </c>
      <c r="E1120" t="s">
        <v>635</v>
      </c>
      <c r="F1120" t="s">
        <v>2145</v>
      </c>
      <c r="G1120">
        <v>720</v>
      </c>
      <c r="H1120">
        <v>23</v>
      </c>
      <c r="I1120">
        <v>13</v>
      </c>
      <c r="J1120" t="s">
        <v>508</v>
      </c>
      <c r="K1120" t="s">
        <v>23</v>
      </c>
      <c r="L1120">
        <v>200000</v>
      </c>
      <c r="M1120">
        <f>IF(ISBLANK(L1120),AVERAGEIF($A$2:$A$4110,A1120,$L$2:$L$4110),L1120)</f>
        <v>200000</v>
      </c>
      <c r="N1120">
        <v>6.6</v>
      </c>
    </row>
    <row r="1121" spans="1:14">
      <c r="A1121" t="s">
        <v>2146</v>
      </c>
      <c r="B1121">
        <v>112</v>
      </c>
      <c r="C1121">
        <v>31494270</v>
      </c>
      <c r="D1121">
        <f>IF(ISBLANK(C1121),AVERAGEIF($A$2:$A$4110,A1121,$C$2:$C$4110),C1121)</f>
        <v>31494270</v>
      </c>
      <c r="E1121" t="s">
        <v>2147</v>
      </c>
      <c r="F1121" t="s">
        <v>2148</v>
      </c>
      <c r="G1121">
        <v>273921</v>
      </c>
      <c r="H1121">
        <v>522</v>
      </c>
      <c r="I1121">
        <v>393</v>
      </c>
      <c r="J1121" t="s">
        <v>508</v>
      </c>
      <c r="K1121" t="s">
        <v>23</v>
      </c>
      <c r="L1121">
        <v>60000000</v>
      </c>
      <c r="M1121">
        <f>IF(ISBLANK(L1121),AVERAGEIF($A$2:$A$4110,A1121,$L$2:$L$4110),L1121)</f>
        <v>60000000</v>
      </c>
      <c r="N1121">
        <v>7.5</v>
      </c>
    </row>
    <row r="1122" spans="1:14">
      <c r="A1122" t="s">
        <v>2146</v>
      </c>
      <c r="B1122">
        <v>109</v>
      </c>
      <c r="C1122">
        <v>26003149</v>
      </c>
      <c r="D1122">
        <f>IF(ISBLANK(C1122),AVERAGEIF($A$2:$A$4110,A1122,$C$2:$C$4110),C1122)</f>
        <v>26003149</v>
      </c>
      <c r="E1122" t="s">
        <v>568</v>
      </c>
      <c r="F1122" t="s">
        <v>2149</v>
      </c>
      <c r="G1122">
        <v>185587</v>
      </c>
      <c r="H1122">
        <v>401</v>
      </c>
      <c r="I1122">
        <v>427</v>
      </c>
      <c r="J1122" t="s">
        <v>508</v>
      </c>
      <c r="K1122" t="s">
        <v>18</v>
      </c>
      <c r="L1122">
        <v>20000000</v>
      </c>
      <c r="M1122">
        <f>IF(ISBLANK(L1122),AVERAGEIF($A$2:$A$4110,A1122,$L$2:$L$4110),L1122)</f>
        <v>20000000</v>
      </c>
      <c r="N1122">
        <v>7</v>
      </c>
    </row>
    <row r="1123" spans="1:14">
      <c r="A1123" t="s">
        <v>2146</v>
      </c>
      <c r="B1123">
        <v>121</v>
      </c>
      <c r="C1123">
        <v>23618786</v>
      </c>
      <c r="D1123">
        <f>IF(ISBLANK(C1123),AVERAGEIF($A$2:$A$4110,A1123,$C$2:$C$4110),C1123)</f>
        <v>23618786</v>
      </c>
      <c r="E1123" t="s">
        <v>2150</v>
      </c>
      <c r="F1123" t="s">
        <v>2151</v>
      </c>
      <c r="G1123">
        <v>352695</v>
      </c>
      <c r="H1123">
        <v>687</v>
      </c>
      <c r="I1123">
        <v>285</v>
      </c>
      <c r="J1123" t="s">
        <v>508</v>
      </c>
      <c r="K1123" t="s">
        <v>18</v>
      </c>
      <c r="L1123">
        <v>8000000</v>
      </c>
      <c r="M1123">
        <f>IF(ISBLANK(L1123),AVERAGEIF($A$2:$A$4110,A1123,$L$2:$L$4110),L1123)</f>
        <v>8000000</v>
      </c>
      <c r="N1123">
        <v>7.9</v>
      </c>
    </row>
    <row r="1124" spans="1:14">
      <c r="A1124" t="s">
        <v>2146</v>
      </c>
      <c r="B1124">
        <v>99</v>
      </c>
      <c r="C1124">
        <v>13464388</v>
      </c>
      <c r="D1124">
        <f>IF(ISBLANK(C1124),AVERAGEIF($A$2:$A$4110,A1124,$C$2:$C$4110),C1124)</f>
        <v>13464388</v>
      </c>
      <c r="E1124" t="s">
        <v>178</v>
      </c>
      <c r="F1124" t="s">
        <v>2152</v>
      </c>
      <c r="G1124">
        <v>395921</v>
      </c>
      <c r="H1124">
        <v>859</v>
      </c>
      <c r="I1124">
        <v>246</v>
      </c>
      <c r="J1124" t="s">
        <v>508</v>
      </c>
      <c r="K1124" t="s">
        <v>18</v>
      </c>
      <c r="L1124">
        <v>4000000</v>
      </c>
      <c r="M1124">
        <f>IF(ISBLANK(L1124),AVERAGEIF($A$2:$A$4110,A1124,$L$2:$L$4110),L1124)</f>
        <v>4000000</v>
      </c>
      <c r="N1124">
        <v>8</v>
      </c>
    </row>
    <row r="1125" spans="1:14">
      <c r="A1125" t="s">
        <v>2153</v>
      </c>
      <c r="B1125">
        <v>103</v>
      </c>
      <c r="D1125">
        <f>IF(ISBLANK(C1125),AVERAGEIF($A$2:$A$4110,A1125,$C$2:$C$4110),C1125)</f>
        <v>6566801</v>
      </c>
      <c r="E1125" t="s">
        <v>288</v>
      </c>
      <c r="F1125" t="s">
        <v>2154</v>
      </c>
      <c r="G1125">
        <v>2727</v>
      </c>
      <c r="H1125">
        <v>19</v>
      </c>
      <c r="I1125">
        <v>6</v>
      </c>
      <c r="J1125" t="s">
        <v>508</v>
      </c>
      <c r="K1125" t="s">
        <v>23</v>
      </c>
      <c r="L1125">
        <v>4000000</v>
      </c>
      <c r="M1125">
        <f>IF(ISBLANK(L1125),AVERAGEIF($A$2:$A$4110,A1125,$L$2:$L$4110),L1125)</f>
        <v>4000000</v>
      </c>
      <c r="N1125">
        <v>6.6</v>
      </c>
    </row>
    <row r="1126" spans="1:14">
      <c r="A1126" t="s">
        <v>2153</v>
      </c>
      <c r="B1126">
        <v>96</v>
      </c>
      <c r="C1126">
        <v>9449219</v>
      </c>
      <c r="D1126">
        <f>IF(ISBLANK(C1126),AVERAGEIF($A$2:$A$4110,A1126,$C$2:$C$4110),C1126)</f>
        <v>9449219</v>
      </c>
      <c r="E1126" t="s">
        <v>288</v>
      </c>
      <c r="F1126" t="s">
        <v>2155</v>
      </c>
      <c r="G1126">
        <v>13949</v>
      </c>
      <c r="H1126">
        <v>98</v>
      </c>
      <c r="I1126">
        <v>43</v>
      </c>
      <c r="J1126" t="s">
        <v>508</v>
      </c>
      <c r="K1126" t="s">
        <v>23</v>
      </c>
      <c r="L1126">
        <v>3500000</v>
      </c>
      <c r="M1126">
        <f>IF(ISBLANK(L1126),AVERAGEIF($A$2:$A$4110,A1126,$L$2:$L$4110),L1126)</f>
        <v>3500000</v>
      </c>
      <c r="N1126">
        <v>6.1</v>
      </c>
    </row>
    <row r="1127" spans="1:14">
      <c r="A1127" t="s">
        <v>2153</v>
      </c>
      <c r="B1127">
        <v>98</v>
      </c>
      <c r="C1127">
        <v>10246600</v>
      </c>
      <c r="D1127">
        <f>IF(ISBLANK(C1127),AVERAGEIF($A$2:$A$4110,A1127,$C$2:$C$4110),C1127)</f>
        <v>10246600</v>
      </c>
      <c r="E1127" t="s">
        <v>288</v>
      </c>
      <c r="F1127" t="s">
        <v>2156</v>
      </c>
      <c r="G1127">
        <v>6375</v>
      </c>
      <c r="H1127">
        <v>36</v>
      </c>
      <c r="I1127">
        <v>36</v>
      </c>
      <c r="J1127" t="s">
        <v>508</v>
      </c>
      <c r="K1127" t="s">
        <v>23</v>
      </c>
      <c r="L1127">
        <v>25000</v>
      </c>
      <c r="M1127">
        <f>IF(ISBLANK(L1127),AVERAGEIF($A$2:$A$4110,A1127,$L$2:$L$4110),L1127)</f>
        <v>25000</v>
      </c>
      <c r="N1127">
        <v>6.6</v>
      </c>
    </row>
    <row r="1128" spans="1:14">
      <c r="A1128" t="s">
        <v>2153</v>
      </c>
      <c r="B1128">
        <v>95</v>
      </c>
      <c r="C1128">
        <v>4584</v>
      </c>
      <c r="D1128">
        <f>IF(ISBLANK(C1128),AVERAGEIF($A$2:$A$4110,A1128,$C$2:$C$4110),C1128)</f>
        <v>4584</v>
      </c>
      <c r="E1128" t="s">
        <v>72</v>
      </c>
      <c r="F1128" t="s">
        <v>2157</v>
      </c>
      <c r="G1128">
        <v>1338</v>
      </c>
      <c r="H1128">
        <v>14</v>
      </c>
      <c r="I1128">
        <v>14</v>
      </c>
      <c r="J1128" t="s">
        <v>508</v>
      </c>
      <c r="K1128" t="s">
        <v>23</v>
      </c>
      <c r="L1128">
        <v>9000</v>
      </c>
      <c r="M1128">
        <f>IF(ISBLANK(L1128),AVERAGEIF($A$2:$A$4110,A1128,$L$2:$L$4110),L1128)</f>
        <v>9000</v>
      </c>
      <c r="N1128">
        <v>6.4</v>
      </c>
    </row>
    <row r="1129" spans="1:14">
      <c r="A1129" t="s">
        <v>2158</v>
      </c>
      <c r="B1129">
        <v>128</v>
      </c>
      <c r="C1129">
        <v>37036404</v>
      </c>
      <c r="D1129">
        <f>IF(ISBLANK(C1129),AVERAGEIF($A$2:$A$4110,A1129,$C$2:$C$4110),C1129)</f>
        <v>37036404</v>
      </c>
      <c r="E1129" t="s">
        <v>288</v>
      </c>
      <c r="F1129" t="s">
        <v>2159</v>
      </c>
      <c r="G1129">
        <v>44816</v>
      </c>
      <c r="H1129">
        <v>259</v>
      </c>
      <c r="I1129">
        <v>148</v>
      </c>
      <c r="J1129" t="s">
        <v>508</v>
      </c>
      <c r="K1129" t="s">
        <v>23</v>
      </c>
      <c r="L1129">
        <v>30000000</v>
      </c>
      <c r="M1129">
        <f>IF(ISBLANK(L1129),AVERAGEIF($A$2:$A$4110,A1129,$L$2:$L$4110),L1129)</f>
        <v>30000000</v>
      </c>
      <c r="N1129">
        <v>6.4</v>
      </c>
    </row>
    <row r="1130" spans="1:14">
      <c r="A1130" t="s">
        <v>2160</v>
      </c>
      <c r="B1130">
        <v>154</v>
      </c>
      <c r="C1130">
        <v>111110575</v>
      </c>
      <c r="D1130">
        <f>IF(ISBLANK(C1130),AVERAGEIF($A$2:$A$4110,A1130,$C$2:$C$4110),C1130)</f>
        <v>111110575</v>
      </c>
      <c r="E1130" t="s">
        <v>207</v>
      </c>
      <c r="F1130" t="s">
        <v>2161</v>
      </c>
      <c r="G1130">
        <v>317166</v>
      </c>
      <c r="H1130">
        <v>928</v>
      </c>
      <c r="I1130">
        <v>190</v>
      </c>
      <c r="J1130" t="s">
        <v>508</v>
      </c>
      <c r="K1130" t="s">
        <v>23</v>
      </c>
      <c r="L1130">
        <v>140000000</v>
      </c>
      <c r="M1130">
        <f>IF(ISBLANK(L1130),AVERAGEIF($A$2:$A$4110,A1130,$L$2:$L$4110),L1130)</f>
        <v>140000000</v>
      </c>
      <c r="N1130">
        <v>7.7</v>
      </c>
    </row>
    <row r="1131" spans="1:14">
      <c r="A1131" t="s">
        <v>2160</v>
      </c>
      <c r="B1131">
        <v>143</v>
      </c>
      <c r="C1131">
        <v>57366262</v>
      </c>
      <c r="D1131">
        <f>IF(ISBLANK(C1131),AVERAGEIF($A$2:$A$4110,A1131,$C$2:$C$4110),C1131)</f>
        <v>57366262</v>
      </c>
      <c r="E1131" t="s">
        <v>324</v>
      </c>
      <c r="F1131" t="s">
        <v>2162</v>
      </c>
      <c r="G1131">
        <v>400292</v>
      </c>
      <c r="H1131">
        <v>657</v>
      </c>
      <c r="I1131">
        <v>166</v>
      </c>
      <c r="J1131" t="s">
        <v>508</v>
      </c>
      <c r="K1131" t="s">
        <v>360</v>
      </c>
      <c r="L1131">
        <v>100000000</v>
      </c>
      <c r="M1131">
        <f>IF(ISBLANK(L1131),AVERAGEIF($A$2:$A$4110,A1131,$L$2:$L$4110),L1131)</f>
        <v>100000000</v>
      </c>
      <c r="N1131">
        <v>8</v>
      </c>
    </row>
    <row r="1132" spans="1:14">
      <c r="A1132" t="s">
        <v>2160</v>
      </c>
      <c r="B1132">
        <v>116</v>
      </c>
      <c r="C1132">
        <v>40932372</v>
      </c>
      <c r="D1132">
        <f>IF(ISBLANK(C1132),AVERAGEIF($A$2:$A$4110,A1132,$C$2:$C$4110),C1132)</f>
        <v>40932372</v>
      </c>
      <c r="E1132" t="s">
        <v>874</v>
      </c>
      <c r="F1132" t="s">
        <v>2163</v>
      </c>
      <c r="G1132">
        <v>58023</v>
      </c>
      <c r="H1132">
        <v>281</v>
      </c>
      <c r="I1132">
        <v>120</v>
      </c>
      <c r="J1132" t="s">
        <v>508</v>
      </c>
      <c r="K1132" t="s">
        <v>23</v>
      </c>
      <c r="L1132">
        <v>70000000</v>
      </c>
      <c r="M1132">
        <f>IF(ISBLANK(L1132),AVERAGEIF($A$2:$A$4110,A1132,$L$2:$L$4110),L1132)</f>
        <v>70000000</v>
      </c>
      <c r="N1132">
        <v>6.3</v>
      </c>
    </row>
    <row r="1133" spans="1:14">
      <c r="A1133" t="s">
        <v>2160</v>
      </c>
      <c r="B1133">
        <v>116</v>
      </c>
      <c r="C1133">
        <v>58918501</v>
      </c>
      <c r="D1133">
        <f>IF(ISBLANK(C1133),AVERAGEIF($A$2:$A$4110,A1133,$C$2:$C$4110),C1133)</f>
        <v>58918501</v>
      </c>
      <c r="E1133" t="s">
        <v>2164</v>
      </c>
      <c r="F1133" t="s">
        <v>2165</v>
      </c>
      <c r="G1133">
        <v>40126</v>
      </c>
      <c r="H1133">
        <v>107</v>
      </c>
      <c r="I1133">
        <v>65</v>
      </c>
      <c r="J1133" t="s">
        <v>508</v>
      </c>
      <c r="K1133" t="s">
        <v>23</v>
      </c>
      <c r="L1133">
        <v>46000000</v>
      </c>
      <c r="M1133">
        <f>IF(ISBLANK(L1133),AVERAGEIF($A$2:$A$4110,A1133,$L$2:$L$4110),L1133)</f>
        <v>46000000</v>
      </c>
      <c r="N1133">
        <v>6.6</v>
      </c>
    </row>
    <row r="1134" spans="1:14">
      <c r="A1134" t="s">
        <v>2160</v>
      </c>
      <c r="B1134">
        <v>133</v>
      </c>
      <c r="C1134">
        <v>66528842</v>
      </c>
      <c r="D1134">
        <f>IF(ISBLANK(C1134),AVERAGEIF($A$2:$A$4110,A1134,$C$2:$C$4110),C1134)</f>
        <v>66528842</v>
      </c>
      <c r="E1134" t="s">
        <v>819</v>
      </c>
      <c r="F1134" t="s">
        <v>2166</v>
      </c>
      <c r="G1134">
        <v>112175</v>
      </c>
      <c r="H1134">
        <v>329</v>
      </c>
      <c r="I1134">
        <v>57</v>
      </c>
      <c r="J1134" t="s">
        <v>508</v>
      </c>
      <c r="K1134" t="s">
        <v>23</v>
      </c>
      <c r="L1134">
        <v>30000000</v>
      </c>
      <c r="M1134">
        <f>IF(ISBLANK(L1134),AVERAGEIF($A$2:$A$4110,A1134,$L$2:$L$4110),L1134)</f>
        <v>30000000</v>
      </c>
      <c r="N1134">
        <v>7.5</v>
      </c>
    </row>
    <row r="1135" spans="1:14">
      <c r="A1135" t="s">
        <v>2160</v>
      </c>
      <c r="B1135">
        <v>112</v>
      </c>
      <c r="C1135">
        <v>32357532</v>
      </c>
      <c r="D1135">
        <f>IF(ISBLANK(C1135),AVERAGEIF($A$2:$A$4110,A1135,$C$2:$C$4110),C1135)</f>
        <v>32357532</v>
      </c>
      <c r="E1135" t="s">
        <v>288</v>
      </c>
      <c r="F1135" t="s">
        <v>2167</v>
      </c>
      <c r="G1135">
        <v>143368</v>
      </c>
      <c r="H1135">
        <v>215</v>
      </c>
      <c r="I1135">
        <v>219</v>
      </c>
      <c r="J1135" t="s">
        <v>508</v>
      </c>
      <c r="K1135" t="s">
        <v>23</v>
      </c>
      <c r="L1135">
        <v>30000000</v>
      </c>
      <c r="M1135">
        <f>IF(ISBLANK(L1135),AVERAGEIF($A$2:$A$4110,A1135,$L$2:$L$4110),L1135)</f>
        <v>30000000</v>
      </c>
      <c r="N1135">
        <v>6.7</v>
      </c>
    </row>
    <row r="1136" spans="1:14">
      <c r="A1136" t="s">
        <v>2160</v>
      </c>
      <c r="B1136">
        <v>122</v>
      </c>
      <c r="C1136">
        <v>26830000</v>
      </c>
      <c r="D1136">
        <f>IF(ISBLANK(C1136),AVERAGEIF($A$2:$A$4110,A1136,$C$2:$C$4110),C1136)</f>
        <v>26830000</v>
      </c>
      <c r="E1136" t="s">
        <v>75</v>
      </c>
      <c r="F1136" t="s">
        <v>2168</v>
      </c>
      <c r="G1136">
        <v>101888</v>
      </c>
      <c r="H1136">
        <v>365</v>
      </c>
      <c r="I1136">
        <v>60</v>
      </c>
      <c r="J1136" t="s">
        <v>508</v>
      </c>
      <c r="K1136" t="s">
        <v>23</v>
      </c>
      <c r="L1136">
        <v>18000000</v>
      </c>
      <c r="M1136">
        <f>IF(ISBLANK(L1136),AVERAGEIF($A$2:$A$4110,A1136,$L$2:$L$4110),L1136)</f>
        <v>18000000</v>
      </c>
      <c r="N1136">
        <v>7.9</v>
      </c>
    </row>
    <row r="1137" spans="1:14">
      <c r="A1137" t="s">
        <v>2169</v>
      </c>
      <c r="B1137">
        <v>79</v>
      </c>
      <c r="C1137">
        <v>279282</v>
      </c>
      <c r="D1137">
        <f>IF(ISBLANK(C1137),AVERAGEIF($A$2:$A$4110,A1137,$C$2:$C$4110),C1137)</f>
        <v>279282</v>
      </c>
      <c r="E1137" t="s">
        <v>288</v>
      </c>
      <c r="F1137" t="s">
        <v>2170</v>
      </c>
      <c r="G1137">
        <v>3806</v>
      </c>
      <c r="H1137">
        <v>49</v>
      </c>
      <c r="I1137">
        <v>29</v>
      </c>
      <c r="J1137" t="s">
        <v>508</v>
      </c>
      <c r="K1137" t="s">
        <v>23</v>
      </c>
      <c r="L1137">
        <v>1000000</v>
      </c>
      <c r="M1137">
        <f>IF(ISBLANK(L1137),AVERAGEIF($A$2:$A$4110,A1137,$L$2:$L$4110),L1137)</f>
        <v>1000000</v>
      </c>
      <c r="N1137">
        <v>6.1</v>
      </c>
    </row>
    <row r="1138" spans="1:14">
      <c r="A1138" t="s">
        <v>2171</v>
      </c>
      <c r="B1138">
        <v>96</v>
      </c>
      <c r="C1138">
        <v>162</v>
      </c>
      <c r="D1138">
        <f>IF(ISBLANK(C1138),AVERAGEIF($A$2:$A$4110,A1138,$C$2:$C$4110),C1138)</f>
        <v>162</v>
      </c>
      <c r="E1138" t="s">
        <v>305</v>
      </c>
      <c r="F1138" t="s">
        <v>2172</v>
      </c>
      <c r="G1138">
        <v>5228</v>
      </c>
      <c r="H1138">
        <v>38</v>
      </c>
      <c r="I1138">
        <v>66</v>
      </c>
      <c r="J1138" t="s">
        <v>508</v>
      </c>
      <c r="K1138" t="s">
        <v>28</v>
      </c>
      <c r="L1138">
        <v>9000000</v>
      </c>
      <c r="M1138">
        <f>IF(ISBLANK(L1138),AVERAGEIF($A$2:$A$4110,A1138,$L$2:$L$4110),L1138)</f>
        <v>9000000</v>
      </c>
      <c r="N1138">
        <v>5.7</v>
      </c>
    </row>
    <row r="1139" spans="1:14">
      <c r="A1139" t="s">
        <v>2173</v>
      </c>
      <c r="B1139">
        <v>107</v>
      </c>
      <c r="C1139">
        <v>14375181</v>
      </c>
      <c r="D1139">
        <f>IF(ISBLANK(C1139),AVERAGEIF($A$2:$A$4110,A1139,$C$2:$C$4110),C1139)</f>
        <v>14375181</v>
      </c>
      <c r="E1139" t="s">
        <v>2174</v>
      </c>
      <c r="F1139" t="s">
        <v>2175</v>
      </c>
      <c r="G1139">
        <v>8692</v>
      </c>
      <c r="H1139">
        <v>126</v>
      </c>
      <c r="I1139">
        <v>49</v>
      </c>
      <c r="J1139" t="s">
        <v>508</v>
      </c>
      <c r="K1139" t="s">
        <v>23</v>
      </c>
      <c r="L1139">
        <v>51000000</v>
      </c>
      <c r="M1139">
        <f>IF(ISBLANK(L1139),AVERAGEIF($A$2:$A$4110,A1139,$L$2:$L$4110),L1139)</f>
        <v>51000000</v>
      </c>
      <c r="N1139">
        <v>4.2</v>
      </c>
    </row>
    <row r="1140" spans="1:14">
      <c r="A1140" t="s">
        <v>2176</v>
      </c>
      <c r="B1140">
        <v>94</v>
      </c>
      <c r="C1140">
        <v>17544812</v>
      </c>
      <c r="D1140">
        <f>IF(ISBLANK(C1140),AVERAGEIF($A$2:$A$4110,A1140,$C$2:$C$4110),C1140)</f>
        <v>17544812</v>
      </c>
      <c r="E1140" t="s">
        <v>92</v>
      </c>
      <c r="F1140" t="s">
        <v>2177</v>
      </c>
      <c r="G1140">
        <v>69989</v>
      </c>
      <c r="H1140">
        <v>384</v>
      </c>
      <c r="I1140">
        <v>252</v>
      </c>
      <c r="J1140" t="s">
        <v>508</v>
      </c>
      <c r="K1140" t="s">
        <v>23</v>
      </c>
      <c r="L1140">
        <v>10000000</v>
      </c>
      <c r="M1140">
        <f>IF(ISBLANK(L1140),AVERAGEIF($A$2:$A$4110,A1140,$L$2:$L$4110),L1140)</f>
        <v>10000000</v>
      </c>
      <c r="N1140">
        <v>5.4</v>
      </c>
    </row>
    <row r="1141" spans="1:14">
      <c r="A1141" t="s">
        <v>2176</v>
      </c>
      <c r="B1141">
        <v>93</v>
      </c>
      <c r="C1141">
        <v>47277326</v>
      </c>
      <c r="D1141">
        <f>IF(ISBLANK(C1141),AVERAGEIF($A$2:$A$4110,A1141,$C$2:$C$4110),C1141)</f>
        <v>47277326</v>
      </c>
      <c r="E1141" t="s">
        <v>92</v>
      </c>
      <c r="F1141" t="s">
        <v>2178</v>
      </c>
      <c r="G1141">
        <v>138814</v>
      </c>
      <c r="H1141">
        <v>1516</v>
      </c>
      <c r="I1141">
        <v>303</v>
      </c>
      <c r="J1141" t="s">
        <v>508</v>
      </c>
      <c r="K1141" t="s">
        <v>23</v>
      </c>
      <c r="L1141">
        <v>4800000</v>
      </c>
      <c r="M1141">
        <f>IF(ISBLANK(L1141),AVERAGEIF($A$2:$A$4110,A1141,$L$2:$L$4110),L1141)</f>
        <v>4800000</v>
      </c>
      <c r="N1141">
        <v>5.9</v>
      </c>
    </row>
    <row r="1142" spans="1:14">
      <c r="A1142" t="s">
        <v>2176</v>
      </c>
      <c r="B1142">
        <v>100</v>
      </c>
      <c r="C1142">
        <v>7186670</v>
      </c>
      <c r="D1142">
        <f>IF(ISBLANK(C1142),AVERAGEIF($A$2:$A$4110,A1142,$C$2:$C$4110),C1142)</f>
        <v>7186670</v>
      </c>
      <c r="E1142" t="s">
        <v>2179</v>
      </c>
      <c r="F1142" t="s">
        <v>2180</v>
      </c>
      <c r="G1142">
        <v>21468</v>
      </c>
      <c r="H1142">
        <v>164</v>
      </c>
      <c r="I1142">
        <v>285</v>
      </c>
      <c r="J1142" t="s">
        <v>508</v>
      </c>
      <c r="K1142" t="s">
        <v>23</v>
      </c>
      <c r="L1142">
        <v>6000000</v>
      </c>
      <c r="M1142">
        <f>IF(ISBLANK(L1142),AVERAGEIF($A$2:$A$4110,A1142,$L$2:$L$4110),L1142)</f>
        <v>6000000</v>
      </c>
      <c r="N1142">
        <v>5.4</v>
      </c>
    </row>
    <row r="1143" spans="1:14">
      <c r="A1143" t="s">
        <v>2181</v>
      </c>
      <c r="B1143">
        <v>118</v>
      </c>
      <c r="D1143">
        <f>IF(ISBLANK(C1143),AVERAGEIF($A$2:$A$4110,A1143,$C$2:$C$4110),C1143)</f>
        <v>9600000</v>
      </c>
      <c r="E1143" t="s">
        <v>66</v>
      </c>
      <c r="F1143" t="s">
        <v>2182</v>
      </c>
      <c r="G1143">
        <v>10791</v>
      </c>
      <c r="H1143">
        <v>113</v>
      </c>
      <c r="I1143">
        <v>61</v>
      </c>
      <c r="J1143" t="s">
        <v>508</v>
      </c>
      <c r="K1143" t="s">
        <v>23</v>
      </c>
      <c r="L1143">
        <v>2000000</v>
      </c>
      <c r="M1143">
        <f>IF(ISBLANK(L1143),AVERAGEIF($A$2:$A$4110,A1143,$L$2:$L$4110),L1143)</f>
        <v>2000000</v>
      </c>
      <c r="N1143">
        <v>7.4</v>
      </c>
    </row>
    <row r="1144" spans="1:14">
      <c r="A1144" t="s">
        <v>2181</v>
      </c>
      <c r="B1144">
        <v>125</v>
      </c>
      <c r="D1144">
        <f>IF(ISBLANK(C1144),AVERAGEIF($A$2:$A$4110,A1144,$C$2:$C$4110),C1144)</f>
        <v>9600000</v>
      </c>
      <c r="E1144" t="s">
        <v>20</v>
      </c>
      <c r="F1144" t="s">
        <v>2183</v>
      </c>
      <c r="G1144">
        <v>78454</v>
      </c>
      <c r="H1144">
        <v>233</v>
      </c>
      <c r="I1144">
        <v>94</v>
      </c>
      <c r="J1144" t="s">
        <v>508</v>
      </c>
      <c r="K1144" t="s">
        <v>23</v>
      </c>
      <c r="L1144">
        <v>1800000</v>
      </c>
      <c r="M1144">
        <f>IF(ISBLANK(L1144),AVERAGEIF($A$2:$A$4110,A1144,$L$2:$L$4110),L1144)</f>
        <v>1800000</v>
      </c>
      <c r="N1144">
        <v>8</v>
      </c>
    </row>
    <row r="1145" spans="1:14">
      <c r="A1145" t="s">
        <v>2181</v>
      </c>
      <c r="B1145">
        <v>108</v>
      </c>
      <c r="C1145">
        <v>9600000</v>
      </c>
      <c r="D1145">
        <f>IF(ISBLANK(C1145),AVERAGEIF($A$2:$A$4110,A1145,$C$2:$C$4110),C1145)</f>
        <v>9600000</v>
      </c>
      <c r="E1145" t="s">
        <v>436</v>
      </c>
      <c r="F1145" t="s">
        <v>2184</v>
      </c>
      <c r="G1145">
        <v>100890</v>
      </c>
      <c r="H1145">
        <v>281</v>
      </c>
      <c r="I1145">
        <v>134</v>
      </c>
      <c r="J1145" t="s">
        <v>508</v>
      </c>
      <c r="K1145" t="s">
        <v>23</v>
      </c>
      <c r="L1145">
        <v>910000</v>
      </c>
      <c r="M1145">
        <f>IF(ISBLANK(L1145),AVERAGEIF($A$2:$A$4110,A1145,$L$2:$L$4110),L1145)</f>
        <v>910000</v>
      </c>
      <c r="N1145">
        <v>8.1999999999999993</v>
      </c>
    </row>
    <row r="1146" spans="1:14">
      <c r="A1146" t="s">
        <v>2185</v>
      </c>
      <c r="B1146">
        <v>103</v>
      </c>
      <c r="C1146">
        <v>26161406</v>
      </c>
      <c r="D1146">
        <f>IF(ISBLANK(C1146),AVERAGEIF($A$2:$A$4110,A1146,$C$2:$C$4110),C1146)</f>
        <v>26161406</v>
      </c>
      <c r="E1146" t="s">
        <v>1089</v>
      </c>
      <c r="F1146" t="s">
        <v>2186</v>
      </c>
      <c r="G1146">
        <v>13874</v>
      </c>
      <c r="H1146">
        <v>52</v>
      </c>
      <c r="I1146">
        <v>81</v>
      </c>
      <c r="J1146" t="s">
        <v>508</v>
      </c>
      <c r="K1146" t="s">
        <v>23</v>
      </c>
      <c r="L1146">
        <v>15000000</v>
      </c>
      <c r="M1146">
        <f>IF(ISBLANK(L1146),AVERAGEIF($A$2:$A$4110,A1146,$L$2:$L$4110),L1146)</f>
        <v>15000000</v>
      </c>
      <c r="N1146">
        <v>6.7</v>
      </c>
    </row>
    <row r="1147" spans="1:14">
      <c r="A1147" t="s">
        <v>2185</v>
      </c>
      <c r="B1147">
        <v>104</v>
      </c>
      <c r="C1147">
        <v>18595716</v>
      </c>
      <c r="D1147">
        <f>IF(ISBLANK(C1147),AVERAGEIF($A$2:$A$4110,A1147,$C$2:$C$4110),C1147)</f>
        <v>18595716</v>
      </c>
      <c r="E1147" t="s">
        <v>537</v>
      </c>
      <c r="F1147" t="s">
        <v>2187</v>
      </c>
      <c r="G1147">
        <v>30462</v>
      </c>
      <c r="H1147">
        <v>150</v>
      </c>
      <c r="I1147">
        <v>66</v>
      </c>
      <c r="J1147" t="s">
        <v>508</v>
      </c>
      <c r="K1147" t="s">
        <v>23</v>
      </c>
      <c r="L1147">
        <v>12000000</v>
      </c>
      <c r="M1147">
        <f>IF(ISBLANK(L1147),AVERAGEIF($A$2:$A$4110,A1147,$L$2:$L$4110),L1147)</f>
        <v>12000000</v>
      </c>
      <c r="N1147">
        <v>5.3</v>
      </c>
    </row>
    <row r="1148" spans="1:14">
      <c r="A1148" t="s">
        <v>2188</v>
      </c>
      <c r="B1148">
        <v>115</v>
      </c>
      <c r="C1148">
        <v>183436380</v>
      </c>
      <c r="D1148">
        <f>IF(ISBLANK(C1148),AVERAGEIF($A$2:$A$4110,A1148,$C$2:$C$4110),C1148)</f>
        <v>183436380</v>
      </c>
      <c r="E1148" t="s">
        <v>533</v>
      </c>
      <c r="F1148" t="s">
        <v>2189</v>
      </c>
      <c r="G1148">
        <v>97697</v>
      </c>
      <c r="H1148">
        <v>185</v>
      </c>
      <c r="I1148">
        <v>221</v>
      </c>
      <c r="J1148" t="s">
        <v>508</v>
      </c>
      <c r="K1148" t="s">
        <v>23</v>
      </c>
      <c r="L1148">
        <v>29000000</v>
      </c>
      <c r="M1148">
        <f>IF(ISBLANK(L1148),AVERAGEIF($A$2:$A$4110,A1148,$L$2:$L$4110),L1148)</f>
        <v>29000000</v>
      </c>
      <c r="N1148">
        <v>6.5</v>
      </c>
    </row>
    <row r="1149" spans="1:14">
      <c r="A1149" t="s">
        <v>2188</v>
      </c>
      <c r="B1149">
        <v>94</v>
      </c>
      <c r="C1149">
        <v>8828771</v>
      </c>
      <c r="D1149">
        <f>IF(ISBLANK(C1149),AVERAGEIF($A$2:$A$4110,A1149,$C$2:$C$4110),C1149)</f>
        <v>8828771</v>
      </c>
      <c r="E1149" t="s">
        <v>514</v>
      </c>
      <c r="F1149" t="s">
        <v>2190</v>
      </c>
      <c r="G1149">
        <v>79146</v>
      </c>
      <c r="H1149">
        <v>352</v>
      </c>
      <c r="I1149">
        <v>180</v>
      </c>
      <c r="J1149" t="s">
        <v>508</v>
      </c>
      <c r="K1149" t="s">
        <v>23</v>
      </c>
      <c r="L1149">
        <v>6000000</v>
      </c>
      <c r="M1149">
        <f>IF(ISBLANK(L1149),AVERAGEIF($A$2:$A$4110,A1149,$L$2:$L$4110),L1149)</f>
        <v>6000000</v>
      </c>
      <c r="N1149">
        <v>4.3</v>
      </c>
    </row>
    <row r="1150" spans="1:14">
      <c r="A1150" t="s">
        <v>2191</v>
      </c>
      <c r="B1150">
        <v>99</v>
      </c>
      <c r="C1150">
        <v>17266505</v>
      </c>
      <c r="D1150">
        <f>IF(ISBLANK(C1150),AVERAGEIF($A$2:$A$4110,A1150,$C$2:$C$4110),C1150)</f>
        <v>17266505</v>
      </c>
      <c r="E1150" t="s">
        <v>2192</v>
      </c>
      <c r="F1150" t="s">
        <v>2193</v>
      </c>
      <c r="G1150">
        <v>43764</v>
      </c>
      <c r="H1150">
        <v>291</v>
      </c>
      <c r="I1150">
        <v>181</v>
      </c>
      <c r="J1150" t="s">
        <v>508</v>
      </c>
      <c r="K1150" t="s">
        <v>23</v>
      </c>
      <c r="L1150">
        <v>30000000</v>
      </c>
      <c r="M1150">
        <f>IF(ISBLANK(L1150),AVERAGEIF($A$2:$A$4110,A1150,$L$2:$L$4110),L1150)</f>
        <v>30000000</v>
      </c>
      <c r="N1150">
        <v>5.4</v>
      </c>
    </row>
    <row r="1151" spans="1:14">
      <c r="A1151" t="s">
        <v>2194</v>
      </c>
      <c r="B1151">
        <v>92</v>
      </c>
      <c r="C1151">
        <v>2119994</v>
      </c>
      <c r="D1151">
        <f>IF(ISBLANK(C1151),AVERAGEIF($A$2:$A$4110,A1151,$C$2:$C$4110),C1151)</f>
        <v>2119994</v>
      </c>
      <c r="E1151" t="s">
        <v>2195</v>
      </c>
      <c r="F1151" t="s">
        <v>2196</v>
      </c>
      <c r="G1151">
        <v>1153</v>
      </c>
      <c r="H1151">
        <v>15</v>
      </c>
      <c r="I1151">
        <v>10</v>
      </c>
      <c r="J1151" t="s">
        <v>508</v>
      </c>
      <c r="K1151" t="s">
        <v>23</v>
      </c>
      <c r="L1151">
        <v>19000000</v>
      </c>
      <c r="M1151">
        <f>IF(ISBLANK(L1151),AVERAGEIF($A$2:$A$4110,A1151,$L$2:$L$4110),L1151)</f>
        <v>19000000</v>
      </c>
      <c r="N1151">
        <v>5.7</v>
      </c>
    </row>
    <row r="1152" spans="1:14">
      <c r="A1152" t="s">
        <v>2197</v>
      </c>
      <c r="B1152">
        <v>92</v>
      </c>
      <c r="C1152">
        <v>6239558</v>
      </c>
      <c r="D1152">
        <f>IF(ISBLANK(C1152),AVERAGEIF($A$2:$A$4110,A1152,$C$2:$C$4110),C1152)</f>
        <v>6239558</v>
      </c>
      <c r="E1152" t="s">
        <v>72</v>
      </c>
      <c r="F1152" t="s">
        <v>2198</v>
      </c>
      <c r="G1152">
        <v>5548</v>
      </c>
      <c r="H1152">
        <v>67</v>
      </c>
      <c r="I1152">
        <v>67</v>
      </c>
      <c r="J1152" t="s">
        <v>508</v>
      </c>
      <c r="K1152" t="s">
        <v>184</v>
      </c>
      <c r="L1152">
        <v>5000000</v>
      </c>
      <c r="M1152">
        <f>IF(ISBLANK(L1152),AVERAGEIF($A$2:$A$4110,A1152,$L$2:$L$4110),L1152)</f>
        <v>5000000</v>
      </c>
      <c r="N1152">
        <v>6.7</v>
      </c>
    </row>
    <row r="1153" spans="1:14">
      <c r="A1153" t="s">
        <v>2199</v>
      </c>
      <c r="B1153">
        <v>112</v>
      </c>
      <c r="C1153">
        <v>11204499</v>
      </c>
      <c r="D1153">
        <f>IF(ISBLANK(C1153),AVERAGEIF($A$2:$A$4110,A1153,$C$2:$C$4110),C1153)</f>
        <v>11204499</v>
      </c>
      <c r="E1153" t="s">
        <v>126</v>
      </c>
      <c r="F1153" t="s">
        <v>2200</v>
      </c>
      <c r="G1153">
        <v>38142</v>
      </c>
      <c r="H1153">
        <v>270</v>
      </c>
      <c r="I1153">
        <v>195</v>
      </c>
      <c r="J1153" t="s">
        <v>508</v>
      </c>
      <c r="K1153" t="s">
        <v>23</v>
      </c>
      <c r="L1153">
        <v>14000000</v>
      </c>
      <c r="M1153">
        <f>IF(ISBLANK(L1153),AVERAGEIF($A$2:$A$4110,A1153,$L$2:$L$4110),L1153)</f>
        <v>14000000</v>
      </c>
      <c r="N1153">
        <v>7</v>
      </c>
    </row>
    <row r="1154" spans="1:14">
      <c r="A1154" t="s">
        <v>2201</v>
      </c>
      <c r="B1154">
        <v>76</v>
      </c>
      <c r="C1154">
        <v>212285</v>
      </c>
      <c r="D1154">
        <f>IF(ISBLANK(C1154),AVERAGEIF($A$2:$A$4110,A1154,$C$2:$C$4110),C1154)</f>
        <v>212285</v>
      </c>
      <c r="E1154" t="s">
        <v>408</v>
      </c>
      <c r="F1154" t="s">
        <v>2202</v>
      </c>
      <c r="G1154">
        <v>1727</v>
      </c>
      <c r="H1154">
        <v>21</v>
      </c>
      <c r="I1154">
        <v>21</v>
      </c>
      <c r="J1154" t="s">
        <v>508</v>
      </c>
      <c r="K1154" t="s">
        <v>646</v>
      </c>
      <c r="L1154">
        <v>250000</v>
      </c>
      <c r="M1154">
        <f>IF(ISBLANK(L1154),AVERAGEIF($A$2:$A$4110,A1154,$L$2:$L$4110),L1154)</f>
        <v>250000</v>
      </c>
      <c r="N1154">
        <v>6.4</v>
      </c>
    </row>
    <row r="1155" spans="1:14">
      <c r="A1155" t="s">
        <v>2203</v>
      </c>
      <c r="B1155">
        <v>101</v>
      </c>
      <c r="C1155">
        <v>3105269</v>
      </c>
      <c r="D1155">
        <f>IF(ISBLANK(C1155),AVERAGEIF($A$2:$A$4110,A1155,$C$2:$C$4110),C1155)</f>
        <v>3105269</v>
      </c>
      <c r="E1155" t="s">
        <v>1007</v>
      </c>
      <c r="F1155" t="s">
        <v>2204</v>
      </c>
      <c r="G1155">
        <v>368</v>
      </c>
      <c r="H1155">
        <v>8</v>
      </c>
      <c r="I1155">
        <v>5</v>
      </c>
      <c r="J1155" t="s">
        <v>508</v>
      </c>
      <c r="K1155" t="s">
        <v>54</v>
      </c>
      <c r="L1155">
        <v>3000000</v>
      </c>
      <c r="M1155">
        <f>IF(ISBLANK(L1155),AVERAGEIF($A$2:$A$4110,A1155,$L$2:$L$4110),L1155)</f>
        <v>3000000</v>
      </c>
      <c r="N1155">
        <v>5</v>
      </c>
    </row>
    <row r="1156" spans="1:14">
      <c r="A1156" t="s">
        <v>2205</v>
      </c>
      <c r="B1156">
        <v>101</v>
      </c>
      <c r="C1156">
        <v>1631839</v>
      </c>
      <c r="D1156">
        <f>IF(ISBLANK(C1156),AVERAGEIF($A$2:$A$4110,A1156,$C$2:$C$4110),C1156)</f>
        <v>1631839</v>
      </c>
      <c r="E1156" t="s">
        <v>1890</v>
      </c>
      <c r="F1156" t="s">
        <v>2206</v>
      </c>
      <c r="G1156">
        <v>5936</v>
      </c>
      <c r="H1156">
        <v>91</v>
      </c>
      <c r="I1156">
        <v>49</v>
      </c>
      <c r="J1156" t="s">
        <v>508</v>
      </c>
      <c r="K1156" t="s">
        <v>23</v>
      </c>
      <c r="L1156">
        <v>10000000</v>
      </c>
      <c r="M1156">
        <f>IF(ISBLANK(L1156),AVERAGEIF($A$2:$A$4110,A1156,$L$2:$L$4110),L1156)</f>
        <v>10000000</v>
      </c>
      <c r="N1156">
        <v>5.7</v>
      </c>
    </row>
    <row r="1157" spans="1:14">
      <c r="A1157" t="s">
        <v>2207</v>
      </c>
      <c r="B1157">
        <v>120</v>
      </c>
      <c r="C1157">
        <v>23947</v>
      </c>
      <c r="D1157">
        <f>IF(ISBLANK(C1157),AVERAGEIF($A$2:$A$4110,A1157,$C$2:$C$4110),C1157)</f>
        <v>23947</v>
      </c>
      <c r="E1157" t="s">
        <v>1980</v>
      </c>
      <c r="F1157" t="s">
        <v>2208</v>
      </c>
      <c r="G1157">
        <v>357579</v>
      </c>
      <c r="H1157">
        <v>1100</v>
      </c>
      <c r="I1157">
        <v>185</v>
      </c>
      <c r="J1157" t="s">
        <v>508</v>
      </c>
      <c r="K1157" t="s">
        <v>23</v>
      </c>
      <c r="L1157">
        <v>13000000</v>
      </c>
      <c r="M1157">
        <f>IF(ISBLANK(L1157),AVERAGEIF($A$2:$A$4110,A1157,$L$2:$L$4110),L1157)</f>
        <v>13000000</v>
      </c>
      <c r="N1157">
        <v>7.7</v>
      </c>
    </row>
    <row r="1158" spans="1:14">
      <c r="A1158" t="s">
        <v>2209</v>
      </c>
      <c r="B1158">
        <v>80</v>
      </c>
      <c r="C1158">
        <v>100169068</v>
      </c>
      <c r="D1158">
        <f>IF(ISBLANK(C1158),AVERAGEIF($A$2:$A$4110,A1158,$C$2:$C$4110),C1158)</f>
        <v>100169068</v>
      </c>
      <c r="E1158" t="s">
        <v>774</v>
      </c>
      <c r="F1158" t="s">
        <v>2210</v>
      </c>
      <c r="G1158">
        <v>16385</v>
      </c>
      <c r="H1158">
        <v>100</v>
      </c>
      <c r="I1158">
        <v>143</v>
      </c>
      <c r="J1158" t="s">
        <v>508</v>
      </c>
      <c r="K1158" t="s">
        <v>23</v>
      </c>
      <c r="L1158">
        <v>80000000</v>
      </c>
      <c r="M1158">
        <f>IF(ISBLANK(L1158),AVERAGEIF($A$2:$A$4110,A1158,$L$2:$L$4110),L1158)</f>
        <v>80000000</v>
      </c>
      <c r="N1158">
        <v>4.5999999999999996</v>
      </c>
    </row>
    <row r="1159" spans="1:14">
      <c r="A1159" t="s">
        <v>2209</v>
      </c>
      <c r="B1159">
        <v>93</v>
      </c>
      <c r="C1159">
        <v>101702060</v>
      </c>
      <c r="D1159">
        <f>IF(ISBLANK(C1159),AVERAGEIF($A$2:$A$4110,A1159,$C$2:$C$4110),C1159)</f>
        <v>101702060</v>
      </c>
      <c r="E1159" t="s">
        <v>2211</v>
      </c>
      <c r="F1159" t="s">
        <v>2212</v>
      </c>
      <c r="G1159">
        <v>85323</v>
      </c>
      <c r="H1159">
        <v>212</v>
      </c>
      <c r="I1159">
        <v>201</v>
      </c>
      <c r="J1159" t="s">
        <v>508</v>
      </c>
      <c r="K1159" t="s">
        <v>23</v>
      </c>
      <c r="L1159">
        <v>45000000</v>
      </c>
      <c r="M1159">
        <f>IF(ISBLANK(L1159),AVERAGEIF($A$2:$A$4110,A1159,$L$2:$L$4110),L1159)</f>
        <v>45000000</v>
      </c>
      <c r="N1159">
        <v>5.8</v>
      </c>
    </row>
    <row r="1160" spans="1:14">
      <c r="A1160" t="s">
        <v>2213</v>
      </c>
      <c r="B1160">
        <v>85</v>
      </c>
      <c r="C1160">
        <v>4356743</v>
      </c>
      <c r="D1160">
        <f>IF(ISBLANK(C1160),AVERAGEIF($A$2:$A$4110,A1160,$C$2:$C$4110),C1160)</f>
        <v>4356743</v>
      </c>
      <c r="E1160" t="s">
        <v>338</v>
      </c>
      <c r="F1160" t="s">
        <v>2214</v>
      </c>
      <c r="G1160">
        <v>3662</v>
      </c>
      <c r="H1160">
        <v>79</v>
      </c>
      <c r="I1160">
        <v>46</v>
      </c>
      <c r="J1160" t="s">
        <v>508</v>
      </c>
      <c r="K1160" t="s">
        <v>23</v>
      </c>
      <c r="L1160">
        <v>16000000</v>
      </c>
      <c r="M1160">
        <f>IF(ISBLANK(L1160),AVERAGEIF($A$2:$A$4110,A1160,$L$2:$L$4110),L1160)</f>
        <v>16000000</v>
      </c>
      <c r="N1160">
        <v>4.0999999999999996</v>
      </c>
    </row>
    <row r="1161" spans="1:14">
      <c r="A1161" t="s">
        <v>2213</v>
      </c>
      <c r="B1161">
        <v>87</v>
      </c>
      <c r="D1161">
        <f>IF(ISBLANK(C1161),AVERAGEIF($A$2:$A$4110,A1161,$C$2:$C$4110),C1161)</f>
        <v>4356743</v>
      </c>
      <c r="E1161" t="s">
        <v>80</v>
      </c>
      <c r="F1161" t="s">
        <v>2215</v>
      </c>
      <c r="G1161">
        <v>216</v>
      </c>
      <c r="H1161">
        <v>3</v>
      </c>
      <c r="J1161" t="s">
        <v>508</v>
      </c>
      <c r="K1161" t="s">
        <v>23</v>
      </c>
      <c r="L1161">
        <v>5000000</v>
      </c>
      <c r="M1161">
        <f>IF(ISBLANK(L1161),AVERAGEIF($A$2:$A$4110,A1161,$L$2:$L$4110),L1161)</f>
        <v>5000000</v>
      </c>
      <c r="N1161">
        <v>5.5</v>
      </c>
    </row>
    <row r="1162" spans="1:14">
      <c r="A1162" t="s">
        <v>2216</v>
      </c>
      <c r="B1162">
        <v>89</v>
      </c>
      <c r="C1162">
        <v>179982968</v>
      </c>
      <c r="D1162">
        <f>IF(ISBLANK(C1162),AVERAGEIF($A$2:$A$4110,A1162,$C$2:$C$4110),C1162)</f>
        <v>179982968</v>
      </c>
      <c r="E1162" t="s">
        <v>619</v>
      </c>
      <c r="F1162" t="s">
        <v>2217</v>
      </c>
      <c r="G1162">
        <v>146019</v>
      </c>
      <c r="H1162">
        <v>119</v>
      </c>
      <c r="I1162">
        <v>167</v>
      </c>
      <c r="J1162" t="s">
        <v>508</v>
      </c>
      <c r="K1162" t="s">
        <v>23</v>
      </c>
      <c r="L1162">
        <v>150000000</v>
      </c>
      <c r="M1162">
        <f>IF(ISBLANK(L1162),AVERAGEIF($A$2:$A$4110,A1162,$L$2:$L$4110),L1162)</f>
        <v>150000000</v>
      </c>
      <c r="N1162">
        <v>6.7</v>
      </c>
    </row>
    <row r="1163" spans="1:14">
      <c r="A1163" t="s">
        <v>2216</v>
      </c>
      <c r="B1163">
        <v>93</v>
      </c>
      <c r="C1163">
        <v>216366733</v>
      </c>
      <c r="D1163">
        <f>IF(ISBLANK(C1163),AVERAGEIF($A$2:$A$4110,A1163,$C$2:$C$4110),C1163)</f>
        <v>216366733</v>
      </c>
      <c r="E1163" t="s">
        <v>774</v>
      </c>
      <c r="F1163" t="s">
        <v>2218</v>
      </c>
      <c r="G1163">
        <v>119213</v>
      </c>
      <c r="H1163">
        <v>154</v>
      </c>
      <c r="I1163">
        <v>211</v>
      </c>
      <c r="J1163" t="s">
        <v>508</v>
      </c>
      <c r="K1163" t="s">
        <v>23</v>
      </c>
      <c r="L1163">
        <v>145000000</v>
      </c>
      <c r="M1163">
        <f>IF(ISBLANK(L1163),AVERAGEIF($A$2:$A$4110,A1163,$L$2:$L$4110),L1163)</f>
        <v>145000000</v>
      </c>
      <c r="N1163">
        <v>6.9</v>
      </c>
    </row>
    <row r="1164" spans="1:14">
      <c r="A1164" t="s">
        <v>2216</v>
      </c>
      <c r="B1164">
        <v>92</v>
      </c>
      <c r="C1164">
        <v>83348920</v>
      </c>
      <c r="D1164">
        <f>IF(ISBLANK(C1164),AVERAGEIF($A$2:$A$4110,A1164,$C$2:$C$4110),C1164)</f>
        <v>83348920</v>
      </c>
      <c r="E1164" t="s">
        <v>774</v>
      </c>
      <c r="F1164" t="s">
        <v>2219</v>
      </c>
      <c r="G1164">
        <v>60230</v>
      </c>
      <c r="H1164">
        <v>118</v>
      </c>
      <c r="I1164">
        <v>153</v>
      </c>
      <c r="J1164" t="s">
        <v>508</v>
      </c>
      <c r="K1164" t="s">
        <v>23</v>
      </c>
      <c r="L1164">
        <v>132000000</v>
      </c>
      <c r="M1164">
        <f>IF(ISBLANK(L1164),AVERAGEIF($A$2:$A$4110,A1164,$L$2:$L$4110),L1164)</f>
        <v>132000000</v>
      </c>
      <c r="N1164">
        <v>6.7</v>
      </c>
    </row>
    <row r="1165" spans="1:14">
      <c r="A1165" t="s">
        <v>2216</v>
      </c>
      <c r="B1165">
        <v>86</v>
      </c>
      <c r="C1165">
        <v>193136719</v>
      </c>
      <c r="D1165">
        <f>IF(ISBLANK(C1165),AVERAGEIF($A$2:$A$4110,A1165,$C$2:$C$4110),C1165)</f>
        <v>193136719</v>
      </c>
      <c r="E1165" t="s">
        <v>774</v>
      </c>
      <c r="F1165" t="s">
        <v>2220</v>
      </c>
      <c r="G1165">
        <v>266636</v>
      </c>
      <c r="H1165">
        <v>385</v>
      </c>
      <c r="I1165">
        <v>181</v>
      </c>
      <c r="J1165" t="s">
        <v>508</v>
      </c>
      <c r="K1165" t="s">
        <v>23</v>
      </c>
      <c r="L1165">
        <v>75000000</v>
      </c>
      <c r="M1165">
        <f>IF(ISBLANK(L1165),AVERAGEIF($A$2:$A$4110,A1165,$L$2:$L$4110),L1165)</f>
        <v>75000000</v>
      </c>
      <c r="N1165">
        <v>6.9</v>
      </c>
    </row>
    <row r="1166" spans="1:14">
      <c r="A1166" t="s">
        <v>2216</v>
      </c>
      <c r="B1166">
        <v>83</v>
      </c>
      <c r="C1166">
        <v>90646554</v>
      </c>
      <c r="D1166">
        <f>IF(ISBLANK(C1166),AVERAGEIF($A$2:$A$4110,A1166,$C$2:$C$4110),C1166)</f>
        <v>90646554</v>
      </c>
      <c r="E1166" t="s">
        <v>774</v>
      </c>
      <c r="F1166" t="s">
        <v>2221</v>
      </c>
      <c r="G1166">
        <v>124641</v>
      </c>
      <c r="H1166">
        <v>289</v>
      </c>
      <c r="I1166">
        <v>131</v>
      </c>
      <c r="J1166" t="s">
        <v>508</v>
      </c>
      <c r="K1166" t="s">
        <v>23</v>
      </c>
      <c r="L1166">
        <v>105000000</v>
      </c>
      <c r="M1166">
        <f>IF(ISBLANK(L1166),AVERAGEIF($A$2:$A$4110,A1166,$L$2:$L$4110),L1166)</f>
        <v>105000000</v>
      </c>
      <c r="N1166">
        <v>6.6</v>
      </c>
    </row>
    <row r="1167" spans="1:14">
      <c r="A1167" t="s">
        <v>2222</v>
      </c>
      <c r="B1167">
        <v>82</v>
      </c>
      <c r="C1167">
        <v>137748063</v>
      </c>
      <c r="D1167">
        <f>IF(ISBLANK(C1167),AVERAGEIF($A$2:$A$4110,A1167,$C$2:$C$4110),C1167)</f>
        <v>137748063</v>
      </c>
      <c r="E1167" t="s">
        <v>2223</v>
      </c>
      <c r="F1167" t="s">
        <v>2224</v>
      </c>
      <c r="G1167">
        <v>38438</v>
      </c>
      <c r="H1167">
        <v>241</v>
      </c>
      <c r="I1167">
        <v>145</v>
      </c>
      <c r="J1167" t="s">
        <v>508</v>
      </c>
      <c r="K1167" t="s">
        <v>23</v>
      </c>
      <c r="L1167">
        <v>127500000</v>
      </c>
      <c r="M1167">
        <f>IF(ISBLANK(L1167),AVERAGEIF($A$2:$A$4110,A1167,$L$2:$L$4110),L1167)</f>
        <v>127500000</v>
      </c>
      <c r="N1167">
        <v>6.5</v>
      </c>
    </row>
    <row r="1168" spans="1:14">
      <c r="A1168" t="s">
        <v>2225</v>
      </c>
      <c r="B1168">
        <v>78</v>
      </c>
      <c r="C1168">
        <v>10018</v>
      </c>
      <c r="D1168">
        <f>IF(ISBLANK(C1168),AVERAGEIF($A$2:$A$4110,A1168,$C$2:$C$4110),C1168)</f>
        <v>10018</v>
      </c>
      <c r="E1168" t="s">
        <v>80</v>
      </c>
      <c r="F1168" t="s">
        <v>2226</v>
      </c>
      <c r="G1168">
        <v>3228</v>
      </c>
      <c r="H1168">
        <v>31</v>
      </c>
      <c r="I1168">
        <v>71</v>
      </c>
      <c r="J1168" t="s">
        <v>508</v>
      </c>
      <c r="K1168" t="s">
        <v>23</v>
      </c>
      <c r="L1168">
        <v>1000000</v>
      </c>
      <c r="M1168">
        <f>IF(ISBLANK(L1168),AVERAGEIF($A$2:$A$4110,A1168,$L$2:$L$4110),L1168)</f>
        <v>1000000</v>
      </c>
      <c r="N1168">
        <v>6.1</v>
      </c>
    </row>
    <row r="1169" spans="1:14">
      <c r="A1169" t="s">
        <v>2227</v>
      </c>
      <c r="B1169">
        <v>98</v>
      </c>
      <c r="C1169">
        <v>295468</v>
      </c>
      <c r="D1169">
        <f>IF(ISBLANK(C1169),AVERAGEIF($A$2:$A$4110,A1169,$C$2:$C$4110),C1169)</f>
        <v>295468</v>
      </c>
      <c r="E1169" t="s">
        <v>408</v>
      </c>
      <c r="F1169" t="s">
        <v>2228</v>
      </c>
      <c r="G1169">
        <v>709</v>
      </c>
      <c r="H1169">
        <v>34</v>
      </c>
      <c r="I1169">
        <v>25</v>
      </c>
      <c r="J1169" t="s">
        <v>508</v>
      </c>
      <c r="K1169" t="s">
        <v>23</v>
      </c>
      <c r="L1169">
        <v>500000</v>
      </c>
      <c r="M1169">
        <f>IF(ISBLANK(L1169),AVERAGEIF($A$2:$A$4110,A1169,$L$2:$L$4110),L1169)</f>
        <v>500000</v>
      </c>
      <c r="N1169">
        <v>6</v>
      </c>
    </row>
    <row r="1170" spans="1:14">
      <c r="A1170" t="s">
        <v>2229</v>
      </c>
      <c r="B1170">
        <v>92</v>
      </c>
      <c r="C1170">
        <v>7680</v>
      </c>
      <c r="D1170">
        <f>IF(ISBLANK(C1170),AVERAGEIF($A$2:$A$4110,A1170,$C$2:$C$4110),C1170)</f>
        <v>7680</v>
      </c>
      <c r="E1170" t="s">
        <v>66</v>
      </c>
      <c r="F1170" t="s">
        <v>2230</v>
      </c>
      <c r="G1170">
        <v>704</v>
      </c>
      <c r="H1170">
        <v>18</v>
      </c>
      <c r="I1170">
        <v>16</v>
      </c>
      <c r="J1170" t="s">
        <v>508</v>
      </c>
      <c r="K1170" t="s">
        <v>23</v>
      </c>
      <c r="L1170">
        <v>2000000</v>
      </c>
      <c r="M1170">
        <f>IF(ISBLANK(L1170),AVERAGEIF($A$2:$A$4110,A1170,$L$2:$L$4110),L1170)</f>
        <v>2000000</v>
      </c>
      <c r="N1170">
        <v>6.4</v>
      </c>
    </row>
    <row r="1171" spans="1:14">
      <c r="A1171" t="s">
        <v>2231</v>
      </c>
      <c r="B1171">
        <v>87</v>
      </c>
      <c r="C1171">
        <v>26876529</v>
      </c>
      <c r="D1171">
        <f>IF(ISBLANK(C1171),AVERAGEIF($A$2:$A$4110,A1171,$C$2:$C$4110),C1171)</f>
        <v>26876529</v>
      </c>
      <c r="E1171" t="s">
        <v>661</v>
      </c>
      <c r="F1171" t="s">
        <v>2232</v>
      </c>
      <c r="G1171">
        <v>26624</v>
      </c>
      <c r="H1171">
        <v>189</v>
      </c>
      <c r="I1171">
        <v>141</v>
      </c>
      <c r="J1171" t="s">
        <v>508</v>
      </c>
      <c r="K1171" t="s">
        <v>258</v>
      </c>
      <c r="L1171">
        <v>27000000</v>
      </c>
      <c r="M1171">
        <f>IF(ISBLANK(L1171),AVERAGEIF($A$2:$A$4110,A1171,$L$2:$L$4110),L1171)</f>
        <v>27000000</v>
      </c>
      <c r="N1171">
        <v>3.9</v>
      </c>
    </row>
    <row r="1172" spans="1:14">
      <c r="A1172" t="s">
        <v>2231</v>
      </c>
      <c r="B1172">
        <v>94</v>
      </c>
      <c r="D1172">
        <f>IF(ISBLANK(C1172),AVERAGEIF($A$2:$A$4110,A1172,$C$2:$C$4110),C1172)</f>
        <v>26876529</v>
      </c>
      <c r="E1172" t="s">
        <v>1799</v>
      </c>
      <c r="F1172" t="s">
        <v>2233</v>
      </c>
      <c r="G1172">
        <v>1328</v>
      </c>
      <c r="H1172">
        <v>22</v>
      </c>
      <c r="I1172">
        <v>42</v>
      </c>
      <c r="J1172" t="s">
        <v>508</v>
      </c>
      <c r="K1172" t="s">
        <v>23</v>
      </c>
      <c r="L1172">
        <v>13000000</v>
      </c>
      <c r="M1172">
        <f>IF(ISBLANK(L1172),AVERAGEIF($A$2:$A$4110,A1172,$L$2:$L$4110),L1172)</f>
        <v>13000000</v>
      </c>
      <c r="N1172">
        <v>3.9</v>
      </c>
    </row>
    <row r="1173" spans="1:14">
      <c r="A1173" t="s">
        <v>2234</v>
      </c>
      <c r="B1173">
        <v>114</v>
      </c>
      <c r="C1173">
        <v>28772222</v>
      </c>
      <c r="D1173">
        <f>IF(ISBLANK(C1173),AVERAGEIF($A$2:$A$4110,A1173,$C$2:$C$4110),C1173)</f>
        <v>28772222</v>
      </c>
      <c r="E1173" t="s">
        <v>2235</v>
      </c>
      <c r="F1173" t="s">
        <v>2236</v>
      </c>
      <c r="G1173">
        <v>33953</v>
      </c>
      <c r="H1173">
        <v>163</v>
      </c>
      <c r="I1173">
        <v>163</v>
      </c>
      <c r="J1173" t="s">
        <v>508</v>
      </c>
      <c r="K1173" t="s">
        <v>23</v>
      </c>
      <c r="L1173">
        <v>105000000</v>
      </c>
      <c r="M1173">
        <f>IF(ISBLANK(L1173),AVERAGEIF($A$2:$A$4110,A1173,$L$2:$L$4110),L1173)</f>
        <v>105000000</v>
      </c>
      <c r="N1173">
        <v>5.3</v>
      </c>
    </row>
    <row r="1174" spans="1:14">
      <c r="A1174" t="s">
        <v>2237</v>
      </c>
      <c r="B1174">
        <v>92</v>
      </c>
      <c r="C1174">
        <v>21088568</v>
      </c>
      <c r="D1174">
        <f>IF(ISBLANK(C1174),AVERAGEIF($A$2:$A$4110,A1174,$C$2:$C$4110),C1174)</f>
        <v>21088568</v>
      </c>
      <c r="E1174" t="s">
        <v>1551</v>
      </c>
      <c r="F1174" t="s">
        <v>2238</v>
      </c>
      <c r="G1174">
        <v>16646</v>
      </c>
      <c r="H1174">
        <v>104</v>
      </c>
      <c r="I1174">
        <v>66</v>
      </c>
      <c r="J1174" t="s">
        <v>508</v>
      </c>
      <c r="K1174" t="s">
        <v>23</v>
      </c>
      <c r="L1174">
        <v>13000000</v>
      </c>
      <c r="M1174">
        <f>IF(ISBLANK(L1174),AVERAGEIF($A$2:$A$4110,A1174,$L$2:$L$4110),L1174)</f>
        <v>13000000</v>
      </c>
      <c r="N1174">
        <v>6.7</v>
      </c>
    </row>
    <row r="1175" spans="1:14">
      <c r="A1175" t="s">
        <v>2239</v>
      </c>
      <c r="B1175">
        <v>104</v>
      </c>
      <c r="D1175">
        <f>IF(ISBLANK(C1175),AVERAGEIF($A$2:$A$4110,A1175,$C$2:$C$4110),C1175)</f>
        <v>8691</v>
      </c>
      <c r="E1175" t="s">
        <v>874</v>
      </c>
      <c r="F1175" t="s">
        <v>2240</v>
      </c>
      <c r="G1175">
        <v>4099</v>
      </c>
      <c r="H1175">
        <v>29</v>
      </c>
      <c r="I1175">
        <v>36</v>
      </c>
      <c r="J1175" t="s">
        <v>508</v>
      </c>
      <c r="K1175" t="s">
        <v>184</v>
      </c>
      <c r="L1175">
        <v>7500000</v>
      </c>
      <c r="M1175">
        <f>IF(ISBLANK(L1175),AVERAGEIF($A$2:$A$4110,A1175,$L$2:$L$4110),L1175)</f>
        <v>7500000</v>
      </c>
      <c r="N1175">
        <v>5.0999999999999996</v>
      </c>
    </row>
    <row r="1176" spans="1:14">
      <c r="A1176" t="s">
        <v>2239</v>
      </c>
      <c r="B1176">
        <v>103</v>
      </c>
      <c r="C1176">
        <v>8691</v>
      </c>
      <c r="D1176">
        <f>IF(ISBLANK(C1176),AVERAGEIF($A$2:$A$4110,A1176,$C$2:$C$4110),C1176)</f>
        <v>8691</v>
      </c>
      <c r="E1176" t="s">
        <v>1190</v>
      </c>
      <c r="F1176" t="s">
        <v>2241</v>
      </c>
      <c r="G1176">
        <v>4952</v>
      </c>
      <c r="H1176">
        <v>32</v>
      </c>
      <c r="I1176">
        <v>29</v>
      </c>
      <c r="J1176" t="s">
        <v>508</v>
      </c>
      <c r="K1176" t="s">
        <v>23</v>
      </c>
      <c r="L1176">
        <v>4500000</v>
      </c>
      <c r="M1176">
        <f>IF(ISBLANK(L1176),AVERAGEIF($A$2:$A$4110,A1176,$L$2:$L$4110),L1176)</f>
        <v>4500000</v>
      </c>
      <c r="N1176">
        <v>5.8</v>
      </c>
    </row>
    <row r="1177" spans="1:14">
      <c r="A1177" t="s">
        <v>2242</v>
      </c>
      <c r="B1177">
        <v>107</v>
      </c>
      <c r="C1177">
        <v>90353764</v>
      </c>
      <c r="D1177">
        <f>IF(ISBLANK(C1177),AVERAGEIF($A$2:$A$4110,A1177,$C$2:$C$4110),C1177)</f>
        <v>90353764</v>
      </c>
      <c r="E1177" t="s">
        <v>577</v>
      </c>
      <c r="F1177" t="s">
        <v>2243</v>
      </c>
      <c r="G1177">
        <v>85629</v>
      </c>
      <c r="H1177">
        <v>144</v>
      </c>
      <c r="I1177">
        <v>173</v>
      </c>
      <c r="J1177" t="s">
        <v>508</v>
      </c>
      <c r="K1177" t="s">
        <v>23</v>
      </c>
      <c r="L1177">
        <v>40000000</v>
      </c>
      <c r="M1177">
        <f>IF(ISBLANK(L1177),AVERAGEIF($A$2:$A$4110,A1177,$L$2:$L$4110),L1177)</f>
        <v>40000000</v>
      </c>
      <c r="N1177">
        <v>6</v>
      </c>
    </row>
    <row r="1178" spans="1:14">
      <c r="A1178" t="s">
        <v>2244</v>
      </c>
      <c r="B1178">
        <v>96</v>
      </c>
      <c r="C1178">
        <v>60338891</v>
      </c>
      <c r="D1178">
        <f>IF(ISBLANK(C1178),AVERAGEIF($A$2:$A$4110,A1178,$C$2:$C$4110),C1178)</f>
        <v>60338891</v>
      </c>
      <c r="E1178" t="s">
        <v>72</v>
      </c>
      <c r="F1178" t="s">
        <v>2245</v>
      </c>
      <c r="G1178">
        <v>248468</v>
      </c>
      <c r="H1178">
        <v>545</v>
      </c>
      <c r="I1178">
        <v>341</v>
      </c>
      <c r="J1178" t="s">
        <v>508</v>
      </c>
      <c r="K1178" t="s">
        <v>23</v>
      </c>
      <c r="L1178">
        <v>37000000</v>
      </c>
      <c r="M1178">
        <f>IF(ISBLANK(L1178),AVERAGEIF($A$2:$A$4110,A1178,$L$2:$L$4110),L1178)</f>
        <v>37000000</v>
      </c>
      <c r="N1178">
        <v>7</v>
      </c>
    </row>
    <row r="1179" spans="1:14">
      <c r="A1179" t="s">
        <v>2244</v>
      </c>
      <c r="B1179">
        <v>110</v>
      </c>
      <c r="C1179">
        <v>171031347</v>
      </c>
      <c r="D1179">
        <f>IF(ISBLANK(C1179),AVERAGEIF($A$2:$A$4110,A1179,$C$2:$C$4110),C1179)</f>
        <v>171031347</v>
      </c>
      <c r="E1179" t="s">
        <v>2246</v>
      </c>
      <c r="F1179" t="s">
        <v>2247</v>
      </c>
      <c r="G1179">
        <v>240962</v>
      </c>
      <c r="H1179">
        <v>724</v>
      </c>
      <c r="I1179">
        <v>493</v>
      </c>
      <c r="J1179" t="s">
        <v>508</v>
      </c>
      <c r="K1179" t="s">
        <v>23</v>
      </c>
      <c r="L1179">
        <v>38000000</v>
      </c>
      <c r="M1179">
        <f>IF(ISBLANK(L1179),AVERAGEIF($A$2:$A$4110,A1179,$L$2:$L$4110),L1179)</f>
        <v>38000000</v>
      </c>
      <c r="N1179">
        <v>7.7</v>
      </c>
    </row>
    <row r="1180" spans="1:14">
      <c r="A1180" t="s">
        <v>2244</v>
      </c>
      <c r="B1180">
        <v>104</v>
      </c>
      <c r="C1180">
        <v>39692139</v>
      </c>
      <c r="D1180">
        <f>IF(ISBLANK(C1180),AVERAGEIF($A$2:$A$4110,A1180,$C$2:$C$4110),C1180)</f>
        <v>39692139</v>
      </c>
      <c r="E1180" t="s">
        <v>417</v>
      </c>
      <c r="F1180" t="s">
        <v>2248</v>
      </c>
      <c r="G1180">
        <v>84131</v>
      </c>
      <c r="H1180">
        <v>400</v>
      </c>
      <c r="I1180">
        <v>193</v>
      </c>
      <c r="J1180" t="s">
        <v>508</v>
      </c>
      <c r="K1180" t="s">
        <v>23</v>
      </c>
      <c r="L1180">
        <v>35000000</v>
      </c>
      <c r="M1180">
        <f>IF(ISBLANK(L1180),AVERAGEIF($A$2:$A$4110,A1180,$L$2:$L$4110),L1180)</f>
        <v>35000000</v>
      </c>
      <c r="N1180">
        <v>6.2</v>
      </c>
    </row>
    <row r="1181" spans="1:14">
      <c r="A1181" t="s">
        <v>2244</v>
      </c>
      <c r="B1181">
        <v>122</v>
      </c>
      <c r="C1181">
        <v>74273505</v>
      </c>
      <c r="D1181">
        <f>IF(ISBLANK(C1181),AVERAGEIF($A$2:$A$4110,A1181,$C$2:$C$4110),C1181)</f>
        <v>74273505</v>
      </c>
      <c r="E1181" t="s">
        <v>80</v>
      </c>
      <c r="F1181" t="s">
        <v>2249</v>
      </c>
      <c r="G1181">
        <v>612060</v>
      </c>
      <c r="H1181">
        <v>1518</v>
      </c>
      <c r="I1181">
        <v>488</v>
      </c>
      <c r="J1181" t="s">
        <v>508</v>
      </c>
      <c r="K1181" t="s">
        <v>23</v>
      </c>
      <c r="L1181">
        <v>25000000</v>
      </c>
      <c r="M1181">
        <f>IF(ISBLANK(L1181),AVERAGEIF($A$2:$A$4110,A1181,$L$2:$L$4110),L1181)</f>
        <v>25000000</v>
      </c>
      <c r="N1181">
        <v>8.1</v>
      </c>
    </row>
    <row r="1182" spans="1:14">
      <c r="A1182" t="s">
        <v>2244</v>
      </c>
      <c r="B1182">
        <v>106</v>
      </c>
      <c r="C1182">
        <v>29997095</v>
      </c>
      <c r="D1182">
        <f>IF(ISBLANK(C1182),AVERAGEIF($A$2:$A$4110,A1182,$C$2:$C$4110),C1182)</f>
        <v>29997095</v>
      </c>
      <c r="E1182" t="s">
        <v>1728</v>
      </c>
      <c r="F1182" t="s">
        <v>2250</v>
      </c>
      <c r="G1182">
        <v>60926</v>
      </c>
      <c r="H1182">
        <v>302</v>
      </c>
      <c r="I1182">
        <v>423</v>
      </c>
      <c r="J1182" t="s">
        <v>508</v>
      </c>
      <c r="K1182" t="s">
        <v>18</v>
      </c>
      <c r="L1182">
        <v>22000000</v>
      </c>
      <c r="M1182">
        <f>IF(ISBLANK(L1182),AVERAGEIF($A$2:$A$4110,A1182,$L$2:$L$4110),L1182)</f>
        <v>22000000</v>
      </c>
      <c r="N1182">
        <v>6.4</v>
      </c>
    </row>
    <row r="1183" spans="1:14">
      <c r="A1183" t="s">
        <v>2244</v>
      </c>
      <c r="B1183">
        <v>104</v>
      </c>
      <c r="C1183">
        <v>13214255</v>
      </c>
      <c r="D1183">
        <f>IF(ISBLANK(C1183),AVERAGEIF($A$2:$A$4110,A1183,$C$2:$C$4110),C1183)</f>
        <v>13214255</v>
      </c>
      <c r="E1183" t="s">
        <v>414</v>
      </c>
      <c r="F1183" t="s">
        <v>2251</v>
      </c>
      <c r="G1183">
        <v>96233</v>
      </c>
      <c r="H1183">
        <v>313</v>
      </c>
      <c r="I1183">
        <v>535</v>
      </c>
      <c r="J1183" t="s">
        <v>508</v>
      </c>
      <c r="K1183" t="s">
        <v>23</v>
      </c>
      <c r="L1183">
        <v>11000000</v>
      </c>
      <c r="M1183">
        <f>IF(ISBLANK(L1183),AVERAGEIF($A$2:$A$4110,A1183,$L$2:$L$4110),L1183)</f>
        <v>11000000</v>
      </c>
      <c r="N1183">
        <v>7.4</v>
      </c>
    </row>
    <row r="1184" spans="1:14">
      <c r="A1184" t="s">
        <v>2244</v>
      </c>
      <c r="B1184">
        <v>106</v>
      </c>
      <c r="C1184">
        <v>9190525</v>
      </c>
      <c r="D1184">
        <f>IF(ISBLANK(C1184),AVERAGEIF($A$2:$A$4110,A1184,$C$2:$C$4110),C1184)</f>
        <v>9190525</v>
      </c>
      <c r="E1184" t="s">
        <v>72</v>
      </c>
      <c r="F1184" t="s">
        <v>2252</v>
      </c>
      <c r="G1184">
        <v>102125</v>
      </c>
      <c r="H1184">
        <v>324</v>
      </c>
      <c r="I1184">
        <v>341</v>
      </c>
      <c r="J1184" t="s">
        <v>508</v>
      </c>
      <c r="K1184" t="s">
        <v>23</v>
      </c>
      <c r="L1184">
        <v>7000000</v>
      </c>
      <c r="M1184">
        <f>IF(ISBLANK(L1184),AVERAGEIF($A$2:$A$4110,A1184,$L$2:$L$4110),L1184)</f>
        <v>7000000</v>
      </c>
      <c r="N1184">
        <v>7</v>
      </c>
    </row>
    <row r="1185" spans="1:14">
      <c r="A1185" t="s">
        <v>2253</v>
      </c>
      <c r="B1185">
        <v>105</v>
      </c>
      <c r="C1185">
        <v>26589953</v>
      </c>
      <c r="D1185">
        <f>IF(ISBLANK(C1185),AVERAGEIF($A$2:$A$4110,A1185,$C$2:$C$4110),C1185)</f>
        <v>26589953</v>
      </c>
      <c r="E1185" t="s">
        <v>305</v>
      </c>
      <c r="F1185" t="s">
        <v>2254</v>
      </c>
      <c r="G1185">
        <v>165792</v>
      </c>
      <c r="H1185">
        <v>392</v>
      </c>
      <c r="I1185">
        <v>391</v>
      </c>
      <c r="J1185" t="s">
        <v>508</v>
      </c>
      <c r="K1185" t="s">
        <v>23</v>
      </c>
      <c r="L1185">
        <v>10500000</v>
      </c>
      <c r="M1185">
        <f>IF(ISBLANK(L1185),AVERAGEIF($A$2:$A$4110,A1185,$L$2:$L$4110),L1185)</f>
        <v>10500000</v>
      </c>
      <c r="N1185">
        <v>6.7</v>
      </c>
    </row>
    <row r="1186" spans="1:14">
      <c r="A1186" t="s">
        <v>2255</v>
      </c>
      <c r="B1186">
        <v>80</v>
      </c>
      <c r="C1186">
        <v>5000000</v>
      </c>
      <c r="D1186">
        <f>IF(ISBLANK(C1186),AVERAGEIF($A$2:$A$4110,A1186,$C$2:$C$4110),C1186)</f>
        <v>5000000</v>
      </c>
      <c r="E1186" t="s">
        <v>2256</v>
      </c>
      <c r="F1186" t="s">
        <v>2257</v>
      </c>
      <c r="G1186">
        <v>4812</v>
      </c>
      <c r="H1186">
        <v>88</v>
      </c>
      <c r="I1186">
        <v>67</v>
      </c>
      <c r="J1186" t="s">
        <v>508</v>
      </c>
      <c r="K1186" t="s">
        <v>23</v>
      </c>
      <c r="L1186">
        <v>210000</v>
      </c>
      <c r="M1186">
        <f>IF(ISBLANK(L1186),AVERAGEIF($A$2:$A$4110,A1186,$L$2:$L$4110),L1186)</f>
        <v>210000</v>
      </c>
      <c r="N1186">
        <v>6.7</v>
      </c>
    </row>
    <row r="1187" spans="1:14">
      <c r="A1187" t="s">
        <v>2258</v>
      </c>
      <c r="B1187">
        <v>112</v>
      </c>
      <c r="C1187">
        <v>6105175</v>
      </c>
      <c r="D1187">
        <f>IF(ISBLANK(C1187),AVERAGEIF($A$2:$A$4110,A1187,$C$2:$C$4110),C1187)</f>
        <v>6105175</v>
      </c>
      <c r="E1187" t="s">
        <v>514</v>
      </c>
      <c r="F1187" t="s">
        <v>2259</v>
      </c>
      <c r="G1187">
        <v>247020</v>
      </c>
      <c r="H1187">
        <v>835</v>
      </c>
      <c r="I1187">
        <v>293</v>
      </c>
      <c r="J1187" t="s">
        <v>508</v>
      </c>
      <c r="K1187" t="s">
        <v>23</v>
      </c>
      <c r="L1187">
        <v>44000000</v>
      </c>
      <c r="M1187">
        <f>IF(ISBLANK(L1187),AVERAGEIF($A$2:$A$4110,A1187,$L$2:$L$4110),L1187)</f>
        <v>44000000</v>
      </c>
      <c r="N1187">
        <v>6.6</v>
      </c>
    </row>
    <row r="1188" spans="1:14">
      <c r="A1188" t="s">
        <v>2258</v>
      </c>
      <c r="B1188">
        <v>107</v>
      </c>
      <c r="C1188">
        <v>101470202</v>
      </c>
      <c r="D1188">
        <f>IF(ISBLANK(C1188),AVERAGEIF($A$2:$A$4110,A1188,$C$2:$C$4110),C1188)</f>
        <v>101470202</v>
      </c>
      <c r="E1188" t="s">
        <v>693</v>
      </c>
      <c r="F1188" t="s">
        <v>2260</v>
      </c>
      <c r="G1188">
        <v>310540</v>
      </c>
      <c r="H1188">
        <v>669</v>
      </c>
      <c r="I1188">
        <v>418</v>
      </c>
      <c r="J1188" t="s">
        <v>508</v>
      </c>
      <c r="K1188" t="s">
        <v>23</v>
      </c>
      <c r="L1188">
        <v>32000000</v>
      </c>
      <c r="M1188">
        <f>IF(ISBLANK(L1188),AVERAGEIF($A$2:$A$4110,A1188,$L$2:$L$4110),L1188)</f>
        <v>32000000</v>
      </c>
      <c r="N1188">
        <v>6.7</v>
      </c>
    </row>
    <row r="1189" spans="1:14">
      <c r="A1189" t="s">
        <v>2261</v>
      </c>
      <c r="B1189">
        <v>118</v>
      </c>
      <c r="C1189">
        <v>55808744</v>
      </c>
      <c r="D1189">
        <f>IF(ISBLANK(C1189),AVERAGEIF($A$2:$A$4110,A1189,$C$2:$C$4110),C1189)</f>
        <v>55808744</v>
      </c>
      <c r="E1189" t="s">
        <v>2262</v>
      </c>
      <c r="F1189" t="s">
        <v>2263</v>
      </c>
      <c r="G1189">
        <v>59435</v>
      </c>
      <c r="H1189">
        <v>323</v>
      </c>
      <c r="I1189">
        <v>161</v>
      </c>
      <c r="J1189" t="s">
        <v>508</v>
      </c>
      <c r="K1189" t="s">
        <v>23</v>
      </c>
      <c r="L1189">
        <v>53000000</v>
      </c>
      <c r="M1189">
        <f>IF(ISBLANK(L1189),AVERAGEIF($A$2:$A$4110,A1189,$L$2:$L$4110),L1189)</f>
        <v>53000000</v>
      </c>
      <c r="N1189">
        <v>5.7</v>
      </c>
    </row>
    <row r="1190" spans="1:14">
      <c r="A1190" t="s">
        <v>2261</v>
      </c>
      <c r="B1190">
        <v>111</v>
      </c>
      <c r="C1190">
        <v>106126012</v>
      </c>
      <c r="D1190">
        <f>IF(ISBLANK(C1190),AVERAGEIF($A$2:$A$4110,A1190,$C$2:$C$4110),C1190)</f>
        <v>106126012</v>
      </c>
      <c r="E1190" t="s">
        <v>305</v>
      </c>
      <c r="F1190" t="s">
        <v>2264</v>
      </c>
      <c r="G1190">
        <v>285623</v>
      </c>
      <c r="H1190">
        <v>497</v>
      </c>
      <c r="I1190">
        <v>155</v>
      </c>
      <c r="J1190" t="s">
        <v>508</v>
      </c>
      <c r="K1190" t="s">
        <v>23</v>
      </c>
      <c r="L1190">
        <v>60000000</v>
      </c>
      <c r="M1190">
        <f>IF(ISBLANK(L1190),AVERAGEIF($A$2:$A$4110,A1190,$L$2:$L$4110),L1190)</f>
        <v>60000000</v>
      </c>
      <c r="N1190">
        <v>7</v>
      </c>
    </row>
    <row r="1191" spans="1:14">
      <c r="A1191" t="s">
        <v>2261</v>
      </c>
      <c r="B1191">
        <v>118</v>
      </c>
      <c r="C1191">
        <v>73343413</v>
      </c>
      <c r="D1191">
        <f>IF(ISBLANK(C1191),AVERAGEIF($A$2:$A$4110,A1191,$C$2:$C$4110),C1191)</f>
        <v>73343413</v>
      </c>
      <c r="E1191" t="s">
        <v>80</v>
      </c>
      <c r="F1191" t="s">
        <v>2265</v>
      </c>
      <c r="G1191">
        <v>217480</v>
      </c>
      <c r="H1191">
        <v>429</v>
      </c>
      <c r="I1191">
        <v>216</v>
      </c>
      <c r="J1191" t="s">
        <v>508</v>
      </c>
      <c r="K1191" t="s">
        <v>23</v>
      </c>
      <c r="L1191">
        <v>50000000</v>
      </c>
      <c r="M1191">
        <f>IF(ISBLANK(L1191),AVERAGEIF($A$2:$A$4110,A1191,$L$2:$L$4110),L1191)</f>
        <v>50000000</v>
      </c>
      <c r="N1191">
        <v>7.4</v>
      </c>
    </row>
    <row r="1192" spans="1:14">
      <c r="A1192" t="s">
        <v>2261</v>
      </c>
      <c r="B1192">
        <v>140</v>
      </c>
      <c r="C1192">
        <v>44484065</v>
      </c>
      <c r="D1192">
        <f>IF(ISBLANK(C1192),AVERAGEIF($A$2:$A$4110,A1192,$C$2:$C$4110),C1192)</f>
        <v>44484065</v>
      </c>
      <c r="E1192" t="s">
        <v>786</v>
      </c>
      <c r="F1192" t="s">
        <v>2266</v>
      </c>
      <c r="G1192">
        <v>107227</v>
      </c>
      <c r="H1192">
        <v>279</v>
      </c>
      <c r="I1192">
        <v>68</v>
      </c>
      <c r="J1192" t="s">
        <v>508</v>
      </c>
      <c r="K1192" t="s">
        <v>360</v>
      </c>
      <c r="L1192">
        <v>50000000</v>
      </c>
      <c r="M1192">
        <f>IF(ISBLANK(L1192),AVERAGEIF($A$2:$A$4110,A1192,$L$2:$L$4110),L1192)</f>
        <v>50000000</v>
      </c>
      <c r="N1192">
        <v>7.3</v>
      </c>
    </row>
    <row r="1193" spans="1:14">
      <c r="A1193" t="s">
        <v>2261</v>
      </c>
      <c r="B1193">
        <v>109</v>
      </c>
      <c r="C1193">
        <v>26183197</v>
      </c>
      <c r="D1193">
        <f>IF(ISBLANK(C1193),AVERAGEIF($A$2:$A$4110,A1193,$C$2:$C$4110),C1193)</f>
        <v>26183197</v>
      </c>
      <c r="E1193" t="s">
        <v>30</v>
      </c>
      <c r="F1193" t="s">
        <v>2267</v>
      </c>
      <c r="G1193">
        <v>38348</v>
      </c>
      <c r="H1193">
        <v>135</v>
      </c>
      <c r="I1193">
        <v>110</v>
      </c>
      <c r="J1193" t="s">
        <v>508</v>
      </c>
      <c r="K1193" t="s">
        <v>23</v>
      </c>
      <c r="L1193">
        <v>36000000</v>
      </c>
      <c r="M1193">
        <f>IF(ISBLANK(L1193),AVERAGEIF($A$2:$A$4110,A1193,$L$2:$L$4110),L1193)</f>
        <v>36000000</v>
      </c>
      <c r="N1193">
        <v>6.1</v>
      </c>
    </row>
    <row r="1194" spans="1:14">
      <c r="A1194" t="s">
        <v>2261</v>
      </c>
      <c r="B1194">
        <v>167</v>
      </c>
      <c r="C1194">
        <v>161029270</v>
      </c>
      <c r="D1194">
        <f>IF(ISBLANK(C1194),AVERAGEIF($A$2:$A$4110,A1194,$C$2:$C$4110),C1194)</f>
        <v>161029270</v>
      </c>
      <c r="E1194" t="s">
        <v>2268</v>
      </c>
      <c r="F1194" t="s">
        <v>2269</v>
      </c>
      <c r="G1194">
        <v>119928</v>
      </c>
      <c r="H1194">
        <v>331</v>
      </c>
      <c r="I1194">
        <v>349</v>
      </c>
      <c r="J1194" t="s">
        <v>508</v>
      </c>
      <c r="K1194" t="s">
        <v>23</v>
      </c>
      <c r="L1194">
        <v>28000000</v>
      </c>
      <c r="M1194">
        <f>IF(ISBLANK(L1194),AVERAGEIF($A$2:$A$4110,A1194,$L$2:$L$4110),L1194)</f>
        <v>28000000</v>
      </c>
      <c r="N1194">
        <v>7.9</v>
      </c>
    </row>
    <row r="1195" spans="1:14">
      <c r="A1195" t="s">
        <v>2261</v>
      </c>
      <c r="B1195">
        <v>123</v>
      </c>
      <c r="C1195">
        <v>36049108</v>
      </c>
      <c r="D1195">
        <f>IF(ISBLANK(C1195),AVERAGEIF($A$2:$A$4110,A1195,$C$2:$C$4110),C1195)</f>
        <v>36049108</v>
      </c>
      <c r="E1195" t="s">
        <v>123</v>
      </c>
      <c r="F1195" t="s">
        <v>2270</v>
      </c>
      <c r="G1195">
        <v>10139</v>
      </c>
      <c r="H1195">
        <v>70</v>
      </c>
      <c r="I1195">
        <v>29</v>
      </c>
      <c r="J1195" t="s">
        <v>508</v>
      </c>
      <c r="K1195" t="s">
        <v>23</v>
      </c>
      <c r="L1195">
        <v>9000000</v>
      </c>
      <c r="M1195">
        <f>IF(ISBLANK(L1195),AVERAGEIF($A$2:$A$4110,A1195,$L$2:$L$4110),L1195)</f>
        <v>9000000</v>
      </c>
      <c r="N1195">
        <v>6.8</v>
      </c>
    </row>
    <row r="1196" spans="1:14">
      <c r="A1196" t="s">
        <v>2261</v>
      </c>
      <c r="B1196">
        <v>97</v>
      </c>
      <c r="C1196">
        <v>27900000</v>
      </c>
      <c r="D1196">
        <f>IF(ISBLANK(C1196),AVERAGEIF($A$2:$A$4110,A1196,$C$2:$C$4110),C1196)</f>
        <v>27900000</v>
      </c>
      <c r="E1196" t="s">
        <v>72</v>
      </c>
      <c r="F1196" t="s">
        <v>2271</v>
      </c>
      <c r="G1196">
        <v>74626</v>
      </c>
      <c r="H1196">
        <v>157</v>
      </c>
      <c r="I1196">
        <v>20</v>
      </c>
      <c r="J1196" t="s">
        <v>508</v>
      </c>
      <c r="K1196" t="s">
        <v>23</v>
      </c>
      <c r="L1196">
        <v>3500000</v>
      </c>
      <c r="M1196">
        <f>IF(ISBLANK(L1196),AVERAGEIF($A$2:$A$4110,A1196,$L$2:$L$4110),L1196)</f>
        <v>3500000</v>
      </c>
      <c r="N1196">
        <v>7.3</v>
      </c>
    </row>
    <row r="1197" spans="1:14">
      <c r="A1197" t="s">
        <v>2272</v>
      </c>
      <c r="B1197">
        <v>96</v>
      </c>
      <c r="C1197">
        <v>54239856</v>
      </c>
      <c r="D1197">
        <f>IF(ISBLANK(C1197),AVERAGEIF($A$2:$A$4110,A1197,$C$2:$C$4110),C1197)</f>
        <v>54239856</v>
      </c>
      <c r="E1197" t="s">
        <v>92</v>
      </c>
      <c r="F1197" t="s">
        <v>2273</v>
      </c>
      <c r="G1197">
        <v>125016</v>
      </c>
      <c r="H1197">
        <v>789</v>
      </c>
      <c r="I1197">
        <v>543</v>
      </c>
      <c r="J1197" t="s">
        <v>508</v>
      </c>
      <c r="K1197" t="s">
        <v>23</v>
      </c>
      <c r="L1197">
        <v>17000000</v>
      </c>
      <c r="M1197">
        <f>IF(ISBLANK(L1197),AVERAGEIF($A$2:$A$4110,A1197,$L$2:$L$4110),L1197)</f>
        <v>17000000</v>
      </c>
      <c r="N1197">
        <v>6.5</v>
      </c>
    </row>
    <row r="1198" spans="1:14">
      <c r="A1198" t="s">
        <v>2274</v>
      </c>
      <c r="B1198">
        <v>98</v>
      </c>
      <c r="C1198">
        <v>296665</v>
      </c>
      <c r="D1198">
        <f>IF(ISBLANK(C1198),AVERAGEIF($A$2:$A$4110,A1198,$C$2:$C$4110),C1198)</f>
        <v>296665</v>
      </c>
      <c r="E1198" t="s">
        <v>1151</v>
      </c>
      <c r="F1198" t="s">
        <v>2275</v>
      </c>
      <c r="G1198">
        <v>12675</v>
      </c>
      <c r="H1198">
        <v>158</v>
      </c>
      <c r="I1198">
        <v>39</v>
      </c>
      <c r="J1198" t="s">
        <v>508</v>
      </c>
      <c r="K1198" t="s">
        <v>23</v>
      </c>
      <c r="L1198">
        <v>5000000</v>
      </c>
      <c r="M1198">
        <f>IF(ISBLANK(L1198),AVERAGEIF($A$2:$A$4110,A1198,$L$2:$L$4110),L1198)</f>
        <v>5000000</v>
      </c>
      <c r="N1198">
        <v>6.3</v>
      </c>
    </row>
    <row r="1199" spans="1:14">
      <c r="A1199" t="s">
        <v>2274</v>
      </c>
      <c r="B1199">
        <v>89</v>
      </c>
      <c r="C1199">
        <v>653621</v>
      </c>
      <c r="D1199">
        <f>IF(ISBLANK(C1199),AVERAGEIF($A$2:$A$4110,A1199,$C$2:$C$4110),C1199)</f>
        <v>653621</v>
      </c>
      <c r="E1199" t="s">
        <v>2276</v>
      </c>
      <c r="F1199" t="s">
        <v>2277</v>
      </c>
      <c r="G1199">
        <v>5615</v>
      </c>
      <c r="H1199">
        <v>64</v>
      </c>
      <c r="I1199">
        <v>123</v>
      </c>
      <c r="J1199" t="s">
        <v>508</v>
      </c>
      <c r="K1199" t="s">
        <v>23</v>
      </c>
      <c r="L1199">
        <v>2000000</v>
      </c>
      <c r="M1199">
        <f>IF(ISBLANK(L1199),AVERAGEIF($A$2:$A$4110,A1199,$L$2:$L$4110),L1199)</f>
        <v>2000000</v>
      </c>
      <c r="N1199">
        <v>6.8</v>
      </c>
    </row>
    <row r="1200" spans="1:14">
      <c r="A1200" t="s">
        <v>143</v>
      </c>
      <c r="B1200">
        <v>129</v>
      </c>
      <c r="C1200">
        <v>33565375</v>
      </c>
      <c r="D1200">
        <f>IF(ISBLANK(C1200),AVERAGEIF($A$2:$A$4110,A1200,$C$2:$C$4110),C1200)</f>
        <v>33565375</v>
      </c>
      <c r="E1200" t="s">
        <v>920</v>
      </c>
      <c r="F1200" t="s">
        <v>2278</v>
      </c>
      <c r="G1200">
        <v>111351</v>
      </c>
      <c r="H1200">
        <v>568</v>
      </c>
      <c r="I1200">
        <v>226</v>
      </c>
      <c r="J1200" t="s">
        <v>508</v>
      </c>
      <c r="K1200" t="s">
        <v>18</v>
      </c>
      <c r="L1200">
        <v>15000000</v>
      </c>
      <c r="M1200">
        <f>IF(ISBLANK(L1200),AVERAGEIF($A$2:$A$4110,A1200,$L$2:$L$4110),L1200)</f>
        <v>15000000</v>
      </c>
      <c r="N1200">
        <v>7.5</v>
      </c>
    </row>
    <row r="1201" spans="1:14">
      <c r="A1201" t="s">
        <v>143</v>
      </c>
      <c r="B1201">
        <v>121</v>
      </c>
      <c r="C1201">
        <v>3073392</v>
      </c>
      <c r="D1201">
        <f>IF(ISBLANK(C1201),AVERAGEIF($A$2:$A$4110,A1201,$C$2:$C$4110),C1201)</f>
        <v>3073392</v>
      </c>
      <c r="E1201" t="s">
        <v>627</v>
      </c>
      <c r="F1201" t="s">
        <v>2279</v>
      </c>
      <c r="G1201">
        <v>59462</v>
      </c>
      <c r="H1201">
        <v>300</v>
      </c>
      <c r="I1201">
        <v>229</v>
      </c>
      <c r="J1201" t="s">
        <v>508</v>
      </c>
      <c r="K1201" t="s">
        <v>184</v>
      </c>
      <c r="L1201">
        <v>25000000</v>
      </c>
      <c r="M1201">
        <f>IF(ISBLANK(L1201),AVERAGEIF($A$2:$A$4110,A1201,$L$2:$L$4110),L1201)</f>
        <v>25000000</v>
      </c>
      <c r="N1201">
        <v>6.6</v>
      </c>
    </row>
    <row r="1202" spans="1:14">
      <c r="A1202" t="s">
        <v>2280</v>
      </c>
      <c r="B1202">
        <v>92</v>
      </c>
      <c r="C1202">
        <v>5018450</v>
      </c>
      <c r="D1202">
        <f>IF(ISBLANK(C1202),AVERAGEIF($A$2:$A$4110,A1202,$C$2:$C$4110),C1202)</f>
        <v>5018450</v>
      </c>
      <c r="E1202" t="s">
        <v>2081</v>
      </c>
      <c r="F1202" t="s">
        <v>2281</v>
      </c>
      <c r="G1202">
        <v>8546</v>
      </c>
      <c r="H1202">
        <v>86</v>
      </c>
      <c r="I1202">
        <v>72</v>
      </c>
      <c r="J1202" t="s">
        <v>508</v>
      </c>
      <c r="K1202" t="s">
        <v>23</v>
      </c>
      <c r="L1202">
        <v>8000000</v>
      </c>
      <c r="M1202">
        <f>IF(ISBLANK(L1202),AVERAGEIF($A$2:$A$4110,A1202,$L$2:$L$4110),L1202)</f>
        <v>8000000</v>
      </c>
      <c r="N1202">
        <v>5.3</v>
      </c>
    </row>
    <row r="1203" spans="1:14">
      <c r="A1203" t="s">
        <v>2282</v>
      </c>
      <c r="B1203">
        <v>97</v>
      </c>
      <c r="C1203">
        <v>464655</v>
      </c>
      <c r="D1203">
        <f>IF(ISBLANK(C1203),AVERAGEIF($A$2:$A$4110,A1203,$C$2:$C$4110),C1203)</f>
        <v>464655</v>
      </c>
      <c r="E1203" t="s">
        <v>72</v>
      </c>
      <c r="F1203" t="s">
        <v>2283</v>
      </c>
      <c r="G1203">
        <v>1524</v>
      </c>
      <c r="H1203">
        <v>29</v>
      </c>
      <c r="I1203">
        <v>28</v>
      </c>
      <c r="J1203" t="s">
        <v>508</v>
      </c>
      <c r="K1203" t="s">
        <v>23</v>
      </c>
      <c r="L1203">
        <v>1000000</v>
      </c>
      <c r="M1203">
        <f>IF(ISBLANK(L1203),AVERAGEIF($A$2:$A$4110,A1203,$L$2:$L$4110),L1203)</f>
        <v>1000000</v>
      </c>
      <c r="N1203">
        <v>7</v>
      </c>
    </row>
    <row r="1204" spans="1:14">
      <c r="A1204" t="s">
        <v>2284</v>
      </c>
      <c r="B1204">
        <v>113</v>
      </c>
      <c r="C1204">
        <v>34636443</v>
      </c>
      <c r="D1204">
        <f>IF(ISBLANK(C1204),AVERAGEIF($A$2:$A$4110,A1204,$C$2:$C$4110),C1204)</f>
        <v>34636443</v>
      </c>
      <c r="E1204" t="s">
        <v>786</v>
      </c>
      <c r="F1204" t="s">
        <v>2285</v>
      </c>
      <c r="G1204">
        <v>93790</v>
      </c>
      <c r="H1204">
        <v>288</v>
      </c>
      <c r="I1204">
        <v>152</v>
      </c>
      <c r="J1204" t="s">
        <v>508</v>
      </c>
      <c r="K1204" t="s">
        <v>23</v>
      </c>
      <c r="L1204">
        <v>52000000</v>
      </c>
      <c r="M1204">
        <f>IF(ISBLANK(L1204),AVERAGEIF($A$2:$A$4110,A1204,$L$2:$L$4110),L1204)</f>
        <v>52000000</v>
      </c>
      <c r="N1204">
        <v>6.6</v>
      </c>
    </row>
    <row r="1205" spans="1:14">
      <c r="A1205" t="s">
        <v>2286</v>
      </c>
      <c r="B1205">
        <v>106</v>
      </c>
      <c r="C1205">
        <v>3571735</v>
      </c>
      <c r="D1205">
        <f>IF(ISBLANK(C1205),AVERAGEIF($A$2:$A$4110,A1205,$C$2:$C$4110),C1205)</f>
        <v>3571735</v>
      </c>
      <c r="E1205" t="s">
        <v>559</v>
      </c>
      <c r="F1205" t="s">
        <v>2287</v>
      </c>
      <c r="G1205">
        <v>39260</v>
      </c>
      <c r="H1205">
        <v>129</v>
      </c>
      <c r="I1205">
        <v>259</v>
      </c>
      <c r="J1205" t="s">
        <v>508</v>
      </c>
      <c r="K1205" t="s">
        <v>23</v>
      </c>
      <c r="L1205">
        <v>10000000</v>
      </c>
      <c r="M1205">
        <f>IF(ISBLANK(L1205),AVERAGEIF($A$2:$A$4110,A1205,$L$2:$L$4110),L1205)</f>
        <v>10000000</v>
      </c>
      <c r="N1205">
        <v>6.6</v>
      </c>
    </row>
    <row r="1206" spans="1:14">
      <c r="A1206" t="s">
        <v>361</v>
      </c>
      <c r="B1206">
        <v>103</v>
      </c>
      <c r="C1206">
        <v>67631157</v>
      </c>
      <c r="D1206">
        <f>IF(ISBLANK(C1206),AVERAGEIF($A$2:$A$4110,A1206,$C$2:$C$4110),C1206)</f>
        <v>67631157</v>
      </c>
      <c r="E1206" t="s">
        <v>2288</v>
      </c>
      <c r="F1206" t="s">
        <v>2289</v>
      </c>
      <c r="G1206">
        <v>176598</v>
      </c>
      <c r="H1206">
        <v>374</v>
      </c>
      <c r="I1206">
        <v>321</v>
      </c>
      <c r="J1206" t="s">
        <v>508</v>
      </c>
      <c r="K1206" t="s">
        <v>23</v>
      </c>
      <c r="L1206">
        <v>100000000</v>
      </c>
      <c r="M1206">
        <f>IF(ISBLANK(L1206),AVERAGEIF($A$2:$A$4110,A1206,$L$2:$L$4110),L1206)</f>
        <v>100000000</v>
      </c>
      <c r="N1206">
        <v>6</v>
      </c>
    </row>
    <row r="1207" spans="1:14">
      <c r="A1207" t="s">
        <v>2290</v>
      </c>
      <c r="B1207">
        <v>99</v>
      </c>
      <c r="C1207">
        <v>125169</v>
      </c>
      <c r="D1207">
        <f>IF(ISBLANK(C1207),AVERAGEIF($A$2:$A$4110,A1207,$C$2:$C$4110),C1207)</f>
        <v>125169</v>
      </c>
      <c r="E1207" t="s">
        <v>72</v>
      </c>
      <c r="F1207" t="s">
        <v>2291</v>
      </c>
      <c r="G1207">
        <v>859</v>
      </c>
      <c r="H1207">
        <v>31</v>
      </c>
      <c r="I1207">
        <v>5</v>
      </c>
      <c r="J1207" t="s">
        <v>508</v>
      </c>
      <c r="K1207" t="s">
        <v>23</v>
      </c>
      <c r="L1207">
        <v>10500000</v>
      </c>
      <c r="M1207">
        <f>IF(ISBLANK(L1207),AVERAGEIF($A$2:$A$4110,A1207,$L$2:$L$4110),L1207)</f>
        <v>10500000</v>
      </c>
      <c r="N1207">
        <v>6.4</v>
      </c>
    </row>
    <row r="1208" spans="1:14">
      <c r="A1208" t="s">
        <v>2292</v>
      </c>
      <c r="B1208">
        <v>114</v>
      </c>
      <c r="C1208">
        <v>60033780</v>
      </c>
      <c r="D1208">
        <f>IF(ISBLANK(C1208),AVERAGEIF($A$2:$A$4110,A1208,$C$2:$C$4110),C1208)</f>
        <v>60033780</v>
      </c>
      <c r="E1208" t="s">
        <v>66</v>
      </c>
      <c r="F1208" t="s">
        <v>2293</v>
      </c>
      <c r="G1208">
        <v>18973</v>
      </c>
      <c r="H1208">
        <v>162</v>
      </c>
      <c r="I1208">
        <v>65</v>
      </c>
      <c r="J1208" t="s">
        <v>508</v>
      </c>
      <c r="K1208" t="s">
        <v>23</v>
      </c>
      <c r="L1208">
        <v>30000000</v>
      </c>
      <c r="M1208">
        <f>IF(ISBLANK(L1208),AVERAGEIF($A$2:$A$4110,A1208,$L$2:$L$4110),L1208)</f>
        <v>30000000</v>
      </c>
      <c r="N1208">
        <v>5.9</v>
      </c>
    </row>
    <row r="1209" spans="1:14">
      <c r="A1209" t="s">
        <v>2294</v>
      </c>
      <c r="B1209">
        <v>96</v>
      </c>
      <c r="C1209">
        <v>5005</v>
      </c>
      <c r="D1209">
        <f>IF(ISBLANK(C1209),AVERAGEIF($A$2:$A$4110,A1209,$C$2:$C$4110),C1209)</f>
        <v>5005</v>
      </c>
      <c r="E1209" t="s">
        <v>20</v>
      </c>
      <c r="F1209" t="s">
        <v>2295</v>
      </c>
      <c r="G1209">
        <v>2280</v>
      </c>
      <c r="H1209">
        <v>14</v>
      </c>
      <c r="I1209">
        <v>21</v>
      </c>
      <c r="J1209" t="s">
        <v>508</v>
      </c>
      <c r="K1209" t="s">
        <v>23</v>
      </c>
      <c r="L1209">
        <v>3000000</v>
      </c>
      <c r="M1209">
        <f>IF(ISBLANK(L1209),AVERAGEIF($A$2:$A$4110,A1209,$L$2:$L$4110),L1209)</f>
        <v>3000000</v>
      </c>
      <c r="N1209">
        <v>5.9</v>
      </c>
    </row>
    <row r="1210" spans="1:14">
      <c r="A1210" t="s">
        <v>2296</v>
      </c>
      <c r="B1210">
        <v>170</v>
      </c>
      <c r="C1210">
        <v>66676062</v>
      </c>
      <c r="D1210">
        <f>IF(ISBLANK(C1210),AVERAGEIF($A$2:$A$4110,A1210,$C$2:$C$4110),C1210)</f>
        <v>66676062</v>
      </c>
      <c r="E1210" t="s">
        <v>15</v>
      </c>
      <c r="F1210" t="s">
        <v>2297</v>
      </c>
      <c r="G1210">
        <v>267980</v>
      </c>
      <c r="H1210">
        <v>545</v>
      </c>
      <c r="I1210">
        <v>110</v>
      </c>
      <c r="J1210" t="s">
        <v>508</v>
      </c>
      <c r="K1210" t="s">
        <v>23</v>
      </c>
      <c r="L1210">
        <v>54000000</v>
      </c>
      <c r="M1210">
        <f>IF(ISBLANK(L1210),AVERAGEIF($A$2:$A$4110,A1210,$L$2:$L$4110),L1210)</f>
        <v>54000000</v>
      </c>
      <c r="N1210">
        <v>7.6</v>
      </c>
    </row>
    <row r="1211" spans="1:14">
      <c r="A1211" t="s">
        <v>2296</v>
      </c>
      <c r="B1211">
        <v>123</v>
      </c>
      <c r="C1211">
        <v>25900000</v>
      </c>
      <c r="D1211">
        <f>IF(ISBLANK(C1211),AVERAGEIF($A$2:$A$4110,A1211,$C$2:$C$4110),C1211)</f>
        <v>25900000</v>
      </c>
      <c r="E1211" t="s">
        <v>1627</v>
      </c>
      <c r="F1211" t="s">
        <v>2298</v>
      </c>
      <c r="G1211">
        <v>12771</v>
      </c>
      <c r="H1211">
        <v>84</v>
      </c>
      <c r="I1211">
        <v>36</v>
      </c>
      <c r="J1211" t="s">
        <v>508</v>
      </c>
      <c r="K1211" t="s">
        <v>23</v>
      </c>
      <c r="L1211">
        <v>58000000</v>
      </c>
      <c r="M1211">
        <f>IF(ISBLANK(L1211),AVERAGEIF($A$2:$A$4110,A1211,$L$2:$L$4110),L1211)</f>
        <v>58000000</v>
      </c>
      <c r="N1211">
        <v>6.5</v>
      </c>
    </row>
    <row r="1212" spans="1:14">
      <c r="A1212" t="s">
        <v>2296</v>
      </c>
      <c r="B1212">
        <v>155</v>
      </c>
      <c r="C1212">
        <v>82522790</v>
      </c>
      <c r="D1212">
        <f>IF(ISBLANK(C1212),AVERAGEIF($A$2:$A$4110,A1212,$C$2:$C$4110),C1212)</f>
        <v>82522790</v>
      </c>
      <c r="E1212" t="s">
        <v>2299</v>
      </c>
      <c r="F1212" t="s">
        <v>2300</v>
      </c>
      <c r="G1212">
        <v>143835</v>
      </c>
      <c r="H1212">
        <v>654</v>
      </c>
      <c r="I1212">
        <v>181</v>
      </c>
      <c r="J1212" t="s">
        <v>508</v>
      </c>
      <c r="K1212" t="s">
        <v>23</v>
      </c>
      <c r="L1212">
        <v>40000000</v>
      </c>
      <c r="M1212">
        <f>IF(ISBLANK(L1212),AVERAGEIF($A$2:$A$4110,A1212,$L$2:$L$4110),L1212)</f>
        <v>40000000</v>
      </c>
      <c r="N1212">
        <v>7.5</v>
      </c>
    </row>
    <row r="1213" spans="1:14">
      <c r="A1213" t="s">
        <v>2296</v>
      </c>
      <c r="B1213">
        <v>135</v>
      </c>
      <c r="C1213">
        <v>45856732</v>
      </c>
      <c r="D1213">
        <f>IF(ISBLANK(C1213),AVERAGEIF($A$2:$A$4110,A1213,$C$2:$C$4110),C1213)</f>
        <v>45856732</v>
      </c>
      <c r="E1213" t="s">
        <v>80</v>
      </c>
      <c r="F1213" t="s">
        <v>2301</v>
      </c>
      <c r="G1213">
        <v>46221</v>
      </c>
      <c r="H1213">
        <v>141</v>
      </c>
      <c r="I1213">
        <v>91</v>
      </c>
      <c r="J1213" t="s">
        <v>508</v>
      </c>
      <c r="K1213" t="s">
        <v>23</v>
      </c>
      <c r="L1213">
        <v>40000000</v>
      </c>
      <c r="M1213">
        <f>IF(ISBLANK(L1213),AVERAGEIF($A$2:$A$4110,A1213,$L$2:$L$4110),L1213)</f>
        <v>40000000</v>
      </c>
      <c r="N1213">
        <v>7.1</v>
      </c>
    </row>
    <row r="1214" spans="1:14">
      <c r="A1214" t="s">
        <v>2296</v>
      </c>
      <c r="B1214">
        <v>289</v>
      </c>
      <c r="C1214">
        <v>78800000</v>
      </c>
      <c r="D1214">
        <f>IF(ISBLANK(C1214),AVERAGEIF($A$2:$A$4110,A1214,$C$2:$C$4110),C1214)</f>
        <v>78800000</v>
      </c>
      <c r="E1214" t="s">
        <v>445</v>
      </c>
      <c r="F1214" t="s">
        <v>2302</v>
      </c>
      <c r="G1214">
        <v>450676</v>
      </c>
      <c r="H1214">
        <v>983</v>
      </c>
      <c r="I1214">
        <v>261</v>
      </c>
      <c r="J1214" t="s">
        <v>508</v>
      </c>
      <c r="K1214" t="s">
        <v>23</v>
      </c>
      <c r="L1214">
        <v>31500000</v>
      </c>
      <c r="M1214">
        <f>IF(ISBLANK(L1214),AVERAGEIF($A$2:$A$4110,A1214,$L$2:$L$4110),L1214)</f>
        <v>31500000</v>
      </c>
      <c r="N1214">
        <v>8.5</v>
      </c>
    </row>
    <row r="1215" spans="1:14">
      <c r="A1215" t="s">
        <v>2296</v>
      </c>
      <c r="B1215">
        <v>103</v>
      </c>
      <c r="C1215">
        <v>41382841</v>
      </c>
      <c r="D1215">
        <f>IF(ISBLANK(C1215),AVERAGEIF($A$2:$A$4110,A1215,$C$2:$C$4110),C1215)</f>
        <v>41382841</v>
      </c>
      <c r="E1215" t="s">
        <v>1122</v>
      </c>
      <c r="F1215" t="s">
        <v>2303</v>
      </c>
      <c r="G1215">
        <v>27149</v>
      </c>
      <c r="H1215">
        <v>96</v>
      </c>
      <c r="I1215">
        <v>44</v>
      </c>
      <c r="J1215" t="s">
        <v>508</v>
      </c>
      <c r="K1215" t="s">
        <v>23</v>
      </c>
      <c r="L1215">
        <v>18000000</v>
      </c>
      <c r="M1215">
        <f>IF(ISBLANK(L1215),AVERAGEIF($A$2:$A$4110,A1215,$L$2:$L$4110),L1215)</f>
        <v>18000000</v>
      </c>
      <c r="N1215">
        <v>6.3</v>
      </c>
    </row>
    <row r="1216" spans="1:14">
      <c r="A1216" t="s">
        <v>2296</v>
      </c>
      <c r="B1216">
        <v>220</v>
      </c>
      <c r="C1216">
        <v>57300000</v>
      </c>
      <c r="D1216">
        <f>IF(ISBLANK(C1216),AVERAGEIF($A$2:$A$4110,A1216,$C$2:$C$4110),C1216)</f>
        <v>57300000</v>
      </c>
      <c r="E1216" t="s">
        <v>15</v>
      </c>
      <c r="F1216" t="s">
        <v>2304</v>
      </c>
      <c r="G1216">
        <v>790926</v>
      </c>
      <c r="H1216">
        <v>650</v>
      </c>
      <c r="I1216">
        <v>149</v>
      </c>
      <c r="J1216" t="s">
        <v>508</v>
      </c>
      <c r="K1216" t="s">
        <v>23</v>
      </c>
      <c r="L1216">
        <v>13000000</v>
      </c>
      <c r="M1216">
        <f>IF(ISBLANK(L1216),AVERAGEIF($A$2:$A$4110,A1216,$L$2:$L$4110),L1216)</f>
        <v>13000000</v>
      </c>
      <c r="N1216">
        <v>9</v>
      </c>
    </row>
    <row r="1217" spans="1:14">
      <c r="A1217" t="s">
        <v>2296</v>
      </c>
      <c r="B1217">
        <v>114</v>
      </c>
      <c r="C1217">
        <v>25600000</v>
      </c>
      <c r="D1217">
        <f>IF(ISBLANK(C1217),AVERAGEIF($A$2:$A$4110,A1217,$C$2:$C$4110),C1217)</f>
        <v>25600000</v>
      </c>
      <c r="E1217" t="s">
        <v>15</v>
      </c>
      <c r="F1217" t="s">
        <v>2305</v>
      </c>
      <c r="G1217">
        <v>57363</v>
      </c>
      <c r="H1217">
        <v>308</v>
      </c>
      <c r="I1217">
        <v>60</v>
      </c>
      <c r="J1217" t="s">
        <v>508</v>
      </c>
      <c r="K1217" t="s">
        <v>23</v>
      </c>
      <c r="L1217">
        <v>10000000</v>
      </c>
      <c r="M1217">
        <f>IF(ISBLANK(L1217),AVERAGEIF($A$2:$A$4110,A1217,$L$2:$L$4110),L1217)</f>
        <v>10000000</v>
      </c>
      <c r="N1217">
        <v>7.2</v>
      </c>
    </row>
    <row r="1218" spans="1:14">
      <c r="A1218" t="s">
        <v>2296</v>
      </c>
      <c r="B1218">
        <v>175</v>
      </c>
      <c r="C1218">
        <v>134821952</v>
      </c>
      <c r="D1218">
        <f>IF(ISBLANK(C1218),AVERAGEIF($A$2:$A$4110,A1218,$C$2:$C$4110),C1218)</f>
        <v>134821952</v>
      </c>
      <c r="E1218" t="s">
        <v>15</v>
      </c>
      <c r="F1218" t="s">
        <v>2306</v>
      </c>
      <c r="G1218">
        <v>1155770</v>
      </c>
      <c r="H1218">
        <v>2238</v>
      </c>
      <c r="I1218">
        <v>208</v>
      </c>
      <c r="J1218" t="s">
        <v>508</v>
      </c>
      <c r="K1218" t="s">
        <v>23</v>
      </c>
      <c r="L1218">
        <v>6000000</v>
      </c>
      <c r="M1218">
        <f>IF(ISBLANK(L1218),AVERAGEIF($A$2:$A$4110,A1218,$L$2:$L$4110),L1218)</f>
        <v>6000000</v>
      </c>
      <c r="N1218">
        <v>9.1999999999999993</v>
      </c>
    </row>
    <row r="1219" spans="1:14">
      <c r="A1219" t="s">
        <v>2296</v>
      </c>
      <c r="B1219">
        <v>88</v>
      </c>
      <c r="D1219">
        <f>IF(ISBLANK(C1219),AVERAGEIF($A$2:$A$4110,A1219,$C$2:$C$4110),C1219)</f>
        <v>62095597.444444448</v>
      </c>
      <c r="E1219" t="s">
        <v>2307</v>
      </c>
      <c r="F1219" t="s">
        <v>2308</v>
      </c>
      <c r="G1219">
        <v>8589</v>
      </c>
      <c r="H1219">
        <v>70</v>
      </c>
      <c r="I1219">
        <v>112</v>
      </c>
      <c r="J1219" t="s">
        <v>508</v>
      </c>
      <c r="K1219" t="s">
        <v>23</v>
      </c>
      <c r="L1219">
        <v>7000000</v>
      </c>
      <c r="M1219">
        <f>IF(ISBLANK(L1219),AVERAGEIF($A$2:$A$4110,A1219,$L$2:$L$4110),L1219)</f>
        <v>7000000</v>
      </c>
      <c r="N1219">
        <v>4.8</v>
      </c>
    </row>
    <row r="1220" spans="1:14">
      <c r="A1220" t="s">
        <v>2296</v>
      </c>
      <c r="B1220">
        <v>113</v>
      </c>
      <c r="D1220">
        <f>IF(ISBLANK(C1220),AVERAGEIF($A$2:$A$4110,A1220,$C$2:$C$4110),C1220)</f>
        <v>62095597.444444448</v>
      </c>
      <c r="E1220" t="s">
        <v>89</v>
      </c>
      <c r="F1220" t="s">
        <v>2309</v>
      </c>
      <c r="G1220">
        <v>74651</v>
      </c>
      <c r="H1220">
        <v>313</v>
      </c>
      <c r="I1220">
        <v>149</v>
      </c>
      <c r="J1220" t="s">
        <v>508</v>
      </c>
      <c r="K1220" t="s">
        <v>23</v>
      </c>
      <c r="L1220">
        <v>1600000</v>
      </c>
      <c r="M1220">
        <f>IF(ISBLANK(L1220),AVERAGEIF($A$2:$A$4110,A1220,$L$2:$L$4110),L1220)</f>
        <v>1600000</v>
      </c>
      <c r="N1220">
        <v>7.9</v>
      </c>
    </row>
    <row r="1221" spans="1:14">
      <c r="A1221" t="s">
        <v>2310</v>
      </c>
      <c r="B1221">
        <v>137</v>
      </c>
      <c r="C1221">
        <v>281666058</v>
      </c>
      <c r="D1221">
        <f>IF(ISBLANK(C1221),AVERAGEIF($A$2:$A$4110,A1221,$C$2:$C$4110),C1221)</f>
        <v>281666058</v>
      </c>
      <c r="E1221" t="s">
        <v>2311</v>
      </c>
      <c r="F1221" t="s">
        <v>2312</v>
      </c>
      <c r="G1221">
        <v>166137</v>
      </c>
      <c r="H1221">
        <v>383</v>
      </c>
      <c r="I1221">
        <v>389</v>
      </c>
      <c r="J1221" t="s">
        <v>508</v>
      </c>
      <c r="K1221" t="s">
        <v>23</v>
      </c>
      <c r="L1221">
        <v>160000000</v>
      </c>
      <c r="M1221">
        <f>IF(ISBLANK(L1221),AVERAGEIF($A$2:$A$4110,A1221,$L$2:$L$4110),L1221)</f>
        <v>160000000</v>
      </c>
      <c r="N1221">
        <v>6.6</v>
      </c>
    </row>
    <row r="1222" spans="1:14">
      <c r="A1222" t="s">
        <v>2310</v>
      </c>
      <c r="B1222">
        <v>104</v>
      </c>
      <c r="C1222">
        <v>256386216</v>
      </c>
      <c r="D1222">
        <f>IF(ISBLANK(C1222),AVERAGEIF($A$2:$A$4110,A1222,$C$2:$C$4110),C1222)</f>
        <v>256386216</v>
      </c>
      <c r="E1222" t="s">
        <v>2313</v>
      </c>
      <c r="F1222" t="s">
        <v>2314</v>
      </c>
      <c r="G1222">
        <v>530870</v>
      </c>
      <c r="H1222">
        <v>1413</v>
      </c>
      <c r="I1222">
        <v>323</v>
      </c>
      <c r="J1222" t="s">
        <v>508</v>
      </c>
      <c r="K1222" t="s">
        <v>23</v>
      </c>
      <c r="L1222">
        <v>150000000</v>
      </c>
      <c r="M1222">
        <f>IF(ISBLANK(L1222),AVERAGEIF($A$2:$A$4110,A1222,$L$2:$L$4110),L1222)</f>
        <v>150000000</v>
      </c>
      <c r="N1222">
        <v>7.2</v>
      </c>
    </row>
    <row r="1223" spans="1:14">
      <c r="A1223" t="s">
        <v>2310</v>
      </c>
      <c r="B1223">
        <v>146</v>
      </c>
      <c r="C1223">
        <v>424645577</v>
      </c>
      <c r="D1223">
        <f>IF(ISBLANK(C1223),AVERAGEIF($A$2:$A$4110,A1223,$C$2:$C$4110),C1223)</f>
        <v>424645577</v>
      </c>
      <c r="E1223" t="s">
        <v>1204</v>
      </c>
      <c r="F1223" t="s">
        <v>2315</v>
      </c>
      <c r="G1223">
        <v>498397</v>
      </c>
      <c r="H1223">
        <v>706</v>
      </c>
      <c r="I1223">
        <v>502</v>
      </c>
      <c r="J1223" t="s">
        <v>508</v>
      </c>
      <c r="K1223" t="s">
        <v>23</v>
      </c>
      <c r="L1223">
        <v>130000000</v>
      </c>
      <c r="M1223">
        <f>IF(ISBLANK(L1223),AVERAGEIF($A$2:$A$4110,A1223,$L$2:$L$4110),L1223)</f>
        <v>130000000</v>
      </c>
      <c r="N1223">
        <v>7.6</v>
      </c>
    </row>
    <row r="1224" spans="1:14">
      <c r="A1224" t="s">
        <v>2310</v>
      </c>
      <c r="B1224">
        <v>123</v>
      </c>
      <c r="C1224">
        <v>337103873</v>
      </c>
      <c r="D1224">
        <f>IF(ISBLANK(C1224),AVERAGEIF($A$2:$A$4110,A1224,$C$2:$C$4110),C1224)</f>
        <v>337103873</v>
      </c>
      <c r="E1224" t="s">
        <v>1204</v>
      </c>
      <c r="F1224" t="s">
        <v>2316</v>
      </c>
      <c r="G1224">
        <v>305008</v>
      </c>
      <c r="H1224">
        <v>591</v>
      </c>
      <c r="I1224">
        <v>403</v>
      </c>
      <c r="J1224" t="s">
        <v>508</v>
      </c>
      <c r="K1224" t="s">
        <v>23</v>
      </c>
      <c r="L1224">
        <v>125000000</v>
      </c>
      <c r="M1224">
        <f>IF(ISBLANK(L1224),AVERAGEIF($A$2:$A$4110,A1224,$L$2:$L$4110),L1224)</f>
        <v>125000000</v>
      </c>
      <c r="N1224">
        <v>6.7</v>
      </c>
    </row>
    <row r="1225" spans="1:14">
      <c r="A1225" t="s">
        <v>2310</v>
      </c>
      <c r="B1225">
        <v>120</v>
      </c>
      <c r="C1225">
        <v>58700247</v>
      </c>
      <c r="D1225">
        <f>IF(ISBLANK(C1225),AVERAGEIF($A$2:$A$4110,A1225,$C$2:$C$4110),C1225)</f>
        <v>58700247</v>
      </c>
      <c r="E1225" t="s">
        <v>66</v>
      </c>
      <c r="F1225" t="s">
        <v>2317</v>
      </c>
      <c r="G1225">
        <v>95367</v>
      </c>
      <c r="H1225">
        <v>260</v>
      </c>
      <c r="I1225">
        <v>279</v>
      </c>
      <c r="J1225" t="s">
        <v>508</v>
      </c>
      <c r="K1225" t="s">
        <v>23</v>
      </c>
      <c r="L1225">
        <v>38000000</v>
      </c>
      <c r="M1225">
        <f>IF(ISBLANK(L1225),AVERAGEIF($A$2:$A$4110,A1225,$L$2:$L$4110),L1225)</f>
        <v>38000000</v>
      </c>
      <c r="N1225">
        <v>6.9</v>
      </c>
    </row>
    <row r="1226" spans="1:14">
      <c r="A1226" t="s">
        <v>2318</v>
      </c>
      <c r="B1226">
        <v>89</v>
      </c>
      <c r="C1226">
        <v>12843</v>
      </c>
      <c r="D1226">
        <f>IF(ISBLANK(C1226),AVERAGEIF($A$2:$A$4110,A1226,$C$2:$C$4110),C1226)</f>
        <v>12843</v>
      </c>
      <c r="E1226" t="s">
        <v>380</v>
      </c>
      <c r="F1226" t="s">
        <v>2319</v>
      </c>
      <c r="G1226">
        <v>27297</v>
      </c>
      <c r="H1226">
        <v>131</v>
      </c>
      <c r="I1226">
        <v>279</v>
      </c>
      <c r="J1226" t="s">
        <v>508</v>
      </c>
      <c r="K1226" t="s">
        <v>254</v>
      </c>
      <c r="L1226">
        <v>6000000</v>
      </c>
      <c r="M1226">
        <f>IF(ISBLANK(L1226),AVERAGEIF($A$2:$A$4110,A1226,$L$2:$L$4110),L1226)</f>
        <v>6000000</v>
      </c>
      <c r="N1226">
        <v>6.1</v>
      </c>
    </row>
    <row r="1227" spans="1:14">
      <c r="A1227" t="s">
        <v>2320</v>
      </c>
      <c r="B1227">
        <v>117</v>
      </c>
      <c r="C1227">
        <v>14348123</v>
      </c>
      <c r="D1227">
        <f>IF(ISBLANK(C1227),AVERAGEIF($A$2:$A$4110,A1227,$C$2:$C$4110),C1227)</f>
        <v>14348123</v>
      </c>
      <c r="E1227" t="s">
        <v>2321</v>
      </c>
      <c r="F1227" t="s">
        <v>2322</v>
      </c>
      <c r="G1227">
        <v>9323</v>
      </c>
      <c r="H1227">
        <v>157</v>
      </c>
      <c r="I1227">
        <v>62</v>
      </c>
      <c r="J1227" t="s">
        <v>508</v>
      </c>
      <c r="K1227" t="s">
        <v>286</v>
      </c>
      <c r="L1227">
        <v>12000000</v>
      </c>
      <c r="M1227">
        <f>IF(ISBLANK(L1227),AVERAGEIF($A$2:$A$4110,A1227,$L$2:$L$4110),L1227)</f>
        <v>12000000</v>
      </c>
      <c r="N1227">
        <v>6.9</v>
      </c>
    </row>
    <row r="1228" spans="1:14">
      <c r="A1228" t="s">
        <v>432</v>
      </c>
      <c r="B1228">
        <v>102</v>
      </c>
      <c r="C1228">
        <v>10105505</v>
      </c>
      <c r="D1228">
        <f>IF(ISBLANK(C1228),AVERAGEIF($A$2:$A$4110,A1228,$C$2:$C$4110),C1228)</f>
        <v>10105505</v>
      </c>
      <c r="E1228" t="s">
        <v>439</v>
      </c>
      <c r="F1228" t="s">
        <v>2323</v>
      </c>
      <c r="G1228">
        <v>35065</v>
      </c>
      <c r="H1228">
        <v>288</v>
      </c>
      <c r="I1228">
        <v>160</v>
      </c>
      <c r="J1228" t="s">
        <v>508</v>
      </c>
      <c r="K1228" t="s">
        <v>254</v>
      </c>
      <c r="M1228">
        <f>IF(ISBLANK(L1228),AVERAGEIF($A$2:$A$4110,A1228,$L$2:$L$4110),L1228)</f>
        <v>8000000</v>
      </c>
      <c r="N1228">
        <v>6.8</v>
      </c>
    </row>
    <row r="1229" spans="1:14">
      <c r="A1229" t="s">
        <v>2324</v>
      </c>
      <c r="B1229">
        <v>120</v>
      </c>
      <c r="C1229">
        <v>24004159</v>
      </c>
      <c r="D1229">
        <f>IF(ISBLANK(C1229),AVERAGEIF($A$2:$A$4110,A1229,$C$2:$C$4110),C1229)</f>
        <v>24004159</v>
      </c>
      <c r="E1229" t="s">
        <v>1807</v>
      </c>
      <c r="F1229" t="s">
        <v>2325</v>
      </c>
      <c r="G1229">
        <v>68720</v>
      </c>
      <c r="H1229">
        <v>191</v>
      </c>
      <c r="I1229">
        <v>188</v>
      </c>
      <c r="J1229" t="s">
        <v>508</v>
      </c>
      <c r="K1229" t="s">
        <v>23</v>
      </c>
      <c r="L1229">
        <v>110000000</v>
      </c>
      <c r="M1229">
        <f>IF(ISBLANK(L1229),AVERAGEIF($A$2:$A$4110,A1229,$L$2:$L$4110),L1229)</f>
        <v>110000000</v>
      </c>
      <c r="N1229">
        <v>5.8</v>
      </c>
    </row>
    <row r="1230" spans="1:14">
      <c r="A1230" t="s">
        <v>2324</v>
      </c>
      <c r="B1230">
        <v>107</v>
      </c>
      <c r="C1230">
        <v>137340146</v>
      </c>
      <c r="D1230">
        <f>IF(ISBLANK(C1230),AVERAGEIF($A$2:$A$4110,A1230,$C$2:$C$4110),C1230)</f>
        <v>137340146</v>
      </c>
      <c r="E1230" t="s">
        <v>1122</v>
      </c>
      <c r="F1230" t="s">
        <v>2326</v>
      </c>
      <c r="G1230">
        <v>246492</v>
      </c>
      <c r="H1230">
        <v>685</v>
      </c>
      <c r="I1230">
        <v>173</v>
      </c>
      <c r="J1230" t="s">
        <v>508</v>
      </c>
      <c r="K1230" t="s">
        <v>23</v>
      </c>
      <c r="L1230">
        <v>70000000</v>
      </c>
      <c r="M1230">
        <f>IF(ISBLANK(L1230),AVERAGEIF($A$2:$A$4110,A1230,$L$2:$L$4110),L1230)</f>
        <v>70000000</v>
      </c>
      <c r="N1230">
        <v>6.4</v>
      </c>
    </row>
    <row r="1231" spans="1:14">
      <c r="A1231" t="s">
        <v>2324</v>
      </c>
      <c r="B1231">
        <v>102</v>
      </c>
      <c r="C1231">
        <v>80360866</v>
      </c>
      <c r="D1231">
        <f>IF(ISBLANK(C1231),AVERAGEIF($A$2:$A$4110,A1231,$C$2:$C$4110),C1231)</f>
        <v>80360866</v>
      </c>
      <c r="E1231" t="s">
        <v>338</v>
      </c>
      <c r="F1231" t="s">
        <v>2327</v>
      </c>
      <c r="G1231">
        <v>44662</v>
      </c>
      <c r="H1231">
        <v>127</v>
      </c>
      <c r="I1231">
        <v>178</v>
      </c>
      <c r="J1231" t="s">
        <v>508</v>
      </c>
      <c r="K1231" t="s">
        <v>23</v>
      </c>
      <c r="L1231">
        <v>80000000</v>
      </c>
      <c r="M1231">
        <f>IF(ISBLANK(L1231),AVERAGEIF($A$2:$A$4110,A1231,$L$2:$L$4110),L1231)</f>
        <v>80000000</v>
      </c>
      <c r="N1231">
        <v>5.2</v>
      </c>
    </row>
    <row r="1232" spans="1:14">
      <c r="A1232" t="s">
        <v>2324</v>
      </c>
      <c r="B1232">
        <v>117</v>
      </c>
      <c r="C1232">
        <v>46280507</v>
      </c>
      <c r="D1232">
        <f>IF(ISBLANK(C1232),AVERAGEIF($A$2:$A$4110,A1232,$C$2:$C$4110),C1232)</f>
        <v>46280507</v>
      </c>
      <c r="E1232" t="s">
        <v>408</v>
      </c>
      <c r="F1232" t="s">
        <v>2328</v>
      </c>
      <c r="G1232">
        <v>87165</v>
      </c>
      <c r="H1232">
        <v>184</v>
      </c>
      <c r="I1232">
        <v>173</v>
      </c>
      <c r="J1232" t="s">
        <v>508</v>
      </c>
      <c r="K1232" t="s">
        <v>23</v>
      </c>
      <c r="L1232">
        <v>40000000</v>
      </c>
      <c r="M1232">
        <f>IF(ISBLANK(L1232),AVERAGEIF($A$2:$A$4110,A1232,$L$2:$L$4110),L1232)</f>
        <v>40000000</v>
      </c>
      <c r="N1232">
        <v>6.5</v>
      </c>
    </row>
    <row r="1233" spans="1:14">
      <c r="A1233" t="s">
        <v>2324</v>
      </c>
      <c r="B1233">
        <v>105</v>
      </c>
      <c r="C1233">
        <v>45290318</v>
      </c>
      <c r="D1233">
        <f>IF(ISBLANK(C1233),AVERAGEIF($A$2:$A$4110,A1233,$C$2:$C$4110),C1233)</f>
        <v>45290318</v>
      </c>
      <c r="E1233" t="s">
        <v>523</v>
      </c>
      <c r="F1233" t="s">
        <v>2329</v>
      </c>
      <c r="G1233">
        <v>74169</v>
      </c>
      <c r="H1233">
        <v>112</v>
      </c>
      <c r="I1233">
        <v>154</v>
      </c>
      <c r="J1233" t="s">
        <v>508</v>
      </c>
      <c r="K1233" t="s">
        <v>23</v>
      </c>
      <c r="L1233">
        <v>42000000</v>
      </c>
      <c r="M1233">
        <f>IF(ISBLANK(L1233),AVERAGEIF($A$2:$A$4110,A1233,$L$2:$L$4110),L1233)</f>
        <v>42000000</v>
      </c>
      <c r="N1233">
        <v>6.5</v>
      </c>
    </row>
    <row r="1234" spans="1:14">
      <c r="A1234" t="s">
        <v>2324</v>
      </c>
      <c r="B1234">
        <v>90</v>
      </c>
      <c r="C1234">
        <v>161487252</v>
      </c>
      <c r="D1234">
        <f>IF(ISBLANK(C1234),AVERAGEIF($A$2:$A$4110,A1234,$C$2:$C$4110),C1234)</f>
        <v>161487252</v>
      </c>
      <c r="E1234" t="s">
        <v>1126</v>
      </c>
      <c r="F1234" t="s">
        <v>2330</v>
      </c>
      <c r="G1234">
        <v>119450</v>
      </c>
      <c r="H1234">
        <v>300</v>
      </c>
      <c r="I1234">
        <v>108</v>
      </c>
      <c r="J1234" t="s">
        <v>508</v>
      </c>
      <c r="K1234" t="s">
        <v>23</v>
      </c>
      <c r="L1234">
        <v>20000000</v>
      </c>
      <c r="M1234">
        <f>IF(ISBLANK(L1234),AVERAGEIF($A$2:$A$4110,A1234,$L$2:$L$4110),L1234)</f>
        <v>20000000</v>
      </c>
      <c r="N1234">
        <v>6.1</v>
      </c>
    </row>
    <row r="1235" spans="1:14">
      <c r="A1235" t="s">
        <v>2331</v>
      </c>
      <c r="B1235">
        <v>152</v>
      </c>
      <c r="C1235">
        <v>27796042</v>
      </c>
      <c r="D1235">
        <f>IF(ISBLANK(C1235),AVERAGEIF($A$2:$A$4110,A1235,$C$2:$C$4110),C1235)</f>
        <v>27796042</v>
      </c>
      <c r="E1235" t="s">
        <v>66</v>
      </c>
      <c r="F1235" t="s">
        <v>2332</v>
      </c>
      <c r="G1235">
        <v>45031</v>
      </c>
      <c r="H1235">
        <v>376</v>
      </c>
      <c r="I1235">
        <v>128</v>
      </c>
      <c r="J1235" t="s">
        <v>508</v>
      </c>
      <c r="K1235" t="s">
        <v>23</v>
      </c>
      <c r="L1235">
        <v>72000000</v>
      </c>
      <c r="M1235">
        <f>IF(ISBLANK(L1235),AVERAGEIF($A$2:$A$4110,A1235,$L$2:$L$4110),L1235)</f>
        <v>72000000</v>
      </c>
      <c r="N1235">
        <v>6.9</v>
      </c>
    </row>
    <row r="1236" spans="1:14">
      <c r="A1236" t="s">
        <v>2331</v>
      </c>
      <c r="B1236">
        <v>189</v>
      </c>
      <c r="C1236">
        <v>136801374</v>
      </c>
      <c r="D1236">
        <f>IF(ISBLANK(C1236),AVERAGEIF($A$2:$A$4110,A1236,$C$2:$C$4110),C1236)</f>
        <v>136801374</v>
      </c>
      <c r="E1236" t="s">
        <v>2333</v>
      </c>
      <c r="F1236" t="s">
        <v>2334</v>
      </c>
      <c r="G1236">
        <v>782610</v>
      </c>
      <c r="H1236">
        <v>1377</v>
      </c>
      <c r="I1236">
        <v>186</v>
      </c>
      <c r="J1236" t="s">
        <v>508</v>
      </c>
      <c r="K1236" t="s">
        <v>23</v>
      </c>
      <c r="L1236">
        <v>60000000</v>
      </c>
      <c r="M1236">
        <f>IF(ISBLANK(L1236),AVERAGEIF($A$2:$A$4110,A1236,$L$2:$L$4110),L1236)</f>
        <v>60000000</v>
      </c>
      <c r="N1236">
        <v>8.5</v>
      </c>
    </row>
    <row r="1237" spans="1:14">
      <c r="A1237" t="s">
        <v>2331</v>
      </c>
      <c r="B1237">
        <v>142</v>
      </c>
      <c r="C1237">
        <v>28341469</v>
      </c>
      <c r="D1237">
        <f>IF(ISBLANK(C1237),AVERAGEIF($A$2:$A$4110,A1237,$C$2:$C$4110),C1237)</f>
        <v>28341469</v>
      </c>
      <c r="E1237" t="s">
        <v>15</v>
      </c>
      <c r="F1237" t="s">
        <v>2335</v>
      </c>
      <c r="G1237">
        <v>1689764</v>
      </c>
      <c r="H1237">
        <v>4144</v>
      </c>
      <c r="I1237">
        <v>199</v>
      </c>
      <c r="J1237" t="s">
        <v>508</v>
      </c>
      <c r="K1237" t="s">
        <v>23</v>
      </c>
      <c r="L1237">
        <v>25000000</v>
      </c>
      <c r="M1237">
        <f>IF(ISBLANK(L1237),AVERAGEIF($A$2:$A$4110,A1237,$L$2:$L$4110),L1237)</f>
        <v>25000000</v>
      </c>
      <c r="N1237">
        <v>9.3000000000000007</v>
      </c>
    </row>
    <row r="1238" spans="1:14">
      <c r="A1238" t="s">
        <v>2331</v>
      </c>
      <c r="B1238">
        <v>126</v>
      </c>
      <c r="C1238">
        <v>25592632</v>
      </c>
      <c r="D1238">
        <f>IF(ISBLANK(C1238),AVERAGEIF($A$2:$A$4110,A1238,$C$2:$C$4110),C1238)</f>
        <v>25592632</v>
      </c>
      <c r="E1238" t="s">
        <v>92</v>
      </c>
      <c r="F1238" t="s">
        <v>2336</v>
      </c>
      <c r="G1238">
        <v>220475</v>
      </c>
      <c r="H1238">
        <v>1066</v>
      </c>
      <c r="I1238">
        <v>330</v>
      </c>
      <c r="J1238" t="s">
        <v>508</v>
      </c>
      <c r="K1238" t="s">
        <v>23</v>
      </c>
      <c r="L1238">
        <v>18000000</v>
      </c>
      <c r="M1238">
        <f>IF(ISBLANK(L1238),AVERAGEIF($A$2:$A$4110,A1238,$L$2:$L$4110),L1238)</f>
        <v>18000000</v>
      </c>
      <c r="N1238">
        <v>7.2</v>
      </c>
    </row>
    <row r="1239" spans="1:14">
      <c r="A1239" t="s">
        <v>2337</v>
      </c>
      <c r="B1239">
        <v>118</v>
      </c>
      <c r="C1239">
        <v>1705139</v>
      </c>
      <c r="D1239">
        <f>IF(ISBLANK(C1239),AVERAGEIF($A$2:$A$4110,A1239,$C$2:$C$4110),C1239)</f>
        <v>1705139</v>
      </c>
      <c r="E1239" t="s">
        <v>1369</v>
      </c>
      <c r="F1239" t="s">
        <v>2338</v>
      </c>
      <c r="G1239">
        <v>4695</v>
      </c>
      <c r="H1239">
        <v>69</v>
      </c>
      <c r="I1239">
        <v>130</v>
      </c>
      <c r="J1239" t="s">
        <v>508</v>
      </c>
      <c r="K1239" t="s">
        <v>23</v>
      </c>
      <c r="L1239">
        <v>4700000</v>
      </c>
      <c r="M1239">
        <f>IF(ISBLANK(L1239),AVERAGEIF($A$2:$A$4110,A1239,$L$2:$L$4110),L1239)</f>
        <v>4700000</v>
      </c>
      <c r="N1239">
        <v>6.7</v>
      </c>
    </row>
    <row r="1240" spans="1:14">
      <c r="A1240" t="s">
        <v>2339</v>
      </c>
      <c r="B1240">
        <v>109</v>
      </c>
      <c r="C1240">
        <v>81022333</v>
      </c>
      <c r="D1240">
        <f>IF(ISBLANK(C1240),AVERAGEIF($A$2:$A$4110,A1240,$C$2:$C$4110),C1240)</f>
        <v>81022333</v>
      </c>
      <c r="E1240" t="s">
        <v>2340</v>
      </c>
      <c r="F1240" t="s">
        <v>2341</v>
      </c>
      <c r="G1240">
        <v>34471</v>
      </c>
      <c r="H1240">
        <v>147</v>
      </c>
      <c r="I1240">
        <v>55</v>
      </c>
      <c r="J1240" t="s">
        <v>508</v>
      </c>
      <c r="K1240" t="s">
        <v>23</v>
      </c>
      <c r="L1240">
        <v>50000000</v>
      </c>
      <c r="M1240">
        <f>IF(ISBLANK(L1240),AVERAGEIF($A$2:$A$4110,A1240,$L$2:$L$4110),L1240)</f>
        <v>50000000</v>
      </c>
      <c r="N1240">
        <v>5</v>
      </c>
    </row>
    <row r="1241" spans="1:14">
      <c r="A1241" t="s">
        <v>2339</v>
      </c>
      <c r="B1241">
        <v>120</v>
      </c>
      <c r="C1241">
        <v>81593527</v>
      </c>
      <c r="D1241">
        <f>IF(ISBLANK(C1241),AVERAGEIF($A$2:$A$4110,A1241,$C$2:$C$4110),C1241)</f>
        <v>81593527</v>
      </c>
      <c r="E1241" t="s">
        <v>1359</v>
      </c>
      <c r="F1241" t="s">
        <v>2342</v>
      </c>
      <c r="G1241">
        <v>48806</v>
      </c>
      <c r="H1241">
        <v>263</v>
      </c>
      <c r="I1241">
        <v>118</v>
      </c>
      <c r="J1241" t="s">
        <v>508</v>
      </c>
      <c r="K1241" t="s">
        <v>23</v>
      </c>
      <c r="L1241">
        <v>40000000</v>
      </c>
      <c r="M1241">
        <f>IF(ISBLANK(L1241),AVERAGEIF($A$2:$A$4110,A1241,$L$2:$L$4110),L1241)</f>
        <v>40000000</v>
      </c>
      <c r="N1241">
        <v>7.3</v>
      </c>
    </row>
    <row r="1242" spans="1:14">
      <c r="A1242" t="s">
        <v>2339</v>
      </c>
      <c r="B1242">
        <v>120</v>
      </c>
      <c r="C1242">
        <v>36733909</v>
      </c>
      <c r="D1242">
        <f>IF(ISBLANK(C1242),AVERAGEIF($A$2:$A$4110,A1242,$C$2:$C$4110),C1242)</f>
        <v>36733909</v>
      </c>
      <c r="E1242" t="s">
        <v>1712</v>
      </c>
      <c r="F1242" t="s">
        <v>2343</v>
      </c>
      <c r="G1242">
        <v>38949</v>
      </c>
      <c r="H1242">
        <v>112</v>
      </c>
      <c r="I1242">
        <v>43</v>
      </c>
      <c r="J1242" t="s">
        <v>508</v>
      </c>
      <c r="K1242" t="s">
        <v>23</v>
      </c>
      <c r="L1242">
        <v>32000000</v>
      </c>
      <c r="M1242">
        <f>IF(ISBLANK(L1242),AVERAGEIF($A$2:$A$4110,A1242,$L$2:$L$4110),L1242)</f>
        <v>32000000</v>
      </c>
      <c r="N1242">
        <v>7.1</v>
      </c>
    </row>
    <row r="1243" spans="1:14">
      <c r="A1243" t="s">
        <v>2339</v>
      </c>
      <c r="B1243">
        <v>103</v>
      </c>
      <c r="C1243">
        <v>53133888</v>
      </c>
      <c r="D1243">
        <f>IF(ISBLANK(C1243),AVERAGEIF($A$2:$A$4110,A1243,$C$2:$C$4110),C1243)</f>
        <v>53133888</v>
      </c>
      <c r="E1243" t="s">
        <v>2066</v>
      </c>
      <c r="F1243" t="s">
        <v>2344</v>
      </c>
      <c r="G1243">
        <v>50389</v>
      </c>
      <c r="H1243">
        <v>136</v>
      </c>
      <c r="I1243">
        <v>74</v>
      </c>
      <c r="J1243" t="s">
        <v>508</v>
      </c>
      <c r="K1243" t="s">
        <v>23</v>
      </c>
      <c r="L1243">
        <v>31000000</v>
      </c>
      <c r="M1243">
        <f>IF(ISBLANK(L1243),AVERAGEIF($A$2:$A$4110,A1243,$L$2:$L$4110),L1243)</f>
        <v>31000000</v>
      </c>
      <c r="N1243">
        <v>6.3</v>
      </c>
    </row>
    <row r="1244" spans="1:14">
      <c r="A1244" t="s">
        <v>2345</v>
      </c>
      <c r="B1244">
        <v>102</v>
      </c>
      <c r="C1244">
        <v>13750556</v>
      </c>
      <c r="D1244">
        <f>IF(ISBLANK(C1244),AVERAGEIF($A$2:$A$4110,A1244,$C$2:$C$4110),C1244)</f>
        <v>13750556</v>
      </c>
      <c r="E1244" t="s">
        <v>305</v>
      </c>
      <c r="F1244" t="s">
        <v>2346</v>
      </c>
      <c r="G1244">
        <v>111102</v>
      </c>
      <c r="H1244">
        <v>239</v>
      </c>
      <c r="I1244">
        <v>339</v>
      </c>
      <c r="J1244" t="s">
        <v>508</v>
      </c>
      <c r="K1244" t="s">
        <v>23</v>
      </c>
      <c r="L1244">
        <v>65000000</v>
      </c>
      <c r="M1244">
        <f>IF(ISBLANK(L1244),AVERAGEIF($A$2:$A$4110,A1244,$L$2:$L$4110),L1244)</f>
        <v>65000000</v>
      </c>
      <c r="N1244">
        <v>6.5</v>
      </c>
    </row>
    <row r="1245" spans="1:14">
      <c r="A1245" t="s">
        <v>2345</v>
      </c>
      <c r="B1245">
        <v>103</v>
      </c>
      <c r="C1245">
        <v>19781879</v>
      </c>
      <c r="D1245">
        <f>IF(ISBLANK(C1245),AVERAGEIF($A$2:$A$4110,A1245,$C$2:$C$4110),C1245)</f>
        <v>19781879</v>
      </c>
      <c r="E1245" t="s">
        <v>2347</v>
      </c>
      <c r="F1245" t="s">
        <v>2348</v>
      </c>
      <c r="G1245">
        <v>53864</v>
      </c>
      <c r="H1245">
        <v>290</v>
      </c>
      <c r="I1245">
        <v>223</v>
      </c>
      <c r="J1245" t="s">
        <v>508</v>
      </c>
      <c r="K1245" t="s">
        <v>23</v>
      </c>
      <c r="L1245">
        <v>60000000</v>
      </c>
      <c r="M1245">
        <f>IF(ISBLANK(L1245),AVERAGEIF($A$2:$A$4110,A1245,$L$2:$L$4110),L1245)</f>
        <v>60000000</v>
      </c>
      <c r="N1245">
        <v>4.8</v>
      </c>
    </row>
    <row r="1246" spans="1:14">
      <c r="A1246" t="s">
        <v>2345</v>
      </c>
      <c r="B1246">
        <v>147</v>
      </c>
      <c r="C1246">
        <v>74098862</v>
      </c>
      <c r="D1246">
        <f>IF(ISBLANK(C1246),AVERAGEIF($A$2:$A$4110,A1246,$C$2:$C$4110),C1246)</f>
        <v>74098862</v>
      </c>
      <c r="E1246" t="s">
        <v>743</v>
      </c>
      <c r="F1246" t="s">
        <v>2349</v>
      </c>
      <c r="G1246">
        <v>656640</v>
      </c>
      <c r="H1246">
        <v>1732</v>
      </c>
      <c r="I1246">
        <v>374</v>
      </c>
      <c r="J1246" t="s">
        <v>508</v>
      </c>
      <c r="K1246" t="s">
        <v>23</v>
      </c>
      <c r="L1246">
        <v>40000000</v>
      </c>
      <c r="M1246">
        <f>IF(ISBLANK(L1246),AVERAGEIF($A$2:$A$4110,A1246,$L$2:$L$4110),L1246)</f>
        <v>40000000</v>
      </c>
      <c r="N1246">
        <v>8.1</v>
      </c>
    </row>
    <row r="1247" spans="1:14">
      <c r="A1247" t="s">
        <v>2350</v>
      </c>
      <c r="B1247">
        <v>68</v>
      </c>
      <c r="C1247">
        <v>18081626</v>
      </c>
      <c r="D1247">
        <f>IF(ISBLANK(C1247),AVERAGEIF($A$2:$A$4110,A1247,$C$2:$C$4110),C1247)</f>
        <v>18081626</v>
      </c>
      <c r="E1247" t="s">
        <v>2351</v>
      </c>
      <c r="F1247" t="s">
        <v>2352</v>
      </c>
      <c r="G1247">
        <v>4180</v>
      </c>
      <c r="H1247">
        <v>32</v>
      </c>
      <c r="I1247">
        <v>45</v>
      </c>
      <c r="J1247" t="s">
        <v>508</v>
      </c>
      <c r="K1247" t="s">
        <v>23</v>
      </c>
      <c r="L1247">
        <v>20000000</v>
      </c>
      <c r="M1247">
        <f>IF(ISBLANK(L1247),AVERAGEIF($A$2:$A$4110,A1247,$L$2:$L$4110),L1247)</f>
        <v>20000000</v>
      </c>
      <c r="N1247">
        <v>6.4</v>
      </c>
    </row>
    <row r="1248" spans="1:14">
      <c r="A1248" t="s">
        <v>2353</v>
      </c>
      <c r="B1248">
        <v>93</v>
      </c>
      <c r="C1248">
        <v>59475623</v>
      </c>
      <c r="D1248">
        <f>IF(ISBLANK(C1248),AVERAGEIF($A$2:$A$4110,A1248,$C$2:$C$4110),C1248)</f>
        <v>59475623</v>
      </c>
      <c r="E1248" t="s">
        <v>2354</v>
      </c>
      <c r="F1248" t="s">
        <v>2355</v>
      </c>
      <c r="G1248">
        <v>49739</v>
      </c>
      <c r="H1248">
        <v>407</v>
      </c>
      <c r="I1248">
        <v>169</v>
      </c>
      <c r="J1248" t="s">
        <v>508</v>
      </c>
      <c r="K1248" t="s">
        <v>23</v>
      </c>
      <c r="L1248">
        <v>90000000</v>
      </c>
      <c r="M1248">
        <f>IF(ISBLANK(L1248),AVERAGEIF($A$2:$A$4110,A1248,$L$2:$L$4110),L1248)</f>
        <v>90000000</v>
      </c>
      <c r="N1248">
        <v>5.2</v>
      </c>
    </row>
    <row r="1249" spans="1:14">
      <c r="A1249" t="s">
        <v>2353</v>
      </c>
      <c r="B1249">
        <v>124</v>
      </c>
      <c r="C1249">
        <v>71069884</v>
      </c>
      <c r="D1249">
        <f>IF(ISBLANK(C1249),AVERAGEIF($A$2:$A$4110,A1249,$C$2:$C$4110),C1249)</f>
        <v>71069884</v>
      </c>
      <c r="E1249" t="s">
        <v>80</v>
      </c>
      <c r="F1249" t="s">
        <v>2356</v>
      </c>
      <c r="G1249">
        <v>101899</v>
      </c>
      <c r="H1249">
        <v>445</v>
      </c>
      <c r="I1249">
        <v>141</v>
      </c>
      <c r="J1249" t="s">
        <v>508</v>
      </c>
      <c r="K1249" t="s">
        <v>23</v>
      </c>
      <c r="L1249">
        <v>68000000</v>
      </c>
      <c r="M1249">
        <f>IF(ISBLANK(L1249),AVERAGEIF($A$2:$A$4110,A1249,$L$2:$L$4110),L1249)</f>
        <v>68000000</v>
      </c>
      <c r="N1249">
        <v>6.8</v>
      </c>
    </row>
    <row r="1250" spans="1:14">
      <c r="A1250" t="s">
        <v>2353</v>
      </c>
      <c r="B1250">
        <v>85</v>
      </c>
      <c r="C1250">
        <v>66365290</v>
      </c>
      <c r="D1250">
        <f>IF(ISBLANK(C1250),AVERAGEIF($A$2:$A$4110,A1250,$C$2:$C$4110),C1250)</f>
        <v>66365290</v>
      </c>
      <c r="E1250" t="s">
        <v>514</v>
      </c>
      <c r="F1250" t="s">
        <v>2357</v>
      </c>
      <c r="G1250">
        <v>56874</v>
      </c>
      <c r="H1250">
        <v>358</v>
      </c>
      <c r="I1250">
        <v>140</v>
      </c>
      <c r="J1250" t="s">
        <v>508</v>
      </c>
      <c r="K1250" t="s">
        <v>23</v>
      </c>
      <c r="L1250">
        <v>55000000</v>
      </c>
      <c r="M1250">
        <f>IF(ISBLANK(L1250),AVERAGEIF($A$2:$A$4110,A1250,$L$2:$L$4110),L1250)</f>
        <v>55000000</v>
      </c>
      <c r="N1250">
        <v>6.4</v>
      </c>
    </row>
    <row r="1251" spans="1:14">
      <c r="A1251" t="s">
        <v>2353</v>
      </c>
      <c r="B1251">
        <v>96</v>
      </c>
      <c r="C1251">
        <v>35617599</v>
      </c>
      <c r="D1251">
        <f>IF(ISBLANK(C1251),AVERAGEIF($A$2:$A$4110,A1251,$C$2:$C$4110),C1251)</f>
        <v>35617599</v>
      </c>
      <c r="E1251" t="s">
        <v>1372</v>
      </c>
      <c r="F1251" t="s">
        <v>2358</v>
      </c>
      <c r="G1251">
        <v>20688</v>
      </c>
      <c r="H1251">
        <v>47</v>
      </c>
      <c r="I1251">
        <v>25</v>
      </c>
      <c r="J1251" t="s">
        <v>508</v>
      </c>
      <c r="K1251" t="s">
        <v>23</v>
      </c>
      <c r="L1251">
        <v>45000000</v>
      </c>
      <c r="M1251">
        <f>IF(ISBLANK(L1251),AVERAGEIF($A$2:$A$4110,A1251,$L$2:$L$4110),L1251)</f>
        <v>45000000</v>
      </c>
      <c r="N1251">
        <v>5.9</v>
      </c>
    </row>
    <row r="1252" spans="1:14">
      <c r="A1252" t="s">
        <v>2353</v>
      </c>
      <c r="B1252">
        <v>90</v>
      </c>
      <c r="C1252">
        <v>63826569</v>
      </c>
      <c r="D1252">
        <f>IF(ISBLANK(C1252),AVERAGEIF($A$2:$A$4110,A1252,$C$2:$C$4110),C1252)</f>
        <v>63826569</v>
      </c>
      <c r="E1252" t="s">
        <v>514</v>
      </c>
      <c r="F1252" t="s">
        <v>2359</v>
      </c>
      <c r="G1252">
        <v>32416</v>
      </c>
      <c r="H1252">
        <v>138</v>
      </c>
      <c r="I1252">
        <v>83</v>
      </c>
      <c r="J1252" t="s">
        <v>508</v>
      </c>
      <c r="K1252" t="s">
        <v>23</v>
      </c>
      <c r="L1252">
        <v>35000000</v>
      </c>
      <c r="M1252">
        <f>IF(ISBLANK(L1252),AVERAGEIF($A$2:$A$4110,A1252,$L$2:$L$4110),L1252)</f>
        <v>35000000</v>
      </c>
      <c r="N1252">
        <v>6.3</v>
      </c>
    </row>
    <row r="1253" spans="1:14">
      <c r="A1253" t="s">
        <v>2353</v>
      </c>
      <c r="B1253">
        <v>102</v>
      </c>
      <c r="C1253">
        <v>38747385</v>
      </c>
      <c r="D1253">
        <f>IF(ISBLANK(C1253),AVERAGEIF($A$2:$A$4110,A1253,$C$2:$C$4110),C1253)</f>
        <v>38747385</v>
      </c>
      <c r="E1253" t="s">
        <v>2360</v>
      </c>
      <c r="F1253" t="s">
        <v>2361</v>
      </c>
      <c r="G1253">
        <v>49349</v>
      </c>
      <c r="H1253">
        <v>165</v>
      </c>
      <c r="I1253">
        <v>63</v>
      </c>
      <c r="J1253" t="s">
        <v>508</v>
      </c>
      <c r="K1253" t="s">
        <v>23</v>
      </c>
      <c r="L1253">
        <v>25000000</v>
      </c>
      <c r="M1253">
        <f>IF(ISBLANK(L1253),AVERAGEIF($A$2:$A$4110,A1253,$L$2:$L$4110),L1253)</f>
        <v>25000000</v>
      </c>
      <c r="N1253">
        <v>6.9</v>
      </c>
    </row>
    <row r="1254" spans="1:14">
      <c r="A1254" t="s">
        <v>2353</v>
      </c>
      <c r="B1254">
        <v>87</v>
      </c>
      <c r="C1254">
        <v>8579684</v>
      </c>
      <c r="D1254">
        <f>IF(ISBLANK(C1254),AVERAGEIF($A$2:$A$4110,A1254,$C$2:$C$4110),C1254)</f>
        <v>8579684</v>
      </c>
      <c r="E1254" t="s">
        <v>514</v>
      </c>
      <c r="F1254" t="s">
        <v>2362</v>
      </c>
      <c r="G1254">
        <v>89547</v>
      </c>
      <c r="H1254">
        <v>199</v>
      </c>
      <c r="I1254">
        <v>168</v>
      </c>
      <c r="J1254" t="s">
        <v>508</v>
      </c>
      <c r="K1254" t="s">
        <v>23</v>
      </c>
      <c r="L1254">
        <v>9000000</v>
      </c>
      <c r="M1254">
        <f>IF(ISBLANK(L1254),AVERAGEIF($A$2:$A$4110,A1254,$L$2:$L$4110),L1254)</f>
        <v>9000000</v>
      </c>
      <c r="N1254">
        <v>7.4</v>
      </c>
    </row>
    <row r="1255" spans="1:14">
      <c r="A1255" t="s">
        <v>2363</v>
      </c>
      <c r="B1255">
        <v>86</v>
      </c>
      <c r="C1255">
        <v>475000</v>
      </c>
      <c r="D1255">
        <f>IF(ISBLANK(C1255),AVERAGEIF($A$2:$A$4110,A1255,$C$2:$C$4110),C1255)</f>
        <v>475000</v>
      </c>
      <c r="E1255" t="s">
        <v>1126</v>
      </c>
      <c r="F1255" t="s">
        <v>2364</v>
      </c>
      <c r="G1255">
        <v>6930</v>
      </c>
      <c r="H1255">
        <v>53</v>
      </c>
      <c r="I1255">
        <v>20</v>
      </c>
      <c r="J1255" t="s">
        <v>508</v>
      </c>
      <c r="K1255" t="s">
        <v>23</v>
      </c>
      <c r="L1255">
        <v>2800000</v>
      </c>
      <c r="M1255">
        <f>IF(ISBLANK(L1255),AVERAGEIF($A$2:$A$4110,A1255,$L$2:$L$4110),L1255)</f>
        <v>2800000</v>
      </c>
      <c r="N1255">
        <v>6</v>
      </c>
    </row>
    <row r="1256" spans="1:14">
      <c r="A1256" t="s">
        <v>2365</v>
      </c>
      <c r="B1256">
        <v>96</v>
      </c>
      <c r="C1256">
        <v>703</v>
      </c>
      <c r="D1256">
        <f>IF(ISBLANK(C1256),AVERAGEIF($A$2:$A$4110,A1256,$C$2:$C$4110),C1256)</f>
        <v>703</v>
      </c>
      <c r="E1256" t="s">
        <v>72</v>
      </c>
      <c r="F1256" t="s">
        <v>2366</v>
      </c>
      <c r="G1256">
        <v>480</v>
      </c>
      <c r="H1256">
        <v>21</v>
      </c>
      <c r="I1256">
        <v>9</v>
      </c>
      <c r="J1256" t="s">
        <v>508</v>
      </c>
      <c r="K1256" t="s">
        <v>23</v>
      </c>
      <c r="L1256">
        <v>1500000</v>
      </c>
      <c r="M1256">
        <f>IF(ISBLANK(L1256),AVERAGEIF($A$2:$A$4110,A1256,$L$2:$L$4110),L1256)</f>
        <v>1500000</v>
      </c>
      <c r="N1256">
        <v>5.4</v>
      </c>
    </row>
    <row r="1257" spans="1:14">
      <c r="A1257" t="s">
        <v>2367</v>
      </c>
      <c r="B1257">
        <v>172</v>
      </c>
      <c r="D1257">
        <f>IF(ISBLANK(C1257),AVERAGEIF($A$2:$A$4110,A1257,$C$2:$C$4110),C1257)</f>
        <v>800000</v>
      </c>
      <c r="E1257" t="s">
        <v>2368</v>
      </c>
      <c r="F1257" t="s">
        <v>2369</v>
      </c>
      <c r="G1257">
        <v>76398</v>
      </c>
      <c r="H1257">
        <v>258</v>
      </c>
      <c r="I1257">
        <v>112</v>
      </c>
      <c r="J1257" t="s">
        <v>508</v>
      </c>
      <c r="K1257" t="s">
        <v>23</v>
      </c>
      <c r="L1257">
        <v>12000000</v>
      </c>
      <c r="M1257">
        <f>IF(ISBLANK(L1257),AVERAGEIF($A$2:$A$4110,A1257,$L$2:$L$4110),L1257)</f>
        <v>12000000</v>
      </c>
      <c r="N1257">
        <v>8</v>
      </c>
    </row>
    <row r="1258" spans="1:14">
      <c r="A1258" t="s">
        <v>2367</v>
      </c>
      <c r="B1258">
        <v>125</v>
      </c>
      <c r="D1258">
        <f>IF(ISBLANK(C1258),AVERAGEIF($A$2:$A$4110,A1258,$C$2:$C$4110),C1258)</f>
        <v>800000</v>
      </c>
      <c r="E1258" t="s">
        <v>55</v>
      </c>
      <c r="F1258" t="s">
        <v>2370</v>
      </c>
      <c r="G1258">
        <v>20660</v>
      </c>
      <c r="H1258">
        <v>123</v>
      </c>
      <c r="I1258">
        <v>55</v>
      </c>
      <c r="J1258" t="s">
        <v>508</v>
      </c>
      <c r="K1258" t="s">
        <v>18</v>
      </c>
      <c r="L1258">
        <v>12000000</v>
      </c>
      <c r="M1258">
        <f>IF(ISBLANK(L1258),AVERAGEIF($A$2:$A$4110,A1258,$L$2:$L$4110),L1258)</f>
        <v>12000000</v>
      </c>
      <c r="N1258">
        <v>7</v>
      </c>
    </row>
    <row r="1259" spans="1:14">
      <c r="A1259" t="s">
        <v>2367</v>
      </c>
      <c r="B1259">
        <v>118</v>
      </c>
      <c r="C1259">
        <v>800000</v>
      </c>
      <c r="D1259">
        <f>IF(ISBLANK(C1259),AVERAGEIF($A$2:$A$4110,A1259,$C$2:$C$4110),C1259)</f>
        <v>800000</v>
      </c>
      <c r="E1259" t="s">
        <v>1951</v>
      </c>
      <c r="F1259" t="s">
        <v>2371</v>
      </c>
      <c r="G1259">
        <v>892</v>
      </c>
      <c r="H1259">
        <v>21</v>
      </c>
      <c r="I1259">
        <v>2</v>
      </c>
      <c r="J1259" t="s">
        <v>508</v>
      </c>
      <c r="K1259" t="s">
        <v>23</v>
      </c>
      <c r="L1259">
        <v>14000000</v>
      </c>
      <c r="M1259">
        <f>IF(ISBLANK(L1259),AVERAGEIF($A$2:$A$4110,A1259,$L$2:$L$4110),L1259)</f>
        <v>14000000</v>
      </c>
      <c r="N1259">
        <v>5.2</v>
      </c>
    </row>
    <row r="1260" spans="1:14">
      <c r="A1260" t="s">
        <v>2372</v>
      </c>
      <c r="B1260">
        <v>104</v>
      </c>
      <c r="C1260">
        <v>10696210</v>
      </c>
      <c r="D1260">
        <f>IF(ISBLANK(C1260),AVERAGEIF($A$2:$A$4110,A1260,$C$2:$C$4110),C1260)</f>
        <v>10696210</v>
      </c>
      <c r="E1260" t="s">
        <v>1182</v>
      </c>
      <c r="F1260" t="s">
        <v>2373</v>
      </c>
      <c r="G1260">
        <v>35018</v>
      </c>
      <c r="H1260">
        <v>180</v>
      </c>
      <c r="I1260">
        <v>75</v>
      </c>
      <c r="J1260" t="s">
        <v>508</v>
      </c>
      <c r="K1260" t="s">
        <v>23</v>
      </c>
      <c r="L1260">
        <v>23500000</v>
      </c>
      <c r="M1260">
        <f>IF(ISBLANK(L1260),AVERAGEIF($A$2:$A$4110,A1260,$L$2:$L$4110),L1260)</f>
        <v>23500000</v>
      </c>
      <c r="N1260">
        <v>3.9</v>
      </c>
    </row>
    <row r="1261" spans="1:14">
      <c r="A1261" t="s">
        <v>2374</v>
      </c>
      <c r="B1261">
        <v>94</v>
      </c>
      <c r="C1261">
        <v>11508423</v>
      </c>
      <c r="D1261">
        <f>IF(ISBLANK(C1261),AVERAGEIF($A$2:$A$4110,A1261,$C$2:$C$4110),C1261)</f>
        <v>11508423</v>
      </c>
      <c r="E1261" t="s">
        <v>2375</v>
      </c>
      <c r="F1261" t="s">
        <v>2376</v>
      </c>
      <c r="G1261">
        <v>3174</v>
      </c>
      <c r="H1261">
        <v>19</v>
      </c>
      <c r="I1261">
        <v>47</v>
      </c>
      <c r="J1261" t="s">
        <v>508</v>
      </c>
      <c r="K1261" t="s">
        <v>23</v>
      </c>
      <c r="L1261">
        <v>23000000</v>
      </c>
      <c r="M1261">
        <f>IF(ISBLANK(L1261),AVERAGEIF($A$2:$A$4110,A1261,$L$2:$L$4110),L1261)</f>
        <v>23000000</v>
      </c>
      <c r="N1261">
        <v>5.0999999999999996</v>
      </c>
    </row>
    <row r="1262" spans="1:14">
      <c r="A1262" t="s">
        <v>2377</v>
      </c>
      <c r="B1262">
        <v>89</v>
      </c>
      <c r="C1262">
        <v>13235267</v>
      </c>
      <c r="D1262">
        <f>IF(ISBLANK(C1262),AVERAGEIF($A$2:$A$4110,A1262,$C$2:$C$4110),C1262)</f>
        <v>13235267</v>
      </c>
      <c r="E1262" t="s">
        <v>797</v>
      </c>
      <c r="F1262" t="s">
        <v>2378</v>
      </c>
      <c r="G1262">
        <v>12339</v>
      </c>
      <c r="H1262">
        <v>32</v>
      </c>
      <c r="I1262">
        <v>52</v>
      </c>
      <c r="J1262" t="s">
        <v>508</v>
      </c>
      <c r="K1262" t="s">
        <v>23</v>
      </c>
      <c r="L1262">
        <v>6000000</v>
      </c>
      <c r="M1262">
        <f>IF(ISBLANK(L1262),AVERAGEIF($A$2:$A$4110,A1262,$L$2:$L$4110),L1262)</f>
        <v>6000000</v>
      </c>
      <c r="N1262">
        <v>2.9</v>
      </c>
    </row>
    <row r="1263" spans="1:14">
      <c r="A1263" t="s">
        <v>2379</v>
      </c>
      <c r="B1263">
        <v>109</v>
      </c>
      <c r="C1263">
        <v>2326407</v>
      </c>
      <c r="D1263">
        <f>IF(ISBLANK(C1263),AVERAGEIF($A$2:$A$4110,A1263,$C$2:$C$4110),C1263)</f>
        <v>2326407</v>
      </c>
      <c r="E1263" t="s">
        <v>20</v>
      </c>
      <c r="F1263" t="s">
        <v>2380</v>
      </c>
      <c r="G1263">
        <v>5016</v>
      </c>
      <c r="H1263">
        <v>99</v>
      </c>
      <c r="I1263">
        <v>61</v>
      </c>
      <c r="J1263" t="s">
        <v>508</v>
      </c>
      <c r="K1263" t="s">
        <v>18</v>
      </c>
      <c r="L1263">
        <v>12000000</v>
      </c>
      <c r="M1263">
        <f>IF(ISBLANK(L1263),AVERAGEIF($A$2:$A$4110,A1263,$L$2:$L$4110),L1263)</f>
        <v>12000000</v>
      </c>
      <c r="N1263">
        <v>7</v>
      </c>
    </row>
    <row r="1264" spans="1:14">
      <c r="A1264" t="s">
        <v>2381</v>
      </c>
      <c r="B1264">
        <v>89</v>
      </c>
      <c r="C1264">
        <v>12947763</v>
      </c>
      <c r="D1264">
        <f>IF(ISBLANK(C1264),AVERAGEIF($A$2:$A$4110,A1264,$C$2:$C$4110),C1264)</f>
        <v>12947763</v>
      </c>
      <c r="E1264" t="s">
        <v>661</v>
      </c>
      <c r="F1264" t="s">
        <v>2382</v>
      </c>
      <c r="G1264">
        <v>10624</v>
      </c>
      <c r="H1264">
        <v>125</v>
      </c>
      <c r="I1264">
        <v>96</v>
      </c>
      <c r="J1264" t="s">
        <v>508</v>
      </c>
      <c r="K1264" t="s">
        <v>23</v>
      </c>
      <c r="L1264">
        <v>5000000</v>
      </c>
      <c r="M1264">
        <f>IF(ISBLANK(L1264),AVERAGEIF($A$2:$A$4110,A1264,$L$2:$L$4110),L1264)</f>
        <v>5000000</v>
      </c>
      <c r="N1264">
        <v>6.2</v>
      </c>
    </row>
    <row r="1265" spans="1:14">
      <c r="A1265" t="s">
        <v>2383</v>
      </c>
      <c r="B1265">
        <v>97</v>
      </c>
      <c r="C1265">
        <v>48237389</v>
      </c>
      <c r="D1265">
        <f>IF(ISBLANK(C1265),AVERAGEIF($A$2:$A$4110,A1265,$C$2:$C$4110),C1265)</f>
        <v>48237389</v>
      </c>
      <c r="E1265" t="s">
        <v>408</v>
      </c>
      <c r="F1265" t="s">
        <v>2384</v>
      </c>
      <c r="G1265">
        <v>63969</v>
      </c>
      <c r="H1265">
        <v>126</v>
      </c>
      <c r="I1265">
        <v>129</v>
      </c>
      <c r="J1265" t="s">
        <v>508</v>
      </c>
      <c r="K1265" t="s">
        <v>23</v>
      </c>
      <c r="L1265">
        <v>25000000</v>
      </c>
      <c r="M1265">
        <f>IF(ISBLANK(L1265),AVERAGEIF($A$2:$A$4110,A1265,$L$2:$L$4110),L1265)</f>
        <v>25000000</v>
      </c>
      <c r="N1265">
        <v>5.5</v>
      </c>
    </row>
    <row r="1266" spans="1:14">
      <c r="A1266" t="s">
        <v>2383</v>
      </c>
      <c r="B1266">
        <v>87</v>
      </c>
      <c r="C1266">
        <v>6563357</v>
      </c>
      <c r="D1266">
        <f>IF(ISBLANK(C1266),AVERAGEIF($A$2:$A$4110,A1266,$C$2:$C$4110),C1266)</f>
        <v>6563357</v>
      </c>
      <c r="E1266" t="s">
        <v>1730</v>
      </c>
      <c r="F1266" t="s">
        <v>2385</v>
      </c>
      <c r="G1266">
        <v>18571</v>
      </c>
      <c r="H1266">
        <v>120</v>
      </c>
      <c r="I1266">
        <v>58</v>
      </c>
      <c r="J1266" t="s">
        <v>508</v>
      </c>
      <c r="K1266" t="s">
        <v>23</v>
      </c>
      <c r="L1266">
        <v>20000000</v>
      </c>
      <c r="M1266">
        <f>IF(ISBLANK(L1266),AVERAGEIF($A$2:$A$4110,A1266,$L$2:$L$4110),L1266)</f>
        <v>20000000</v>
      </c>
      <c r="N1266">
        <v>5.3</v>
      </c>
    </row>
    <row r="1267" spans="1:14">
      <c r="A1267" t="s">
        <v>2386</v>
      </c>
      <c r="B1267">
        <v>86</v>
      </c>
      <c r="C1267">
        <v>22717758</v>
      </c>
      <c r="D1267">
        <f>IF(ISBLANK(C1267),AVERAGEIF($A$2:$A$4110,A1267,$C$2:$C$4110),C1267)</f>
        <v>22717758</v>
      </c>
      <c r="E1267" t="s">
        <v>2387</v>
      </c>
      <c r="F1267" t="s">
        <v>2388</v>
      </c>
      <c r="G1267">
        <v>11156</v>
      </c>
      <c r="H1267">
        <v>67</v>
      </c>
      <c r="I1267">
        <v>34</v>
      </c>
      <c r="J1267" t="s">
        <v>508</v>
      </c>
      <c r="K1267" t="s">
        <v>23</v>
      </c>
      <c r="L1267">
        <v>40000000</v>
      </c>
      <c r="M1267">
        <f>IF(ISBLANK(L1267),AVERAGEIF($A$2:$A$4110,A1267,$L$2:$L$4110),L1267)</f>
        <v>40000000</v>
      </c>
      <c r="N1267">
        <v>6.2</v>
      </c>
    </row>
    <row r="1268" spans="1:14">
      <c r="A1268" t="s">
        <v>2386</v>
      </c>
      <c r="B1268">
        <v>102</v>
      </c>
      <c r="C1268">
        <v>49186871</v>
      </c>
      <c r="D1268">
        <f>IF(ISBLANK(C1268),AVERAGEIF($A$2:$A$4110,A1268,$C$2:$C$4110),C1268)</f>
        <v>49186871</v>
      </c>
      <c r="E1268" t="s">
        <v>2389</v>
      </c>
      <c r="F1268" t="s">
        <v>2390</v>
      </c>
      <c r="G1268">
        <v>12570</v>
      </c>
      <c r="H1268">
        <v>86</v>
      </c>
      <c r="I1268">
        <v>73</v>
      </c>
      <c r="J1268" t="s">
        <v>508</v>
      </c>
      <c r="K1268" t="s">
        <v>23</v>
      </c>
      <c r="M1268">
        <f>IF(ISBLANK(L1268),AVERAGEIF($A$2:$A$4110,A1268,$L$2:$L$4110),L1268)</f>
        <v>40000000</v>
      </c>
      <c r="N1268">
        <v>5.2</v>
      </c>
    </row>
    <row r="1269" spans="1:14">
      <c r="A1269" t="s">
        <v>2391</v>
      </c>
      <c r="B1269">
        <v>96</v>
      </c>
      <c r="C1269">
        <v>82234139</v>
      </c>
      <c r="D1269">
        <f>IF(ISBLANK(C1269),AVERAGEIF($A$2:$A$4110,A1269,$C$2:$C$4110),C1269)</f>
        <v>82234139</v>
      </c>
      <c r="E1269" t="s">
        <v>2392</v>
      </c>
      <c r="F1269" t="s">
        <v>2393</v>
      </c>
      <c r="G1269">
        <v>110390</v>
      </c>
      <c r="H1269">
        <v>522</v>
      </c>
      <c r="I1269">
        <v>181</v>
      </c>
      <c r="J1269" t="s">
        <v>508</v>
      </c>
      <c r="K1269" t="s">
        <v>23</v>
      </c>
      <c r="L1269">
        <v>17000000</v>
      </c>
      <c r="M1269">
        <f>IF(ISBLANK(L1269),AVERAGEIF($A$2:$A$4110,A1269,$L$2:$L$4110),L1269)</f>
        <v>17000000</v>
      </c>
      <c r="N1269">
        <v>7.2</v>
      </c>
    </row>
    <row r="1270" spans="1:14">
      <c r="A1270" t="s">
        <v>287</v>
      </c>
      <c r="B1270">
        <v>117</v>
      </c>
      <c r="C1270">
        <v>162586036</v>
      </c>
      <c r="D1270">
        <f>IF(ISBLANK(C1270),AVERAGEIF($A$2:$A$4110,A1270,$C$2:$C$4110),C1270)</f>
        <v>162586036</v>
      </c>
      <c r="E1270" t="s">
        <v>401</v>
      </c>
      <c r="F1270" t="s">
        <v>2394</v>
      </c>
      <c r="G1270">
        <v>338383</v>
      </c>
      <c r="H1270">
        <v>611</v>
      </c>
      <c r="I1270">
        <v>201</v>
      </c>
      <c r="J1270" t="s">
        <v>508</v>
      </c>
      <c r="K1270" t="s">
        <v>23</v>
      </c>
      <c r="L1270">
        <v>55000000</v>
      </c>
      <c r="M1270">
        <f>IF(ISBLANK(L1270),AVERAGEIF($A$2:$A$4110,A1270,$L$2:$L$4110),L1270)</f>
        <v>55000000</v>
      </c>
      <c r="N1270">
        <v>8</v>
      </c>
    </row>
    <row r="1271" spans="1:14">
      <c r="A1271" t="s">
        <v>287</v>
      </c>
      <c r="B1271">
        <v>123</v>
      </c>
      <c r="C1271">
        <v>69951824</v>
      </c>
      <c r="D1271">
        <f>IF(ISBLANK(C1271),AVERAGEIF($A$2:$A$4110,A1271,$C$2:$C$4110),C1271)</f>
        <v>69951824</v>
      </c>
      <c r="E1271" t="s">
        <v>66</v>
      </c>
      <c r="F1271" t="s">
        <v>2395</v>
      </c>
      <c r="G1271">
        <v>232710</v>
      </c>
      <c r="H1271">
        <v>599</v>
      </c>
      <c r="I1271">
        <v>202</v>
      </c>
      <c r="J1271" t="s">
        <v>508</v>
      </c>
      <c r="K1271" t="s">
        <v>23</v>
      </c>
      <c r="L1271">
        <v>55000000</v>
      </c>
      <c r="M1271">
        <f>IF(ISBLANK(L1271),AVERAGEIF($A$2:$A$4110,A1271,$L$2:$L$4110),L1271)</f>
        <v>55000000</v>
      </c>
      <c r="N1271">
        <v>7.7</v>
      </c>
    </row>
    <row r="1272" spans="1:14">
      <c r="A1272" t="s">
        <v>287</v>
      </c>
      <c r="B1272">
        <v>105</v>
      </c>
      <c r="C1272">
        <v>13101142</v>
      </c>
      <c r="D1272">
        <f>IF(ISBLANK(C1272),AVERAGEIF($A$2:$A$4110,A1272,$C$2:$C$4110),C1272)</f>
        <v>13101142</v>
      </c>
      <c r="E1272" t="s">
        <v>1396</v>
      </c>
      <c r="F1272" t="s">
        <v>2396</v>
      </c>
      <c r="G1272">
        <v>23916</v>
      </c>
      <c r="H1272">
        <v>50</v>
      </c>
      <c r="I1272">
        <v>135</v>
      </c>
      <c r="J1272" t="s">
        <v>508</v>
      </c>
      <c r="K1272" t="s">
        <v>23</v>
      </c>
      <c r="L1272">
        <v>35000000</v>
      </c>
      <c r="M1272">
        <f>IF(ISBLANK(L1272),AVERAGEIF($A$2:$A$4110,A1272,$L$2:$L$4110),L1272)</f>
        <v>35000000</v>
      </c>
      <c r="N1272">
        <v>5.7</v>
      </c>
    </row>
    <row r="1273" spans="1:14">
      <c r="A1273" t="s">
        <v>2397</v>
      </c>
      <c r="B1273">
        <v>94</v>
      </c>
      <c r="C1273">
        <v>237301</v>
      </c>
      <c r="D1273">
        <f>IF(ISBLANK(C1273),AVERAGEIF($A$2:$A$4110,A1273,$C$2:$C$4110),C1273)</f>
        <v>237301</v>
      </c>
      <c r="E1273" t="s">
        <v>669</v>
      </c>
      <c r="F1273" t="s">
        <v>2398</v>
      </c>
      <c r="G1273">
        <v>75669</v>
      </c>
      <c r="H1273">
        <v>451</v>
      </c>
      <c r="I1273">
        <v>344</v>
      </c>
      <c r="J1273" t="s">
        <v>508</v>
      </c>
      <c r="K1273" t="s">
        <v>18</v>
      </c>
      <c r="L1273">
        <v>500000</v>
      </c>
      <c r="M1273">
        <f>IF(ISBLANK(L1273),AVERAGEIF($A$2:$A$4110,A1273,$L$2:$L$4110),L1273)</f>
        <v>500000</v>
      </c>
      <c r="N1273">
        <v>6.4</v>
      </c>
    </row>
    <row r="1274" spans="1:14">
      <c r="A1274" t="s">
        <v>2399</v>
      </c>
      <c r="B1274">
        <v>116</v>
      </c>
      <c r="C1274">
        <v>152149590</v>
      </c>
      <c r="D1274">
        <f>IF(ISBLANK(C1274),AVERAGEIF($A$2:$A$4110,A1274,$C$2:$C$4110),C1274)</f>
        <v>152149590</v>
      </c>
      <c r="E1274" t="s">
        <v>408</v>
      </c>
      <c r="F1274" t="s">
        <v>2400</v>
      </c>
      <c r="G1274">
        <v>74274</v>
      </c>
      <c r="H1274">
        <v>255</v>
      </c>
      <c r="I1274">
        <v>103</v>
      </c>
      <c r="J1274" t="s">
        <v>508</v>
      </c>
      <c r="K1274" t="s">
        <v>23</v>
      </c>
      <c r="L1274">
        <v>70000000</v>
      </c>
      <c r="M1274">
        <f>IF(ISBLANK(L1274),AVERAGEIF($A$2:$A$4110,A1274,$L$2:$L$4110),L1274)</f>
        <v>70000000</v>
      </c>
      <c r="N1274">
        <v>5.5</v>
      </c>
    </row>
    <row r="1275" spans="1:14">
      <c r="A1275" t="s">
        <v>2399</v>
      </c>
      <c r="B1275">
        <v>125</v>
      </c>
      <c r="C1275">
        <v>110476776</v>
      </c>
      <c r="D1275">
        <f>IF(ISBLANK(C1275),AVERAGEIF($A$2:$A$4110,A1275,$C$2:$C$4110),C1275)</f>
        <v>110476776</v>
      </c>
      <c r="E1275" t="s">
        <v>408</v>
      </c>
      <c r="F1275" t="s">
        <v>2401</v>
      </c>
      <c r="G1275">
        <v>95437</v>
      </c>
      <c r="H1275">
        <v>211</v>
      </c>
      <c r="I1275">
        <v>186</v>
      </c>
      <c r="J1275" t="s">
        <v>508</v>
      </c>
      <c r="K1275" t="s">
        <v>23</v>
      </c>
      <c r="L1275">
        <v>52000000</v>
      </c>
      <c r="M1275">
        <f>IF(ISBLANK(L1275),AVERAGEIF($A$2:$A$4110,A1275,$L$2:$L$4110),L1275)</f>
        <v>52000000</v>
      </c>
      <c r="N1275">
        <v>5.7</v>
      </c>
    </row>
    <row r="1276" spans="1:14">
      <c r="A1276" t="s">
        <v>2399</v>
      </c>
      <c r="B1276">
        <v>119</v>
      </c>
      <c r="C1276">
        <v>37486138</v>
      </c>
      <c r="D1276">
        <f>IF(ISBLANK(C1276),AVERAGEIF($A$2:$A$4110,A1276,$C$2:$C$4110),C1276)</f>
        <v>37486138</v>
      </c>
      <c r="E1276" t="s">
        <v>288</v>
      </c>
      <c r="F1276" t="s">
        <v>2402</v>
      </c>
      <c r="G1276">
        <v>30890</v>
      </c>
      <c r="H1276">
        <v>106</v>
      </c>
      <c r="I1276">
        <v>93</v>
      </c>
      <c r="J1276" t="s">
        <v>508</v>
      </c>
      <c r="K1276" t="s">
        <v>23</v>
      </c>
      <c r="L1276">
        <v>50000000</v>
      </c>
      <c r="M1276">
        <f>IF(ISBLANK(L1276),AVERAGEIF($A$2:$A$4110,A1276,$L$2:$L$4110),L1276)</f>
        <v>50000000</v>
      </c>
      <c r="N1276">
        <v>6</v>
      </c>
    </row>
    <row r="1277" spans="1:14">
      <c r="A1277" t="s">
        <v>2399</v>
      </c>
      <c r="B1277">
        <v>113</v>
      </c>
      <c r="C1277">
        <v>95149435</v>
      </c>
      <c r="D1277">
        <f>IF(ISBLANK(C1277),AVERAGEIF($A$2:$A$4110,A1277,$C$2:$C$4110),C1277)</f>
        <v>95149435</v>
      </c>
      <c r="E1277" t="s">
        <v>338</v>
      </c>
      <c r="F1277" t="s">
        <v>2403</v>
      </c>
      <c r="G1277">
        <v>53687</v>
      </c>
      <c r="H1277">
        <v>152</v>
      </c>
      <c r="I1277">
        <v>77</v>
      </c>
      <c r="J1277" t="s">
        <v>508</v>
      </c>
      <c r="K1277" t="s">
        <v>23</v>
      </c>
      <c r="L1277">
        <v>40000000</v>
      </c>
      <c r="M1277">
        <f>IF(ISBLANK(L1277),AVERAGEIF($A$2:$A$4110,A1277,$L$2:$L$4110),L1277)</f>
        <v>40000000</v>
      </c>
      <c r="N1277">
        <v>5.7</v>
      </c>
    </row>
    <row r="1278" spans="1:14">
      <c r="A1278" t="s">
        <v>2399</v>
      </c>
      <c r="B1278">
        <v>111</v>
      </c>
      <c r="C1278">
        <v>108244774</v>
      </c>
      <c r="D1278">
        <f>IF(ISBLANK(C1278),AVERAGEIF($A$2:$A$4110,A1278,$C$2:$C$4110),C1278)</f>
        <v>108244774</v>
      </c>
      <c r="E1278" t="s">
        <v>338</v>
      </c>
      <c r="F1278" t="s">
        <v>2404</v>
      </c>
      <c r="G1278">
        <v>94049</v>
      </c>
      <c r="H1278">
        <v>301</v>
      </c>
      <c r="I1278">
        <v>108</v>
      </c>
      <c r="J1278" t="s">
        <v>508</v>
      </c>
      <c r="K1278" t="s">
        <v>23</v>
      </c>
      <c r="L1278">
        <v>37000000</v>
      </c>
      <c r="M1278">
        <f>IF(ISBLANK(L1278),AVERAGEIF($A$2:$A$4110,A1278,$L$2:$L$4110),L1278)</f>
        <v>37000000</v>
      </c>
      <c r="N1278">
        <v>6.2</v>
      </c>
    </row>
    <row r="1279" spans="1:14">
      <c r="A1279" t="s">
        <v>2399</v>
      </c>
      <c r="B1279">
        <v>113</v>
      </c>
      <c r="C1279">
        <v>54540525</v>
      </c>
      <c r="D1279">
        <f>IF(ISBLANK(C1279),AVERAGEIF($A$2:$A$4110,A1279,$C$2:$C$4110),C1279)</f>
        <v>54540525</v>
      </c>
      <c r="E1279" t="s">
        <v>408</v>
      </c>
      <c r="F1279" t="s">
        <v>2405</v>
      </c>
      <c r="G1279">
        <v>66579</v>
      </c>
      <c r="H1279">
        <v>134</v>
      </c>
      <c r="I1279">
        <v>200</v>
      </c>
      <c r="J1279" t="s">
        <v>508</v>
      </c>
      <c r="K1279" t="s">
        <v>23</v>
      </c>
      <c r="L1279">
        <v>56000000</v>
      </c>
      <c r="M1279">
        <f>IF(ISBLANK(L1279),AVERAGEIF($A$2:$A$4110,A1279,$L$2:$L$4110),L1279)</f>
        <v>56000000</v>
      </c>
      <c r="N1279">
        <v>5.7</v>
      </c>
    </row>
    <row r="1280" spans="1:14">
      <c r="A1280" t="s">
        <v>2399</v>
      </c>
      <c r="B1280">
        <v>113</v>
      </c>
      <c r="C1280">
        <v>18882880</v>
      </c>
      <c r="D1280">
        <f>IF(ISBLANK(C1280),AVERAGEIF($A$2:$A$4110,A1280,$C$2:$C$4110),C1280)</f>
        <v>18882880</v>
      </c>
      <c r="E1280" t="s">
        <v>72</v>
      </c>
      <c r="F1280" t="s">
        <v>2406</v>
      </c>
      <c r="G1280">
        <v>20539</v>
      </c>
      <c r="H1280">
        <v>125</v>
      </c>
      <c r="I1280">
        <v>88</v>
      </c>
      <c r="J1280" t="s">
        <v>508</v>
      </c>
      <c r="K1280" t="s">
        <v>23</v>
      </c>
      <c r="L1280">
        <v>20000000</v>
      </c>
      <c r="M1280">
        <f>IF(ISBLANK(L1280),AVERAGEIF($A$2:$A$4110,A1280,$L$2:$L$4110),L1280)</f>
        <v>20000000</v>
      </c>
      <c r="N1280">
        <v>5.9</v>
      </c>
    </row>
    <row r="1281" spans="1:14">
      <c r="A1281" t="s">
        <v>2399</v>
      </c>
      <c r="B1281">
        <v>125</v>
      </c>
      <c r="C1281">
        <v>178406268</v>
      </c>
      <c r="D1281">
        <f>IF(ISBLANK(C1281),AVERAGEIF($A$2:$A$4110,A1281,$C$2:$C$4110),C1281)</f>
        <v>178406268</v>
      </c>
      <c r="E1281" t="s">
        <v>408</v>
      </c>
      <c r="F1281" t="s">
        <v>2407</v>
      </c>
      <c r="G1281">
        <v>213476</v>
      </c>
      <c r="H1281">
        <v>271</v>
      </c>
      <c r="I1281">
        <v>82</v>
      </c>
      <c r="J1281" t="s">
        <v>508</v>
      </c>
      <c r="K1281" t="s">
        <v>23</v>
      </c>
      <c r="L1281">
        <v>14000000</v>
      </c>
      <c r="M1281">
        <f>IF(ISBLANK(L1281),AVERAGEIF($A$2:$A$4110,A1281,$L$2:$L$4110),L1281)</f>
        <v>14000000</v>
      </c>
      <c r="N1281">
        <v>6.9</v>
      </c>
    </row>
    <row r="1282" spans="1:14">
      <c r="A1282" t="s">
        <v>2408</v>
      </c>
      <c r="B1282">
        <v>109</v>
      </c>
      <c r="C1282">
        <v>51019112</v>
      </c>
      <c r="D1282">
        <f>IF(ISBLANK(C1282),AVERAGEIF($A$2:$A$4110,A1282,$C$2:$C$4110),C1282)</f>
        <v>51019112</v>
      </c>
      <c r="E1282" t="s">
        <v>1161</v>
      </c>
      <c r="F1282" t="s">
        <v>2409</v>
      </c>
      <c r="G1282">
        <v>155745</v>
      </c>
      <c r="H1282">
        <v>1053</v>
      </c>
      <c r="I1282">
        <v>276</v>
      </c>
      <c r="J1282" t="s">
        <v>508</v>
      </c>
      <c r="K1282" t="s">
        <v>23</v>
      </c>
      <c r="L1282">
        <v>50000000</v>
      </c>
      <c r="M1282">
        <f>IF(ISBLANK(L1282),AVERAGEIF($A$2:$A$4110,A1282,$L$2:$L$4110),L1282)</f>
        <v>50000000</v>
      </c>
      <c r="N1282">
        <v>6.8</v>
      </c>
    </row>
    <row r="1283" spans="1:14">
      <c r="A1283" t="s">
        <v>2410</v>
      </c>
      <c r="B1283">
        <v>76</v>
      </c>
      <c r="C1283">
        <v>19447478</v>
      </c>
      <c r="D1283">
        <f>IF(ISBLANK(C1283),AVERAGEIF($A$2:$A$4110,A1283,$C$2:$C$4110),C1283)</f>
        <v>19447478</v>
      </c>
      <c r="E1283" t="s">
        <v>2411</v>
      </c>
      <c r="F1283" t="s">
        <v>2412</v>
      </c>
      <c r="G1283">
        <v>15788</v>
      </c>
      <c r="H1283">
        <v>80</v>
      </c>
      <c r="I1283">
        <v>93</v>
      </c>
      <c r="J1283" t="s">
        <v>508</v>
      </c>
      <c r="K1283" t="s">
        <v>18</v>
      </c>
      <c r="L1283">
        <v>35000000</v>
      </c>
      <c r="M1283">
        <f>IF(ISBLANK(L1283),AVERAGEIF($A$2:$A$4110,A1283,$L$2:$L$4110),L1283)</f>
        <v>35000000</v>
      </c>
      <c r="N1283">
        <v>5.6</v>
      </c>
    </row>
    <row r="1284" spans="1:14">
      <c r="A1284" t="s">
        <v>2413</v>
      </c>
      <c r="B1284">
        <v>98</v>
      </c>
      <c r="C1284">
        <v>43894863</v>
      </c>
      <c r="D1284">
        <f>IF(ISBLANK(C1284),AVERAGEIF($A$2:$A$4110,A1284,$C$2:$C$4110),C1284)</f>
        <v>43894863</v>
      </c>
      <c r="E1284" t="s">
        <v>408</v>
      </c>
      <c r="F1284" t="s">
        <v>2414</v>
      </c>
      <c r="G1284">
        <v>25883</v>
      </c>
      <c r="H1284">
        <v>262</v>
      </c>
      <c r="I1284">
        <v>120</v>
      </c>
      <c r="J1284" t="s">
        <v>508</v>
      </c>
      <c r="K1284" t="s">
        <v>23</v>
      </c>
      <c r="L1284">
        <v>30000000</v>
      </c>
      <c r="M1284">
        <f>IF(ISBLANK(L1284),AVERAGEIF($A$2:$A$4110,A1284,$L$2:$L$4110),L1284)</f>
        <v>30000000</v>
      </c>
      <c r="N1284">
        <v>5.9</v>
      </c>
    </row>
    <row r="1285" spans="1:14">
      <c r="A1285" t="s">
        <v>2415</v>
      </c>
      <c r="B1285">
        <v>113</v>
      </c>
      <c r="C1285">
        <v>54997476</v>
      </c>
      <c r="D1285">
        <f>IF(ISBLANK(C1285),AVERAGEIF($A$2:$A$4110,A1285,$C$2:$C$4110),C1285)</f>
        <v>54997476</v>
      </c>
      <c r="E1285" t="s">
        <v>439</v>
      </c>
      <c r="F1285" t="s">
        <v>2416</v>
      </c>
      <c r="G1285">
        <v>40362</v>
      </c>
      <c r="H1285">
        <v>248</v>
      </c>
      <c r="I1285">
        <v>113</v>
      </c>
      <c r="J1285" t="s">
        <v>508</v>
      </c>
      <c r="K1285" t="s">
        <v>23</v>
      </c>
      <c r="L1285">
        <v>50000000</v>
      </c>
      <c r="M1285">
        <f>IF(ISBLANK(L1285),AVERAGEIF($A$2:$A$4110,A1285,$L$2:$L$4110),L1285)</f>
        <v>50000000</v>
      </c>
      <c r="N1285">
        <v>6.3</v>
      </c>
    </row>
    <row r="1286" spans="1:14">
      <c r="A1286" t="s">
        <v>2415</v>
      </c>
      <c r="B1286">
        <v>102</v>
      </c>
      <c r="C1286">
        <v>6114237</v>
      </c>
      <c r="D1286">
        <f>IF(ISBLANK(C1286),AVERAGEIF($A$2:$A$4110,A1286,$C$2:$C$4110),C1286)</f>
        <v>6114237</v>
      </c>
      <c r="E1286" t="s">
        <v>627</v>
      </c>
      <c r="F1286" t="s">
        <v>2417</v>
      </c>
      <c r="G1286">
        <v>19986</v>
      </c>
      <c r="H1286">
        <v>207</v>
      </c>
      <c r="I1286">
        <v>83</v>
      </c>
      <c r="J1286" t="s">
        <v>508</v>
      </c>
      <c r="K1286" t="s">
        <v>23</v>
      </c>
      <c r="L1286">
        <v>40000000</v>
      </c>
      <c r="M1286">
        <f>IF(ISBLANK(L1286),AVERAGEIF($A$2:$A$4110,A1286,$L$2:$L$4110),L1286)</f>
        <v>40000000</v>
      </c>
      <c r="N1286">
        <v>6.2</v>
      </c>
    </row>
    <row r="1287" spans="1:14">
      <c r="A1287" t="s">
        <v>2415</v>
      </c>
      <c r="B1287">
        <v>130</v>
      </c>
      <c r="C1287">
        <v>9589875</v>
      </c>
      <c r="D1287">
        <f>IF(ISBLANK(C1287),AVERAGEIF($A$2:$A$4110,A1287,$C$2:$C$4110),C1287)</f>
        <v>9589875</v>
      </c>
      <c r="E1287" t="s">
        <v>835</v>
      </c>
      <c r="F1287" t="s">
        <v>2418</v>
      </c>
      <c r="G1287">
        <v>16673</v>
      </c>
      <c r="H1287">
        <v>45</v>
      </c>
      <c r="I1287">
        <v>86</v>
      </c>
      <c r="J1287" t="s">
        <v>508</v>
      </c>
      <c r="K1287" t="s">
        <v>23</v>
      </c>
      <c r="L1287">
        <v>40000000</v>
      </c>
      <c r="M1287">
        <f>IF(ISBLANK(L1287),AVERAGEIF($A$2:$A$4110,A1287,$L$2:$L$4110),L1287)</f>
        <v>40000000</v>
      </c>
      <c r="N1287">
        <v>7.3</v>
      </c>
    </row>
    <row r="1288" spans="1:14">
      <c r="A1288" t="s">
        <v>2415</v>
      </c>
      <c r="B1288">
        <v>115</v>
      </c>
      <c r="C1288">
        <v>60491560</v>
      </c>
      <c r="D1288">
        <f>IF(ISBLANK(C1288),AVERAGEIF($A$2:$A$4110,A1288,$C$2:$C$4110),C1288)</f>
        <v>60491560</v>
      </c>
      <c r="E1288" t="s">
        <v>439</v>
      </c>
      <c r="F1288" t="s">
        <v>2419</v>
      </c>
      <c r="G1288">
        <v>50653</v>
      </c>
      <c r="H1288">
        <v>143</v>
      </c>
      <c r="I1288">
        <v>83</v>
      </c>
      <c r="J1288" t="s">
        <v>508</v>
      </c>
      <c r="K1288" t="s">
        <v>23</v>
      </c>
      <c r="L1288">
        <v>27000000</v>
      </c>
      <c r="M1288">
        <f>IF(ISBLANK(L1288),AVERAGEIF($A$2:$A$4110,A1288,$L$2:$L$4110),L1288)</f>
        <v>27000000</v>
      </c>
      <c r="N1288">
        <v>6.6</v>
      </c>
    </row>
    <row r="1289" spans="1:14">
      <c r="A1289" t="s">
        <v>2415</v>
      </c>
      <c r="B1289">
        <v>100</v>
      </c>
      <c r="C1289">
        <v>19783777</v>
      </c>
      <c r="D1289">
        <f>IF(ISBLANK(C1289),AVERAGEIF($A$2:$A$4110,A1289,$C$2:$C$4110),C1289)</f>
        <v>19783777</v>
      </c>
      <c r="E1289" t="s">
        <v>30</v>
      </c>
      <c r="F1289" t="s">
        <v>2420</v>
      </c>
      <c r="G1289">
        <v>82804</v>
      </c>
      <c r="H1289">
        <v>154</v>
      </c>
      <c r="I1289">
        <v>203</v>
      </c>
      <c r="J1289" t="s">
        <v>508</v>
      </c>
      <c r="K1289" t="s">
        <v>23</v>
      </c>
      <c r="L1289">
        <v>22000000</v>
      </c>
      <c r="M1289">
        <f>IF(ISBLANK(L1289),AVERAGEIF($A$2:$A$4110,A1289,$L$2:$L$4110),L1289)</f>
        <v>22000000</v>
      </c>
      <c r="N1289">
        <v>6.5</v>
      </c>
    </row>
    <row r="1290" spans="1:14">
      <c r="A1290" t="s">
        <v>2415</v>
      </c>
      <c r="B1290">
        <v>115</v>
      </c>
      <c r="C1290">
        <v>529766</v>
      </c>
      <c r="D1290">
        <f>IF(ISBLANK(C1290),AVERAGEIF($A$2:$A$4110,A1290,$C$2:$C$4110),C1290)</f>
        <v>529766</v>
      </c>
      <c r="E1290" t="s">
        <v>15</v>
      </c>
      <c r="F1290" t="s">
        <v>2421</v>
      </c>
      <c r="G1290">
        <v>22345</v>
      </c>
      <c r="H1290">
        <v>144</v>
      </c>
      <c r="I1290">
        <v>52</v>
      </c>
      <c r="J1290" t="s">
        <v>508</v>
      </c>
      <c r="K1290" t="s">
        <v>23</v>
      </c>
      <c r="L1290">
        <v>7000000</v>
      </c>
      <c r="M1290">
        <f>IF(ISBLANK(L1290),AVERAGEIF($A$2:$A$4110,A1290,$L$2:$L$4110),L1290)</f>
        <v>7000000</v>
      </c>
      <c r="N1290">
        <v>6.8</v>
      </c>
    </row>
    <row r="1291" spans="1:14">
      <c r="A1291" t="s">
        <v>2422</v>
      </c>
      <c r="B1291">
        <v>73</v>
      </c>
      <c r="C1291">
        <v>11634458</v>
      </c>
      <c r="D1291">
        <f>IF(ISBLANK(C1291),AVERAGEIF($A$2:$A$4110,A1291,$C$2:$C$4110),C1291)</f>
        <v>11634458</v>
      </c>
      <c r="E1291" t="s">
        <v>2423</v>
      </c>
      <c r="F1291" t="s">
        <v>2424</v>
      </c>
      <c r="G1291">
        <v>2045</v>
      </c>
      <c r="H1291">
        <v>37</v>
      </c>
      <c r="I1291">
        <v>44</v>
      </c>
      <c r="J1291" t="s">
        <v>508</v>
      </c>
      <c r="K1291" t="s">
        <v>23</v>
      </c>
      <c r="L1291">
        <v>17000000</v>
      </c>
      <c r="M1291">
        <f>IF(ISBLANK(L1291),AVERAGEIF($A$2:$A$4110,A1291,$L$2:$L$4110),L1291)</f>
        <v>17000000</v>
      </c>
      <c r="N1291">
        <v>5.8</v>
      </c>
    </row>
    <row r="1292" spans="1:14">
      <c r="A1292" t="s">
        <v>2425</v>
      </c>
      <c r="B1292">
        <v>106</v>
      </c>
      <c r="C1292">
        <v>27457409</v>
      </c>
      <c r="D1292">
        <f>IF(ISBLANK(C1292),AVERAGEIF($A$2:$A$4110,A1292,$C$2:$C$4110),C1292)</f>
        <v>27457409</v>
      </c>
      <c r="E1292" t="s">
        <v>72</v>
      </c>
      <c r="F1292" t="s">
        <v>2426</v>
      </c>
      <c r="G1292">
        <v>3198</v>
      </c>
      <c r="H1292">
        <v>43</v>
      </c>
      <c r="I1292">
        <v>52</v>
      </c>
      <c r="J1292" t="s">
        <v>508</v>
      </c>
      <c r="K1292" t="s">
        <v>23</v>
      </c>
      <c r="L1292">
        <v>6000000</v>
      </c>
      <c r="M1292">
        <f>IF(ISBLANK(L1292),AVERAGEIF($A$2:$A$4110,A1292,$L$2:$L$4110),L1292)</f>
        <v>6000000</v>
      </c>
      <c r="N1292">
        <v>6.3</v>
      </c>
    </row>
    <row r="1293" spans="1:14">
      <c r="A1293" t="s">
        <v>2427</v>
      </c>
      <c r="B1293">
        <v>116</v>
      </c>
      <c r="C1293">
        <v>25093607</v>
      </c>
      <c r="D1293">
        <f>IF(ISBLANK(C1293),AVERAGEIF($A$2:$A$4110,A1293,$C$2:$C$4110),C1293)</f>
        <v>25093607</v>
      </c>
      <c r="E1293" t="s">
        <v>305</v>
      </c>
      <c r="F1293" t="s">
        <v>2428</v>
      </c>
      <c r="G1293">
        <v>105556</v>
      </c>
      <c r="H1293">
        <v>157</v>
      </c>
      <c r="I1293">
        <v>189</v>
      </c>
      <c r="J1293" t="s">
        <v>508</v>
      </c>
      <c r="K1293" t="s">
        <v>18</v>
      </c>
      <c r="L1293">
        <v>35000000</v>
      </c>
      <c r="M1293">
        <f>IF(ISBLANK(L1293),AVERAGEIF($A$2:$A$4110,A1293,$L$2:$L$4110),L1293)</f>
        <v>35000000</v>
      </c>
      <c r="N1293">
        <v>6.5</v>
      </c>
    </row>
    <row r="1294" spans="1:14">
      <c r="A1294" t="s">
        <v>2429</v>
      </c>
      <c r="B1294">
        <v>120</v>
      </c>
      <c r="C1294">
        <v>1098224</v>
      </c>
      <c r="D1294">
        <f>IF(ISBLANK(C1294),AVERAGEIF($A$2:$A$4110,A1294,$C$2:$C$4110),C1294)</f>
        <v>1098224</v>
      </c>
      <c r="E1294" t="s">
        <v>2430</v>
      </c>
      <c r="F1294" t="s">
        <v>2431</v>
      </c>
      <c r="G1294">
        <v>397</v>
      </c>
      <c r="H1294">
        <v>30</v>
      </c>
      <c r="I1294">
        <v>7</v>
      </c>
      <c r="J1294" t="s">
        <v>508</v>
      </c>
      <c r="K1294" t="s">
        <v>23</v>
      </c>
      <c r="L1294">
        <v>2000000</v>
      </c>
      <c r="M1294">
        <f>IF(ISBLANK(L1294),AVERAGEIF($A$2:$A$4110,A1294,$L$2:$L$4110),L1294)</f>
        <v>2000000</v>
      </c>
      <c r="N1294">
        <v>3.3</v>
      </c>
    </row>
    <row r="1295" spans="1:14">
      <c r="A1295" t="s">
        <v>2432</v>
      </c>
      <c r="B1295">
        <v>140</v>
      </c>
      <c r="C1295">
        <v>120147445</v>
      </c>
      <c r="D1295">
        <f>IF(ISBLANK(C1295),AVERAGEIF($A$2:$A$4110,A1295,$C$2:$C$4110),C1295)</f>
        <v>120147445</v>
      </c>
      <c r="E1295" t="s">
        <v>1053</v>
      </c>
      <c r="F1295" t="s">
        <v>2433</v>
      </c>
      <c r="G1295">
        <v>57661</v>
      </c>
      <c r="H1295">
        <v>455</v>
      </c>
      <c r="I1295">
        <v>175</v>
      </c>
      <c r="J1295" t="s">
        <v>508</v>
      </c>
      <c r="K1295" t="s">
        <v>23</v>
      </c>
      <c r="L1295">
        <v>87000000</v>
      </c>
      <c r="M1295">
        <f>IF(ISBLANK(L1295),AVERAGEIF($A$2:$A$4110,A1295,$L$2:$L$4110),L1295)</f>
        <v>87000000</v>
      </c>
      <c r="N1295">
        <v>7.3</v>
      </c>
    </row>
    <row r="1296" spans="1:14">
      <c r="A1296" t="s">
        <v>2432</v>
      </c>
      <c r="B1296">
        <v>142</v>
      </c>
      <c r="C1296">
        <v>407999255</v>
      </c>
      <c r="D1296">
        <f>IF(ISBLANK(C1296),AVERAGEIF($A$2:$A$4110,A1296,$C$2:$C$4110),C1296)</f>
        <v>407999255</v>
      </c>
      <c r="E1296" t="s">
        <v>667</v>
      </c>
      <c r="F1296" t="s">
        <v>2434</v>
      </c>
      <c r="G1296">
        <v>701607</v>
      </c>
      <c r="H1296">
        <v>1959</v>
      </c>
      <c r="I1296">
        <v>673</v>
      </c>
      <c r="J1296" t="s">
        <v>508</v>
      </c>
      <c r="K1296" t="s">
        <v>23</v>
      </c>
      <c r="L1296">
        <v>78000000</v>
      </c>
      <c r="M1296">
        <f>IF(ISBLANK(L1296),AVERAGEIF($A$2:$A$4110,A1296,$L$2:$L$4110),L1296)</f>
        <v>78000000</v>
      </c>
      <c r="N1296">
        <v>7.3</v>
      </c>
    </row>
    <row r="1297" spans="1:14">
      <c r="A1297" t="s">
        <v>2432</v>
      </c>
      <c r="B1297">
        <v>139</v>
      </c>
      <c r="C1297">
        <v>20389967</v>
      </c>
      <c r="D1297">
        <f>IF(ISBLANK(C1297),AVERAGEIF($A$2:$A$4110,A1297,$C$2:$C$4110),C1297)</f>
        <v>20389967</v>
      </c>
      <c r="E1297" t="s">
        <v>2435</v>
      </c>
      <c r="F1297" t="s">
        <v>2436</v>
      </c>
      <c r="G1297">
        <v>3077</v>
      </c>
      <c r="H1297">
        <v>47</v>
      </c>
      <c r="I1297">
        <v>79</v>
      </c>
      <c r="J1297" t="s">
        <v>508</v>
      </c>
      <c r="K1297" t="s">
        <v>23</v>
      </c>
      <c r="L1297">
        <v>50000000</v>
      </c>
      <c r="M1297">
        <f>IF(ISBLANK(L1297),AVERAGEIF($A$2:$A$4110,A1297,$L$2:$L$4110),L1297)</f>
        <v>50000000</v>
      </c>
      <c r="N1297">
        <v>6.7</v>
      </c>
    </row>
    <row r="1298" spans="1:14">
      <c r="A1298" t="s">
        <v>2437</v>
      </c>
      <c r="B1298">
        <v>98</v>
      </c>
      <c r="C1298">
        <v>14114488</v>
      </c>
      <c r="D1298">
        <f>IF(ISBLANK(C1298),AVERAGEIF($A$2:$A$4110,A1298,$C$2:$C$4110),C1298)</f>
        <v>14114488</v>
      </c>
      <c r="E1298" t="s">
        <v>380</v>
      </c>
      <c r="F1298" t="s">
        <v>2438</v>
      </c>
      <c r="G1298">
        <v>13190</v>
      </c>
      <c r="H1298">
        <v>114</v>
      </c>
      <c r="I1298">
        <v>66</v>
      </c>
      <c r="J1298" t="s">
        <v>508</v>
      </c>
      <c r="K1298" t="s">
        <v>23</v>
      </c>
      <c r="L1298">
        <v>10500000</v>
      </c>
      <c r="M1298">
        <f>IF(ISBLANK(L1298),AVERAGEIF($A$2:$A$4110,A1298,$L$2:$L$4110),L1298)</f>
        <v>10500000</v>
      </c>
      <c r="N1298">
        <v>4.5</v>
      </c>
    </row>
    <row r="1299" spans="1:14">
      <c r="A1299" t="s">
        <v>2439</v>
      </c>
      <c r="B1299">
        <v>92</v>
      </c>
      <c r="C1299">
        <v>55942830</v>
      </c>
      <c r="D1299">
        <f>IF(ISBLANK(C1299),AVERAGEIF($A$2:$A$4110,A1299,$C$2:$C$4110),C1299)</f>
        <v>55942830</v>
      </c>
      <c r="E1299" t="s">
        <v>2440</v>
      </c>
      <c r="F1299" t="s">
        <v>2441</v>
      </c>
      <c r="G1299">
        <v>138582</v>
      </c>
      <c r="H1299">
        <v>423</v>
      </c>
      <c r="I1299">
        <v>261</v>
      </c>
      <c r="J1299" t="s">
        <v>508</v>
      </c>
      <c r="K1299" t="s">
        <v>23</v>
      </c>
      <c r="L1299">
        <v>70000000</v>
      </c>
      <c r="M1299">
        <f>IF(ISBLANK(L1299),AVERAGEIF($A$2:$A$4110,A1299,$L$2:$L$4110),L1299)</f>
        <v>70000000</v>
      </c>
      <c r="N1299">
        <v>6.3</v>
      </c>
    </row>
    <row r="1300" spans="1:14">
      <c r="A1300" t="s">
        <v>2442</v>
      </c>
      <c r="B1300">
        <v>91</v>
      </c>
      <c r="C1300">
        <v>100117603</v>
      </c>
      <c r="D1300">
        <f>IF(ISBLANK(C1300),AVERAGEIF($A$2:$A$4110,A1300,$C$2:$C$4110),C1300)</f>
        <v>100117603</v>
      </c>
      <c r="E1300" t="s">
        <v>2443</v>
      </c>
      <c r="F1300" t="s">
        <v>2444</v>
      </c>
      <c r="G1300">
        <v>102933</v>
      </c>
      <c r="H1300">
        <v>230</v>
      </c>
      <c r="I1300">
        <v>80</v>
      </c>
      <c r="J1300" t="s">
        <v>508</v>
      </c>
      <c r="K1300" t="s">
        <v>23</v>
      </c>
      <c r="L1300">
        <v>100000000</v>
      </c>
      <c r="M1300">
        <f>IF(ISBLANK(L1300),AVERAGEIF($A$2:$A$4110,A1300,$L$2:$L$4110),L1300)</f>
        <v>100000000</v>
      </c>
      <c r="N1300">
        <v>6.9</v>
      </c>
    </row>
    <row r="1301" spans="1:14">
      <c r="A1301" t="s">
        <v>2442</v>
      </c>
      <c r="B1301">
        <v>95</v>
      </c>
      <c r="C1301">
        <v>84037039</v>
      </c>
      <c r="D1301">
        <f>IF(ISBLANK(C1301),AVERAGEIF($A$2:$A$4110,A1301,$C$2:$C$4110),C1301)</f>
        <v>84037039</v>
      </c>
      <c r="E1301" t="s">
        <v>2445</v>
      </c>
      <c r="F1301" t="s">
        <v>2446</v>
      </c>
      <c r="G1301">
        <v>72591</v>
      </c>
      <c r="H1301">
        <v>289</v>
      </c>
      <c r="I1301">
        <v>146</v>
      </c>
      <c r="J1301" t="s">
        <v>508</v>
      </c>
      <c r="K1301" t="s">
        <v>23</v>
      </c>
      <c r="L1301">
        <v>120000000</v>
      </c>
      <c r="M1301">
        <f>IF(ISBLANK(L1301),AVERAGEIF($A$2:$A$4110,A1301,$L$2:$L$4110),L1301)</f>
        <v>120000000</v>
      </c>
      <c r="N1301">
        <v>6.8</v>
      </c>
    </row>
    <row r="1302" spans="1:14">
      <c r="A1302" t="s">
        <v>2447</v>
      </c>
      <c r="B1302">
        <v>97</v>
      </c>
      <c r="C1302">
        <v>82506325</v>
      </c>
      <c r="D1302">
        <f>IF(ISBLANK(C1302),AVERAGEIF($A$2:$A$4110,A1302,$C$2:$C$4110),C1302)</f>
        <v>82506325</v>
      </c>
      <c r="E1302" t="s">
        <v>1032</v>
      </c>
      <c r="F1302" t="s">
        <v>2448</v>
      </c>
      <c r="G1302">
        <v>27838</v>
      </c>
      <c r="H1302">
        <v>102</v>
      </c>
      <c r="I1302">
        <v>120</v>
      </c>
      <c r="J1302" t="s">
        <v>508</v>
      </c>
      <c r="K1302" t="s">
        <v>23</v>
      </c>
      <c r="M1302">
        <f>IF(ISBLANK(L1302),AVERAGEIF($A$2:$A$4110,A1302,$L$2:$L$4110),L1302)</f>
        <v>24287500</v>
      </c>
      <c r="N1302">
        <v>6.4</v>
      </c>
    </row>
    <row r="1303" spans="1:14">
      <c r="A1303" t="s">
        <v>2447</v>
      </c>
      <c r="B1303">
        <v>89</v>
      </c>
      <c r="C1303">
        <v>58715510</v>
      </c>
      <c r="D1303">
        <f>IF(ISBLANK(C1303),AVERAGEIF($A$2:$A$4110,A1303,$C$2:$C$4110),C1303)</f>
        <v>58715510</v>
      </c>
      <c r="E1303" t="s">
        <v>408</v>
      </c>
      <c r="F1303" t="s">
        <v>2449</v>
      </c>
      <c r="G1303">
        <v>79094</v>
      </c>
      <c r="H1303">
        <v>129</v>
      </c>
      <c r="I1303">
        <v>152</v>
      </c>
      <c r="J1303" t="s">
        <v>508</v>
      </c>
      <c r="K1303" t="s">
        <v>23</v>
      </c>
      <c r="L1303">
        <v>30000000</v>
      </c>
      <c r="M1303">
        <f>IF(ISBLANK(L1303),AVERAGEIF($A$2:$A$4110,A1303,$L$2:$L$4110),L1303)</f>
        <v>30000000</v>
      </c>
      <c r="N1303">
        <v>5.4</v>
      </c>
    </row>
    <row r="1304" spans="1:14">
      <c r="A1304" t="s">
        <v>2447</v>
      </c>
      <c r="B1304">
        <v>98</v>
      </c>
      <c r="C1304">
        <v>56044241</v>
      </c>
      <c r="D1304">
        <f>IF(ISBLANK(C1304),AVERAGEIF($A$2:$A$4110,A1304,$C$2:$C$4110),C1304)</f>
        <v>56044241</v>
      </c>
      <c r="E1304" t="s">
        <v>2081</v>
      </c>
      <c r="F1304" t="s">
        <v>2450</v>
      </c>
      <c r="G1304">
        <v>122187</v>
      </c>
      <c r="H1304">
        <v>339</v>
      </c>
      <c r="I1304">
        <v>119</v>
      </c>
      <c r="J1304" t="s">
        <v>508</v>
      </c>
      <c r="K1304" t="s">
        <v>23</v>
      </c>
      <c r="L1304">
        <v>37000000</v>
      </c>
      <c r="M1304">
        <f>IF(ISBLANK(L1304),AVERAGEIF($A$2:$A$4110,A1304,$L$2:$L$4110),L1304)</f>
        <v>37000000</v>
      </c>
      <c r="N1304">
        <v>6.1</v>
      </c>
    </row>
    <row r="1305" spans="1:14">
      <c r="A1305" t="s">
        <v>2447</v>
      </c>
      <c r="B1305">
        <v>105</v>
      </c>
      <c r="C1305">
        <v>53021560</v>
      </c>
      <c r="D1305">
        <f>IF(ISBLANK(C1305),AVERAGEIF($A$2:$A$4110,A1305,$C$2:$C$4110),C1305)</f>
        <v>53021560</v>
      </c>
      <c r="E1305" t="s">
        <v>288</v>
      </c>
      <c r="F1305" t="s">
        <v>2451</v>
      </c>
      <c r="G1305">
        <v>74630</v>
      </c>
      <c r="H1305">
        <v>156</v>
      </c>
      <c r="I1305">
        <v>159</v>
      </c>
      <c r="J1305" t="s">
        <v>508</v>
      </c>
      <c r="K1305" t="s">
        <v>23</v>
      </c>
      <c r="L1305">
        <v>30000000</v>
      </c>
      <c r="M1305">
        <f>IF(ISBLANK(L1305),AVERAGEIF($A$2:$A$4110,A1305,$L$2:$L$4110),L1305)</f>
        <v>30000000</v>
      </c>
      <c r="N1305">
        <v>6.5</v>
      </c>
    </row>
    <row r="1306" spans="1:14">
      <c r="A1306" t="s">
        <v>2447</v>
      </c>
      <c r="B1306">
        <v>78</v>
      </c>
      <c r="C1306">
        <v>2882062</v>
      </c>
      <c r="D1306">
        <f>IF(ISBLANK(C1306),AVERAGEIF($A$2:$A$4110,A1306,$C$2:$C$4110),C1306)</f>
        <v>2882062</v>
      </c>
      <c r="E1306" t="s">
        <v>288</v>
      </c>
      <c r="F1306" t="s">
        <v>2452</v>
      </c>
      <c r="G1306">
        <v>5178</v>
      </c>
      <c r="H1306">
        <v>101</v>
      </c>
      <c r="I1306">
        <v>91</v>
      </c>
      <c r="J1306" t="s">
        <v>508</v>
      </c>
      <c r="K1306" t="s">
        <v>23</v>
      </c>
      <c r="L1306">
        <v>150000</v>
      </c>
      <c r="M1306">
        <f>IF(ISBLANK(L1306),AVERAGEIF($A$2:$A$4110,A1306,$L$2:$L$4110),L1306)</f>
        <v>150000</v>
      </c>
      <c r="N1306">
        <v>6.3</v>
      </c>
    </row>
    <row r="1307" spans="1:14">
      <c r="A1307" t="s">
        <v>438</v>
      </c>
      <c r="B1307">
        <v>161</v>
      </c>
      <c r="C1307">
        <v>336467</v>
      </c>
      <c r="D1307">
        <f>IF(ISBLANK(C1307),AVERAGEIF($A$2:$A$4110,A1307,$C$2:$C$4110),C1307)</f>
        <v>336467</v>
      </c>
      <c r="E1307" t="s">
        <v>1019</v>
      </c>
      <c r="F1307" t="s">
        <v>2453</v>
      </c>
      <c r="G1307">
        <v>45449</v>
      </c>
      <c r="H1307">
        <v>192</v>
      </c>
      <c r="I1307">
        <v>216</v>
      </c>
      <c r="J1307" t="s">
        <v>508</v>
      </c>
      <c r="K1307" t="s">
        <v>254</v>
      </c>
      <c r="L1307">
        <v>13000000</v>
      </c>
      <c r="M1307">
        <f>IF(ISBLANK(L1307),AVERAGEIF($A$2:$A$4110,A1307,$L$2:$L$4110),L1307)</f>
        <v>13000000</v>
      </c>
      <c r="N1307">
        <v>7.3</v>
      </c>
    </row>
    <row r="1308" spans="1:14">
      <c r="A1308" t="s">
        <v>14</v>
      </c>
      <c r="B1308">
        <v>119</v>
      </c>
      <c r="C1308">
        <v>179883016</v>
      </c>
      <c r="D1308">
        <f>IF(ISBLANK(C1308),AVERAGEIF($A$2:$A$4110,A1308,$C$2:$C$4110),C1308)</f>
        <v>179883016</v>
      </c>
      <c r="E1308" t="s">
        <v>1187</v>
      </c>
      <c r="F1308" t="s">
        <v>2454</v>
      </c>
      <c r="G1308">
        <v>361924</v>
      </c>
      <c r="H1308">
        <v>641</v>
      </c>
      <c r="I1308">
        <v>350</v>
      </c>
      <c r="J1308" t="s">
        <v>508</v>
      </c>
      <c r="K1308" t="s">
        <v>23</v>
      </c>
      <c r="L1308">
        <v>150000000</v>
      </c>
      <c r="M1308">
        <f>IF(ISBLANK(L1308),AVERAGEIF($A$2:$A$4110,A1308,$L$2:$L$4110),L1308)</f>
        <v>150000000</v>
      </c>
      <c r="N1308">
        <v>6.7</v>
      </c>
    </row>
    <row r="1309" spans="1:14">
      <c r="A1309" t="s">
        <v>14</v>
      </c>
      <c r="B1309">
        <v>114</v>
      </c>
      <c r="C1309">
        <v>61656849</v>
      </c>
      <c r="D1309">
        <f>IF(ISBLANK(C1309),AVERAGEIF($A$2:$A$4110,A1309,$C$2:$C$4110),C1309)</f>
        <v>61656849</v>
      </c>
      <c r="E1309" t="s">
        <v>815</v>
      </c>
      <c r="F1309" t="s">
        <v>2455</v>
      </c>
      <c r="G1309">
        <v>184561</v>
      </c>
      <c r="H1309">
        <v>554</v>
      </c>
      <c r="I1309">
        <v>326</v>
      </c>
      <c r="J1309" t="s">
        <v>508</v>
      </c>
      <c r="K1309" t="s">
        <v>23</v>
      </c>
      <c r="L1309">
        <v>110000000</v>
      </c>
      <c r="M1309">
        <f>IF(ISBLANK(L1309),AVERAGEIF($A$2:$A$4110,A1309,$L$2:$L$4110),L1309)</f>
        <v>110000000</v>
      </c>
      <c r="N1309">
        <v>6.7</v>
      </c>
    </row>
    <row r="1310" spans="1:14">
      <c r="A1310" t="s">
        <v>14</v>
      </c>
      <c r="B1310">
        <v>122</v>
      </c>
      <c r="C1310">
        <v>9664316</v>
      </c>
      <c r="D1310">
        <f>IF(ISBLANK(C1310),AVERAGEIF($A$2:$A$4110,A1310,$C$2:$C$4110),C1310)</f>
        <v>9664316</v>
      </c>
      <c r="E1310" t="s">
        <v>55</v>
      </c>
      <c r="F1310" t="s">
        <v>2456</v>
      </c>
      <c r="G1310">
        <v>47203</v>
      </c>
      <c r="H1310">
        <v>197</v>
      </c>
      <c r="I1310">
        <v>131</v>
      </c>
      <c r="J1310" t="s">
        <v>508</v>
      </c>
      <c r="K1310" t="s">
        <v>23</v>
      </c>
      <c r="L1310">
        <v>27500000</v>
      </c>
      <c r="M1310">
        <f>IF(ISBLANK(L1310),AVERAGEIF($A$2:$A$4110,A1310,$L$2:$L$4110),L1310)</f>
        <v>27500000</v>
      </c>
      <c r="N1310">
        <v>6.8</v>
      </c>
    </row>
    <row r="1311" spans="1:14">
      <c r="A1311" t="s">
        <v>2457</v>
      </c>
      <c r="B1311">
        <v>130</v>
      </c>
      <c r="C1311">
        <v>15709385</v>
      </c>
      <c r="D1311">
        <f>IF(ISBLANK(C1311),AVERAGEIF($A$2:$A$4110,A1311,$C$2:$C$4110),C1311)</f>
        <v>15709385</v>
      </c>
      <c r="E1311" t="s">
        <v>80</v>
      </c>
      <c r="F1311" t="s">
        <v>2458</v>
      </c>
      <c r="G1311">
        <v>53053</v>
      </c>
      <c r="H1311">
        <v>132</v>
      </c>
      <c r="I1311">
        <v>154</v>
      </c>
      <c r="J1311" t="s">
        <v>508</v>
      </c>
      <c r="K1311" t="s">
        <v>23</v>
      </c>
      <c r="L1311">
        <v>30000000</v>
      </c>
      <c r="M1311">
        <f>IF(ISBLANK(L1311),AVERAGEIF($A$2:$A$4110,A1311,$L$2:$L$4110),L1311)</f>
        <v>30000000</v>
      </c>
      <c r="N1311">
        <v>6.7</v>
      </c>
    </row>
    <row r="1312" spans="1:14">
      <c r="A1312" t="s">
        <v>2457</v>
      </c>
      <c r="B1312">
        <v>135</v>
      </c>
      <c r="C1312">
        <v>64371181</v>
      </c>
      <c r="D1312">
        <f>IF(ISBLANK(C1312),AVERAGEIF($A$2:$A$4110,A1312,$C$2:$C$4110),C1312)</f>
        <v>64371181</v>
      </c>
      <c r="E1312" t="s">
        <v>1572</v>
      </c>
      <c r="F1312" t="s">
        <v>2459</v>
      </c>
      <c r="G1312">
        <v>36636</v>
      </c>
      <c r="H1312">
        <v>289</v>
      </c>
      <c r="I1312">
        <v>129</v>
      </c>
      <c r="J1312" t="s">
        <v>508</v>
      </c>
      <c r="K1312" t="s">
        <v>23</v>
      </c>
      <c r="L1312">
        <v>28000000</v>
      </c>
      <c r="M1312">
        <f>IF(ISBLANK(L1312),AVERAGEIF($A$2:$A$4110,A1312,$L$2:$L$4110),L1312)</f>
        <v>28000000</v>
      </c>
      <c r="N1312">
        <v>7.5</v>
      </c>
    </row>
    <row r="1313" spans="1:14">
      <c r="A1313" t="s">
        <v>2457</v>
      </c>
      <c r="B1313">
        <v>140</v>
      </c>
      <c r="C1313">
        <v>13651662</v>
      </c>
      <c r="D1313">
        <f>IF(ISBLANK(C1313),AVERAGEIF($A$2:$A$4110,A1313,$C$2:$C$4110),C1313)</f>
        <v>13651662</v>
      </c>
      <c r="E1313" t="s">
        <v>635</v>
      </c>
      <c r="F1313" t="s">
        <v>2460</v>
      </c>
      <c r="G1313">
        <v>332276</v>
      </c>
      <c r="H1313">
        <v>514</v>
      </c>
      <c r="I1313">
        <v>317</v>
      </c>
      <c r="J1313" t="s">
        <v>508</v>
      </c>
      <c r="K1313" t="s">
        <v>23</v>
      </c>
      <c r="L1313">
        <v>25000000</v>
      </c>
      <c r="M1313">
        <f>IF(ISBLANK(L1313),AVERAGEIF($A$2:$A$4110,A1313,$L$2:$L$4110),L1313)</f>
        <v>25000000</v>
      </c>
      <c r="N1313">
        <v>8.1999999999999993</v>
      </c>
    </row>
    <row r="1314" spans="1:14">
      <c r="A1314" t="s">
        <v>2457</v>
      </c>
      <c r="B1314">
        <v>98</v>
      </c>
      <c r="C1314">
        <v>1512815</v>
      </c>
      <c r="D1314">
        <f>IF(ISBLANK(C1314),AVERAGEIF($A$2:$A$4110,A1314,$C$2:$C$4110),C1314)</f>
        <v>1512815</v>
      </c>
      <c r="E1314" t="s">
        <v>299</v>
      </c>
      <c r="F1314" t="s">
        <v>2461</v>
      </c>
      <c r="G1314">
        <v>8885</v>
      </c>
      <c r="H1314">
        <v>56</v>
      </c>
      <c r="I1314">
        <v>123</v>
      </c>
      <c r="J1314" t="s">
        <v>508</v>
      </c>
      <c r="K1314" t="s">
        <v>23</v>
      </c>
      <c r="L1314">
        <v>25000000</v>
      </c>
      <c r="M1314">
        <f>IF(ISBLANK(L1314),AVERAGEIF($A$2:$A$4110,A1314,$L$2:$L$4110),L1314)</f>
        <v>25000000</v>
      </c>
      <c r="N1314">
        <v>5.8</v>
      </c>
    </row>
    <row r="1315" spans="1:14">
      <c r="A1315" t="s">
        <v>2457</v>
      </c>
      <c r="B1315">
        <v>102</v>
      </c>
      <c r="C1315">
        <v>1281176</v>
      </c>
      <c r="D1315">
        <f>IF(ISBLANK(C1315),AVERAGEIF($A$2:$A$4110,A1315,$C$2:$C$4110),C1315)</f>
        <v>1281176</v>
      </c>
      <c r="E1315" t="s">
        <v>72</v>
      </c>
      <c r="F1315" t="s">
        <v>2462</v>
      </c>
      <c r="G1315">
        <v>2932</v>
      </c>
      <c r="H1315">
        <v>73</v>
      </c>
      <c r="I1315">
        <v>64</v>
      </c>
      <c r="J1315" t="s">
        <v>508</v>
      </c>
      <c r="K1315" t="s">
        <v>23</v>
      </c>
      <c r="L1315">
        <v>312000</v>
      </c>
      <c r="M1315">
        <f>IF(ISBLANK(L1315),AVERAGEIF($A$2:$A$4110,A1315,$L$2:$L$4110),L1315)</f>
        <v>312000</v>
      </c>
      <c r="N1315">
        <v>6.7</v>
      </c>
    </row>
    <row r="1316" spans="1:14">
      <c r="A1316" t="s">
        <v>2463</v>
      </c>
      <c r="B1316">
        <v>84</v>
      </c>
      <c r="C1316">
        <v>27979400</v>
      </c>
      <c r="D1316">
        <f>IF(ISBLANK(C1316),AVERAGEIF($A$2:$A$4110,A1316,$C$2:$C$4110),C1316)</f>
        <v>27979400</v>
      </c>
      <c r="E1316" t="s">
        <v>465</v>
      </c>
      <c r="F1316" t="s">
        <v>2464</v>
      </c>
      <c r="G1316">
        <v>37611</v>
      </c>
      <c r="H1316">
        <v>72</v>
      </c>
      <c r="I1316">
        <v>19</v>
      </c>
      <c r="J1316" t="s">
        <v>508</v>
      </c>
      <c r="K1316" t="s">
        <v>23</v>
      </c>
      <c r="L1316">
        <v>8200000</v>
      </c>
      <c r="M1316">
        <f>IF(ISBLANK(L1316),AVERAGEIF($A$2:$A$4110,A1316,$L$2:$L$4110),L1316)</f>
        <v>8200000</v>
      </c>
      <c r="N1316">
        <v>6.1</v>
      </c>
    </row>
    <row r="1317" spans="1:14">
      <c r="A1317" t="s">
        <v>2465</v>
      </c>
      <c r="B1317">
        <v>103</v>
      </c>
      <c r="C1317">
        <v>23616</v>
      </c>
      <c r="D1317">
        <f>IF(ISBLANK(C1317),AVERAGEIF($A$2:$A$4110,A1317,$C$2:$C$4110),C1317)</f>
        <v>23616</v>
      </c>
      <c r="E1317" t="s">
        <v>1212</v>
      </c>
      <c r="F1317" t="s">
        <v>2466</v>
      </c>
      <c r="G1317">
        <v>94</v>
      </c>
      <c r="H1317">
        <v>4</v>
      </c>
      <c r="J1317" t="s">
        <v>508</v>
      </c>
      <c r="K1317" t="s">
        <v>23</v>
      </c>
      <c r="L1317">
        <v>600000</v>
      </c>
      <c r="M1317">
        <f>IF(ISBLANK(L1317),AVERAGEIF($A$2:$A$4110,A1317,$L$2:$L$4110),L1317)</f>
        <v>600000</v>
      </c>
      <c r="N1317">
        <v>5.6</v>
      </c>
    </row>
    <row r="1318" spans="1:14">
      <c r="A1318" t="s">
        <v>2467</v>
      </c>
      <c r="B1318">
        <v>91</v>
      </c>
      <c r="C1318">
        <v>148313048</v>
      </c>
      <c r="D1318">
        <f>IF(ISBLANK(C1318),AVERAGEIF($A$2:$A$4110,A1318,$C$2:$C$4110),C1318)</f>
        <v>148313048</v>
      </c>
      <c r="E1318" t="s">
        <v>1142</v>
      </c>
      <c r="F1318" t="s">
        <v>2468</v>
      </c>
      <c r="G1318">
        <v>164148</v>
      </c>
      <c r="H1318">
        <v>168</v>
      </c>
      <c r="I1318">
        <v>256</v>
      </c>
      <c r="J1318" t="s">
        <v>508</v>
      </c>
      <c r="K1318" t="s">
        <v>23</v>
      </c>
      <c r="L1318">
        <v>85000000</v>
      </c>
      <c r="M1318">
        <f>IF(ISBLANK(L1318),AVERAGEIF($A$2:$A$4110,A1318,$L$2:$L$4110),L1318)</f>
        <v>85000000</v>
      </c>
      <c r="N1318">
        <v>7.1</v>
      </c>
    </row>
    <row r="1319" spans="1:14">
      <c r="A1319" t="s">
        <v>2467</v>
      </c>
      <c r="B1319">
        <v>89</v>
      </c>
      <c r="C1319">
        <v>169692572</v>
      </c>
      <c r="D1319">
        <f>IF(ISBLANK(C1319),AVERAGEIF($A$2:$A$4110,A1319,$C$2:$C$4110),C1319)</f>
        <v>169692572</v>
      </c>
      <c r="E1319" t="s">
        <v>1142</v>
      </c>
      <c r="F1319" t="s">
        <v>2469</v>
      </c>
      <c r="G1319">
        <v>56501</v>
      </c>
      <c r="H1319">
        <v>97</v>
      </c>
      <c r="I1319">
        <v>152</v>
      </c>
      <c r="J1319" t="s">
        <v>508</v>
      </c>
      <c r="K1319" t="s">
        <v>23</v>
      </c>
      <c r="L1319">
        <v>80000000</v>
      </c>
      <c r="M1319">
        <f>IF(ISBLANK(L1319),AVERAGEIF($A$2:$A$4110,A1319,$L$2:$L$4110),L1319)</f>
        <v>80000000</v>
      </c>
      <c r="N1319">
        <v>6.7</v>
      </c>
    </row>
    <row r="1320" spans="1:14">
      <c r="A1320" t="s">
        <v>2470</v>
      </c>
      <c r="B1320">
        <v>92</v>
      </c>
      <c r="C1320">
        <v>50024083</v>
      </c>
      <c r="D1320">
        <f>IF(ISBLANK(C1320),AVERAGEIF($A$2:$A$4110,A1320,$C$2:$C$4110),C1320)</f>
        <v>50024083</v>
      </c>
      <c r="E1320" t="s">
        <v>874</v>
      </c>
      <c r="F1320" t="s">
        <v>2471</v>
      </c>
      <c r="G1320">
        <v>35918</v>
      </c>
      <c r="H1320">
        <v>126</v>
      </c>
      <c r="I1320">
        <v>47</v>
      </c>
      <c r="J1320" t="s">
        <v>508</v>
      </c>
      <c r="K1320" t="s">
        <v>23</v>
      </c>
      <c r="L1320">
        <v>60000000</v>
      </c>
      <c r="M1320">
        <f>IF(ISBLANK(L1320),AVERAGEIF($A$2:$A$4110,A1320,$L$2:$L$4110),L1320)</f>
        <v>60000000</v>
      </c>
      <c r="N1320">
        <v>5.4</v>
      </c>
    </row>
    <row r="1321" spans="1:14">
      <c r="A1321" t="s">
        <v>2472</v>
      </c>
      <c r="B1321">
        <v>93</v>
      </c>
      <c r="C1321">
        <v>652526</v>
      </c>
      <c r="D1321">
        <f>IF(ISBLANK(C1321),AVERAGEIF($A$2:$A$4110,A1321,$C$2:$C$4110),C1321)</f>
        <v>652526</v>
      </c>
      <c r="E1321" t="s">
        <v>2473</v>
      </c>
      <c r="F1321" t="s">
        <v>2474</v>
      </c>
      <c r="G1321">
        <v>20201</v>
      </c>
      <c r="H1321">
        <v>187</v>
      </c>
      <c r="I1321">
        <v>66</v>
      </c>
      <c r="J1321" t="s">
        <v>508</v>
      </c>
      <c r="K1321" t="s">
        <v>360</v>
      </c>
      <c r="L1321">
        <v>40000000</v>
      </c>
      <c r="M1321">
        <f>IF(ISBLANK(L1321),AVERAGEIF($A$2:$A$4110,A1321,$L$2:$L$4110),L1321)</f>
        <v>40000000</v>
      </c>
      <c r="N1321">
        <v>5.0999999999999996</v>
      </c>
    </row>
    <row r="1322" spans="1:14">
      <c r="A1322" t="s">
        <v>2472</v>
      </c>
      <c r="B1322">
        <v>101</v>
      </c>
      <c r="C1322">
        <v>55865715</v>
      </c>
      <c r="D1322">
        <f>IF(ISBLANK(C1322),AVERAGEIF($A$2:$A$4110,A1322,$C$2:$C$4110),C1322)</f>
        <v>55865715</v>
      </c>
      <c r="E1322" t="s">
        <v>562</v>
      </c>
      <c r="F1322" t="s">
        <v>2475</v>
      </c>
      <c r="G1322">
        <v>41763</v>
      </c>
      <c r="H1322">
        <v>403</v>
      </c>
      <c r="I1322">
        <v>173</v>
      </c>
      <c r="J1322" t="s">
        <v>508</v>
      </c>
      <c r="K1322" t="s">
        <v>18</v>
      </c>
      <c r="L1322">
        <v>10000000</v>
      </c>
      <c r="M1322">
        <f>IF(ISBLANK(L1322),AVERAGEIF($A$2:$A$4110,A1322,$L$2:$L$4110),L1322)</f>
        <v>10000000</v>
      </c>
      <c r="N1322">
        <v>5.5</v>
      </c>
    </row>
    <row r="1323" spans="1:14">
      <c r="A1323" t="s">
        <v>2476</v>
      </c>
      <c r="B1323">
        <v>130</v>
      </c>
      <c r="D1323">
        <f>IF(ISBLANK(C1323),AVERAGEIF($A$2:$A$4110,A1323,$C$2:$C$4110),C1323)</f>
        <v>7162538.333333333</v>
      </c>
      <c r="E1323" t="s">
        <v>2477</v>
      </c>
      <c r="F1323" t="s">
        <v>2478</v>
      </c>
      <c r="G1323">
        <v>29932</v>
      </c>
      <c r="H1323">
        <v>211</v>
      </c>
      <c r="I1323">
        <v>127</v>
      </c>
      <c r="J1323" t="s">
        <v>508</v>
      </c>
      <c r="K1323" t="s">
        <v>23</v>
      </c>
      <c r="L1323">
        <v>8000000</v>
      </c>
      <c r="M1323">
        <f>IF(ISBLANK(L1323),AVERAGEIF($A$2:$A$4110,A1323,$L$2:$L$4110),L1323)</f>
        <v>8000000</v>
      </c>
      <c r="N1323">
        <v>6.9</v>
      </c>
    </row>
    <row r="1324" spans="1:14">
      <c r="A1324" t="s">
        <v>2476</v>
      </c>
      <c r="B1324">
        <v>97</v>
      </c>
      <c r="C1324">
        <v>20433940</v>
      </c>
      <c r="D1324">
        <f>IF(ISBLANK(C1324),AVERAGEIF($A$2:$A$4110,A1324,$C$2:$C$4110),C1324)</f>
        <v>20433940</v>
      </c>
      <c r="E1324" t="s">
        <v>92</v>
      </c>
      <c r="F1324" t="s">
        <v>2479</v>
      </c>
      <c r="G1324">
        <v>78883</v>
      </c>
      <c r="H1324">
        <v>662</v>
      </c>
      <c r="I1324">
        <v>252</v>
      </c>
      <c r="J1324" t="s">
        <v>508</v>
      </c>
      <c r="K1324" t="s">
        <v>184</v>
      </c>
      <c r="L1324">
        <v>15000000</v>
      </c>
      <c r="M1324">
        <f>IF(ISBLANK(L1324),AVERAGEIF($A$2:$A$4110,A1324,$L$2:$L$4110),L1324)</f>
        <v>15000000</v>
      </c>
      <c r="N1324">
        <v>6.2</v>
      </c>
    </row>
    <row r="1325" spans="1:14">
      <c r="A1325" t="s">
        <v>2476</v>
      </c>
      <c r="B1325">
        <v>87</v>
      </c>
      <c r="D1325">
        <f>IF(ISBLANK(C1325),AVERAGEIF($A$2:$A$4110,A1325,$C$2:$C$4110),C1325)</f>
        <v>7162538.333333333</v>
      </c>
      <c r="E1325" t="s">
        <v>92</v>
      </c>
      <c r="F1325" t="s">
        <v>2480</v>
      </c>
      <c r="G1325">
        <v>49669</v>
      </c>
      <c r="H1325">
        <v>419</v>
      </c>
      <c r="I1325">
        <v>184</v>
      </c>
      <c r="J1325" t="s">
        <v>508</v>
      </c>
      <c r="K1325" t="s">
        <v>23</v>
      </c>
      <c r="L1325">
        <v>3500000</v>
      </c>
      <c r="M1325">
        <f>IF(ISBLANK(L1325),AVERAGEIF($A$2:$A$4110,A1325,$L$2:$L$4110),L1325)</f>
        <v>3500000</v>
      </c>
      <c r="N1325">
        <v>7.2</v>
      </c>
    </row>
    <row r="1326" spans="1:14">
      <c r="A1326" t="s">
        <v>2476</v>
      </c>
      <c r="B1326">
        <v>90</v>
      </c>
      <c r="C1326">
        <v>101055</v>
      </c>
      <c r="D1326">
        <f>IF(ISBLANK(C1326),AVERAGEIF($A$2:$A$4110,A1326,$C$2:$C$4110),C1326)</f>
        <v>101055</v>
      </c>
      <c r="E1326" t="s">
        <v>92</v>
      </c>
      <c r="F1326" t="s">
        <v>2481</v>
      </c>
      <c r="G1326">
        <v>17478</v>
      </c>
      <c r="H1326">
        <v>159</v>
      </c>
      <c r="I1326">
        <v>274</v>
      </c>
      <c r="J1326" t="s">
        <v>508</v>
      </c>
      <c r="K1326" t="s">
        <v>23</v>
      </c>
      <c r="L1326">
        <v>4000000</v>
      </c>
      <c r="M1326">
        <f>IF(ISBLANK(L1326),AVERAGEIF($A$2:$A$4110,A1326,$L$2:$L$4110),L1326)</f>
        <v>4000000</v>
      </c>
      <c r="N1326">
        <v>5</v>
      </c>
    </row>
    <row r="1327" spans="1:14">
      <c r="A1327" t="s">
        <v>2476</v>
      </c>
      <c r="B1327">
        <v>96</v>
      </c>
      <c r="D1327">
        <f>IF(ISBLANK(C1327),AVERAGEIF($A$2:$A$4110,A1327,$C$2:$C$4110),C1327)</f>
        <v>7162538.333333333</v>
      </c>
      <c r="E1327" t="s">
        <v>2482</v>
      </c>
      <c r="F1327" t="s">
        <v>2483</v>
      </c>
      <c r="G1327">
        <v>87978</v>
      </c>
      <c r="H1327">
        <v>580</v>
      </c>
      <c r="I1327">
        <v>284</v>
      </c>
      <c r="J1327" t="s">
        <v>508</v>
      </c>
      <c r="K1327" t="s">
        <v>23</v>
      </c>
      <c r="L1327">
        <v>114000</v>
      </c>
      <c r="M1327">
        <f>IF(ISBLANK(L1327),AVERAGEIF($A$2:$A$4110,A1327,$L$2:$L$4110),L1327)</f>
        <v>114000</v>
      </c>
      <c r="N1327">
        <v>8</v>
      </c>
    </row>
    <row r="1328" spans="1:14">
      <c r="A1328" t="s">
        <v>2476</v>
      </c>
      <c r="B1328">
        <v>95</v>
      </c>
      <c r="C1328">
        <v>952620</v>
      </c>
      <c r="D1328">
        <f>IF(ISBLANK(C1328),AVERAGEIF($A$2:$A$4110,A1328,$C$2:$C$4110),C1328)</f>
        <v>952620</v>
      </c>
      <c r="E1328" t="s">
        <v>92</v>
      </c>
      <c r="F1328" t="s">
        <v>2484</v>
      </c>
      <c r="G1328">
        <v>40800</v>
      </c>
      <c r="H1328">
        <v>332</v>
      </c>
      <c r="I1328">
        <v>280</v>
      </c>
      <c r="J1328" t="s">
        <v>508</v>
      </c>
      <c r="K1328" t="s">
        <v>23</v>
      </c>
      <c r="L1328">
        <v>2000000</v>
      </c>
      <c r="M1328">
        <f>IF(ISBLANK(L1328),AVERAGEIF($A$2:$A$4110,A1328,$L$2:$L$4110),L1328)</f>
        <v>2000000</v>
      </c>
      <c r="N1328">
        <v>5.7</v>
      </c>
    </row>
    <row r="1329" spans="1:14">
      <c r="A1329" t="s">
        <v>2485</v>
      </c>
      <c r="B1329">
        <v>88</v>
      </c>
      <c r="C1329">
        <v>6471394</v>
      </c>
      <c r="D1329">
        <f>IF(ISBLANK(C1329),AVERAGEIF($A$2:$A$4110,A1329,$C$2:$C$4110),C1329)</f>
        <v>6471394</v>
      </c>
      <c r="E1329" t="s">
        <v>577</v>
      </c>
      <c r="F1329" t="s">
        <v>2486</v>
      </c>
      <c r="G1329">
        <v>15880</v>
      </c>
      <c r="H1329">
        <v>93</v>
      </c>
      <c r="I1329">
        <v>75</v>
      </c>
      <c r="J1329" t="s">
        <v>508</v>
      </c>
      <c r="K1329" t="s">
        <v>23</v>
      </c>
      <c r="L1329">
        <v>50000000</v>
      </c>
      <c r="M1329">
        <f>IF(ISBLANK(L1329),AVERAGEIF($A$2:$A$4110,A1329,$L$2:$L$4110),L1329)</f>
        <v>50000000</v>
      </c>
      <c r="N1329">
        <v>4.9000000000000004</v>
      </c>
    </row>
    <row r="1330" spans="1:14">
      <c r="A1330" t="s">
        <v>2485</v>
      </c>
      <c r="B1330">
        <v>107</v>
      </c>
      <c r="C1330">
        <v>28014536</v>
      </c>
      <c r="D1330">
        <f>IF(ISBLANK(C1330),AVERAGEIF($A$2:$A$4110,A1330,$C$2:$C$4110),C1330)</f>
        <v>28014536</v>
      </c>
      <c r="E1330" t="s">
        <v>2091</v>
      </c>
      <c r="F1330" t="s">
        <v>2487</v>
      </c>
      <c r="G1330">
        <v>73347</v>
      </c>
      <c r="H1330">
        <v>296</v>
      </c>
      <c r="I1330">
        <v>111</v>
      </c>
      <c r="J1330" t="s">
        <v>508</v>
      </c>
      <c r="K1330" t="s">
        <v>23</v>
      </c>
      <c r="L1330">
        <v>15000000</v>
      </c>
      <c r="M1330">
        <f>IF(ISBLANK(L1330),AVERAGEIF($A$2:$A$4110,A1330,$L$2:$L$4110),L1330)</f>
        <v>15000000</v>
      </c>
      <c r="N1330">
        <v>7.4</v>
      </c>
    </row>
    <row r="1331" spans="1:14">
      <c r="A1331" t="s">
        <v>2488</v>
      </c>
      <c r="B1331">
        <v>118</v>
      </c>
      <c r="C1331">
        <v>78031620</v>
      </c>
      <c r="D1331">
        <f>IF(ISBLANK(C1331),AVERAGEIF($A$2:$A$4110,A1331,$C$2:$C$4110),C1331)</f>
        <v>78031620</v>
      </c>
      <c r="E1331" t="s">
        <v>445</v>
      </c>
      <c r="F1331" t="s">
        <v>2489</v>
      </c>
      <c r="G1331">
        <v>102248</v>
      </c>
      <c r="H1331">
        <v>403</v>
      </c>
      <c r="I1331">
        <v>371</v>
      </c>
      <c r="J1331" t="s">
        <v>508</v>
      </c>
      <c r="K1331" t="s">
        <v>23</v>
      </c>
      <c r="L1331">
        <v>70000000</v>
      </c>
      <c r="M1331">
        <f>IF(ISBLANK(L1331),AVERAGEIF($A$2:$A$4110,A1331,$L$2:$L$4110),L1331)</f>
        <v>70000000</v>
      </c>
      <c r="N1331">
        <v>6.1</v>
      </c>
    </row>
    <row r="1332" spans="1:14">
      <c r="A1332" t="s">
        <v>2488</v>
      </c>
      <c r="B1332">
        <v>114</v>
      </c>
      <c r="C1332">
        <v>31199215</v>
      </c>
      <c r="D1332">
        <f>IF(ISBLANK(C1332),AVERAGEIF($A$2:$A$4110,A1332,$C$2:$C$4110),C1332)</f>
        <v>31199215</v>
      </c>
      <c r="E1332" t="s">
        <v>369</v>
      </c>
      <c r="F1332" t="s">
        <v>2490</v>
      </c>
      <c r="G1332">
        <v>27664</v>
      </c>
      <c r="H1332">
        <v>120</v>
      </c>
      <c r="I1332">
        <v>186</v>
      </c>
      <c r="J1332" t="s">
        <v>508</v>
      </c>
      <c r="K1332" t="s">
        <v>23</v>
      </c>
      <c r="L1332">
        <v>58000000</v>
      </c>
      <c r="M1332">
        <f>IF(ISBLANK(L1332),AVERAGEIF($A$2:$A$4110,A1332,$L$2:$L$4110),L1332)</f>
        <v>58000000</v>
      </c>
      <c r="N1332">
        <v>6</v>
      </c>
    </row>
    <row r="1333" spans="1:14">
      <c r="A1333" t="s">
        <v>2488</v>
      </c>
      <c r="B1333">
        <v>113</v>
      </c>
      <c r="D1333">
        <f>IF(ISBLANK(C1333),AVERAGEIF($A$2:$A$4110,A1333,$C$2:$C$4110),C1333)</f>
        <v>45423646.75</v>
      </c>
      <c r="E1333" t="s">
        <v>2491</v>
      </c>
      <c r="F1333" t="s">
        <v>2492</v>
      </c>
      <c r="G1333">
        <v>71596</v>
      </c>
      <c r="H1333">
        <v>276</v>
      </c>
      <c r="I1333">
        <v>181</v>
      </c>
      <c r="J1333" t="s">
        <v>508</v>
      </c>
      <c r="K1333" t="s">
        <v>23</v>
      </c>
      <c r="L1333">
        <v>29000000</v>
      </c>
      <c r="M1333">
        <f>IF(ISBLANK(L1333),AVERAGEIF($A$2:$A$4110,A1333,$L$2:$L$4110),L1333)</f>
        <v>29000000</v>
      </c>
      <c r="N1333">
        <v>7.1</v>
      </c>
    </row>
    <row r="1334" spans="1:14">
      <c r="A1334" t="s">
        <v>2488</v>
      </c>
      <c r="B1334">
        <v>101</v>
      </c>
      <c r="C1334">
        <v>40962534</v>
      </c>
      <c r="D1334">
        <f>IF(ISBLANK(C1334),AVERAGEIF($A$2:$A$4110,A1334,$C$2:$C$4110),C1334)</f>
        <v>40962534</v>
      </c>
      <c r="E1334" t="s">
        <v>20</v>
      </c>
      <c r="F1334" t="s">
        <v>2493</v>
      </c>
      <c r="G1334">
        <v>188652</v>
      </c>
      <c r="H1334">
        <v>288</v>
      </c>
      <c r="I1334">
        <v>421</v>
      </c>
      <c r="J1334" t="s">
        <v>508</v>
      </c>
      <c r="K1334" t="s">
        <v>23</v>
      </c>
      <c r="L1334">
        <v>12500000</v>
      </c>
      <c r="M1334">
        <f>IF(ISBLANK(L1334),AVERAGEIF($A$2:$A$4110,A1334,$L$2:$L$4110),L1334)</f>
        <v>12500000</v>
      </c>
      <c r="N1334">
        <v>7.1</v>
      </c>
    </row>
    <row r="1335" spans="1:14">
      <c r="A1335" t="s">
        <v>2488</v>
      </c>
      <c r="B1335">
        <v>93</v>
      </c>
      <c r="C1335">
        <v>31501218</v>
      </c>
      <c r="D1335">
        <f>IF(ISBLANK(C1335),AVERAGEIF($A$2:$A$4110,A1335,$C$2:$C$4110),C1335)</f>
        <v>31501218</v>
      </c>
      <c r="E1335" t="s">
        <v>928</v>
      </c>
      <c r="F1335" t="s">
        <v>2494</v>
      </c>
      <c r="G1335">
        <v>84070</v>
      </c>
      <c r="H1335">
        <v>526</v>
      </c>
      <c r="I1335">
        <v>351</v>
      </c>
      <c r="J1335" t="s">
        <v>508</v>
      </c>
      <c r="K1335" t="s">
        <v>23</v>
      </c>
      <c r="L1335">
        <v>7500000</v>
      </c>
      <c r="M1335">
        <f>IF(ISBLANK(L1335),AVERAGEIF($A$2:$A$4110,A1335,$L$2:$L$4110),L1335)</f>
        <v>7500000</v>
      </c>
      <c r="N1335">
        <v>7.5</v>
      </c>
    </row>
    <row r="1336" spans="1:14">
      <c r="A1336" t="s">
        <v>2495</v>
      </c>
      <c r="B1336">
        <v>170</v>
      </c>
      <c r="C1336">
        <v>72000000</v>
      </c>
      <c r="D1336">
        <f>IF(ISBLANK(C1336),AVERAGEIF($A$2:$A$4110,A1336,$C$2:$C$4110),C1336)</f>
        <v>72000000</v>
      </c>
      <c r="E1336" t="s">
        <v>2496</v>
      </c>
      <c r="F1336" t="s">
        <v>2497</v>
      </c>
      <c r="G1336">
        <v>66959</v>
      </c>
      <c r="H1336">
        <v>258</v>
      </c>
      <c r="I1336">
        <v>82</v>
      </c>
      <c r="J1336" t="s">
        <v>508</v>
      </c>
      <c r="K1336" t="s">
        <v>23</v>
      </c>
      <c r="L1336">
        <v>17000000</v>
      </c>
      <c r="M1336">
        <f>IF(ISBLANK(L1336),AVERAGEIF($A$2:$A$4110,A1336,$L$2:$L$4110),L1336)</f>
        <v>17000000</v>
      </c>
      <c r="N1336">
        <v>7.9</v>
      </c>
    </row>
    <row r="1337" spans="1:14">
      <c r="A1337" t="s">
        <v>2498</v>
      </c>
      <c r="B1337">
        <v>88</v>
      </c>
      <c r="C1337">
        <v>20218</v>
      </c>
      <c r="D1337">
        <f>IF(ISBLANK(C1337),AVERAGEIF($A$2:$A$4110,A1337,$C$2:$C$4110),C1337)</f>
        <v>20218</v>
      </c>
      <c r="E1337" t="s">
        <v>781</v>
      </c>
      <c r="F1337" t="s">
        <v>2499</v>
      </c>
      <c r="G1337">
        <v>5431</v>
      </c>
      <c r="H1337">
        <v>50</v>
      </c>
      <c r="I1337">
        <v>45</v>
      </c>
      <c r="J1337" t="s">
        <v>508</v>
      </c>
      <c r="K1337" t="s">
        <v>23</v>
      </c>
      <c r="L1337">
        <v>24000000</v>
      </c>
      <c r="M1337">
        <f>IF(ISBLANK(L1337),AVERAGEIF($A$2:$A$4110,A1337,$L$2:$L$4110),L1337)</f>
        <v>24000000</v>
      </c>
      <c r="N1337">
        <v>5.3</v>
      </c>
    </row>
    <row r="1338" spans="1:14">
      <c r="A1338" t="s">
        <v>2498</v>
      </c>
      <c r="B1338">
        <v>89</v>
      </c>
      <c r="C1338">
        <v>2223990</v>
      </c>
      <c r="D1338">
        <f>IF(ISBLANK(C1338),AVERAGEIF($A$2:$A$4110,A1338,$C$2:$C$4110),C1338)</f>
        <v>2223990</v>
      </c>
      <c r="E1338" t="s">
        <v>2500</v>
      </c>
      <c r="F1338" t="s">
        <v>2501</v>
      </c>
      <c r="G1338">
        <v>761</v>
      </c>
      <c r="H1338">
        <v>14</v>
      </c>
      <c r="I1338">
        <v>23</v>
      </c>
      <c r="J1338" t="s">
        <v>508</v>
      </c>
      <c r="K1338" t="s">
        <v>23</v>
      </c>
      <c r="L1338">
        <v>3000000</v>
      </c>
      <c r="M1338">
        <f>IF(ISBLANK(L1338),AVERAGEIF($A$2:$A$4110,A1338,$L$2:$L$4110),L1338)</f>
        <v>3000000</v>
      </c>
      <c r="N1338">
        <v>6.6</v>
      </c>
    </row>
    <row r="1339" spans="1:14">
      <c r="A1339" t="s">
        <v>2502</v>
      </c>
      <c r="B1339">
        <v>108</v>
      </c>
      <c r="C1339">
        <v>1039869</v>
      </c>
      <c r="D1339">
        <f>IF(ISBLANK(C1339),AVERAGEIF($A$2:$A$4110,A1339,$C$2:$C$4110),C1339)</f>
        <v>1039869</v>
      </c>
      <c r="E1339" t="s">
        <v>2503</v>
      </c>
      <c r="F1339" t="s">
        <v>2504</v>
      </c>
      <c r="G1339">
        <v>14757</v>
      </c>
      <c r="H1339">
        <v>51</v>
      </c>
      <c r="I1339">
        <v>117</v>
      </c>
      <c r="J1339" t="s">
        <v>508</v>
      </c>
      <c r="K1339" t="s">
        <v>184</v>
      </c>
      <c r="L1339">
        <v>15000000</v>
      </c>
      <c r="M1339">
        <f>IF(ISBLANK(L1339),AVERAGEIF($A$2:$A$4110,A1339,$L$2:$L$4110),L1339)</f>
        <v>15000000</v>
      </c>
      <c r="N1339">
        <v>6.2</v>
      </c>
    </row>
    <row r="1340" spans="1:14">
      <c r="A1340" t="s">
        <v>2502</v>
      </c>
      <c r="B1340">
        <v>99</v>
      </c>
      <c r="C1340">
        <v>1654367</v>
      </c>
      <c r="D1340">
        <f>IF(ISBLANK(C1340),AVERAGEIF($A$2:$A$4110,A1340,$C$2:$C$4110),C1340)</f>
        <v>1654367</v>
      </c>
      <c r="E1340" t="s">
        <v>401</v>
      </c>
      <c r="F1340" t="s">
        <v>2505</v>
      </c>
      <c r="G1340">
        <v>18355</v>
      </c>
      <c r="H1340">
        <v>106</v>
      </c>
      <c r="I1340">
        <v>117</v>
      </c>
      <c r="J1340" t="s">
        <v>508</v>
      </c>
      <c r="K1340" t="s">
        <v>23</v>
      </c>
      <c r="L1340">
        <v>7000000</v>
      </c>
      <c r="M1340">
        <f>IF(ISBLANK(L1340),AVERAGEIF($A$2:$A$4110,A1340,$L$2:$L$4110),L1340)</f>
        <v>7000000</v>
      </c>
      <c r="N1340">
        <v>6.4</v>
      </c>
    </row>
    <row r="1341" spans="1:14">
      <c r="A1341" t="s">
        <v>2506</v>
      </c>
      <c r="B1341">
        <v>94</v>
      </c>
      <c r="C1341">
        <v>19281235</v>
      </c>
      <c r="D1341">
        <f>IF(ISBLANK(C1341),AVERAGEIF($A$2:$A$4110,A1341,$C$2:$C$4110),C1341)</f>
        <v>19281235</v>
      </c>
      <c r="E1341" t="s">
        <v>45</v>
      </c>
      <c r="F1341" t="s">
        <v>2507</v>
      </c>
      <c r="G1341">
        <v>3571</v>
      </c>
      <c r="H1341">
        <v>11</v>
      </c>
      <c r="I1341">
        <v>12</v>
      </c>
      <c r="J1341" t="s">
        <v>508</v>
      </c>
      <c r="K1341" t="s">
        <v>23</v>
      </c>
      <c r="L1341">
        <v>5000000</v>
      </c>
      <c r="M1341">
        <f>IF(ISBLANK(L1341),AVERAGEIF($A$2:$A$4110,A1341,$L$2:$L$4110),L1341)</f>
        <v>5000000</v>
      </c>
      <c r="N1341">
        <v>5.0999999999999996</v>
      </c>
    </row>
    <row r="1342" spans="1:14">
      <c r="A1342" t="s">
        <v>2508</v>
      </c>
      <c r="B1342">
        <v>140</v>
      </c>
      <c r="C1342">
        <v>380262555</v>
      </c>
      <c r="D1342">
        <f>IF(ISBLANK(C1342),AVERAGEIF($A$2:$A$4110,A1342,$C$2:$C$4110),C1342)</f>
        <v>380262555</v>
      </c>
      <c r="E1342" t="s">
        <v>2099</v>
      </c>
      <c r="F1342" t="s">
        <v>2509</v>
      </c>
      <c r="G1342">
        <v>520104</v>
      </c>
      <c r="H1342">
        <v>3286</v>
      </c>
      <c r="I1342">
        <v>359</v>
      </c>
      <c r="J1342" t="s">
        <v>508</v>
      </c>
      <c r="K1342" t="s">
        <v>23</v>
      </c>
      <c r="L1342">
        <v>113000000</v>
      </c>
      <c r="M1342">
        <f>IF(ISBLANK(L1342),AVERAGEIF($A$2:$A$4110,A1342,$L$2:$L$4110),L1342)</f>
        <v>113000000</v>
      </c>
      <c r="N1342">
        <v>7.6</v>
      </c>
    </row>
    <row r="1343" spans="1:14">
      <c r="A1343" t="s">
        <v>2508</v>
      </c>
      <c r="B1343">
        <v>142</v>
      </c>
      <c r="C1343">
        <v>310675583</v>
      </c>
      <c r="D1343">
        <f>IF(ISBLANK(C1343),AVERAGEIF($A$2:$A$4110,A1343,$C$2:$C$4110),C1343)</f>
        <v>310675583</v>
      </c>
      <c r="E1343" t="s">
        <v>2099</v>
      </c>
      <c r="F1343" t="s">
        <v>2510</v>
      </c>
      <c r="G1343">
        <v>464310</v>
      </c>
      <c r="H1343">
        <v>3516</v>
      </c>
      <c r="I1343">
        <v>284</v>
      </c>
      <c r="J1343" t="s">
        <v>508</v>
      </c>
      <c r="K1343" t="s">
        <v>23</v>
      </c>
      <c r="L1343">
        <v>115000000</v>
      </c>
      <c r="M1343">
        <f>IF(ISBLANK(L1343),AVERAGEIF($A$2:$A$4110,A1343,$L$2:$L$4110),L1343)</f>
        <v>115000000</v>
      </c>
      <c r="N1343">
        <v>6.7</v>
      </c>
    </row>
    <row r="1344" spans="1:14">
      <c r="A1344" t="s">
        <v>2508</v>
      </c>
      <c r="B1344">
        <v>136</v>
      </c>
      <c r="C1344">
        <v>474544677</v>
      </c>
      <c r="D1344">
        <f>IF(ISBLANK(C1344),AVERAGEIF($A$2:$A$4110,A1344,$C$2:$C$4110),C1344)</f>
        <v>474544677</v>
      </c>
      <c r="E1344" t="s">
        <v>2099</v>
      </c>
      <c r="F1344" t="s">
        <v>2511</v>
      </c>
      <c r="G1344">
        <v>534658</v>
      </c>
      <c r="H1344">
        <v>3597</v>
      </c>
      <c r="I1344">
        <v>320</v>
      </c>
      <c r="J1344" t="s">
        <v>508</v>
      </c>
      <c r="K1344" t="s">
        <v>23</v>
      </c>
      <c r="L1344">
        <v>115000000</v>
      </c>
      <c r="M1344">
        <f>IF(ISBLANK(L1344),AVERAGEIF($A$2:$A$4110,A1344,$L$2:$L$4110),L1344)</f>
        <v>115000000</v>
      </c>
      <c r="N1344">
        <v>6.5</v>
      </c>
    </row>
    <row r="1345" spans="1:14">
      <c r="A1345" t="s">
        <v>2508</v>
      </c>
      <c r="B1345">
        <v>125</v>
      </c>
      <c r="C1345">
        <v>460935665</v>
      </c>
      <c r="D1345">
        <f>IF(ISBLANK(C1345),AVERAGEIF($A$2:$A$4110,A1345,$C$2:$C$4110),C1345)</f>
        <v>460935665</v>
      </c>
      <c r="E1345" t="s">
        <v>2099</v>
      </c>
      <c r="F1345" t="s">
        <v>2512</v>
      </c>
      <c r="G1345">
        <v>911097</v>
      </c>
      <c r="H1345">
        <v>1470</v>
      </c>
      <c r="I1345">
        <v>282</v>
      </c>
      <c r="J1345" t="s">
        <v>508</v>
      </c>
      <c r="K1345" t="s">
        <v>23</v>
      </c>
      <c r="L1345">
        <v>11000000</v>
      </c>
      <c r="M1345">
        <f>IF(ISBLANK(L1345),AVERAGEIF($A$2:$A$4110,A1345,$L$2:$L$4110),L1345)</f>
        <v>11000000</v>
      </c>
      <c r="N1345">
        <v>8.6999999999999993</v>
      </c>
    </row>
    <row r="1346" spans="1:14">
      <c r="A1346" t="s">
        <v>2508</v>
      </c>
      <c r="B1346">
        <v>112</v>
      </c>
      <c r="C1346">
        <v>115000000</v>
      </c>
      <c r="D1346">
        <f>IF(ISBLANK(C1346),AVERAGEIF($A$2:$A$4110,A1346,$C$2:$C$4110),C1346)</f>
        <v>115000000</v>
      </c>
      <c r="E1346" t="s">
        <v>821</v>
      </c>
      <c r="F1346" t="s">
        <v>2513</v>
      </c>
      <c r="G1346">
        <v>63839</v>
      </c>
      <c r="H1346">
        <v>238</v>
      </c>
      <c r="I1346">
        <v>100</v>
      </c>
      <c r="J1346" t="s">
        <v>508</v>
      </c>
      <c r="K1346" t="s">
        <v>23</v>
      </c>
      <c r="L1346">
        <v>777000</v>
      </c>
      <c r="M1346">
        <f>IF(ISBLANK(L1346),AVERAGEIF($A$2:$A$4110,A1346,$L$2:$L$4110),L1346)</f>
        <v>777000</v>
      </c>
      <c r="N1346">
        <v>7.5</v>
      </c>
    </row>
    <row r="1347" spans="1:14">
      <c r="A1347" t="s">
        <v>2514</v>
      </c>
      <c r="B1347">
        <v>120</v>
      </c>
      <c r="C1347">
        <v>153629485</v>
      </c>
      <c r="D1347">
        <f>IF(ISBLANK(C1347),AVERAGEIF($A$2:$A$4110,A1347,$C$2:$C$4110),C1347)</f>
        <v>153629485</v>
      </c>
      <c r="E1347" t="s">
        <v>1526</v>
      </c>
      <c r="F1347" t="s">
        <v>2515</v>
      </c>
      <c r="G1347">
        <v>552503</v>
      </c>
      <c r="H1347">
        <v>1588</v>
      </c>
      <c r="I1347">
        <v>739</v>
      </c>
      <c r="J1347" t="s">
        <v>508</v>
      </c>
      <c r="K1347" t="s">
        <v>646</v>
      </c>
      <c r="L1347">
        <v>150000000</v>
      </c>
      <c r="M1347">
        <f>IF(ISBLANK(L1347),AVERAGEIF($A$2:$A$4110,A1347,$L$2:$L$4110),L1347)</f>
        <v>150000000</v>
      </c>
      <c r="N1347">
        <v>8.1</v>
      </c>
    </row>
    <row r="1348" spans="1:14">
      <c r="A1348" t="s">
        <v>2514</v>
      </c>
      <c r="B1348">
        <v>100</v>
      </c>
      <c r="C1348">
        <v>63992328</v>
      </c>
      <c r="D1348">
        <f>IF(ISBLANK(C1348),AVERAGEIF($A$2:$A$4110,A1348,$C$2:$C$4110),C1348)</f>
        <v>63992328</v>
      </c>
      <c r="E1348" t="s">
        <v>2516</v>
      </c>
      <c r="F1348" t="s">
        <v>2517</v>
      </c>
      <c r="G1348">
        <v>32399</v>
      </c>
      <c r="H1348">
        <v>79</v>
      </c>
      <c r="I1348">
        <v>156</v>
      </c>
      <c r="J1348" t="s">
        <v>508</v>
      </c>
      <c r="K1348" t="s">
        <v>646</v>
      </c>
      <c r="L1348">
        <v>135000000</v>
      </c>
      <c r="M1348">
        <f>IF(ISBLANK(L1348),AVERAGEIF($A$2:$A$4110,A1348,$L$2:$L$4110),L1348)</f>
        <v>135000000</v>
      </c>
      <c r="N1348">
        <v>5.9</v>
      </c>
    </row>
    <row r="1349" spans="1:14">
      <c r="A1349" t="s">
        <v>2514</v>
      </c>
      <c r="B1349">
        <v>108</v>
      </c>
      <c r="C1349">
        <v>197992827</v>
      </c>
      <c r="D1349">
        <f>IF(ISBLANK(C1349),AVERAGEIF($A$2:$A$4110,A1349,$C$2:$C$4110),C1349)</f>
        <v>197992827</v>
      </c>
      <c r="E1349" t="s">
        <v>2518</v>
      </c>
      <c r="F1349" t="s">
        <v>2519</v>
      </c>
      <c r="G1349">
        <v>132501</v>
      </c>
      <c r="H1349">
        <v>548</v>
      </c>
      <c r="I1349">
        <v>206</v>
      </c>
      <c r="J1349" t="s">
        <v>508</v>
      </c>
      <c r="K1349" t="s">
        <v>23</v>
      </c>
      <c r="L1349">
        <v>100000000</v>
      </c>
      <c r="M1349">
        <f>IF(ISBLANK(L1349),AVERAGEIF($A$2:$A$4110,A1349,$L$2:$L$4110),L1349)</f>
        <v>100000000</v>
      </c>
      <c r="N1349">
        <v>6.5</v>
      </c>
    </row>
    <row r="1350" spans="1:14">
      <c r="A1350" t="s">
        <v>2514</v>
      </c>
      <c r="B1350">
        <v>97</v>
      </c>
      <c r="C1350">
        <v>18318000</v>
      </c>
      <c r="D1350">
        <f>IF(ISBLANK(C1350),AVERAGEIF($A$2:$A$4110,A1350,$C$2:$C$4110),C1350)</f>
        <v>18318000</v>
      </c>
      <c r="E1350" t="s">
        <v>1266</v>
      </c>
      <c r="F1350" t="s">
        <v>2520</v>
      </c>
      <c r="G1350">
        <v>24868</v>
      </c>
      <c r="H1350">
        <v>216</v>
      </c>
      <c r="I1350">
        <v>61</v>
      </c>
      <c r="J1350" t="s">
        <v>508</v>
      </c>
      <c r="K1350" t="s">
        <v>646</v>
      </c>
      <c r="L1350">
        <v>80000000</v>
      </c>
      <c r="M1350">
        <f>IF(ISBLANK(L1350),AVERAGEIF($A$2:$A$4110,A1350,$L$2:$L$4110),L1350)</f>
        <v>80000000</v>
      </c>
      <c r="N1350">
        <v>5.8</v>
      </c>
    </row>
    <row r="1351" spans="1:14">
      <c r="A1351" t="s">
        <v>2514</v>
      </c>
      <c r="B1351">
        <v>107</v>
      </c>
      <c r="C1351">
        <v>36200000</v>
      </c>
      <c r="D1351">
        <f>IF(ISBLANK(C1351),AVERAGEIF($A$2:$A$4110,A1351,$C$2:$C$4110),C1351)</f>
        <v>36200000</v>
      </c>
      <c r="E1351" t="s">
        <v>1526</v>
      </c>
      <c r="F1351" t="s">
        <v>2521</v>
      </c>
      <c r="G1351">
        <v>101840</v>
      </c>
      <c r="H1351">
        <v>193</v>
      </c>
      <c r="I1351">
        <v>117</v>
      </c>
      <c r="J1351" t="s">
        <v>508</v>
      </c>
      <c r="K1351" t="s">
        <v>646</v>
      </c>
      <c r="L1351">
        <v>12305523</v>
      </c>
      <c r="M1351">
        <f>IF(ISBLANK(L1351),AVERAGEIF($A$2:$A$4110,A1351,$L$2:$L$4110),L1351)</f>
        <v>12305523</v>
      </c>
      <c r="N1351">
        <v>6.2</v>
      </c>
    </row>
    <row r="1352" spans="1:14">
      <c r="A1352" t="s">
        <v>2514</v>
      </c>
      <c r="B1352">
        <v>102</v>
      </c>
      <c r="D1352">
        <f>IF(ISBLANK(C1352),AVERAGEIF($A$2:$A$4110,A1352,$C$2:$C$4110),C1352)</f>
        <v>79855941.833333328</v>
      </c>
      <c r="E1352" t="s">
        <v>2522</v>
      </c>
      <c r="F1352" t="s">
        <v>2523</v>
      </c>
      <c r="G1352">
        <v>5894</v>
      </c>
      <c r="H1352">
        <v>56</v>
      </c>
      <c r="I1352">
        <v>18</v>
      </c>
      <c r="J1352" t="s">
        <v>508</v>
      </c>
      <c r="K1352" t="s">
        <v>646</v>
      </c>
      <c r="L1352">
        <v>3500000</v>
      </c>
      <c r="M1352">
        <f>IF(ISBLANK(L1352),AVERAGEIF($A$2:$A$4110,A1352,$L$2:$L$4110),L1352)</f>
        <v>3500000</v>
      </c>
      <c r="N1352">
        <v>7.3</v>
      </c>
    </row>
    <row r="1353" spans="1:14">
      <c r="A1353" t="s">
        <v>2514</v>
      </c>
      <c r="B1353">
        <v>87</v>
      </c>
      <c r="C1353">
        <v>9003011</v>
      </c>
      <c r="D1353">
        <f>IF(ISBLANK(C1353),AVERAGEIF($A$2:$A$4110,A1353,$C$2:$C$4110),C1353)</f>
        <v>9003011</v>
      </c>
      <c r="E1353" t="s">
        <v>1526</v>
      </c>
      <c r="F1353" t="s">
        <v>2524</v>
      </c>
      <c r="G1353">
        <v>133966</v>
      </c>
      <c r="H1353">
        <v>294</v>
      </c>
      <c r="I1353">
        <v>177</v>
      </c>
      <c r="J1353" t="s">
        <v>508</v>
      </c>
      <c r="K1353" t="s">
        <v>646</v>
      </c>
      <c r="L1353">
        <v>2000000</v>
      </c>
      <c r="M1353">
        <f>IF(ISBLANK(L1353),AVERAGEIF($A$2:$A$4110,A1353,$L$2:$L$4110),L1353)</f>
        <v>2000000</v>
      </c>
      <c r="N1353">
        <v>7.6</v>
      </c>
    </row>
    <row r="1354" spans="1:14">
      <c r="A1354" t="s">
        <v>2514</v>
      </c>
      <c r="B1354">
        <v>93</v>
      </c>
      <c r="D1354">
        <f>IF(ISBLANK(C1354),AVERAGEIF($A$2:$A$4110,A1354,$C$2:$C$4110),C1354)</f>
        <v>79855941.833333328</v>
      </c>
      <c r="E1354" t="s">
        <v>1526</v>
      </c>
      <c r="F1354" t="s">
        <v>2525</v>
      </c>
      <c r="G1354">
        <v>152232</v>
      </c>
      <c r="H1354">
        <v>303</v>
      </c>
      <c r="I1354">
        <v>208</v>
      </c>
      <c r="J1354" t="s">
        <v>508</v>
      </c>
      <c r="K1354" t="s">
        <v>646</v>
      </c>
      <c r="L1354">
        <v>200000</v>
      </c>
      <c r="M1354">
        <f>IF(ISBLANK(L1354),AVERAGEIF($A$2:$A$4110,A1354,$L$2:$L$4110),L1354)</f>
        <v>200000</v>
      </c>
      <c r="N1354">
        <v>7</v>
      </c>
    </row>
    <row r="1355" spans="1:14">
      <c r="A1355" t="s">
        <v>2526</v>
      </c>
      <c r="B1355">
        <v>106</v>
      </c>
      <c r="C1355">
        <v>62453315</v>
      </c>
      <c r="D1355">
        <f>IF(ISBLANK(C1355),AVERAGEIF($A$2:$A$4110,A1355,$C$2:$C$4110),C1355)</f>
        <v>62453315</v>
      </c>
      <c r="E1355" t="s">
        <v>2527</v>
      </c>
      <c r="F1355" t="s">
        <v>2528</v>
      </c>
      <c r="G1355">
        <v>200035</v>
      </c>
      <c r="H1355">
        <v>407</v>
      </c>
      <c r="I1355">
        <v>413</v>
      </c>
      <c r="J1355" t="s">
        <v>508</v>
      </c>
      <c r="K1355" t="s">
        <v>23</v>
      </c>
      <c r="L1355">
        <v>50200000</v>
      </c>
      <c r="M1355">
        <f>IF(ISBLANK(L1355),AVERAGEIF($A$2:$A$4110,A1355,$L$2:$L$4110),L1355)</f>
        <v>50200000</v>
      </c>
      <c r="N1355">
        <v>7.1</v>
      </c>
    </row>
    <row r="1356" spans="1:14">
      <c r="A1356" t="s">
        <v>2529</v>
      </c>
      <c r="B1356">
        <v>103</v>
      </c>
      <c r="C1356">
        <v>2154540</v>
      </c>
      <c r="D1356">
        <f>IF(ISBLANK(C1356),AVERAGEIF($A$2:$A$4110,A1356,$C$2:$C$4110),C1356)</f>
        <v>2154540</v>
      </c>
      <c r="E1356" t="s">
        <v>874</v>
      </c>
      <c r="F1356" t="s">
        <v>2530</v>
      </c>
      <c r="G1356">
        <v>3803</v>
      </c>
      <c r="H1356">
        <v>41</v>
      </c>
      <c r="I1356">
        <v>24</v>
      </c>
      <c r="J1356" t="s">
        <v>508</v>
      </c>
      <c r="K1356" t="s">
        <v>23</v>
      </c>
      <c r="L1356">
        <v>45000000</v>
      </c>
      <c r="M1356">
        <f>IF(ISBLANK(L1356),AVERAGEIF($A$2:$A$4110,A1356,$L$2:$L$4110),L1356)</f>
        <v>45000000</v>
      </c>
      <c r="N1356">
        <v>4.9000000000000004</v>
      </c>
    </row>
    <row r="1357" spans="1:14">
      <c r="A1357" t="s">
        <v>2529</v>
      </c>
      <c r="B1357">
        <v>96</v>
      </c>
      <c r="C1357">
        <v>150415432</v>
      </c>
      <c r="D1357">
        <f>IF(ISBLANK(C1357),AVERAGEIF($A$2:$A$4110,A1357,$C$2:$C$4110),C1357)</f>
        <v>150415432</v>
      </c>
      <c r="E1357" t="s">
        <v>2531</v>
      </c>
      <c r="F1357" t="s">
        <v>2532</v>
      </c>
      <c r="G1357">
        <v>117606</v>
      </c>
      <c r="H1357">
        <v>217</v>
      </c>
      <c r="I1357">
        <v>96</v>
      </c>
      <c r="J1357" t="s">
        <v>508</v>
      </c>
      <c r="K1357" t="s">
        <v>23</v>
      </c>
      <c r="L1357">
        <v>44000000</v>
      </c>
      <c r="M1357">
        <f>IF(ISBLANK(L1357),AVERAGEIF($A$2:$A$4110,A1357,$L$2:$L$4110),L1357)</f>
        <v>44000000</v>
      </c>
      <c r="N1357">
        <v>6.4</v>
      </c>
    </row>
    <row r="1358" spans="1:14">
      <c r="A1358" t="s">
        <v>2529</v>
      </c>
      <c r="B1358">
        <v>134</v>
      </c>
      <c r="C1358">
        <v>56505065</v>
      </c>
      <c r="D1358">
        <f>IF(ISBLANK(C1358),AVERAGEIF($A$2:$A$4110,A1358,$C$2:$C$4110),C1358)</f>
        <v>56505065</v>
      </c>
      <c r="E1358" t="s">
        <v>2533</v>
      </c>
      <c r="F1358" t="s">
        <v>2534</v>
      </c>
      <c r="G1358">
        <v>95241</v>
      </c>
      <c r="H1358">
        <v>439</v>
      </c>
      <c r="I1358">
        <v>84</v>
      </c>
      <c r="J1358" t="s">
        <v>508</v>
      </c>
      <c r="K1358" t="s">
        <v>23</v>
      </c>
      <c r="L1358">
        <v>25000000</v>
      </c>
      <c r="M1358">
        <f>IF(ISBLANK(L1358),AVERAGEIF($A$2:$A$4110,A1358,$L$2:$L$4110),L1358)</f>
        <v>25000000</v>
      </c>
      <c r="N1358">
        <v>7.8</v>
      </c>
    </row>
    <row r="1359" spans="1:14">
      <c r="A1359" t="s">
        <v>2535</v>
      </c>
      <c r="B1359">
        <v>96</v>
      </c>
      <c r="C1359">
        <v>27445</v>
      </c>
      <c r="D1359">
        <f>IF(ISBLANK(C1359),AVERAGEIF($A$2:$A$4110,A1359,$C$2:$C$4110),C1359)</f>
        <v>27445</v>
      </c>
      <c r="E1359" t="s">
        <v>2536</v>
      </c>
      <c r="F1359" t="s">
        <v>2537</v>
      </c>
      <c r="G1359">
        <v>3788</v>
      </c>
      <c r="H1359">
        <v>31</v>
      </c>
      <c r="I1359">
        <v>48</v>
      </c>
      <c r="J1359" t="s">
        <v>508</v>
      </c>
      <c r="K1359" t="s">
        <v>23</v>
      </c>
      <c r="L1359">
        <v>9000000</v>
      </c>
      <c r="M1359">
        <f>IF(ISBLANK(L1359),AVERAGEIF($A$2:$A$4110,A1359,$L$2:$L$4110),L1359)</f>
        <v>9000000</v>
      </c>
      <c r="N1359">
        <v>5.3</v>
      </c>
    </row>
    <row r="1360" spans="1:14">
      <c r="A1360" t="s">
        <v>2538</v>
      </c>
      <c r="B1360">
        <v>110</v>
      </c>
      <c r="C1360">
        <v>102308900</v>
      </c>
      <c r="D1360">
        <f>IF(ISBLANK(C1360),AVERAGEIF($A$2:$A$4110,A1360,$C$2:$C$4110),C1360)</f>
        <v>102308900</v>
      </c>
      <c r="E1360" t="s">
        <v>2539</v>
      </c>
      <c r="F1360" t="s">
        <v>2540</v>
      </c>
      <c r="G1360">
        <v>152089</v>
      </c>
      <c r="H1360">
        <v>309</v>
      </c>
      <c r="I1360">
        <v>130</v>
      </c>
      <c r="J1360" t="s">
        <v>508</v>
      </c>
      <c r="K1360" t="s">
        <v>23</v>
      </c>
      <c r="L1360">
        <v>6000000</v>
      </c>
      <c r="M1360">
        <f>IF(ISBLANK(L1360),AVERAGEIF($A$2:$A$4110,A1360,$L$2:$L$4110),L1360)</f>
        <v>6000000</v>
      </c>
      <c r="N1360">
        <v>8.1</v>
      </c>
    </row>
    <row r="1361" spans="1:14">
      <c r="A1361" t="s">
        <v>2538</v>
      </c>
      <c r="B1361">
        <v>129</v>
      </c>
      <c r="C1361">
        <v>159600000</v>
      </c>
      <c r="D1361">
        <f>IF(ISBLANK(C1361),AVERAGEIF($A$2:$A$4110,A1361,$C$2:$C$4110),C1361)</f>
        <v>159600000</v>
      </c>
      <c r="E1361" t="s">
        <v>890</v>
      </c>
      <c r="F1361" t="s">
        <v>2541</v>
      </c>
      <c r="G1361">
        <v>175607</v>
      </c>
      <c r="H1361">
        <v>252</v>
      </c>
      <c r="I1361">
        <v>119</v>
      </c>
      <c r="J1361" t="s">
        <v>508</v>
      </c>
      <c r="K1361" t="s">
        <v>23</v>
      </c>
      <c r="L1361">
        <v>5500000</v>
      </c>
      <c r="M1361">
        <f>IF(ISBLANK(L1361),AVERAGEIF($A$2:$A$4110,A1361,$L$2:$L$4110),L1361)</f>
        <v>5500000</v>
      </c>
      <c r="N1361">
        <v>8.3000000000000007</v>
      </c>
    </row>
    <row r="1362" spans="1:14">
      <c r="A1362" t="s">
        <v>2542</v>
      </c>
      <c r="B1362">
        <v>107</v>
      </c>
      <c r="C1362">
        <v>8000000</v>
      </c>
      <c r="D1362">
        <f>IF(ISBLANK(C1362),AVERAGEIF($A$2:$A$4110,A1362,$C$2:$C$4110),C1362)</f>
        <v>8000000</v>
      </c>
      <c r="E1362" t="s">
        <v>2543</v>
      </c>
      <c r="F1362" t="s">
        <v>2544</v>
      </c>
      <c r="G1362">
        <v>3167</v>
      </c>
      <c r="H1362">
        <v>90</v>
      </c>
      <c r="I1362">
        <v>21</v>
      </c>
      <c r="J1362" t="s">
        <v>508</v>
      </c>
      <c r="K1362" t="s">
        <v>23</v>
      </c>
      <c r="L1362">
        <v>3768785</v>
      </c>
      <c r="M1362">
        <f>IF(ISBLANK(L1362),AVERAGEIF($A$2:$A$4110,A1362,$L$2:$L$4110),L1362)</f>
        <v>3768785</v>
      </c>
      <c r="N1362">
        <v>7</v>
      </c>
    </row>
    <row r="1363" spans="1:14">
      <c r="A1363" t="s">
        <v>2542</v>
      </c>
      <c r="B1363">
        <v>101</v>
      </c>
      <c r="D1363">
        <f>IF(ISBLANK(C1363),AVERAGEIF($A$2:$A$4110,A1363,$C$2:$C$4110),C1363)</f>
        <v>8000000</v>
      </c>
      <c r="E1363" t="s">
        <v>1601</v>
      </c>
      <c r="F1363" t="s">
        <v>2545</v>
      </c>
      <c r="G1363">
        <v>1079</v>
      </c>
      <c r="H1363">
        <v>28</v>
      </c>
      <c r="I1363">
        <v>8</v>
      </c>
      <c r="J1363" t="s">
        <v>508</v>
      </c>
      <c r="K1363" t="s">
        <v>23</v>
      </c>
      <c r="L1363">
        <v>2361000</v>
      </c>
      <c r="M1363">
        <f>IF(ISBLANK(L1363),AVERAGEIF($A$2:$A$4110,A1363,$L$2:$L$4110),L1363)</f>
        <v>2361000</v>
      </c>
      <c r="N1363">
        <v>6.5</v>
      </c>
    </row>
    <row r="1364" spans="1:14">
      <c r="A1364" t="s">
        <v>2542</v>
      </c>
      <c r="B1364">
        <v>108</v>
      </c>
      <c r="D1364">
        <f>IF(ISBLANK(C1364),AVERAGEIF($A$2:$A$4110,A1364,$C$2:$C$4110),C1364)</f>
        <v>8000000</v>
      </c>
      <c r="E1364" t="s">
        <v>2496</v>
      </c>
      <c r="F1364" t="s">
        <v>2546</v>
      </c>
      <c r="G1364">
        <v>3538</v>
      </c>
      <c r="H1364">
        <v>46</v>
      </c>
      <c r="I1364">
        <v>14</v>
      </c>
      <c r="J1364" t="s">
        <v>508</v>
      </c>
      <c r="K1364" t="s">
        <v>23</v>
      </c>
      <c r="L1364">
        <v>2295429</v>
      </c>
      <c r="M1364">
        <f>IF(ISBLANK(L1364),AVERAGEIF($A$2:$A$4110,A1364,$L$2:$L$4110),L1364)</f>
        <v>2295429</v>
      </c>
      <c r="N1364">
        <v>7</v>
      </c>
    </row>
    <row r="1365" spans="1:14">
      <c r="A1365" t="s">
        <v>2547</v>
      </c>
      <c r="B1365">
        <v>225</v>
      </c>
      <c r="C1365">
        <v>8000000</v>
      </c>
      <c r="D1365">
        <f>IF(ISBLANK(C1365),AVERAGEIF($A$2:$A$4110,A1365,$C$2:$C$4110),C1365)</f>
        <v>8000000</v>
      </c>
      <c r="E1365" t="s">
        <v>928</v>
      </c>
      <c r="F1365" t="s">
        <v>2548</v>
      </c>
      <c r="G1365">
        <v>6484</v>
      </c>
      <c r="H1365">
        <v>100</v>
      </c>
      <c r="I1365">
        <v>27</v>
      </c>
      <c r="J1365" t="s">
        <v>508</v>
      </c>
      <c r="K1365" t="s">
        <v>23</v>
      </c>
      <c r="L1365">
        <v>20000000</v>
      </c>
      <c r="M1365">
        <f>IF(ISBLANK(L1365),AVERAGEIF($A$2:$A$4110,A1365,$L$2:$L$4110),L1365)</f>
        <v>20000000</v>
      </c>
      <c r="N1365">
        <v>6.6</v>
      </c>
    </row>
    <row r="1366" spans="1:14">
      <c r="A1366" t="s">
        <v>2549</v>
      </c>
      <c r="B1366">
        <v>128</v>
      </c>
      <c r="C1366">
        <v>37432299</v>
      </c>
      <c r="D1366">
        <f>IF(ISBLANK(C1366),AVERAGEIF($A$2:$A$4110,A1366,$C$2:$C$4110),C1366)</f>
        <v>37432299</v>
      </c>
      <c r="E1366" t="s">
        <v>66</v>
      </c>
      <c r="F1366" t="s">
        <v>2550</v>
      </c>
      <c r="G1366">
        <v>50041</v>
      </c>
      <c r="H1366">
        <v>116</v>
      </c>
      <c r="I1366">
        <v>117</v>
      </c>
      <c r="J1366" t="s">
        <v>508</v>
      </c>
      <c r="K1366" t="s">
        <v>23</v>
      </c>
      <c r="L1366">
        <v>34000000</v>
      </c>
      <c r="M1366">
        <f>IF(ISBLANK(L1366),AVERAGEIF($A$2:$A$4110,A1366,$L$2:$L$4110),L1366)</f>
        <v>34000000</v>
      </c>
      <c r="N1366">
        <v>7.1</v>
      </c>
    </row>
    <row r="1367" spans="1:14">
      <c r="A1367" t="s">
        <v>2549</v>
      </c>
      <c r="B1367">
        <v>129</v>
      </c>
      <c r="C1367">
        <v>48814909</v>
      </c>
      <c r="D1367">
        <f>IF(ISBLANK(C1367),AVERAGEIF($A$2:$A$4110,A1367,$C$2:$C$4110),C1367)</f>
        <v>48814909</v>
      </c>
      <c r="E1367" t="s">
        <v>401</v>
      </c>
      <c r="F1367" t="s">
        <v>2551</v>
      </c>
      <c r="G1367">
        <v>89424</v>
      </c>
      <c r="H1367">
        <v>224</v>
      </c>
      <c r="I1367">
        <v>98</v>
      </c>
      <c r="J1367" t="s">
        <v>508</v>
      </c>
      <c r="K1367" t="s">
        <v>23</v>
      </c>
      <c r="L1367">
        <v>32000000</v>
      </c>
      <c r="M1367">
        <f>IF(ISBLANK(L1367),AVERAGEIF($A$2:$A$4110,A1367,$L$2:$L$4110),L1367)</f>
        <v>32000000</v>
      </c>
      <c r="N1367">
        <v>7.2</v>
      </c>
    </row>
    <row r="1368" spans="1:14">
      <c r="A1368" t="s">
        <v>2549</v>
      </c>
      <c r="B1368">
        <v>98</v>
      </c>
      <c r="C1368">
        <v>23225911</v>
      </c>
      <c r="D1368">
        <f>IF(ISBLANK(C1368),AVERAGEIF($A$2:$A$4110,A1368,$C$2:$C$4110),C1368)</f>
        <v>23225911</v>
      </c>
      <c r="E1368" t="s">
        <v>30</v>
      </c>
      <c r="F1368" t="s">
        <v>2552</v>
      </c>
      <c r="G1368">
        <v>80574</v>
      </c>
      <c r="H1368">
        <v>157</v>
      </c>
      <c r="I1368">
        <v>196</v>
      </c>
      <c r="J1368" t="s">
        <v>508</v>
      </c>
      <c r="K1368" t="s">
        <v>23</v>
      </c>
      <c r="L1368">
        <v>24000000</v>
      </c>
      <c r="M1368">
        <f>IF(ISBLANK(L1368),AVERAGEIF($A$2:$A$4110,A1368,$L$2:$L$4110),L1368)</f>
        <v>24000000</v>
      </c>
      <c r="N1368">
        <v>6.5</v>
      </c>
    </row>
    <row r="1369" spans="1:14">
      <c r="A1369" t="s">
        <v>2549</v>
      </c>
      <c r="B1369">
        <v>115</v>
      </c>
      <c r="C1369">
        <v>43490057</v>
      </c>
      <c r="D1369">
        <f>IF(ISBLANK(C1369),AVERAGEIF($A$2:$A$4110,A1369,$C$2:$C$4110),C1369)</f>
        <v>43490057</v>
      </c>
      <c r="E1369" t="s">
        <v>72</v>
      </c>
      <c r="F1369" t="s">
        <v>2553</v>
      </c>
      <c r="G1369">
        <v>5275</v>
      </c>
      <c r="H1369">
        <v>30</v>
      </c>
      <c r="I1369">
        <v>34</v>
      </c>
      <c r="J1369" t="s">
        <v>508</v>
      </c>
      <c r="K1369" t="s">
        <v>23</v>
      </c>
      <c r="L1369">
        <v>7500000</v>
      </c>
      <c r="M1369">
        <f>IF(ISBLANK(L1369),AVERAGEIF($A$2:$A$4110,A1369,$L$2:$L$4110),L1369)</f>
        <v>7500000</v>
      </c>
      <c r="N1369">
        <v>6.9</v>
      </c>
    </row>
    <row r="1370" spans="1:14">
      <c r="A1370" t="s">
        <v>2554</v>
      </c>
      <c r="B1370">
        <v>95</v>
      </c>
      <c r="C1370">
        <v>33422806</v>
      </c>
      <c r="D1370">
        <f>IF(ISBLANK(C1370),AVERAGEIF($A$2:$A$4110,A1370,$C$2:$C$4110),C1370)</f>
        <v>33422806</v>
      </c>
      <c r="E1370" t="s">
        <v>1840</v>
      </c>
      <c r="F1370" t="s">
        <v>2555</v>
      </c>
      <c r="G1370">
        <v>30771</v>
      </c>
      <c r="H1370">
        <v>164</v>
      </c>
      <c r="I1370">
        <v>46</v>
      </c>
      <c r="J1370" t="s">
        <v>508</v>
      </c>
      <c r="K1370" t="s">
        <v>23</v>
      </c>
      <c r="L1370">
        <v>50000000</v>
      </c>
      <c r="M1370">
        <f>IF(ISBLANK(L1370),AVERAGEIF($A$2:$A$4110,A1370,$L$2:$L$4110),L1370)</f>
        <v>50000000</v>
      </c>
      <c r="N1370">
        <v>4.8</v>
      </c>
    </row>
    <row r="1371" spans="1:14">
      <c r="A1371" t="s">
        <v>2554</v>
      </c>
      <c r="B1371">
        <v>97</v>
      </c>
      <c r="C1371">
        <v>38176108</v>
      </c>
      <c r="D1371">
        <f>IF(ISBLANK(C1371),AVERAGEIF($A$2:$A$4110,A1371,$C$2:$C$4110),C1371)</f>
        <v>38176108</v>
      </c>
      <c r="E1371" t="s">
        <v>288</v>
      </c>
      <c r="F1371" t="s">
        <v>2556</v>
      </c>
      <c r="G1371">
        <v>222099</v>
      </c>
      <c r="H1371">
        <v>549</v>
      </c>
      <c r="I1371">
        <v>133</v>
      </c>
      <c r="J1371" t="s">
        <v>508</v>
      </c>
      <c r="K1371" t="s">
        <v>23</v>
      </c>
      <c r="L1371">
        <v>16000000</v>
      </c>
      <c r="M1371">
        <f>IF(ISBLANK(L1371),AVERAGEIF($A$2:$A$4110,A1371,$L$2:$L$4110),L1371)</f>
        <v>16000000</v>
      </c>
      <c r="N1371">
        <v>7.2</v>
      </c>
    </row>
    <row r="1372" spans="1:14">
      <c r="A1372" t="s">
        <v>2557</v>
      </c>
      <c r="B1372">
        <v>91</v>
      </c>
      <c r="C1372">
        <v>73661010</v>
      </c>
      <c r="D1372">
        <f>IF(ISBLANK(C1372),AVERAGEIF($A$2:$A$4110,A1372,$C$2:$C$4110),C1372)</f>
        <v>73661010</v>
      </c>
      <c r="E1372" t="s">
        <v>2558</v>
      </c>
      <c r="F1372" t="s">
        <v>2559</v>
      </c>
      <c r="G1372">
        <v>71137</v>
      </c>
      <c r="H1372">
        <v>229</v>
      </c>
      <c r="I1372">
        <v>190</v>
      </c>
      <c r="J1372" t="s">
        <v>508</v>
      </c>
      <c r="K1372" t="s">
        <v>23</v>
      </c>
      <c r="L1372">
        <v>75000000</v>
      </c>
      <c r="M1372">
        <f>IF(ISBLANK(L1372),AVERAGEIF($A$2:$A$4110,A1372,$L$2:$L$4110),L1372)</f>
        <v>75000000</v>
      </c>
      <c r="N1372">
        <v>6.6</v>
      </c>
    </row>
    <row r="1373" spans="1:14">
      <c r="A1373" t="s">
        <v>2557</v>
      </c>
      <c r="B1373">
        <v>90</v>
      </c>
      <c r="C1373">
        <v>7871693</v>
      </c>
      <c r="D1373">
        <f>IF(ISBLANK(C1373),AVERAGEIF($A$2:$A$4110,A1373,$C$2:$C$4110),C1373)</f>
        <v>7871693</v>
      </c>
      <c r="E1373" t="s">
        <v>2560</v>
      </c>
      <c r="F1373" t="s">
        <v>2561</v>
      </c>
      <c r="G1373">
        <v>52908</v>
      </c>
      <c r="H1373">
        <v>102</v>
      </c>
      <c r="I1373">
        <v>118</v>
      </c>
      <c r="J1373" t="s">
        <v>508</v>
      </c>
      <c r="K1373" t="s">
        <v>23</v>
      </c>
      <c r="L1373">
        <v>55000000</v>
      </c>
      <c r="M1373">
        <f>IF(ISBLANK(L1373),AVERAGEIF($A$2:$A$4110,A1373,$L$2:$L$4110),L1373)</f>
        <v>55000000</v>
      </c>
      <c r="N1373">
        <v>6.5</v>
      </c>
    </row>
    <row r="1374" spans="1:14">
      <c r="A1374" t="s">
        <v>2562</v>
      </c>
      <c r="B1374">
        <v>115</v>
      </c>
      <c r="C1374">
        <v>50003300</v>
      </c>
      <c r="D1374">
        <f>IF(ISBLANK(C1374),AVERAGEIF($A$2:$A$4110,A1374,$C$2:$C$4110),C1374)</f>
        <v>50003300</v>
      </c>
      <c r="E1374" t="s">
        <v>1380</v>
      </c>
      <c r="F1374" t="s">
        <v>2563</v>
      </c>
      <c r="G1374">
        <v>36624</v>
      </c>
      <c r="H1374">
        <v>132</v>
      </c>
      <c r="I1374">
        <v>27</v>
      </c>
      <c r="J1374" t="s">
        <v>508</v>
      </c>
      <c r="K1374" t="s">
        <v>23</v>
      </c>
      <c r="L1374">
        <v>15000000</v>
      </c>
      <c r="M1374">
        <f>IF(ISBLANK(L1374),AVERAGEIF($A$2:$A$4110,A1374,$L$2:$L$4110),L1374)</f>
        <v>15000000</v>
      </c>
      <c r="N1374">
        <v>7.3</v>
      </c>
    </row>
    <row r="1375" spans="1:14">
      <c r="A1375" t="s">
        <v>2562</v>
      </c>
      <c r="B1375">
        <v>132</v>
      </c>
      <c r="C1375">
        <v>1508689</v>
      </c>
      <c r="D1375">
        <f>IF(ISBLANK(C1375),AVERAGEIF($A$2:$A$4110,A1375,$C$2:$C$4110),C1375)</f>
        <v>1508689</v>
      </c>
      <c r="E1375" t="s">
        <v>66</v>
      </c>
      <c r="F1375" t="s">
        <v>2564</v>
      </c>
      <c r="G1375">
        <v>5648</v>
      </c>
      <c r="H1375">
        <v>50</v>
      </c>
      <c r="I1375">
        <v>28</v>
      </c>
      <c r="J1375" t="s">
        <v>508</v>
      </c>
      <c r="K1375" t="s">
        <v>23</v>
      </c>
      <c r="L1375">
        <v>16000000</v>
      </c>
      <c r="M1375">
        <f>IF(ISBLANK(L1375),AVERAGEIF($A$2:$A$4110,A1375,$L$2:$L$4110),L1375)</f>
        <v>16000000</v>
      </c>
      <c r="N1375">
        <v>6.7</v>
      </c>
    </row>
    <row r="1376" spans="1:14">
      <c r="A1376" t="s">
        <v>2565</v>
      </c>
      <c r="B1376">
        <v>124</v>
      </c>
      <c r="C1376">
        <v>27441122</v>
      </c>
      <c r="D1376">
        <f>IF(ISBLANK(C1376),AVERAGEIF($A$2:$A$4110,A1376,$C$2:$C$4110),C1376)</f>
        <v>27441122</v>
      </c>
      <c r="E1376" t="s">
        <v>1646</v>
      </c>
      <c r="F1376" t="s">
        <v>2566</v>
      </c>
      <c r="G1376">
        <v>14322</v>
      </c>
      <c r="H1376">
        <v>116</v>
      </c>
      <c r="I1376">
        <v>68</v>
      </c>
      <c r="J1376" t="s">
        <v>508</v>
      </c>
      <c r="K1376" t="s">
        <v>23</v>
      </c>
      <c r="L1376">
        <v>15000000</v>
      </c>
      <c r="M1376">
        <f>IF(ISBLANK(L1376),AVERAGEIF($A$2:$A$4110,A1376,$L$2:$L$4110),L1376)</f>
        <v>15000000</v>
      </c>
      <c r="N1376">
        <v>7.2</v>
      </c>
    </row>
    <row r="1377" spans="1:14">
      <c r="A1377" t="s">
        <v>2565</v>
      </c>
      <c r="B1377">
        <v>110</v>
      </c>
      <c r="C1377">
        <v>37766350</v>
      </c>
      <c r="D1377">
        <f>IF(ISBLANK(C1377),AVERAGEIF($A$2:$A$4110,A1377,$C$2:$C$4110),C1377)</f>
        <v>37766350</v>
      </c>
      <c r="E1377" t="s">
        <v>20</v>
      </c>
      <c r="F1377" t="s">
        <v>2567</v>
      </c>
      <c r="G1377">
        <v>19440</v>
      </c>
      <c r="H1377">
        <v>56</v>
      </c>
      <c r="I1377">
        <v>109</v>
      </c>
      <c r="J1377" t="s">
        <v>508</v>
      </c>
      <c r="K1377" t="s">
        <v>23</v>
      </c>
      <c r="L1377">
        <v>11000000</v>
      </c>
      <c r="M1377">
        <f>IF(ISBLANK(L1377),AVERAGEIF($A$2:$A$4110,A1377,$L$2:$L$4110),L1377)</f>
        <v>11000000</v>
      </c>
      <c r="N1377">
        <v>7.3</v>
      </c>
    </row>
    <row r="1378" spans="1:14">
      <c r="A1378" t="s">
        <v>2565</v>
      </c>
      <c r="B1378">
        <v>116</v>
      </c>
      <c r="C1378">
        <v>14612840</v>
      </c>
      <c r="D1378">
        <f>IF(ISBLANK(C1378),AVERAGEIF($A$2:$A$4110,A1378,$C$2:$C$4110),C1378)</f>
        <v>14612840</v>
      </c>
      <c r="E1378" t="s">
        <v>414</v>
      </c>
      <c r="F1378" t="s">
        <v>2568</v>
      </c>
      <c r="G1378">
        <v>11191</v>
      </c>
      <c r="H1378">
        <v>37</v>
      </c>
      <c r="I1378">
        <v>71</v>
      </c>
      <c r="J1378" t="s">
        <v>508</v>
      </c>
      <c r="K1378" t="s">
        <v>23</v>
      </c>
      <c r="L1378">
        <v>7000000</v>
      </c>
      <c r="M1378">
        <f>IF(ISBLANK(L1378),AVERAGEIF($A$2:$A$4110,A1378,$L$2:$L$4110),L1378)</f>
        <v>7000000</v>
      </c>
      <c r="N1378">
        <v>6.9</v>
      </c>
    </row>
    <row r="1379" spans="1:14">
      <c r="A1379" t="s">
        <v>2569</v>
      </c>
      <c r="B1379">
        <v>131</v>
      </c>
      <c r="C1379">
        <v>85433</v>
      </c>
      <c r="D1379">
        <f>IF(ISBLANK(C1379),AVERAGEIF($A$2:$A$4110,A1379,$C$2:$C$4110),C1379)</f>
        <v>85433</v>
      </c>
      <c r="E1379" t="s">
        <v>2570</v>
      </c>
      <c r="F1379" t="s">
        <v>2571</v>
      </c>
      <c r="G1379">
        <v>69676</v>
      </c>
      <c r="H1379">
        <v>131</v>
      </c>
      <c r="I1379">
        <v>124</v>
      </c>
      <c r="J1379" t="s">
        <v>508</v>
      </c>
      <c r="K1379" t="s">
        <v>286</v>
      </c>
      <c r="L1379">
        <v>13500000</v>
      </c>
      <c r="M1379">
        <f>IF(ISBLANK(L1379),AVERAGEIF($A$2:$A$4110,A1379,$L$2:$L$4110),L1379)</f>
        <v>13500000</v>
      </c>
      <c r="N1379">
        <v>7.8</v>
      </c>
    </row>
    <row r="1380" spans="1:14">
      <c r="A1380" t="s">
        <v>2572</v>
      </c>
      <c r="B1380">
        <v>100</v>
      </c>
      <c r="C1380">
        <v>6852144</v>
      </c>
      <c r="D1380">
        <f>IF(ISBLANK(C1380),AVERAGEIF($A$2:$A$4110,A1380,$C$2:$C$4110),C1380)</f>
        <v>6852144</v>
      </c>
      <c r="E1380" t="s">
        <v>1717</v>
      </c>
      <c r="F1380" t="s">
        <v>2573</v>
      </c>
      <c r="G1380">
        <v>15169</v>
      </c>
      <c r="H1380">
        <v>213</v>
      </c>
      <c r="I1380">
        <v>129</v>
      </c>
      <c r="J1380" t="s">
        <v>508</v>
      </c>
      <c r="K1380" t="s">
        <v>184</v>
      </c>
      <c r="L1380">
        <v>22000000</v>
      </c>
      <c r="M1380">
        <f>IF(ISBLANK(L1380),AVERAGEIF($A$2:$A$4110,A1380,$L$2:$L$4110),L1380)</f>
        <v>22000000</v>
      </c>
      <c r="N1380">
        <v>6.2</v>
      </c>
    </row>
    <row r="1381" spans="1:14">
      <c r="A1381" t="s">
        <v>2572</v>
      </c>
      <c r="B1381">
        <v>94</v>
      </c>
      <c r="C1381">
        <v>16235293</v>
      </c>
      <c r="D1381">
        <f>IF(ISBLANK(C1381),AVERAGEIF($A$2:$A$4110,A1381,$C$2:$C$4110),C1381)</f>
        <v>16235293</v>
      </c>
      <c r="E1381" t="s">
        <v>92</v>
      </c>
      <c r="F1381" t="s">
        <v>2574</v>
      </c>
      <c r="G1381">
        <v>19918</v>
      </c>
      <c r="H1381">
        <v>278</v>
      </c>
      <c r="I1381">
        <v>186</v>
      </c>
      <c r="J1381" t="s">
        <v>508</v>
      </c>
      <c r="K1381" t="s">
        <v>23</v>
      </c>
      <c r="L1381">
        <v>9000000</v>
      </c>
      <c r="M1381">
        <f>IF(ISBLANK(L1381),AVERAGEIF($A$2:$A$4110,A1381,$L$2:$L$4110),L1381)</f>
        <v>9000000</v>
      </c>
      <c r="N1381">
        <v>4.5</v>
      </c>
    </row>
    <row r="1382" spans="1:14">
      <c r="A1382" t="s">
        <v>2575</v>
      </c>
      <c r="B1382">
        <v>105</v>
      </c>
      <c r="C1382">
        <v>53846915</v>
      </c>
      <c r="D1382">
        <f>IF(ISBLANK(C1382),AVERAGEIF($A$2:$A$4110,A1382,$C$2:$C$4110),C1382)</f>
        <v>53846915</v>
      </c>
      <c r="E1382" t="s">
        <v>949</v>
      </c>
      <c r="F1382" t="s">
        <v>2576</v>
      </c>
      <c r="G1382">
        <v>149337</v>
      </c>
      <c r="H1382">
        <v>221</v>
      </c>
      <c r="I1382">
        <v>279</v>
      </c>
      <c r="J1382" t="s">
        <v>508</v>
      </c>
      <c r="K1382" t="s">
        <v>23</v>
      </c>
      <c r="L1382">
        <v>50100000</v>
      </c>
      <c r="M1382">
        <f>IF(ISBLANK(L1382),AVERAGEIF($A$2:$A$4110,A1382,$L$2:$L$4110),L1382)</f>
        <v>50100000</v>
      </c>
      <c r="N1382">
        <v>6.6</v>
      </c>
    </row>
    <row r="1383" spans="1:14">
      <c r="A1383" t="s">
        <v>2575</v>
      </c>
      <c r="B1383">
        <v>118</v>
      </c>
      <c r="C1383">
        <v>84244877</v>
      </c>
      <c r="D1383">
        <f>IF(ISBLANK(C1383),AVERAGEIF($A$2:$A$4110,A1383,$C$2:$C$4110),C1383)</f>
        <v>84244877</v>
      </c>
      <c r="E1383" t="s">
        <v>288</v>
      </c>
      <c r="F1383" t="s">
        <v>2577</v>
      </c>
      <c r="G1383">
        <v>375456</v>
      </c>
      <c r="H1383">
        <v>292</v>
      </c>
      <c r="I1383">
        <v>310</v>
      </c>
      <c r="J1383" t="s">
        <v>508</v>
      </c>
      <c r="K1383" t="s">
        <v>23</v>
      </c>
      <c r="L1383">
        <v>50000000</v>
      </c>
      <c r="M1383">
        <f>IF(ISBLANK(L1383),AVERAGEIF($A$2:$A$4110,A1383,$L$2:$L$4110),L1383)</f>
        <v>50000000</v>
      </c>
      <c r="N1383">
        <v>7.4</v>
      </c>
    </row>
    <row r="1384" spans="1:14">
      <c r="A1384" t="s">
        <v>2575</v>
      </c>
      <c r="B1384">
        <v>102</v>
      </c>
      <c r="C1384">
        <v>2035566</v>
      </c>
      <c r="D1384">
        <f>IF(ISBLANK(C1384),AVERAGEIF($A$2:$A$4110,A1384,$C$2:$C$4110),C1384)</f>
        <v>2035566</v>
      </c>
      <c r="E1384" t="s">
        <v>2578</v>
      </c>
      <c r="F1384" t="s">
        <v>2579</v>
      </c>
      <c r="G1384">
        <v>77305</v>
      </c>
      <c r="H1384">
        <v>162</v>
      </c>
      <c r="I1384">
        <v>242</v>
      </c>
      <c r="J1384" t="s">
        <v>508</v>
      </c>
      <c r="K1384" t="s">
        <v>254</v>
      </c>
      <c r="L1384">
        <v>13000000</v>
      </c>
      <c r="M1384">
        <f>IF(ISBLANK(L1384),AVERAGEIF($A$2:$A$4110,A1384,$L$2:$L$4110),L1384)</f>
        <v>13000000</v>
      </c>
      <c r="N1384">
        <v>6.6</v>
      </c>
    </row>
    <row r="1385" spans="1:14">
      <c r="A1385" t="s">
        <v>2580</v>
      </c>
      <c r="B1385">
        <v>86</v>
      </c>
      <c r="C1385">
        <v>17683670</v>
      </c>
      <c r="D1385">
        <f>IF(ISBLANK(C1385),AVERAGEIF($A$2:$A$4110,A1385,$C$2:$C$4110),C1385)</f>
        <v>17683670</v>
      </c>
      <c r="E1385" t="s">
        <v>113</v>
      </c>
      <c r="F1385" t="s">
        <v>2581</v>
      </c>
      <c r="G1385">
        <v>47227</v>
      </c>
      <c r="H1385">
        <v>323</v>
      </c>
      <c r="I1385">
        <v>228</v>
      </c>
      <c r="J1385" t="s">
        <v>508</v>
      </c>
      <c r="K1385" t="s">
        <v>23</v>
      </c>
      <c r="L1385">
        <v>5000000</v>
      </c>
      <c r="M1385">
        <f>IF(ISBLANK(L1385),AVERAGEIF($A$2:$A$4110,A1385,$L$2:$L$4110),L1385)</f>
        <v>5000000</v>
      </c>
      <c r="N1385">
        <v>5.2</v>
      </c>
    </row>
    <row r="1386" spans="1:14">
      <c r="A1386" t="s">
        <v>2582</v>
      </c>
      <c r="B1386">
        <v>88</v>
      </c>
      <c r="C1386">
        <v>104077</v>
      </c>
      <c r="D1386">
        <f>IF(ISBLANK(C1386),AVERAGEIF($A$2:$A$4110,A1386,$C$2:$C$4110),C1386)</f>
        <v>104077</v>
      </c>
      <c r="E1386" t="s">
        <v>1122</v>
      </c>
      <c r="F1386" t="s">
        <v>2583</v>
      </c>
      <c r="G1386">
        <v>46076</v>
      </c>
      <c r="H1386">
        <v>88</v>
      </c>
      <c r="I1386">
        <v>117</v>
      </c>
      <c r="J1386" t="s">
        <v>508</v>
      </c>
      <c r="K1386" t="s">
        <v>23</v>
      </c>
      <c r="L1386">
        <v>1000000</v>
      </c>
      <c r="M1386">
        <f>IF(ISBLANK(L1386),AVERAGEIF($A$2:$A$4110,A1386,$L$2:$L$4110),L1386)</f>
        <v>1000000</v>
      </c>
      <c r="N1386">
        <v>7.4</v>
      </c>
    </row>
    <row r="1387" spans="1:14">
      <c r="A1387" t="s">
        <v>2584</v>
      </c>
      <c r="B1387">
        <v>108</v>
      </c>
      <c r="C1387">
        <v>22108977</v>
      </c>
      <c r="D1387">
        <f>IF(ISBLANK(C1387),AVERAGEIF($A$2:$A$4110,A1387,$C$2:$C$4110),C1387)</f>
        <v>22108977</v>
      </c>
      <c r="E1387" t="s">
        <v>2585</v>
      </c>
      <c r="F1387" t="s">
        <v>2586</v>
      </c>
      <c r="G1387">
        <v>29861</v>
      </c>
      <c r="H1387">
        <v>132</v>
      </c>
      <c r="I1387">
        <v>98</v>
      </c>
      <c r="J1387" t="s">
        <v>508</v>
      </c>
      <c r="K1387" t="s">
        <v>222</v>
      </c>
      <c r="L1387">
        <v>41000000</v>
      </c>
      <c r="M1387">
        <f>IF(ISBLANK(L1387),AVERAGEIF($A$2:$A$4110,A1387,$L$2:$L$4110),L1387)</f>
        <v>41000000</v>
      </c>
      <c r="N1387">
        <v>5.2</v>
      </c>
    </row>
    <row r="1388" spans="1:14">
      <c r="A1388" t="s">
        <v>2587</v>
      </c>
      <c r="B1388">
        <v>169</v>
      </c>
      <c r="C1388">
        <v>309404152</v>
      </c>
      <c r="D1388">
        <f>IF(ISBLANK(C1388),AVERAGEIF($A$2:$A$4110,A1388,$C$2:$C$4110),C1388)</f>
        <v>309404152</v>
      </c>
      <c r="E1388" t="s">
        <v>594</v>
      </c>
      <c r="F1388" t="s">
        <v>2588</v>
      </c>
      <c r="G1388">
        <v>471220</v>
      </c>
      <c r="H1388">
        <v>1238</v>
      </c>
      <c r="I1388">
        <v>302</v>
      </c>
      <c r="J1388" t="s">
        <v>508</v>
      </c>
      <c r="K1388" t="s">
        <v>23</v>
      </c>
      <c r="L1388">
        <v>300000000</v>
      </c>
      <c r="M1388">
        <f>IF(ISBLANK(L1388),AVERAGEIF($A$2:$A$4110,A1388,$L$2:$L$4110),L1388)</f>
        <v>300000000</v>
      </c>
      <c r="N1388">
        <v>7.1</v>
      </c>
    </row>
    <row r="1389" spans="1:14">
      <c r="A1389" t="s">
        <v>2587</v>
      </c>
      <c r="B1389">
        <v>151</v>
      </c>
      <c r="C1389">
        <v>423032628</v>
      </c>
      <c r="D1389">
        <f>IF(ISBLANK(C1389),AVERAGEIF($A$2:$A$4110,A1389,$C$2:$C$4110),C1389)</f>
        <v>423032628</v>
      </c>
      <c r="E1389" t="s">
        <v>594</v>
      </c>
      <c r="F1389" t="s">
        <v>2589</v>
      </c>
      <c r="G1389">
        <v>522040</v>
      </c>
      <c r="H1389">
        <v>1832</v>
      </c>
      <c r="I1389">
        <v>313</v>
      </c>
      <c r="J1389" t="s">
        <v>508</v>
      </c>
      <c r="K1389" t="s">
        <v>23</v>
      </c>
      <c r="L1389">
        <v>225000000</v>
      </c>
      <c r="M1389">
        <f>IF(ISBLANK(L1389),AVERAGEIF($A$2:$A$4110,A1389,$L$2:$L$4110),L1389)</f>
        <v>225000000</v>
      </c>
      <c r="N1389">
        <v>7.3</v>
      </c>
    </row>
    <row r="1390" spans="1:14">
      <c r="A1390" t="s">
        <v>2587</v>
      </c>
      <c r="B1390">
        <v>150</v>
      </c>
      <c r="C1390">
        <v>89289910</v>
      </c>
      <c r="D1390">
        <f>IF(ISBLANK(C1390),AVERAGEIF($A$2:$A$4110,A1390,$C$2:$C$4110),C1390)</f>
        <v>89289910</v>
      </c>
      <c r="E1390" t="s">
        <v>107</v>
      </c>
      <c r="F1390" t="s">
        <v>2590</v>
      </c>
      <c r="G1390">
        <v>181792</v>
      </c>
      <c r="H1390">
        <v>711</v>
      </c>
      <c r="I1390">
        <v>450</v>
      </c>
      <c r="J1390" t="s">
        <v>508</v>
      </c>
      <c r="K1390" t="s">
        <v>23</v>
      </c>
      <c r="L1390">
        <v>215000000</v>
      </c>
      <c r="M1390">
        <f>IF(ISBLANK(L1390),AVERAGEIF($A$2:$A$4110,A1390,$L$2:$L$4110),L1390)</f>
        <v>215000000</v>
      </c>
      <c r="N1390">
        <v>6.5</v>
      </c>
    </row>
    <row r="1391" spans="1:14">
      <c r="A1391" t="s">
        <v>2587</v>
      </c>
      <c r="B1391">
        <v>107</v>
      </c>
      <c r="C1391">
        <v>123207194</v>
      </c>
      <c r="D1391">
        <f>IF(ISBLANK(C1391),AVERAGEIF($A$2:$A$4110,A1391,$C$2:$C$4110),C1391)</f>
        <v>123207194</v>
      </c>
      <c r="E1391" t="s">
        <v>2591</v>
      </c>
      <c r="F1391" t="s">
        <v>2592</v>
      </c>
      <c r="G1391">
        <v>183208</v>
      </c>
      <c r="H1391">
        <v>337</v>
      </c>
      <c r="I1391">
        <v>362</v>
      </c>
      <c r="J1391" t="s">
        <v>508</v>
      </c>
      <c r="K1391" t="s">
        <v>23</v>
      </c>
      <c r="L1391">
        <v>135000000</v>
      </c>
      <c r="M1391">
        <f>IF(ISBLANK(L1391),AVERAGEIF($A$2:$A$4110,A1391,$L$2:$L$4110),L1391)</f>
        <v>135000000</v>
      </c>
      <c r="N1391">
        <v>7.2</v>
      </c>
    </row>
    <row r="1392" spans="1:14">
      <c r="A1392" t="s">
        <v>2587</v>
      </c>
      <c r="B1392">
        <v>143</v>
      </c>
      <c r="C1392">
        <v>305388685</v>
      </c>
      <c r="D1392">
        <f>IF(ISBLANK(C1392),AVERAGEIF($A$2:$A$4110,A1392,$C$2:$C$4110),C1392)</f>
        <v>305388685</v>
      </c>
      <c r="E1392" t="s">
        <v>594</v>
      </c>
      <c r="F1392" t="s">
        <v>2593</v>
      </c>
      <c r="G1392">
        <v>809474</v>
      </c>
      <c r="H1392">
        <v>2113</v>
      </c>
      <c r="I1392">
        <v>271</v>
      </c>
      <c r="J1392" t="s">
        <v>508</v>
      </c>
      <c r="K1392" t="s">
        <v>23</v>
      </c>
      <c r="L1392">
        <v>140000000</v>
      </c>
      <c r="M1392">
        <f>IF(ISBLANK(L1392),AVERAGEIF($A$2:$A$4110,A1392,$L$2:$L$4110),L1392)</f>
        <v>140000000</v>
      </c>
      <c r="N1392">
        <v>8.1</v>
      </c>
    </row>
    <row r="1393" spans="1:14">
      <c r="A1393" t="s">
        <v>2587</v>
      </c>
      <c r="B1393">
        <v>123</v>
      </c>
      <c r="C1393">
        <v>66808615</v>
      </c>
      <c r="D1393">
        <f>IF(ISBLANK(C1393),AVERAGEIF($A$2:$A$4110,A1393,$C$2:$C$4110),C1393)</f>
        <v>66808615</v>
      </c>
      <c r="E1393" t="s">
        <v>2594</v>
      </c>
      <c r="F1393" t="s">
        <v>2595</v>
      </c>
      <c r="G1393">
        <v>87351</v>
      </c>
      <c r="H1393">
        <v>344</v>
      </c>
      <c r="I1393">
        <v>125</v>
      </c>
      <c r="J1393" t="s">
        <v>508</v>
      </c>
      <c r="K1393" t="s">
        <v>23</v>
      </c>
      <c r="L1393">
        <v>34000000</v>
      </c>
      <c r="M1393">
        <f>IF(ISBLANK(L1393),AVERAGEIF($A$2:$A$4110,A1393,$L$2:$L$4110),L1393)</f>
        <v>34000000</v>
      </c>
      <c r="N1393">
        <v>6.1</v>
      </c>
    </row>
    <row r="1394" spans="1:14">
      <c r="A1394" t="s">
        <v>2587</v>
      </c>
      <c r="B1394">
        <v>102</v>
      </c>
      <c r="C1394">
        <v>12469811</v>
      </c>
      <c r="D1394">
        <f>IF(ISBLANK(C1394),AVERAGEIF($A$2:$A$4110,A1394,$C$2:$C$4110),C1394)</f>
        <v>12469811</v>
      </c>
      <c r="E1394" t="s">
        <v>72</v>
      </c>
      <c r="F1394" t="s">
        <v>2596</v>
      </c>
      <c r="G1394">
        <v>69172</v>
      </c>
      <c r="H1394">
        <v>316</v>
      </c>
      <c r="I1394">
        <v>156</v>
      </c>
      <c r="J1394" t="s">
        <v>508</v>
      </c>
      <c r="K1394" t="s">
        <v>23</v>
      </c>
      <c r="L1394">
        <v>22000000</v>
      </c>
      <c r="M1394">
        <f>IF(ISBLANK(L1394),AVERAGEIF($A$2:$A$4110,A1394,$L$2:$L$4110),L1394)</f>
        <v>22000000</v>
      </c>
      <c r="N1394">
        <v>6.6</v>
      </c>
    </row>
    <row r="1395" spans="1:14">
      <c r="A1395" t="s">
        <v>2597</v>
      </c>
      <c r="B1395">
        <v>96</v>
      </c>
      <c r="C1395">
        <v>50807639</v>
      </c>
      <c r="D1395">
        <f>IF(ISBLANK(C1395),AVERAGEIF($A$2:$A$4110,A1395,$C$2:$C$4110),C1395)</f>
        <v>50807639</v>
      </c>
      <c r="E1395" t="s">
        <v>719</v>
      </c>
      <c r="F1395" t="s">
        <v>2598</v>
      </c>
      <c r="G1395">
        <v>40883</v>
      </c>
      <c r="H1395">
        <v>122</v>
      </c>
      <c r="I1395">
        <v>219</v>
      </c>
      <c r="J1395" t="s">
        <v>508</v>
      </c>
      <c r="K1395" t="s">
        <v>23</v>
      </c>
      <c r="L1395">
        <v>60000000</v>
      </c>
      <c r="M1395">
        <f>IF(ISBLANK(L1395),AVERAGEIF($A$2:$A$4110,A1395,$L$2:$L$4110),L1395)</f>
        <v>60000000</v>
      </c>
      <c r="N1395">
        <v>6.8</v>
      </c>
    </row>
    <row r="1396" spans="1:14">
      <c r="A1396" t="s">
        <v>2599</v>
      </c>
      <c r="B1396">
        <v>94</v>
      </c>
      <c r="C1396">
        <v>32416109</v>
      </c>
      <c r="D1396">
        <f>IF(ISBLANK(C1396),AVERAGEIF($A$2:$A$4110,A1396,$C$2:$C$4110),C1396)</f>
        <v>32416109</v>
      </c>
      <c r="E1396" t="s">
        <v>2600</v>
      </c>
      <c r="F1396" t="s">
        <v>2601</v>
      </c>
      <c r="G1396">
        <v>109620</v>
      </c>
      <c r="H1396">
        <v>268</v>
      </c>
      <c r="I1396">
        <v>271</v>
      </c>
      <c r="J1396" t="s">
        <v>508</v>
      </c>
      <c r="K1396" t="s">
        <v>23</v>
      </c>
      <c r="L1396">
        <v>25000000</v>
      </c>
      <c r="M1396">
        <f>IF(ISBLANK(L1396),AVERAGEIF($A$2:$A$4110,A1396,$L$2:$L$4110),L1396)</f>
        <v>25000000</v>
      </c>
      <c r="N1396">
        <v>6.2</v>
      </c>
    </row>
    <row r="1397" spans="1:14">
      <c r="A1397" t="s">
        <v>2602</v>
      </c>
      <c r="B1397">
        <v>94</v>
      </c>
      <c r="C1397">
        <v>1744858</v>
      </c>
      <c r="D1397">
        <f>IF(ISBLANK(C1397),AVERAGEIF($A$2:$A$4110,A1397,$C$2:$C$4110),C1397)</f>
        <v>1744858</v>
      </c>
      <c r="E1397" t="s">
        <v>369</v>
      </c>
      <c r="F1397" t="s">
        <v>2603</v>
      </c>
      <c r="G1397">
        <v>6084</v>
      </c>
      <c r="H1397">
        <v>120</v>
      </c>
      <c r="I1397">
        <v>51</v>
      </c>
      <c r="J1397" t="s">
        <v>508</v>
      </c>
      <c r="K1397" t="s">
        <v>23</v>
      </c>
      <c r="L1397">
        <v>1000000</v>
      </c>
      <c r="M1397">
        <f>IF(ISBLANK(L1397),AVERAGEIF($A$2:$A$4110,A1397,$L$2:$L$4110),L1397)</f>
        <v>1000000</v>
      </c>
      <c r="N1397">
        <v>7</v>
      </c>
    </row>
    <row r="1398" spans="1:14">
      <c r="A1398" t="s">
        <v>2604</v>
      </c>
      <c r="B1398">
        <v>103</v>
      </c>
      <c r="C1398">
        <v>28435406</v>
      </c>
      <c r="D1398">
        <f>IF(ISBLANK(C1398),AVERAGEIF($A$2:$A$4110,A1398,$C$2:$C$4110),C1398)</f>
        <v>28435406</v>
      </c>
      <c r="E1398" t="s">
        <v>408</v>
      </c>
      <c r="F1398" t="s">
        <v>2605</v>
      </c>
      <c r="G1398">
        <v>37681</v>
      </c>
      <c r="H1398">
        <v>151</v>
      </c>
      <c r="I1398">
        <v>85</v>
      </c>
      <c r="J1398" t="s">
        <v>508</v>
      </c>
      <c r="K1398" t="s">
        <v>23</v>
      </c>
      <c r="L1398">
        <v>12000000</v>
      </c>
      <c r="M1398">
        <f>IF(ISBLANK(L1398),AVERAGEIF($A$2:$A$4110,A1398,$L$2:$L$4110),L1398)</f>
        <v>12000000</v>
      </c>
      <c r="N1398">
        <v>5.5</v>
      </c>
    </row>
    <row r="1399" spans="1:14">
      <c r="A1399" t="s">
        <v>2606</v>
      </c>
      <c r="B1399">
        <v>86</v>
      </c>
      <c r="C1399">
        <v>1114943</v>
      </c>
      <c r="D1399">
        <f>IF(ISBLANK(C1399),AVERAGEIF($A$2:$A$4110,A1399,$C$2:$C$4110),C1399)</f>
        <v>1114943</v>
      </c>
      <c r="E1399" t="s">
        <v>414</v>
      </c>
      <c r="F1399" t="s">
        <v>2607</v>
      </c>
      <c r="G1399">
        <v>3562</v>
      </c>
      <c r="H1399">
        <v>74</v>
      </c>
      <c r="I1399">
        <v>46</v>
      </c>
      <c r="J1399" t="s">
        <v>508</v>
      </c>
      <c r="K1399" t="s">
        <v>23</v>
      </c>
      <c r="L1399">
        <v>500000</v>
      </c>
      <c r="M1399">
        <f>IF(ISBLANK(L1399),AVERAGEIF($A$2:$A$4110,A1399,$L$2:$L$4110),L1399)</f>
        <v>500000</v>
      </c>
      <c r="N1399">
        <v>6.5</v>
      </c>
    </row>
    <row r="1400" spans="1:14">
      <c r="A1400" t="s">
        <v>2606</v>
      </c>
      <c r="B1400">
        <v>78</v>
      </c>
      <c r="C1400">
        <v>191309</v>
      </c>
      <c r="D1400">
        <f>IF(ISBLANK(C1400),AVERAGEIF($A$2:$A$4110,A1400,$C$2:$C$4110),C1400)</f>
        <v>191309</v>
      </c>
      <c r="E1400" t="s">
        <v>89</v>
      </c>
      <c r="F1400" t="s">
        <v>2608</v>
      </c>
      <c r="G1400">
        <v>2787</v>
      </c>
      <c r="H1400">
        <v>64</v>
      </c>
      <c r="I1400">
        <v>43</v>
      </c>
      <c r="J1400" t="s">
        <v>508</v>
      </c>
      <c r="K1400" t="s">
        <v>23</v>
      </c>
      <c r="L1400">
        <v>150000</v>
      </c>
      <c r="M1400">
        <f>IF(ISBLANK(L1400),AVERAGEIF($A$2:$A$4110,A1400,$L$2:$L$4110),L1400)</f>
        <v>150000</v>
      </c>
      <c r="N1400">
        <v>5.5</v>
      </c>
    </row>
    <row r="1401" spans="1:14">
      <c r="A1401" t="s">
        <v>2609</v>
      </c>
      <c r="B1401">
        <v>109</v>
      </c>
      <c r="C1401">
        <v>37371385</v>
      </c>
      <c r="D1401">
        <f>IF(ISBLANK(C1401),AVERAGEIF($A$2:$A$4110,A1401,$C$2:$C$4110),C1401)</f>
        <v>37371385</v>
      </c>
      <c r="E1401" t="s">
        <v>1161</v>
      </c>
      <c r="F1401" t="s">
        <v>2610</v>
      </c>
      <c r="G1401">
        <v>192462</v>
      </c>
      <c r="H1401">
        <v>334</v>
      </c>
      <c r="I1401">
        <v>342</v>
      </c>
      <c r="J1401" t="s">
        <v>508</v>
      </c>
      <c r="K1401" t="s">
        <v>23</v>
      </c>
      <c r="L1401">
        <v>40000000</v>
      </c>
      <c r="M1401">
        <f>IF(ISBLANK(L1401),AVERAGEIF($A$2:$A$4110,A1401,$L$2:$L$4110),L1401)</f>
        <v>40000000</v>
      </c>
      <c r="N1401">
        <v>7</v>
      </c>
    </row>
    <row r="1402" spans="1:14">
      <c r="A1402" t="s">
        <v>2609</v>
      </c>
      <c r="B1402">
        <v>119</v>
      </c>
      <c r="C1402">
        <v>121463226</v>
      </c>
      <c r="D1402">
        <f>IF(ISBLANK(C1402),AVERAGEIF($A$2:$A$4110,A1402,$C$2:$C$4110),C1402)</f>
        <v>121463226</v>
      </c>
      <c r="E1402" t="s">
        <v>514</v>
      </c>
      <c r="F1402" t="s">
        <v>2611</v>
      </c>
      <c r="G1402">
        <v>422606</v>
      </c>
      <c r="H1402">
        <v>555</v>
      </c>
      <c r="I1402">
        <v>256</v>
      </c>
      <c r="J1402" t="s">
        <v>508</v>
      </c>
      <c r="K1402" t="s">
        <v>23</v>
      </c>
      <c r="L1402">
        <v>20000000</v>
      </c>
      <c r="M1402">
        <f>IF(ISBLANK(L1402),AVERAGEIF($A$2:$A$4110,A1402,$L$2:$L$4110),L1402)</f>
        <v>20000000</v>
      </c>
      <c r="N1402">
        <v>7.6</v>
      </c>
    </row>
    <row r="1403" spans="1:14">
      <c r="A1403" t="s">
        <v>2609</v>
      </c>
      <c r="B1403">
        <v>107</v>
      </c>
      <c r="C1403">
        <v>16025394</v>
      </c>
      <c r="D1403">
        <f>IF(ISBLANK(C1403),AVERAGEIF($A$2:$A$4110,A1403,$C$2:$C$4110),C1403)</f>
        <v>16025394</v>
      </c>
      <c r="E1403" t="s">
        <v>288</v>
      </c>
      <c r="F1403" t="s">
        <v>2612</v>
      </c>
      <c r="G1403">
        <v>131180</v>
      </c>
      <c r="H1403">
        <v>220</v>
      </c>
      <c r="I1403">
        <v>248</v>
      </c>
      <c r="J1403" t="s">
        <v>508</v>
      </c>
      <c r="K1403" t="s">
        <v>23</v>
      </c>
      <c r="M1403">
        <f>IF(ISBLANK(L1403),AVERAGEIF($A$2:$A$4110,A1403,$L$2:$L$4110),L1403)</f>
        <v>30000000</v>
      </c>
      <c r="N1403">
        <v>6.8</v>
      </c>
    </row>
    <row r="1404" spans="1:14">
      <c r="A1404" t="s">
        <v>2613</v>
      </c>
      <c r="B1404">
        <v>98</v>
      </c>
      <c r="D1404">
        <f>IF(ISBLANK(C1404),AVERAGEIF($A$2:$A$4110,A1404,$C$2:$C$4110),C1404)</f>
        <v>353743</v>
      </c>
      <c r="E1404" t="s">
        <v>80</v>
      </c>
      <c r="F1404" t="s">
        <v>2614</v>
      </c>
      <c r="G1404">
        <v>14324</v>
      </c>
      <c r="H1404">
        <v>93</v>
      </c>
      <c r="I1404">
        <v>97</v>
      </c>
      <c r="J1404" t="s">
        <v>508</v>
      </c>
      <c r="K1404" t="s">
        <v>360</v>
      </c>
      <c r="L1404">
        <v>18000000</v>
      </c>
      <c r="M1404">
        <f>IF(ISBLANK(L1404),AVERAGEIF($A$2:$A$4110,A1404,$L$2:$L$4110),L1404)</f>
        <v>18000000</v>
      </c>
      <c r="N1404">
        <v>5.0999999999999996</v>
      </c>
    </row>
    <row r="1405" spans="1:14">
      <c r="A1405" t="s">
        <v>2613</v>
      </c>
      <c r="B1405">
        <v>98</v>
      </c>
      <c r="C1405">
        <v>353743</v>
      </c>
      <c r="D1405">
        <f>IF(ISBLANK(C1405),AVERAGEIF($A$2:$A$4110,A1405,$C$2:$C$4110),C1405)</f>
        <v>353743</v>
      </c>
      <c r="E1405" t="s">
        <v>2615</v>
      </c>
      <c r="F1405" t="s">
        <v>2616</v>
      </c>
      <c r="G1405">
        <v>20730</v>
      </c>
      <c r="H1405">
        <v>111</v>
      </c>
      <c r="I1405">
        <v>109</v>
      </c>
      <c r="J1405" t="s">
        <v>508</v>
      </c>
      <c r="K1405" t="s">
        <v>18</v>
      </c>
      <c r="L1405">
        <v>15000000</v>
      </c>
      <c r="M1405">
        <f>IF(ISBLANK(L1405),AVERAGEIF($A$2:$A$4110,A1405,$L$2:$L$4110),L1405)</f>
        <v>15000000</v>
      </c>
      <c r="N1405">
        <v>6.9</v>
      </c>
    </row>
    <row r="1406" spans="1:14">
      <c r="A1406" t="s">
        <v>2617</v>
      </c>
      <c r="B1406">
        <v>125</v>
      </c>
      <c r="C1406">
        <v>19076815</v>
      </c>
      <c r="D1406">
        <f>IF(ISBLANK(C1406),AVERAGEIF($A$2:$A$4110,A1406,$C$2:$C$4110),C1406)</f>
        <v>19076815</v>
      </c>
      <c r="E1406" t="s">
        <v>445</v>
      </c>
      <c r="F1406" t="s">
        <v>2618</v>
      </c>
      <c r="G1406">
        <v>43651</v>
      </c>
      <c r="H1406">
        <v>196</v>
      </c>
      <c r="I1406">
        <v>112</v>
      </c>
      <c r="J1406" t="s">
        <v>508</v>
      </c>
      <c r="K1406" t="s">
        <v>23</v>
      </c>
      <c r="L1406">
        <v>60000000</v>
      </c>
      <c r="M1406">
        <f>IF(ISBLANK(L1406),AVERAGEIF($A$2:$A$4110,A1406,$L$2:$L$4110),L1406)</f>
        <v>60000000</v>
      </c>
      <c r="N1406">
        <v>6.3</v>
      </c>
    </row>
    <row r="1407" spans="1:14">
      <c r="A1407" t="s">
        <v>2617</v>
      </c>
      <c r="B1407">
        <v>101</v>
      </c>
      <c r="C1407">
        <v>28687835</v>
      </c>
      <c r="D1407">
        <f>IF(ISBLANK(C1407),AVERAGEIF($A$2:$A$4110,A1407,$C$2:$C$4110),C1407)</f>
        <v>28687835</v>
      </c>
      <c r="E1407" t="s">
        <v>80</v>
      </c>
      <c r="F1407" t="s">
        <v>2619</v>
      </c>
      <c r="G1407">
        <v>40964</v>
      </c>
      <c r="H1407">
        <v>245</v>
      </c>
      <c r="I1407">
        <v>195</v>
      </c>
      <c r="J1407" t="s">
        <v>508</v>
      </c>
      <c r="K1407" t="s">
        <v>23</v>
      </c>
      <c r="L1407">
        <v>35000000</v>
      </c>
      <c r="M1407">
        <f>IF(ISBLANK(L1407),AVERAGEIF($A$2:$A$4110,A1407,$L$2:$L$4110),L1407)</f>
        <v>35000000</v>
      </c>
      <c r="N1407">
        <v>6.2</v>
      </c>
    </row>
    <row r="1408" spans="1:14">
      <c r="A1408" t="s">
        <v>2617</v>
      </c>
      <c r="B1408">
        <v>118</v>
      </c>
      <c r="C1408">
        <v>44983704</v>
      </c>
      <c r="D1408">
        <f>IF(ISBLANK(C1408),AVERAGEIF($A$2:$A$4110,A1408,$C$2:$C$4110),C1408)</f>
        <v>44983704</v>
      </c>
      <c r="E1408" t="s">
        <v>2620</v>
      </c>
      <c r="F1408" t="s">
        <v>2621</v>
      </c>
      <c r="G1408">
        <v>81866</v>
      </c>
      <c r="H1408">
        <v>510</v>
      </c>
      <c r="I1408">
        <v>168</v>
      </c>
      <c r="J1408" t="s">
        <v>508</v>
      </c>
      <c r="K1408" t="s">
        <v>23</v>
      </c>
      <c r="L1408">
        <v>31000000</v>
      </c>
      <c r="M1408">
        <f>IF(ISBLANK(L1408),AVERAGEIF($A$2:$A$4110,A1408,$L$2:$L$4110),L1408)</f>
        <v>31000000</v>
      </c>
      <c r="N1408">
        <v>7.3</v>
      </c>
    </row>
    <row r="1409" spans="1:14">
      <c r="A1409" t="s">
        <v>2622</v>
      </c>
      <c r="B1409">
        <v>115</v>
      </c>
      <c r="C1409">
        <v>66009973</v>
      </c>
      <c r="D1409">
        <f>IF(ISBLANK(C1409),AVERAGEIF($A$2:$A$4110,A1409,$C$2:$C$4110),C1409)</f>
        <v>66009973</v>
      </c>
      <c r="E1409" t="s">
        <v>821</v>
      </c>
      <c r="F1409" t="s">
        <v>2623</v>
      </c>
      <c r="G1409">
        <v>38202</v>
      </c>
      <c r="H1409">
        <v>135</v>
      </c>
      <c r="I1409">
        <v>222</v>
      </c>
      <c r="J1409" t="s">
        <v>508</v>
      </c>
      <c r="K1409" t="s">
        <v>23</v>
      </c>
      <c r="L1409">
        <v>14800000</v>
      </c>
      <c r="M1409">
        <f>IF(ISBLANK(L1409),AVERAGEIF($A$2:$A$4110,A1409,$L$2:$L$4110),L1409)</f>
        <v>14800000</v>
      </c>
      <c r="N1409">
        <v>5.7</v>
      </c>
    </row>
    <row r="1410" spans="1:14">
      <c r="A1410" t="s">
        <v>2624</v>
      </c>
      <c r="B1410">
        <v>127</v>
      </c>
      <c r="C1410">
        <v>35422828</v>
      </c>
      <c r="D1410">
        <f>IF(ISBLANK(C1410),AVERAGEIF($A$2:$A$4110,A1410,$C$2:$C$4110),C1410)</f>
        <v>35422828</v>
      </c>
      <c r="E1410" t="s">
        <v>559</v>
      </c>
      <c r="F1410" t="s">
        <v>2625</v>
      </c>
      <c r="G1410">
        <v>19126</v>
      </c>
      <c r="H1410">
        <v>155</v>
      </c>
      <c r="I1410">
        <v>37</v>
      </c>
      <c r="J1410" t="s">
        <v>508</v>
      </c>
      <c r="K1410" t="s">
        <v>23</v>
      </c>
      <c r="L1410">
        <v>20000000</v>
      </c>
      <c r="M1410">
        <f>IF(ISBLANK(L1410),AVERAGEIF($A$2:$A$4110,A1410,$L$2:$L$4110),L1410)</f>
        <v>20000000</v>
      </c>
      <c r="N1410">
        <v>6.7</v>
      </c>
    </row>
    <row r="1411" spans="1:14">
      <c r="A1411" t="s">
        <v>2626</v>
      </c>
      <c r="B1411">
        <v>95</v>
      </c>
      <c r="C1411">
        <v>13558739</v>
      </c>
      <c r="D1411">
        <f>IF(ISBLANK(C1411),AVERAGEIF($A$2:$A$4110,A1411,$C$2:$C$4110),C1411)</f>
        <v>13558739</v>
      </c>
      <c r="E1411" t="s">
        <v>514</v>
      </c>
      <c r="F1411" t="s">
        <v>2627</v>
      </c>
      <c r="G1411">
        <v>15427</v>
      </c>
      <c r="H1411">
        <v>121</v>
      </c>
      <c r="I1411">
        <v>75</v>
      </c>
      <c r="J1411" t="s">
        <v>508</v>
      </c>
      <c r="K1411" t="s">
        <v>23</v>
      </c>
      <c r="L1411">
        <v>11000000</v>
      </c>
      <c r="M1411">
        <f>IF(ISBLANK(L1411),AVERAGEIF($A$2:$A$4110,A1411,$L$2:$L$4110),L1411)</f>
        <v>11000000</v>
      </c>
      <c r="N1411">
        <v>5.3</v>
      </c>
    </row>
    <row r="1412" spans="1:14">
      <c r="A1412" t="s">
        <v>2628</v>
      </c>
      <c r="B1412">
        <v>98</v>
      </c>
      <c r="C1412">
        <v>16115878</v>
      </c>
      <c r="D1412">
        <f>IF(ISBLANK(C1412),AVERAGEIF($A$2:$A$4110,A1412,$C$2:$C$4110),C1412)</f>
        <v>16115878</v>
      </c>
      <c r="E1412" t="s">
        <v>2629</v>
      </c>
      <c r="F1412" t="s">
        <v>2630</v>
      </c>
      <c r="G1412">
        <v>24438</v>
      </c>
      <c r="H1412">
        <v>194</v>
      </c>
      <c r="I1412">
        <v>56</v>
      </c>
      <c r="J1412" t="s">
        <v>508</v>
      </c>
      <c r="K1412" t="s">
        <v>23</v>
      </c>
      <c r="L1412">
        <v>8000000</v>
      </c>
      <c r="M1412">
        <f>IF(ISBLANK(L1412),AVERAGEIF($A$2:$A$4110,A1412,$L$2:$L$4110),L1412)</f>
        <v>8000000</v>
      </c>
      <c r="N1412">
        <v>6.6</v>
      </c>
    </row>
    <row r="1413" spans="1:14">
      <c r="A1413" t="s">
        <v>2631</v>
      </c>
      <c r="B1413">
        <v>104</v>
      </c>
      <c r="C1413">
        <v>46611204</v>
      </c>
      <c r="D1413">
        <f>IF(ISBLANK(C1413),AVERAGEIF($A$2:$A$4110,A1413,$C$2:$C$4110),C1413)</f>
        <v>46611204</v>
      </c>
      <c r="E1413" t="s">
        <v>1122</v>
      </c>
      <c r="F1413" t="s">
        <v>2632</v>
      </c>
      <c r="G1413">
        <v>55749</v>
      </c>
      <c r="H1413">
        <v>257</v>
      </c>
      <c r="I1413">
        <v>92</v>
      </c>
      <c r="J1413" t="s">
        <v>508</v>
      </c>
      <c r="K1413" t="s">
        <v>23</v>
      </c>
      <c r="L1413">
        <v>48000000</v>
      </c>
      <c r="M1413">
        <f>IF(ISBLANK(L1413),AVERAGEIF($A$2:$A$4110,A1413,$L$2:$L$4110),L1413)</f>
        <v>48000000</v>
      </c>
      <c r="N1413">
        <v>6.1</v>
      </c>
    </row>
    <row r="1414" spans="1:14">
      <c r="A1414" t="s">
        <v>2631</v>
      </c>
      <c r="B1414">
        <v>90</v>
      </c>
      <c r="C1414">
        <v>112521</v>
      </c>
      <c r="D1414">
        <f>IF(ISBLANK(C1414),AVERAGEIF($A$2:$A$4110,A1414,$C$2:$C$4110),C1414)</f>
        <v>112521</v>
      </c>
      <c r="E1414" t="s">
        <v>72</v>
      </c>
      <c r="F1414" t="s">
        <v>2633</v>
      </c>
      <c r="G1414">
        <v>455</v>
      </c>
      <c r="H1414">
        <v>16</v>
      </c>
      <c r="I1414">
        <v>13</v>
      </c>
      <c r="J1414" t="s">
        <v>508</v>
      </c>
      <c r="K1414" t="s">
        <v>23</v>
      </c>
      <c r="M1414">
        <f>IF(ISBLANK(L1414),AVERAGEIF($A$2:$A$4110,A1414,$L$2:$L$4110),L1414)</f>
        <v>48000000</v>
      </c>
      <c r="N1414">
        <v>5.7</v>
      </c>
    </row>
    <row r="1415" spans="1:14">
      <c r="A1415" t="s">
        <v>447</v>
      </c>
      <c r="B1415">
        <v>144</v>
      </c>
      <c r="C1415">
        <v>41229</v>
      </c>
      <c r="D1415">
        <f>IF(ISBLANK(C1415),AVERAGEIF($A$2:$A$4110,A1415,$C$2:$C$4110),C1415)</f>
        <v>41229</v>
      </c>
      <c r="E1415" t="s">
        <v>80</v>
      </c>
      <c r="F1415" t="s">
        <v>2634</v>
      </c>
      <c r="G1415">
        <v>14612</v>
      </c>
      <c r="H1415">
        <v>41</v>
      </c>
      <c r="I1415">
        <v>91</v>
      </c>
      <c r="J1415" t="s">
        <v>508</v>
      </c>
      <c r="K1415" t="s">
        <v>254</v>
      </c>
      <c r="L1415">
        <v>25500000</v>
      </c>
      <c r="M1415">
        <f>IF(ISBLANK(L1415),AVERAGEIF($A$2:$A$4110,A1415,$L$2:$L$4110),L1415)</f>
        <v>25500000</v>
      </c>
      <c r="N1415">
        <v>6.5</v>
      </c>
    </row>
    <row r="1416" spans="1:14">
      <c r="A1416" t="s">
        <v>85</v>
      </c>
      <c r="B1416">
        <v>131</v>
      </c>
      <c r="C1416">
        <v>101785482</v>
      </c>
      <c r="D1416">
        <f>IF(ISBLANK(C1416),AVERAGEIF($A$2:$A$4110,A1416,$C$2:$C$4110),C1416)</f>
        <v>101785482</v>
      </c>
      <c r="E1416" t="s">
        <v>592</v>
      </c>
      <c r="F1416" t="s">
        <v>2635</v>
      </c>
      <c r="G1416">
        <v>381148</v>
      </c>
      <c r="H1416">
        <v>1106</v>
      </c>
      <c r="I1416">
        <v>575</v>
      </c>
      <c r="J1416" t="s">
        <v>508</v>
      </c>
      <c r="K1416" t="s">
        <v>23</v>
      </c>
      <c r="L1416">
        <v>190000000</v>
      </c>
      <c r="M1416">
        <f>IF(ISBLANK(L1416),AVERAGEIF($A$2:$A$4110,A1416,$L$2:$L$4110),L1416)</f>
        <v>190000000</v>
      </c>
      <c r="N1416">
        <v>7</v>
      </c>
    </row>
    <row r="1417" spans="1:14">
      <c r="A1417" t="s">
        <v>85</v>
      </c>
      <c r="B1417">
        <v>120</v>
      </c>
      <c r="C1417">
        <v>75754670</v>
      </c>
      <c r="D1417">
        <f>IF(ISBLANK(C1417),AVERAGEIF($A$2:$A$4110,A1417,$C$2:$C$4110),C1417)</f>
        <v>75754670</v>
      </c>
      <c r="E1417" t="s">
        <v>2636</v>
      </c>
      <c r="F1417" t="s">
        <v>2637</v>
      </c>
      <c r="G1417">
        <v>208422</v>
      </c>
      <c r="H1417">
        <v>342</v>
      </c>
      <c r="I1417">
        <v>345</v>
      </c>
      <c r="J1417" t="s">
        <v>508</v>
      </c>
      <c r="K1417" t="s">
        <v>23</v>
      </c>
      <c r="L1417">
        <v>85000000</v>
      </c>
      <c r="M1417">
        <f>IF(ISBLANK(L1417),AVERAGEIF($A$2:$A$4110,A1417,$L$2:$L$4110),L1417)</f>
        <v>85000000</v>
      </c>
      <c r="N1417">
        <v>7</v>
      </c>
    </row>
    <row r="1418" spans="1:14">
      <c r="A1418" t="s">
        <v>85</v>
      </c>
      <c r="B1418">
        <v>132</v>
      </c>
      <c r="C1418">
        <v>59035104</v>
      </c>
      <c r="D1418">
        <f>IF(ISBLANK(C1418),AVERAGEIF($A$2:$A$4110,A1418,$C$2:$C$4110),C1418)</f>
        <v>59035104</v>
      </c>
      <c r="E1418" t="s">
        <v>2638</v>
      </c>
      <c r="F1418" t="s">
        <v>2639</v>
      </c>
      <c r="G1418">
        <v>244566</v>
      </c>
      <c r="H1418">
        <v>597</v>
      </c>
      <c r="I1418">
        <v>242</v>
      </c>
      <c r="J1418" t="s">
        <v>508</v>
      </c>
      <c r="K1418" t="s">
        <v>23</v>
      </c>
      <c r="L1418">
        <v>66000000</v>
      </c>
      <c r="M1418">
        <f>IF(ISBLANK(L1418),AVERAGEIF($A$2:$A$4110,A1418,$L$2:$L$4110),L1418)</f>
        <v>66000000</v>
      </c>
      <c r="N1418">
        <v>6.8</v>
      </c>
    </row>
    <row r="1419" spans="1:14">
      <c r="A1419" t="s">
        <v>85</v>
      </c>
      <c r="B1419">
        <v>117</v>
      </c>
      <c r="C1419">
        <v>81645152</v>
      </c>
      <c r="D1419">
        <f>IF(ISBLANK(C1419),AVERAGEIF($A$2:$A$4110,A1419,$C$2:$C$4110),C1419)</f>
        <v>81645152</v>
      </c>
      <c r="E1419" t="s">
        <v>659</v>
      </c>
      <c r="F1419" t="s">
        <v>2640</v>
      </c>
      <c r="G1419">
        <v>158267</v>
      </c>
      <c r="H1419">
        <v>559</v>
      </c>
      <c r="I1419">
        <v>224</v>
      </c>
      <c r="J1419" t="s">
        <v>508</v>
      </c>
      <c r="K1419" t="s">
        <v>23</v>
      </c>
      <c r="L1419">
        <v>54000000</v>
      </c>
      <c r="M1419">
        <f>IF(ISBLANK(L1419),AVERAGEIF($A$2:$A$4110,A1419,$L$2:$L$4110),L1419)</f>
        <v>54000000</v>
      </c>
      <c r="N1419">
        <v>6.7</v>
      </c>
    </row>
    <row r="1420" spans="1:14">
      <c r="A1420" t="s">
        <v>2641</v>
      </c>
      <c r="B1420">
        <v>100</v>
      </c>
      <c r="D1420">
        <f>IF(ISBLANK(C1420),AVERAGEIF($A$2:$A$4110,A1420,$C$2:$C$4110),C1420)</f>
        <v>19571399</v>
      </c>
      <c r="E1420" t="s">
        <v>2642</v>
      </c>
      <c r="F1420" t="s">
        <v>2643</v>
      </c>
      <c r="G1420">
        <v>1250</v>
      </c>
      <c r="H1420">
        <v>16</v>
      </c>
      <c r="I1420">
        <v>31</v>
      </c>
      <c r="J1420" t="s">
        <v>508</v>
      </c>
      <c r="K1420" t="s">
        <v>18</v>
      </c>
      <c r="L1420">
        <v>10000000</v>
      </c>
      <c r="M1420">
        <f>IF(ISBLANK(L1420),AVERAGEIF($A$2:$A$4110,A1420,$L$2:$L$4110),L1420)</f>
        <v>10000000</v>
      </c>
      <c r="N1420">
        <v>5.4</v>
      </c>
    </row>
    <row r="1421" spans="1:14">
      <c r="A1421" t="s">
        <v>2641</v>
      </c>
      <c r="B1421">
        <v>122</v>
      </c>
      <c r="C1421">
        <v>6601079</v>
      </c>
      <c r="D1421">
        <f>IF(ISBLANK(C1421),AVERAGEIF($A$2:$A$4110,A1421,$C$2:$C$4110),C1421)</f>
        <v>6601079</v>
      </c>
      <c r="E1421" t="s">
        <v>541</v>
      </c>
      <c r="F1421" t="s">
        <v>2644</v>
      </c>
      <c r="G1421">
        <v>17436</v>
      </c>
      <c r="H1421">
        <v>276</v>
      </c>
      <c r="I1421">
        <v>119</v>
      </c>
      <c r="J1421" t="s">
        <v>508</v>
      </c>
      <c r="K1421" t="s">
        <v>18</v>
      </c>
      <c r="L1421">
        <v>7000000</v>
      </c>
      <c r="M1421">
        <f>IF(ISBLANK(L1421),AVERAGEIF($A$2:$A$4110,A1421,$L$2:$L$4110),L1421)</f>
        <v>7000000</v>
      </c>
      <c r="N1421">
        <v>6.2</v>
      </c>
    </row>
    <row r="1422" spans="1:14">
      <c r="A1422" t="s">
        <v>2641</v>
      </c>
      <c r="B1422">
        <v>112</v>
      </c>
      <c r="C1422">
        <v>32541719</v>
      </c>
      <c r="D1422">
        <f>IF(ISBLANK(C1422),AVERAGEIF($A$2:$A$4110,A1422,$C$2:$C$4110),C1422)</f>
        <v>32541719</v>
      </c>
      <c r="E1422" t="s">
        <v>369</v>
      </c>
      <c r="F1422" t="s">
        <v>2645</v>
      </c>
      <c r="G1422">
        <v>89806</v>
      </c>
      <c r="H1422">
        <v>438</v>
      </c>
      <c r="I1422">
        <v>161</v>
      </c>
      <c r="J1422" t="s">
        <v>508</v>
      </c>
      <c r="K1422" t="s">
        <v>18</v>
      </c>
      <c r="L1422">
        <v>3500159</v>
      </c>
      <c r="M1422">
        <f>IF(ISBLANK(L1422),AVERAGEIF($A$2:$A$4110,A1422,$L$2:$L$4110),L1422)</f>
        <v>3500159</v>
      </c>
      <c r="N1422">
        <v>6.7</v>
      </c>
    </row>
    <row r="1423" spans="1:14">
      <c r="A1423" t="s">
        <v>2646</v>
      </c>
      <c r="B1423">
        <v>136</v>
      </c>
      <c r="C1423">
        <v>51768623</v>
      </c>
      <c r="D1423">
        <f>IF(ISBLANK(C1423),AVERAGEIF($A$2:$A$4110,A1423,$C$2:$C$4110),C1423)</f>
        <v>51768623</v>
      </c>
      <c r="E1423" t="s">
        <v>20</v>
      </c>
      <c r="F1423" t="s">
        <v>2647</v>
      </c>
      <c r="G1423">
        <v>73006</v>
      </c>
      <c r="H1423">
        <v>297</v>
      </c>
      <c r="I1423">
        <v>137</v>
      </c>
      <c r="J1423" t="s">
        <v>508</v>
      </c>
      <c r="K1423" t="s">
        <v>23</v>
      </c>
      <c r="L1423">
        <v>43000000</v>
      </c>
      <c r="M1423">
        <f>IF(ISBLANK(L1423),AVERAGEIF($A$2:$A$4110,A1423,$L$2:$L$4110),L1423)</f>
        <v>43000000</v>
      </c>
      <c r="N1423">
        <v>7.3</v>
      </c>
    </row>
    <row r="1424" spans="1:14">
      <c r="A1424" t="s">
        <v>2646</v>
      </c>
      <c r="B1424">
        <v>128</v>
      </c>
      <c r="C1424">
        <v>31838002</v>
      </c>
      <c r="D1424">
        <f>IF(ISBLANK(C1424),AVERAGEIF($A$2:$A$4110,A1424,$C$2:$C$4110),C1424)</f>
        <v>31838002</v>
      </c>
      <c r="E1424" t="s">
        <v>928</v>
      </c>
      <c r="F1424" t="s">
        <v>2648</v>
      </c>
      <c r="G1424">
        <v>136673</v>
      </c>
      <c r="H1424">
        <v>281</v>
      </c>
      <c r="I1424">
        <v>324</v>
      </c>
      <c r="J1424" t="s">
        <v>508</v>
      </c>
      <c r="K1424" t="s">
        <v>23</v>
      </c>
      <c r="L1424">
        <v>20000000</v>
      </c>
      <c r="M1424">
        <f>IF(ISBLANK(L1424),AVERAGEIF($A$2:$A$4110,A1424,$L$2:$L$4110),L1424)</f>
        <v>20000000</v>
      </c>
      <c r="N1424">
        <v>7.6</v>
      </c>
    </row>
    <row r="1425" spans="1:14">
      <c r="A1425" t="s">
        <v>2646</v>
      </c>
      <c r="B1425">
        <v>106</v>
      </c>
      <c r="C1425">
        <v>21200000</v>
      </c>
      <c r="D1425">
        <f>IF(ISBLANK(C1425),AVERAGEIF($A$2:$A$4110,A1425,$C$2:$C$4110),C1425)</f>
        <v>21200000</v>
      </c>
      <c r="E1425" t="s">
        <v>890</v>
      </c>
      <c r="F1425" t="s">
        <v>2649</v>
      </c>
      <c r="G1425">
        <v>34774</v>
      </c>
      <c r="H1425">
        <v>162</v>
      </c>
      <c r="I1425">
        <v>59</v>
      </c>
      <c r="J1425" t="s">
        <v>508</v>
      </c>
      <c r="K1425" t="s">
        <v>23</v>
      </c>
      <c r="L1425">
        <v>20000000</v>
      </c>
      <c r="M1425">
        <f>IF(ISBLANK(L1425),AVERAGEIF($A$2:$A$4110,A1425,$L$2:$L$4110),L1425)</f>
        <v>20000000</v>
      </c>
      <c r="N1425">
        <v>6.8</v>
      </c>
    </row>
    <row r="1426" spans="1:14">
      <c r="A1426" t="s">
        <v>2646</v>
      </c>
      <c r="B1426">
        <v>106</v>
      </c>
      <c r="C1426">
        <v>7556708</v>
      </c>
      <c r="D1426">
        <f>IF(ISBLANK(C1426),AVERAGEIF($A$2:$A$4110,A1426,$C$2:$C$4110),C1426)</f>
        <v>7556708</v>
      </c>
      <c r="E1426" t="s">
        <v>20</v>
      </c>
      <c r="F1426" t="s">
        <v>2650</v>
      </c>
      <c r="G1426">
        <v>30284</v>
      </c>
      <c r="H1426">
        <v>102</v>
      </c>
      <c r="I1426">
        <v>242</v>
      </c>
      <c r="J1426" t="s">
        <v>508</v>
      </c>
      <c r="K1426" t="s">
        <v>23</v>
      </c>
      <c r="L1426">
        <v>15000000</v>
      </c>
      <c r="M1426">
        <f>IF(ISBLANK(L1426),AVERAGEIF($A$2:$A$4110,A1426,$L$2:$L$4110),L1426)</f>
        <v>15000000</v>
      </c>
      <c r="N1426">
        <v>6.6</v>
      </c>
    </row>
    <row r="1427" spans="1:14">
      <c r="A1427" t="s">
        <v>2646</v>
      </c>
      <c r="B1427">
        <v>126</v>
      </c>
      <c r="C1427">
        <v>138339411</v>
      </c>
      <c r="D1427">
        <f>IF(ISBLANK(C1427),AVERAGEIF($A$2:$A$4110,A1427,$C$2:$C$4110),C1427)</f>
        <v>138339411</v>
      </c>
      <c r="E1427" t="s">
        <v>20</v>
      </c>
      <c r="F1427" t="s">
        <v>2651</v>
      </c>
      <c r="G1427">
        <v>604904</v>
      </c>
      <c r="H1427">
        <v>682</v>
      </c>
      <c r="I1427">
        <v>161</v>
      </c>
      <c r="J1427" t="s">
        <v>508</v>
      </c>
      <c r="K1427" t="s">
        <v>23</v>
      </c>
      <c r="L1427">
        <v>10000000</v>
      </c>
      <c r="M1427">
        <f>IF(ISBLANK(L1427),AVERAGEIF($A$2:$A$4110,A1427,$L$2:$L$4110),L1427)</f>
        <v>10000000</v>
      </c>
      <c r="N1427">
        <v>8.3000000000000007</v>
      </c>
    </row>
    <row r="1428" spans="1:14">
      <c r="A1428" t="s">
        <v>2646</v>
      </c>
      <c r="B1428">
        <v>103</v>
      </c>
      <c r="C1428">
        <v>236266</v>
      </c>
      <c r="D1428">
        <f>IF(ISBLANK(C1428),AVERAGEIF($A$2:$A$4110,A1428,$C$2:$C$4110),C1428)</f>
        <v>236266</v>
      </c>
      <c r="E1428" t="s">
        <v>2652</v>
      </c>
      <c r="F1428" t="s">
        <v>2653</v>
      </c>
      <c r="G1428">
        <v>15104</v>
      </c>
      <c r="H1428">
        <v>290</v>
      </c>
      <c r="I1428">
        <v>103</v>
      </c>
      <c r="J1428" t="s">
        <v>508</v>
      </c>
      <c r="K1428" t="s">
        <v>23</v>
      </c>
      <c r="L1428">
        <v>3500000</v>
      </c>
      <c r="M1428">
        <f>IF(ISBLANK(L1428),AVERAGEIF($A$2:$A$4110,A1428,$L$2:$L$4110),L1428)</f>
        <v>3500000</v>
      </c>
      <c r="N1428">
        <v>6.2</v>
      </c>
    </row>
    <row r="1429" spans="1:14">
      <c r="A1429" t="s">
        <v>2646</v>
      </c>
      <c r="B1429">
        <v>104</v>
      </c>
      <c r="C1429">
        <v>6401336</v>
      </c>
      <c r="D1429">
        <f>IF(ISBLANK(C1429),AVERAGEIF($A$2:$A$4110,A1429,$C$2:$C$4110),C1429)</f>
        <v>6401336</v>
      </c>
      <c r="E1429" t="s">
        <v>20</v>
      </c>
      <c r="F1429" t="s">
        <v>2654</v>
      </c>
      <c r="G1429">
        <v>36996</v>
      </c>
      <c r="H1429">
        <v>153</v>
      </c>
      <c r="I1429">
        <v>63</v>
      </c>
      <c r="J1429" t="s">
        <v>508</v>
      </c>
      <c r="K1429" t="s">
        <v>23</v>
      </c>
      <c r="L1429">
        <v>2500000</v>
      </c>
      <c r="M1429">
        <f>IF(ISBLANK(L1429),AVERAGEIF($A$2:$A$4110,A1429,$L$2:$L$4110),L1429)</f>
        <v>2500000</v>
      </c>
      <c r="N1429">
        <v>7.1</v>
      </c>
    </row>
    <row r="1430" spans="1:14">
      <c r="A1430" t="s">
        <v>2655</v>
      </c>
      <c r="B1430">
        <v>120</v>
      </c>
      <c r="C1430">
        <v>43800000</v>
      </c>
      <c r="D1430">
        <f>IF(ISBLANK(C1430),AVERAGEIF($A$2:$A$4110,A1430,$C$2:$C$4110),C1430)</f>
        <v>43800000</v>
      </c>
      <c r="E1430" t="s">
        <v>1144</v>
      </c>
      <c r="F1430" t="s">
        <v>2656</v>
      </c>
      <c r="G1430">
        <v>74249</v>
      </c>
      <c r="H1430">
        <v>276</v>
      </c>
      <c r="I1430">
        <v>120</v>
      </c>
      <c r="J1430" t="s">
        <v>508</v>
      </c>
      <c r="K1430" t="s">
        <v>18</v>
      </c>
      <c r="L1430">
        <v>7200000</v>
      </c>
      <c r="M1430">
        <f>IF(ISBLANK(L1430),AVERAGEIF($A$2:$A$4110,A1430,$L$2:$L$4110),L1430)</f>
        <v>7200000</v>
      </c>
      <c r="N1430">
        <v>6.7</v>
      </c>
    </row>
    <row r="1431" spans="1:14">
      <c r="A1431" t="s">
        <v>2655</v>
      </c>
      <c r="B1431">
        <v>121</v>
      </c>
      <c r="C1431">
        <v>35400000</v>
      </c>
      <c r="D1431">
        <f>IF(ISBLANK(C1431),AVERAGEIF($A$2:$A$4110,A1431,$C$2:$C$4110),C1431)</f>
        <v>35400000</v>
      </c>
      <c r="E1431" t="s">
        <v>1144</v>
      </c>
      <c r="F1431" t="s">
        <v>2657</v>
      </c>
      <c r="G1431">
        <v>74957</v>
      </c>
      <c r="H1431">
        <v>251</v>
      </c>
      <c r="I1431">
        <v>136</v>
      </c>
      <c r="J1431" t="s">
        <v>508</v>
      </c>
      <c r="K1431" t="s">
        <v>18</v>
      </c>
      <c r="L1431">
        <v>7000000</v>
      </c>
      <c r="M1431">
        <f>IF(ISBLANK(L1431),AVERAGEIF($A$2:$A$4110,A1431,$L$2:$L$4110),L1431)</f>
        <v>7000000</v>
      </c>
      <c r="N1431">
        <v>6.8</v>
      </c>
    </row>
    <row r="1432" spans="1:14">
      <c r="A1432" t="s">
        <v>2655</v>
      </c>
      <c r="B1432">
        <v>125</v>
      </c>
      <c r="C1432">
        <v>21000000</v>
      </c>
      <c r="D1432">
        <f>IF(ISBLANK(C1432),AVERAGEIF($A$2:$A$4110,A1432,$C$2:$C$4110),C1432)</f>
        <v>21000000</v>
      </c>
      <c r="E1432" t="s">
        <v>1144</v>
      </c>
      <c r="F1432" t="s">
        <v>2658</v>
      </c>
      <c r="G1432">
        <v>73950</v>
      </c>
      <c r="H1432">
        <v>258</v>
      </c>
      <c r="I1432">
        <v>118</v>
      </c>
      <c r="J1432" t="s">
        <v>508</v>
      </c>
      <c r="K1432" t="s">
        <v>18</v>
      </c>
      <c r="L1432">
        <v>13000000</v>
      </c>
      <c r="M1432">
        <f>IF(ISBLANK(L1432),AVERAGEIF($A$2:$A$4110,A1432,$L$2:$L$4110),L1432)</f>
        <v>13000000</v>
      </c>
      <c r="N1432">
        <v>6.8</v>
      </c>
    </row>
    <row r="1433" spans="1:14">
      <c r="A1433" t="s">
        <v>2655</v>
      </c>
      <c r="B1433">
        <v>126</v>
      </c>
      <c r="D1433">
        <f>IF(ISBLANK(C1433),AVERAGEIF($A$2:$A$4110,A1433,$C$2:$C$4110),C1433)</f>
        <v>37825000</v>
      </c>
      <c r="E1433" t="s">
        <v>250</v>
      </c>
      <c r="F1433" t="s">
        <v>2659</v>
      </c>
      <c r="G1433">
        <v>13587</v>
      </c>
      <c r="H1433">
        <v>80</v>
      </c>
      <c r="I1433">
        <v>22</v>
      </c>
      <c r="J1433" t="s">
        <v>508</v>
      </c>
      <c r="K1433" t="s">
        <v>18</v>
      </c>
      <c r="L1433">
        <v>5000000</v>
      </c>
      <c r="M1433">
        <f>IF(ISBLANK(L1433),AVERAGEIF($A$2:$A$4110,A1433,$L$2:$L$4110),L1433)</f>
        <v>5000000</v>
      </c>
      <c r="N1433">
        <v>6.3</v>
      </c>
    </row>
    <row r="1434" spans="1:14">
      <c r="A1434" t="s">
        <v>2655</v>
      </c>
      <c r="B1434">
        <v>110</v>
      </c>
      <c r="C1434">
        <v>51100000</v>
      </c>
      <c r="D1434">
        <f>IF(ISBLANK(C1434),AVERAGEIF($A$2:$A$4110,A1434,$C$2:$C$4110),C1434)</f>
        <v>51100000</v>
      </c>
      <c r="E1434" t="s">
        <v>1144</v>
      </c>
      <c r="F1434" t="s">
        <v>2660</v>
      </c>
      <c r="G1434">
        <v>139432</v>
      </c>
      <c r="H1434">
        <v>418</v>
      </c>
      <c r="I1434">
        <v>164</v>
      </c>
      <c r="J1434" t="s">
        <v>508</v>
      </c>
      <c r="K1434" t="s">
        <v>18</v>
      </c>
      <c r="L1434">
        <v>3000000</v>
      </c>
      <c r="M1434">
        <f>IF(ISBLANK(L1434),AVERAGEIF($A$2:$A$4110,A1434,$L$2:$L$4110),L1434)</f>
        <v>3000000</v>
      </c>
      <c r="N1434">
        <v>7.8</v>
      </c>
    </row>
    <row r="1435" spans="1:14">
      <c r="A1435" t="s">
        <v>2661</v>
      </c>
      <c r="B1435">
        <v>73</v>
      </c>
      <c r="C1435">
        <v>39659</v>
      </c>
      <c r="D1435">
        <f>IF(ISBLANK(C1435),AVERAGEIF($A$2:$A$4110,A1435,$C$2:$C$4110),C1435)</f>
        <v>39659</v>
      </c>
      <c r="E1435" t="s">
        <v>2662</v>
      </c>
      <c r="F1435" t="s">
        <v>2663</v>
      </c>
      <c r="G1435">
        <v>1555</v>
      </c>
      <c r="H1435">
        <v>32</v>
      </c>
      <c r="I1435">
        <v>58</v>
      </c>
      <c r="J1435" t="s">
        <v>508</v>
      </c>
      <c r="K1435" t="s">
        <v>184</v>
      </c>
      <c r="L1435">
        <v>1600000</v>
      </c>
      <c r="M1435">
        <f>IF(ISBLANK(L1435),AVERAGEIF($A$2:$A$4110,A1435,$L$2:$L$4110),L1435)</f>
        <v>1600000</v>
      </c>
      <c r="N1435">
        <v>7</v>
      </c>
    </row>
    <row r="1436" spans="1:14">
      <c r="A1436" t="s">
        <v>2664</v>
      </c>
      <c r="B1436">
        <v>129</v>
      </c>
      <c r="C1436">
        <v>186830669</v>
      </c>
      <c r="D1436">
        <f>IF(ISBLANK(C1436),AVERAGEIF($A$2:$A$4110,A1436,$C$2:$C$4110),C1436)</f>
        <v>186830669</v>
      </c>
      <c r="E1436" t="s">
        <v>2665</v>
      </c>
      <c r="F1436" t="s">
        <v>2666</v>
      </c>
      <c r="G1436">
        <v>338635</v>
      </c>
      <c r="H1436">
        <v>412</v>
      </c>
      <c r="I1436">
        <v>382</v>
      </c>
      <c r="J1436" t="s">
        <v>508</v>
      </c>
      <c r="K1436" t="s">
        <v>23</v>
      </c>
      <c r="L1436">
        <v>125000000</v>
      </c>
      <c r="M1436">
        <f>IF(ISBLANK(L1436),AVERAGEIF($A$2:$A$4110,A1436,$L$2:$L$4110),L1436)</f>
        <v>125000000</v>
      </c>
      <c r="N1436">
        <v>7.5</v>
      </c>
    </row>
    <row r="1437" spans="1:14">
      <c r="A1437" t="s">
        <v>2664</v>
      </c>
      <c r="B1437">
        <v>128</v>
      </c>
      <c r="C1437">
        <v>209019489</v>
      </c>
      <c r="D1437">
        <f>IF(ISBLANK(C1437),AVERAGEIF($A$2:$A$4110,A1437,$C$2:$C$4110),C1437)</f>
        <v>209019489</v>
      </c>
      <c r="E1437" t="s">
        <v>2665</v>
      </c>
      <c r="F1437" t="s">
        <v>2667</v>
      </c>
      <c r="G1437">
        <v>477300</v>
      </c>
      <c r="H1437">
        <v>621</v>
      </c>
      <c r="I1437">
        <v>415</v>
      </c>
      <c r="J1437" t="s">
        <v>508</v>
      </c>
      <c r="K1437" t="s">
        <v>23</v>
      </c>
      <c r="L1437">
        <v>90000000</v>
      </c>
      <c r="M1437">
        <f>IF(ISBLANK(L1437),AVERAGEIF($A$2:$A$4110,A1437,$L$2:$L$4110),L1437)</f>
        <v>90000000</v>
      </c>
      <c r="N1437">
        <v>7.6</v>
      </c>
    </row>
    <row r="1438" spans="1:14">
      <c r="A1438" t="s">
        <v>2664</v>
      </c>
      <c r="B1438">
        <v>116</v>
      </c>
      <c r="C1438">
        <v>45434443</v>
      </c>
      <c r="D1438">
        <f>IF(ISBLANK(C1438),AVERAGEIF($A$2:$A$4110,A1438,$C$2:$C$4110),C1438)</f>
        <v>45434443</v>
      </c>
      <c r="E1438" t="s">
        <v>1807</v>
      </c>
      <c r="F1438" t="s">
        <v>2668</v>
      </c>
      <c r="G1438">
        <v>175960</v>
      </c>
      <c r="H1438">
        <v>360</v>
      </c>
      <c r="I1438">
        <v>362</v>
      </c>
      <c r="J1438" t="s">
        <v>508</v>
      </c>
      <c r="K1438" t="s">
        <v>23</v>
      </c>
      <c r="L1438">
        <v>75000000</v>
      </c>
      <c r="M1438">
        <f>IF(ISBLANK(L1438),AVERAGEIF($A$2:$A$4110,A1438,$L$2:$L$4110),L1438)</f>
        <v>75000000</v>
      </c>
      <c r="N1438">
        <v>7.3</v>
      </c>
    </row>
    <row r="1439" spans="1:14">
      <c r="A1439" t="s">
        <v>2664</v>
      </c>
      <c r="B1439">
        <v>114</v>
      </c>
      <c r="C1439">
        <v>5694401</v>
      </c>
      <c r="D1439">
        <f>IF(ISBLANK(C1439),AVERAGEIF($A$2:$A$4110,A1439,$C$2:$C$4110),C1439)</f>
        <v>5694401</v>
      </c>
      <c r="E1439" t="s">
        <v>305</v>
      </c>
      <c r="F1439" t="s">
        <v>2669</v>
      </c>
      <c r="G1439">
        <v>194489</v>
      </c>
      <c r="H1439">
        <v>192</v>
      </c>
      <c r="I1439">
        <v>209</v>
      </c>
      <c r="J1439" t="s">
        <v>508</v>
      </c>
      <c r="K1439" t="s">
        <v>18</v>
      </c>
      <c r="L1439">
        <v>18000000</v>
      </c>
      <c r="M1439">
        <f>IF(ISBLANK(L1439),AVERAGEIF($A$2:$A$4110,A1439,$L$2:$L$4110),L1439)</f>
        <v>18000000</v>
      </c>
      <c r="N1439">
        <v>7.3</v>
      </c>
    </row>
    <row r="1440" spans="1:14">
      <c r="A1440" t="s">
        <v>2664</v>
      </c>
      <c r="B1440">
        <v>104</v>
      </c>
      <c r="C1440">
        <v>30093107</v>
      </c>
      <c r="D1440">
        <f>IF(ISBLANK(C1440),AVERAGEIF($A$2:$A$4110,A1440,$C$2:$C$4110),C1440)</f>
        <v>30093107</v>
      </c>
      <c r="E1440" t="s">
        <v>577</v>
      </c>
      <c r="F1440" t="s">
        <v>2670</v>
      </c>
      <c r="G1440">
        <v>600996</v>
      </c>
      <c r="H1440">
        <v>726</v>
      </c>
      <c r="I1440">
        <v>151</v>
      </c>
      <c r="J1440" t="s">
        <v>508</v>
      </c>
      <c r="K1440" t="s">
        <v>18</v>
      </c>
      <c r="L1440">
        <v>6000000</v>
      </c>
      <c r="M1440">
        <f>IF(ISBLANK(L1440),AVERAGEIF($A$2:$A$4110,A1440,$L$2:$L$4110),L1440)</f>
        <v>6000000</v>
      </c>
      <c r="N1440">
        <v>8.3000000000000007</v>
      </c>
    </row>
    <row r="1441" spans="1:14">
      <c r="A1441" t="s">
        <v>2664</v>
      </c>
      <c r="B1441">
        <v>89</v>
      </c>
      <c r="C1441">
        <v>598645</v>
      </c>
      <c r="D1441">
        <f>IF(ISBLANK(C1441),AVERAGEIF($A$2:$A$4110,A1441,$C$2:$C$4110),C1441)</f>
        <v>598645</v>
      </c>
      <c r="E1441" t="s">
        <v>408</v>
      </c>
      <c r="F1441" t="s">
        <v>2671</v>
      </c>
      <c r="G1441">
        <v>13145</v>
      </c>
      <c r="H1441">
        <v>215</v>
      </c>
      <c r="I1441">
        <v>71</v>
      </c>
      <c r="J1441" t="s">
        <v>508</v>
      </c>
      <c r="K1441" t="s">
        <v>18</v>
      </c>
      <c r="L1441">
        <v>10000000</v>
      </c>
      <c r="M1441">
        <f>IF(ISBLANK(L1441),AVERAGEIF($A$2:$A$4110,A1441,$L$2:$L$4110),L1441)</f>
        <v>10000000</v>
      </c>
      <c r="N1441">
        <v>3.6</v>
      </c>
    </row>
    <row r="1442" spans="1:14">
      <c r="A1442" t="s">
        <v>2664</v>
      </c>
      <c r="B1442">
        <v>120</v>
      </c>
      <c r="C1442">
        <v>3650677</v>
      </c>
      <c r="D1442">
        <f>IF(ISBLANK(C1442),AVERAGEIF($A$2:$A$4110,A1442,$C$2:$C$4110),C1442)</f>
        <v>3650677</v>
      </c>
      <c r="E1442" t="s">
        <v>577</v>
      </c>
      <c r="F1442" t="s">
        <v>2672</v>
      </c>
      <c r="G1442">
        <v>414976</v>
      </c>
      <c r="H1442">
        <v>523</v>
      </c>
      <c r="I1442">
        <v>116</v>
      </c>
      <c r="J1442" t="s">
        <v>508</v>
      </c>
      <c r="K1442" t="s">
        <v>18</v>
      </c>
      <c r="L1442">
        <v>960000</v>
      </c>
      <c r="M1442">
        <f>IF(ISBLANK(L1442),AVERAGEIF($A$2:$A$4110,A1442,$L$2:$L$4110),L1442)</f>
        <v>960000</v>
      </c>
      <c r="N1442">
        <v>8.1999999999999993</v>
      </c>
    </row>
    <row r="1443" spans="1:14">
      <c r="A1443" t="s">
        <v>2673</v>
      </c>
      <c r="B1443">
        <v>81</v>
      </c>
      <c r="C1443">
        <v>6387</v>
      </c>
      <c r="D1443">
        <f>IF(ISBLANK(C1443),AVERAGEIF($A$2:$A$4110,A1443,$C$2:$C$4110),C1443)</f>
        <v>6387</v>
      </c>
      <c r="E1443" t="s">
        <v>1430</v>
      </c>
      <c r="F1443" t="s">
        <v>2674</v>
      </c>
      <c r="G1443">
        <v>4862</v>
      </c>
      <c r="H1443">
        <v>37</v>
      </c>
      <c r="I1443">
        <v>56</v>
      </c>
      <c r="J1443" t="s">
        <v>508</v>
      </c>
      <c r="K1443" t="s">
        <v>23</v>
      </c>
      <c r="L1443">
        <v>1000000</v>
      </c>
      <c r="M1443">
        <f>IF(ISBLANK(L1443),AVERAGEIF($A$2:$A$4110,A1443,$L$2:$L$4110),L1443)</f>
        <v>1000000</v>
      </c>
      <c r="N1443">
        <v>6.9</v>
      </c>
    </row>
    <row r="1444" spans="1:14">
      <c r="A1444" t="s">
        <v>2675</v>
      </c>
      <c r="B1444">
        <v>99</v>
      </c>
      <c r="C1444">
        <v>5333658</v>
      </c>
      <c r="D1444">
        <f>IF(ISBLANK(C1444),AVERAGEIF($A$2:$A$4110,A1444,$C$2:$C$4110),C1444)</f>
        <v>5333658</v>
      </c>
      <c r="E1444" t="s">
        <v>815</v>
      </c>
      <c r="F1444" t="s">
        <v>2676</v>
      </c>
      <c r="G1444">
        <v>2541</v>
      </c>
      <c r="H1444">
        <v>54</v>
      </c>
      <c r="I1444">
        <v>40</v>
      </c>
      <c r="J1444" t="s">
        <v>508</v>
      </c>
      <c r="K1444" t="s">
        <v>23</v>
      </c>
      <c r="L1444">
        <v>20000000</v>
      </c>
      <c r="M1444">
        <f>IF(ISBLANK(L1444),AVERAGEIF($A$2:$A$4110,A1444,$L$2:$L$4110),L1444)</f>
        <v>20000000</v>
      </c>
      <c r="N1444">
        <v>3.5</v>
      </c>
    </row>
    <row r="1445" spans="1:14">
      <c r="A1445" t="s">
        <v>2677</v>
      </c>
      <c r="B1445">
        <v>84</v>
      </c>
      <c r="C1445">
        <v>379122</v>
      </c>
      <c r="D1445">
        <f>IF(ISBLANK(C1445),AVERAGEIF($A$2:$A$4110,A1445,$C$2:$C$4110),C1445)</f>
        <v>379122</v>
      </c>
      <c r="E1445" t="s">
        <v>288</v>
      </c>
      <c r="F1445" t="s">
        <v>2678</v>
      </c>
      <c r="G1445">
        <v>10143</v>
      </c>
      <c r="H1445">
        <v>54</v>
      </c>
      <c r="I1445">
        <v>365</v>
      </c>
      <c r="J1445" t="s">
        <v>508</v>
      </c>
      <c r="K1445" t="s">
        <v>18</v>
      </c>
      <c r="L1445">
        <v>450000</v>
      </c>
      <c r="M1445">
        <f>IF(ISBLANK(L1445),AVERAGEIF($A$2:$A$4110,A1445,$L$2:$L$4110),L1445)</f>
        <v>450000</v>
      </c>
      <c r="N1445">
        <v>7.1</v>
      </c>
    </row>
    <row r="1446" spans="1:14">
      <c r="A1446" t="s">
        <v>2679</v>
      </c>
      <c r="B1446">
        <v>106</v>
      </c>
      <c r="C1446">
        <v>64148</v>
      </c>
      <c r="D1446">
        <f>IF(ISBLANK(C1446),AVERAGEIF($A$2:$A$4110,A1446,$C$2:$C$4110),C1446)</f>
        <v>64148</v>
      </c>
      <c r="E1446" t="s">
        <v>20</v>
      </c>
      <c r="F1446" t="s">
        <v>2680</v>
      </c>
      <c r="G1446">
        <v>2601</v>
      </c>
      <c r="H1446">
        <v>35</v>
      </c>
      <c r="I1446">
        <v>28</v>
      </c>
      <c r="J1446" t="s">
        <v>508</v>
      </c>
      <c r="K1446" t="s">
        <v>18</v>
      </c>
      <c r="L1446">
        <v>6500000</v>
      </c>
      <c r="M1446">
        <f>IF(ISBLANK(L1446),AVERAGEIF($A$2:$A$4110,A1446,$L$2:$L$4110),L1446)</f>
        <v>6500000</v>
      </c>
      <c r="N1446">
        <v>7.3</v>
      </c>
    </row>
    <row r="1447" spans="1:14">
      <c r="A1447" t="s">
        <v>2681</v>
      </c>
      <c r="B1447">
        <v>130</v>
      </c>
      <c r="C1447">
        <v>31165421</v>
      </c>
      <c r="D1447">
        <f>IF(ISBLANK(C1447),AVERAGEIF($A$2:$A$4110,A1447,$C$2:$C$4110),C1447)</f>
        <v>31165421</v>
      </c>
      <c r="E1447" t="s">
        <v>2682</v>
      </c>
      <c r="F1447" t="s">
        <v>2683</v>
      </c>
      <c r="G1447">
        <v>107028</v>
      </c>
      <c r="H1447">
        <v>457</v>
      </c>
      <c r="I1447">
        <v>212</v>
      </c>
      <c r="J1447" t="s">
        <v>508</v>
      </c>
      <c r="K1447" t="s">
        <v>23</v>
      </c>
      <c r="L1447">
        <v>60000000</v>
      </c>
      <c r="M1447">
        <f>IF(ISBLANK(L1447),AVERAGEIF($A$2:$A$4110,A1447,$L$2:$L$4110),L1447)</f>
        <v>60000000</v>
      </c>
      <c r="N1447">
        <v>6</v>
      </c>
    </row>
    <row r="1448" spans="1:14">
      <c r="A1448" t="s">
        <v>2681</v>
      </c>
      <c r="B1448">
        <v>102</v>
      </c>
      <c r="C1448">
        <v>47285499</v>
      </c>
      <c r="D1448">
        <f>IF(ISBLANK(C1448),AVERAGEIF($A$2:$A$4110,A1448,$C$2:$C$4110),C1448)</f>
        <v>47285499</v>
      </c>
      <c r="E1448" t="s">
        <v>2684</v>
      </c>
      <c r="F1448" t="s">
        <v>2685</v>
      </c>
      <c r="G1448">
        <v>26755</v>
      </c>
      <c r="H1448">
        <v>104</v>
      </c>
      <c r="I1448">
        <v>79</v>
      </c>
      <c r="J1448" t="s">
        <v>508</v>
      </c>
      <c r="K1448" t="s">
        <v>23</v>
      </c>
      <c r="L1448">
        <v>26000000</v>
      </c>
      <c r="M1448">
        <f>IF(ISBLANK(L1448),AVERAGEIF($A$2:$A$4110,A1448,$L$2:$L$4110),L1448)</f>
        <v>26000000</v>
      </c>
      <c r="N1448">
        <v>5</v>
      </c>
    </row>
    <row r="1449" spans="1:14">
      <c r="A1449" t="s">
        <v>2686</v>
      </c>
      <c r="B1449">
        <v>91</v>
      </c>
      <c r="C1449">
        <v>10076136</v>
      </c>
      <c r="D1449">
        <f>IF(ISBLANK(C1449),AVERAGEIF($A$2:$A$4110,A1449,$C$2:$C$4110),C1449)</f>
        <v>10076136</v>
      </c>
      <c r="E1449" t="s">
        <v>2687</v>
      </c>
      <c r="F1449" t="s">
        <v>2688</v>
      </c>
      <c r="G1449">
        <v>11512</v>
      </c>
      <c r="H1449">
        <v>141</v>
      </c>
      <c r="I1449">
        <v>67</v>
      </c>
      <c r="J1449" t="s">
        <v>508</v>
      </c>
      <c r="K1449" t="s">
        <v>2689</v>
      </c>
      <c r="L1449">
        <v>35000000</v>
      </c>
      <c r="M1449">
        <f>IF(ISBLANK(L1449),AVERAGEIF($A$2:$A$4110,A1449,$L$2:$L$4110),L1449)</f>
        <v>35000000</v>
      </c>
      <c r="N1449">
        <v>4.8</v>
      </c>
    </row>
    <row r="1450" spans="1:14">
      <c r="A1450" t="s">
        <v>2690</v>
      </c>
      <c r="B1450">
        <v>92</v>
      </c>
      <c r="C1450">
        <v>3060858</v>
      </c>
      <c r="D1450">
        <f>IF(ISBLANK(C1450),AVERAGEIF($A$2:$A$4110,A1450,$C$2:$C$4110),C1450)</f>
        <v>3060858</v>
      </c>
      <c r="E1450" t="s">
        <v>732</v>
      </c>
      <c r="F1450" t="s">
        <v>2691</v>
      </c>
      <c r="G1450">
        <v>1768</v>
      </c>
      <c r="H1450">
        <v>37</v>
      </c>
      <c r="I1450">
        <v>27</v>
      </c>
      <c r="J1450" t="s">
        <v>508</v>
      </c>
      <c r="K1450" t="s">
        <v>23</v>
      </c>
      <c r="L1450">
        <v>10000000</v>
      </c>
      <c r="M1450">
        <f>IF(ISBLANK(L1450),AVERAGEIF($A$2:$A$4110,A1450,$L$2:$L$4110),L1450)</f>
        <v>10000000</v>
      </c>
      <c r="N1450">
        <v>5.6</v>
      </c>
    </row>
    <row r="1451" spans="1:14">
      <c r="A1451" t="s">
        <v>2692</v>
      </c>
      <c r="B1451">
        <v>94</v>
      </c>
      <c r="C1451">
        <v>14123773</v>
      </c>
      <c r="D1451">
        <f>IF(ISBLANK(C1451),AVERAGEIF($A$2:$A$4110,A1451,$C$2:$C$4110),C1451)</f>
        <v>14123773</v>
      </c>
      <c r="E1451" t="s">
        <v>15</v>
      </c>
      <c r="F1451" t="s">
        <v>2693</v>
      </c>
      <c r="G1451">
        <v>108683</v>
      </c>
      <c r="H1451">
        <v>561</v>
      </c>
      <c r="I1451">
        <v>444</v>
      </c>
      <c r="J1451" t="s">
        <v>508</v>
      </c>
      <c r="K1451" t="s">
        <v>23</v>
      </c>
      <c r="L1451">
        <v>5000000</v>
      </c>
      <c r="M1451">
        <f>IF(ISBLANK(L1451),AVERAGEIF($A$2:$A$4110,A1451,$L$2:$L$4110),L1451)</f>
        <v>5000000</v>
      </c>
      <c r="N1451">
        <v>5.3</v>
      </c>
    </row>
    <row r="1452" spans="1:14">
      <c r="A1452" t="s">
        <v>2694</v>
      </c>
      <c r="B1452">
        <v>111</v>
      </c>
      <c r="C1452">
        <v>32940507</v>
      </c>
      <c r="D1452">
        <f>IF(ISBLANK(C1452),AVERAGEIF($A$2:$A$4110,A1452,$C$2:$C$4110),C1452)</f>
        <v>32940507</v>
      </c>
      <c r="E1452" t="s">
        <v>30</v>
      </c>
      <c r="F1452" t="s">
        <v>2695</v>
      </c>
      <c r="G1452">
        <v>54314</v>
      </c>
      <c r="H1452">
        <v>127</v>
      </c>
      <c r="I1452">
        <v>79</v>
      </c>
      <c r="J1452" t="s">
        <v>508</v>
      </c>
      <c r="K1452" t="s">
        <v>23</v>
      </c>
      <c r="L1452">
        <v>60000000</v>
      </c>
      <c r="M1452">
        <f>IF(ISBLANK(L1452),AVERAGEIF($A$2:$A$4110,A1452,$L$2:$L$4110),L1452)</f>
        <v>60000000</v>
      </c>
      <c r="N1452">
        <v>6.1</v>
      </c>
    </row>
    <row r="1453" spans="1:14">
      <c r="A1453" t="s">
        <v>2694</v>
      </c>
      <c r="B1453">
        <v>89</v>
      </c>
      <c r="C1453">
        <v>45207112</v>
      </c>
      <c r="D1453">
        <f>IF(ISBLANK(C1453),AVERAGEIF($A$2:$A$4110,A1453,$C$2:$C$4110),C1453)</f>
        <v>45207112</v>
      </c>
      <c r="E1453" t="s">
        <v>624</v>
      </c>
      <c r="F1453" t="s">
        <v>2696</v>
      </c>
      <c r="G1453">
        <v>21283</v>
      </c>
      <c r="H1453">
        <v>190</v>
      </c>
      <c r="I1453">
        <v>98</v>
      </c>
      <c r="J1453" t="s">
        <v>508</v>
      </c>
      <c r="K1453" t="s">
        <v>23</v>
      </c>
      <c r="L1453">
        <v>53000000</v>
      </c>
      <c r="M1453">
        <f>IF(ISBLANK(L1453),AVERAGEIF($A$2:$A$4110,A1453,$L$2:$L$4110),L1453)</f>
        <v>53000000</v>
      </c>
      <c r="N1453">
        <v>5.5</v>
      </c>
    </row>
    <row r="1454" spans="1:14">
      <c r="A1454" t="s">
        <v>2694</v>
      </c>
      <c r="B1454">
        <v>111</v>
      </c>
      <c r="C1454">
        <v>20300000</v>
      </c>
      <c r="D1454">
        <f>IF(ISBLANK(C1454),AVERAGEIF($A$2:$A$4110,A1454,$C$2:$C$4110),C1454)</f>
        <v>20300000</v>
      </c>
      <c r="E1454" t="s">
        <v>55</v>
      </c>
      <c r="F1454" t="s">
        <v>2697</v>
      </c>
      <c r="G1454">
        <v>16741</v>
      </c>
      <c r="H1454">
        <v>60</v>
      </c>
      <c r="I1454">
        <v>50</v>
      </c>
      <c r="J1454" t="s">
        <v>508</v>
      </c>
      <c r="K1454" t="s">
        <v>23</v>
      </c>
      <c r="L1454">
        <v>40000000</v>
      </c>
      <c r="M1454">
        <f>IF(ISBLANK(L1454),AVERAGEIF($A$2:$A$4110,A1454,$L$2:$L$4110),L1454)</f>
        <v>40000000</v>
      </c>
      <c r="N1454">
        <v>6.2</v>
      </c>
    </row>
    <row r="1455" spans="1:14">
      <c r="A1455" t="s">
        <v>2694</v>
      </c>
      <c r="B1455">
        <v>113</v>
      </c>
      <c r="C1455">
        <v>58571513</v>
      </c>
      <c r="D1455">
        <f>IF(ISBLANK(C1455),AVERAGEIF($A$2:$A$4110,A1455,$C$2:$C$4110),C1455)</f>
        <v>58571513</v>
      </c>
      <c r="E1455" t="s">
        <v>439</v>
      </c>
      <c r="F1455" t="s">
        <v>2698</v>
      </c>
      <c r="G1455">
        <v>30213</v>
      </c>
      <c r="H1455">
        <v>112</v>
      </c>
      <c r="I1455">
        <v>43</v>
      </c>
      <c r="J1455" t="s">
        <v>508</v>
      </c>
      <c r="K1455" t="s">
        <v>23</v>
      </c>
      <c r="L1455">
        <v>19000000</v>
      </c>
      <c r="M1455">
        <f>IF(ISBLANK(L1455),AVERAGEIF($A$2:$A$4110,A1455,$L$2:$L$4110),L1455)</f>
        <v>19000000</v>
      </c>
      <c r="N1455">
        <v>6.8</v>
      </c>
    </row>
    <row r="1456" spans="1:14">
      <c r="A1456" t="s">
        <v>2699</v>
      </c>
      <c r="B1456">
        <v>120</v>
      </c>
      <c r="C1456">
        <v>20773070</v>
      </c>
      <c r="D1456">
        <f>IF(ISBLANK(C1456),AVERAGEIF($A$2:$A$4110,A1456,$C$2:$C$4110),C1456)</f>
        <v>20773070</v>
      </c>
      <c r="E1456" t="s">
        <v>20</v>
      </c>
      <c r="F1456" t="s">
        <v>2700</v>
      </c>
      <c r="G1456">
        <v>4501</v>
      </c>
      <c r="H1456">
        <v>102</v>
      </c>
      <c r="I1456">
        <v>29</v>
      </c>
      <c r="J1456" t="s">
        <v>508</v>
      </c>
      <c r="K1456" t="s">
        <v>23</v>
      </c>
      <c r="L1456">
        <v>5000000</v>
      </c>
      <c r="M1456">
        <f>IF(ISBLANK(L1456),AVERAGEIF($A$2:$A$4110,A1456,$L$2:$L$4110),L1456)</f>
        <v>5000000</v>
      </c>
      <c r="N1456">
        <v>3.4</v>
      </c>
    </row>
    <row r="1457" spans="1:14">
      <c r="A1457" t="s">
        <v>2701</v>
      </c>
      <c r="B1457">
        <v>100</v>
      </c>
      <c r="C1457">
        <v>43337279</v>
      </c>
      <c r="D1457">
        <f>IF(ISBLANK(C1457),AVERAGEIF($A$2:$A$4110,A1457,$C$2:$C$4110),C1457)</f>
        <v>43337279</v>
      </c>
      <c r="E1457" t="s">
        <v>1730</v>
      </c>
      <c r="F1457" t="s">
        <v>2702</v>
      </c>
      <c r="G1457">
        <v>76770</v>
      </c>
      <c r="H1457">
        <v>203</v>
      </c>
      <c r="I1457">
        <v>170</v>
      </c>
      <c r="J1457" t="s">
        <v>508</v>
      </c>
      <c r="K1457" t="s">
        <v>23</v>
      </c>
      <c r="L1457">
        <v>60000000</v>
      </c>
      <c r="M1457">
        <f>IF(ISBLANK(L1457),AVERAGEIF($A$2:$A$4110,A1457,$L$2:$L$4110),L1457)</f>
        <v>60000000</v>
      </c>
      <c r="N1457">
        <v>4.9000000000000004</v>
      </c>
    </row>
    <row r="1458" spans="1:14">
      <c r="A1458" t="s">
        <v>2701</v>
      </c>
      <c r="B1458">
        <v>96</v>
      </c>
      <c r="C1458">
        <v>32122249</v>
      </c>
      <c r="D1458">
        <f>IF(ISBLANK(C1458),AVERAGEIF($A$2:$A$4110,A1458,$C$2:$C$4110),C1458)</f>
        <v>32122249</v>
      </c>
      <c r="E1458" t="s">
        <v>577</v>
      </c>
      <c r="F1458" t="s">
        <v>2703</v>
      </c>
      <c r="G1458">
        <v>69319</v>
      </c>
      <c r="H1458">
        <v>138</v>
      </c>
      <c r="I1458">
        <v>105</v>
      </c>
      <c r="J1458" t="s">
        <v>508</v>
      </c>
      <c r="K1458" t="s">
        <v>23</v>
      </c>
      <c r="L1458">
        <v>60000000</v>
      </c>
      <c r="M1458">
        <f>IF(ISBLANK(L1458),AVERAGEIF($A$2:$A$4110,A1458,$L$2:$L$4110),L1458)</f>
        <v>60000000</v>
      </c>
      <c r="N1458">
        <v>5.9</v>
      </c>
    </row>
    <row r="1459" spans="1:14">
      <c r="A1459" t="s">
        <v>2701</v>
      </c>
      <c r="B1459">
        <v>93</v>
      </c>
      <c r="C1459">
        <v>37879996</v>
      </c>
      <c r="D1459">
        <f>IF(ISBLANK(C1459),AVERAGEIF($A$2:$A$4110,A1459,$C$2:$C$4110),C1459)</f>
        <v>37879996</v>
      </c>
      <c r="E1459" t="s">
        <v>2081</v>
      </c>
      <c r="F1459" t="s">
        <v>2704</v>
      </c>
      <c r="G1459">
        <v>81888</v>
      </c>
      <c r="H1459">
        <v>254</v>
      </c>
      <c r="I1459">
        <v>125</v>
      </c>
      <c r="J1459" t="s">
        <v>508</v>
      </c>
      <c r="K1459" t="s">
        <v>23</v>
      </c>
      <c r="L1459">
        <v>48000000</v>
      </c>
      <c r="M1459">
        <f>IF(ISBLANK(L1459),AVERAGEIF($A$2:$A$4110,A1459,$L$2:$L$4110),L1459)</f>
        <v>48000000</v>
      </c>
      <c r="N1459">
        <v>6</v>
      </c>
    </row>
    <row r="1460" spans="1:14">
      <c r="A1460" t="s">
        <v>2701</v>
      </c>
      <c r="B1460">
        <v>117</v>
      </c>
      <c r="C1460">
        <v>20101861</v>
      </c>
      <c r="D1460">
        <f>IF(ISBLANK(C1460),AVERAGEIF($A$2:$A$4110,A1460,$C$2:$C$4110),C1460)</f>
        <v>20101861</v>
      </c>
      <c r="E1460" t="s">
        <v>2705</v>
      </c>
      <c r="F1460" t="s">
        <v>2706</v>
      </c>
      <c r="G1460">
        <v>24757</v>
      </c>
      <c r="H1460">
        <v>81</v>
      </c>
      <c r="I1460">
        <v>43</v>
      </c>
      <c r="J1460" t="s">
        <v>508</v>
      </c>
      <c r="K1460" t="s">
        <v>23</v>
      </c>
      <c r="L1460">
        <v>45000000</v>
      </c>
      <c r="M1460">
        <f>IF(ISBLANK(L1460),AVERAGEIF($A$2:$A$4110,A1460,$L$2:$L$4110),L1460)</f>
        <v>45000000</v>
      </c>
      <c r="N1460">
        <v>6</v>
      </c>
    </row>
    <row r="1461" spans="1:14">
      <c r="A1461" t="s">
        <v>2701</v>
      </c>
      <c r="B1461">
        <v>103</v>
      </c>
      <c r="C1461">
        <v>106694016</v>
      </c>
      <c r="D1461">
        <f>IF(ISBLANK(C1461),AVERAGEIF($A$2:$A$4110,A1461,$C$2:$C$4110),C1461)</f>
        <v>106694016</v>
      </c>
      <c r="E1461" t="s">
        <v>577</v>
      </c>
      <c r="F1461" t="s">
        <v>2707</v>
      </c>
      <c r="G1461">
        <v>123940</v>
      </c>
      <c r="H1461">
        <v>337</v>
      </c>
      <c r="I1461">
        <v>145</v>
      </c>
      <c r="J1461" t="s">
        <v>508</v>
      </c>
      <c r="K1461" t="s">
        <v>23</v>
      </c>
      <c r="L1461">
        <v>30000000</v>
      </c>
      <c r="M1461">
        <f>IF(ISBLANK(L1461),AVERAGEIF($A$2:$A$4110,A1461,$L$2:$L$4110),L1461)</f>
        <v>30000000</v>
      </c>
      <c r="N1461">
        <v>6.7</v>
      </c>
    </row>
    <row r="1462" spans="1:14">
      <c r="A1462" t="s">
        <v>2701</v>
      </c>
      <c r="B1462">
        <v>98</v>
      </c>
      <c r="C1462">
        <v>61400000</v>
      </c>
      <c r="D1462">
        <f>IF(ISBLANK(C1462),AVERAGEIF($A$2:$A$4110,A1462,$C$2:$C$4110),C1462)</f>
        <v>61400000</v>
      </c>
      <c r="E1462" t="s">
        <v>1730</v>
      </c>
      <c r="F1462" t="s">
        <v>2708</v>
      </c>
      <c r="G1462">
        <v>71183</v>
      </c>
      <c r="H1462">
        <v>183</v>
      </c>
      <c r="I1462">
        <v>55</v>
      </c>
      <c r="J1462" t="s">
        <v>508</v>
      </c>
      <c r="K1462" t="s">
        <v>23</v>
      </c>
      <c r="L1462">
        <v>15000000</v>
      </c>
      <c r="M1462">
        <f>IF(ISBLANK(L1462),AVERAGEIF($A$2:$A$4110,A1462,$L$2:$L$4110),L1462)</f>
        <v>15000000</v>
      </c>
      <c r="N1462">
        <v>7.4</v>
      </c>
    </row>
    <row r="1463" spans="1:14">
      <c r="A1463" t="s">
        <v>2701</v>
      </c>
      <c r="B1463">
        <v>101</v>
      </c>
      <c r="C1463">
        <v>70906973</v>
      </c>
      <c r="D1463">
        <f>IF(ISBLANK(C1463),AVERAGEIF($A$2:$A$4110,A1463,$C$2:$C$4110),C1463)</f>
        <v>70906973</v>
      </c>
      <c r="E1463" t="s">
        <v>2081</v>
      </c>
      <c r="F1463" t="s">
        <v>2709</v>
      </c>
      <c r="G1463">
        <v>437418</v>
      </c>
      <c r="H1463">
        <v>609</v>
      </c>
      <c r="I1463">
        <v>147</v>
      </c>
      <c r="J1463" t="s">
        <v>508</v>
      </c>
      <c r="K1463" t="s">
        <v>23</v>
      </c>
      <c r="L1463">
        <v>14600000</v>
      </c>
      <c r="M1463">
        <f>IF(ISBLANK(L1463),AVERAGEIF($A$2:$A$4110,A1463,$L$2:$L$4110),L1463)</f>
        <v>14600000</v>
      </c>
      <c r="N1463">
        <v>8.1</v>
      </c>
    </row>
    <row r="1464" spans="1:14">
      <c r="A1464" t="s">
        <v>2701</v>
      </c>
      <c r="B1464">
        <v>98</v>
      </c>
      <c r="C1464">
        <v>39800000</v>
      </c>
      <c r="D1464">
        <f>IF(ISBLANK(C1464),AVERAGEIF($A$2:$A$4110,A1464,$C$2:$C$4110),C1464)</f>
        <v>39800000</v>
      </c>
      <c r="E1464" t="s">
        <v>1126</v>
      </c>
      <c r="F1464" t="s">
        <v>2710</v>
      </c>
      <c r="G1464">
        <v>81599</v>
      </c>
      <c r="H1464">
        <v>250</v>
      </c>
      <c r="I1464">
        <v>71</v>
      </c>
      <c r="J1464" t="s">
        <v>508</v>
      </c>
      <c r="K1464" t="s">
        <v>23</v>
      </c>
      <c r="L1464">
        <v>6000000</v>
      </c>
      <c r="M1464">
        <f>IF(ISBLANK(L1464),AVERAGEIF($A$2:$A$4110,A1464,$L$2:$L$4110),L1464)</f>
        <v>6000000</v>
      </c>
      <c r="N1464">
        <v>7.4</v>
      </c>
    </row>
    <row r="1465" spans="1:14">
      <c r="A1465" t="s">
        <v>2711</v>
      </c>
      <c r="B1465">
        <v>100</v>
      </c>
      <c r="C1465">
        <v>2808000</v>
      </c>
      <c r="D1465">
        <f>IF(ISBLANK(C1465),AVERAGEIF($A$2:$A$4110,A1465,$C$2:$C$4110),C1465)</f>
        <v>2808000</v>
      </c>
      <c r="E1465" t="s">
        <v>2712</v>
      </c>
      <c r="F1465" t="s">
        <v>2713</v>
      </c>
      <c r="G1465">
        <v>4546</v>
      </c>
      <c r="H1465">
        <v>71</v>
      </c>
      <c r="I1465">
        <v>36</v>
      </c>
      <c r="J1465" t="s">
        <v>508</v>
      </c>
      <c r="K1465" t="s">
        <v>23</v>
      </c>
      <c r="L1465">
        <v>379000</v>
      </c>
      <c r="M1465">
        <f>IF(ISBLANK(L1465),AVERAGEIF($A$2:$A$4110,A1465,$L$2:$L$4110),L1465)</f>
        <v>379000</v>
      </c>
      <c r="N1465">
        <v>6.3</v>
      </c>
    </row>
    <row r="1466" spans="1:14">
      <c r="A1466" t="s">
        <v>2714</v>
      </c>
      <c r="B1466">
        <v>98</v>
      </c>
      <c r="C1466">
        <v>14252830</v>
      </c>
      <c r="D1466">
        <f>IF(ISBLANK(C1466),AVERAGEIF($A$2:$A$4110,A1466,$C$2:$C$4110),C1466)</f>
        <v>14252830</v>
      </c>
      <c r="E1466" t="s">
        <v>533</v>
      </c>
      <c r="F1466" t="s">
        <v>2715</v>
      </c>
      <c r="G1466">
        <v>18900</v>
      </c>
      <c r="H1466">
        <v>242</v>
      </c>
      <c r="I1466">
        <v>93</v>
      </c>
      <c r="J1466" t="s">
        <v>508</v>
      </c>
      <c r="K1466" t="s">
        <v>184</v>
      </c>
      <c r="L1466">
        <v>22000000</v>
      </c>
      <c r="M1466">
        <f>IF(ISBLANK(L1466),AVERAGEIF($A$2:$A$4110,A1466,$L$2:$L$4110),L1466)</f>
        <v>22000000</v>
      </c>
      <c r="N1466">
        <v>5.3</v>
      </c>
    </row>
    <row r="1467" spans="1:14">
      <c r="A1467" t="s">
        <v>2714</v>
      </c>
      <c r="B1467">
        <v>100</v>
      </c>
      <c r="C1467">
        <v>25339117</v>
      </c>
      <c r="D1467">
        <f>IF(ISBLANK(C1467),AVERAGEIF($A$2:$A$4110,A1467,$C$2:$C$4110),C1467)</f>
        <v>25339117</v>
      </c>
      <c r="E1467" t="s">
        <v>408</v>
      </c>
      <c r="F1467" t="s">
        <v>2716</v>
      </c>
      <c r="G1467">
        <v>37885</v>
      </c>
      <c r="H1467">
        <v>247</v>
      </c>
      <c r="I1467">
        <v>76</v>
      </c>
      <c r="J1467" t="s">
        <v>508</v>
      </c>
      <c r="K1467" t="s">
        <v>23</v>
      </c>
      <c r="L1467">
        <v>10000000</v>
      </c>
      <c r="M1467">
        <f>IF(ISBLANK(L1467),AVERAGEIF($A$2:$A$4110,A1467,$L$2:$L$4110),L1467)</f>
        <v>10000000</v>
      </c>
      <c r="N1467">
        <v>6.5</v>
      </c>
    </row>
    <row r="1468" spans="1:14">
      <c r="A1468" t="s">
        <v>2717</v>
      </c>
      <c r="B1468">
        <v>110</v>
      </c>
      <c r="C1468">
        <v>3000000</v>
      </c>
      <c r="D1468">
        <f>IF(ISBLANK(C1468),AVERAGEIF($A$2:$A$4110,A1468,$C$2:$C$4110),C1468)</f>
        <v>3000000</v>
      </c>
      <c r="E1468" t="s">
        <v>15</v>
      </c>
      <c r="F1468" t="s">
        <v>2718</v>
      </c>
      <c r="G1468">
        <v>5</v>
      </c>
      <c r="H1468">
        <v>1</v>
      </c>
      <c r="I1468">
        <v>1</v>
      </c>
      <c r="J1468" t="s">
        <v>508</v>
      </c>
      <c r="K1468" t="s">
        <v>23</v>
      </c>
      <c r="L1468">
        <v>100000</v>
      </c>
      <c r="M1468">
        <f>IF(ISBLANK(L1468),AVERAGEIF($A$2:$A$4110,A1468,$L$2:$L$4110),L1468)</f>
        <v>100000</v>
      </c>
      <c r="N1468">
        <v>4.8</v>
      </c>
    </row>
    <row r="1469" spans="1:14">
      <c r="A1469" t="s">
        <v>2719</v>
      </c>
      <c r="B1469">
        <v>79</v>
      </c>
      <c r="C1469">
        <v>4350774</v>
      </c>
      <c r="D1469">
        <f>IF(ISBLANK(C1469),AVERAGEIF($A$2:$A$4110,A1469,$C$2:$C$4110),C1469)</f>
        <v>4350774</v>
      </c>
      <c r="E1469" t="s">
        <v>514</v>
      </c>
      <c r="F1469" t="s">
        <v>2720</v>
      </c>
      <c r="G1469">
        <v>10476</v>
      </c>
      <c r="H1469">
        <v>52</v>
      </c>
      <c r="I1469">
        <v>15</v>
      </c>
      <c r="J1469" t="s">
        <v>508</v>
      </c>
      <c r="K1469" t="s">
        <v>23</v>
      </c>
      <c r="L1469">
        <v>8000000</v>
      </c>
      <c r="M1469">
        <f>IF(ISBLANK(L1469),AVERAGEIF($A$2:$A$4110,A1469,$L$2:$L$4110),L1469)</f>
        <v>8000000</v>
      </c>
      <c r="N1469">
        <v>6.5</v>
      </c>
    </row>
    <row r="1470" spans="1:14">
      <c r="A1470" t="s">
        <v>2721</v>
      </c>
      <c r="B1470">
        <v>93</v>
      </c>
      <c r="C1470">
        <v>100675</v>
      </c>
      <c r="D1470">
        <f>IF(ISBLANK(C1470),AVERAGEIF($A$2:$A$4110,A1470,$C$2:$C$4110),C1470)</f>
        <v>100675</v>
      </c>
      <c r="E1470" t="s">
        <v>477</v>
      </c>
      <c r="F1470" t="s">
        <v>2722</v>
      </c>
      <c r="G1470">
        <v>5695</v>
      </c>
      <c r="H1470">
        <v>23</v>
      </c>
      <c r="I1470">
        <v>73</v>
      </c>
      <c r="J1470" t="s">
        <v>508</v>
      </c>
      <c r="K1470" t="s">
        <v>23</v>
      </c>
      <c r="L1470">
        <v>3000000</v>
      </c>
      <c r="M1470">
        <f>IF(ISBLANK(L1470),AVERAGEIF($A$2:$A$4110,A1470,$L$2:$L$4110),L1470)</f>
        <v>3000000</v>
      </c>
      <c r="N1470">
        <v>6.4</v>
      </c>
    </row>
    <row r="1471" spans="1:14">
      <c r="A1471" t="s">
        <v>2723</v>
      </c>
      <c r="B1471">
        <v>88</v>
      </c>
      <c r="C1471">
        <v>1523883</v>
      </c>
      <c r="D1471">
        <f>IF(ISBLANK(C1471),AVERAGEIF($A$2:$A$4110,A1471,$C$2:$C$4110),C1471)</f>
        <v>1523883</v>
      </c>
      <c r="E1471" t="s">
        <v>2724</v>
      </c>
      <c r="F1471" t="s">
        <v>2725</v>
      </c>
      <c r="G1471">
        <v>9037</v>
      </c>
      <c r="H1471">
        <v>70</v>
      </c>
      <c r="I1471">
        <v>110</v>
      </c>
      <c r="J1471" t="s">
        <v>508</v>
      </c>
      <c r="K1471" t="s">
        <v>23</v>
      </c>
      <c r="L1471">
        <v>1750211</v>
      </c>
      <c r="M1471">
        <f>IF(ISBLANK(L1471),AVERAGEIF($A$2:$A$4110,A1471,$L$2:$L$4110),L1471)</f>
        <v>1750211</v>
      </c>
      <c r="N1471">
        <v>7.8</v>
      </c>
    </row>
    <row r="1472" spans="1:14">
      <c r="A1472" t="s">
        <v>2726</v>
      </c>
      <c r="B1472">
        <v>98</v>
      </c>
      <c r="C1472">
        <v>406035</v>
      </c>
      <c r="D1472">
        <f>IF(ISBLANK(C1472),AVERAGEIF($A$2:$A$4110,A1472,$C$2:$C$4110),C1472)</f>
        <v>406035</v>
      </c>
      <c r="E1472" t="s">
        <v>20</v>
      </c>
      <c r="F1472" t="s">
        <v>2727</v>
      </c>
      <c r="G1472">
        <v>30314</v>
      </c>
      <c r="H1472">
        <v>159</v>
      </c>
      <c r="I1472">
        <v>84</v>
      </c>
      <c r="J1472" t="s">
        <v>508</v>
      </c>
      <c r="K1472" t="s">
        <v>23</v>
      </c>
      <c r="L1472">
        <v>1500000</v>
      </c>
      <c r="M1472">
        <f>IF(ISBLANK(L1472),AVERAGEIF($A$2:$A$4110,A1472,$L$2:$L$4110),L1472)</f>
        <v>1500000</v>
      </c>
      <c r="N1472">
        <v>7.2</v>
      </c>
    </row>
    <row r="1473" spans="1:14">
      <c r="A1473" t="s">
        <v>2728</v>
      </c>
      <c r="B1473">
        <v>95</v>
      </c>
      <c r="C1473">
        <v>131175</v>
      </c>
      <c r="D1473">
        <f>IF(ISBLANK(C1473),AVERAGEIF($A$2:$A$4110,A1473,$C$2:$C$4110),C1473)</f>
        <v>131175</v>
      </c>
      <c r="E1473" t="s">
        <v>2131</v>
      </c>
      <c r="F1473" t="s">
        <v>2729</v>
      </c>
      <c r="G1473">
        <v>30219</v>
      </c>
      <c r="H1473">
        <v>200</v>
      </c>
      <c r="I1473">
        <v>256</v>
      </c>
      <c r="J1473" t="s">
        <v>508</v>
      </c>
      <c r="K1473" t="s">
        <v>23</v>
      </c>
      <c r="L1473">
        <v>8500000</v>
      </c>
      <c r="M1473">
        <f>IF(ISBLANK(L1473),AVERAGEIF($A$2:$A$4110,A1473,$L$2:$L$4110),L1473)</f>
        <v>8500000</v>
      </c>
      <c r="N1473">
        <v>5.6</v>
      </c>
    </row>
    <row r="1474" spans="1:14">
      <c r="A1474" t="s">
        <v>2730</v>
      </c>
      <c r="B1474">
        <v>96</v>
      </c>
      <c r="C1474">
        <v>28876924</v>
      </c>
      <c r="D1474">
        <f>IF(ISBLANK(C1474),AVERAGEIF($A$2:$A$4110,A1474,$C$2:$C$4110),C1474)</f>
        <v>28876924</v>
      </c>
      <c r="E1474" t="s">
        <v>2731</v>
      </c>
      <c r="F1474" t="s">
        <v>2732</v>
      </c>
      <c r="G1474">
        <v>4303</v>
      </c>
      <c r="H1474">
        <v>35</v>
      </c>
      <c r="I1474">
        <v>86</v>
      </c>
      <c r="J1474" t="s">
        <v>508</v>
      </c>
      <c r="K1474" t="s">
        <v>23</v>
      </c>
      <c r="L1474">
        <v>20000000</v>
      </c>
      <c r="M1474">
        <f>IF(ISBLANK(L1474),AVERAGEIF($A$2:$A$4110,A1474,$L$2:$L$4110),L1474)</f>
        <v>20000000</v>
      </c>
      <c r="N1474">
        <v>7.1</v>
      </c>
    </row>
    <row r="1475" spans="1:14">
      <c r="A1475" t="s">
        <v>2730</v>
      </c>
      <c r="B1475">
        <v>94</v>
      </c>
      <c r="C1475">
        <v>104007828</v>
      </c>
      <c r="D1475">
        <f>IF(ISBLANK(C1475),AVERAGEIF($A$2:$A$4110,A1475,$C$2:$C$4110),C1475)</f>
        <v>104007828</v>
      </c>
      <c r="E1475" t="s">
        <v>92</v>
      </c>
      <c r="F1475" t="s">
        <v>2733</v>
      </c>
      <c r="G1475">
        <v>76828</v>
      </c>
      <c r="H1475">
        <v>314</v>
      </c>
      <c r="I1475">
        <v>251</v>
      </c>
      <c r="J1475" t="s">
        <v>508</v>
      </c>
      <c r="K1475" t="s">
        <v>23</v>
      </c>
      <c r="L1475">
        <v>5000000</v>
      </c>
      <c r="M1475">
        <f>IF(ISBLANK(L1475),AVERAGEIF($A$2:$A$4110,A1475,$L$2:$L$4110),L1475)</f>
        <v>5000000</v>
      </c>
      <c r="N1475">
        <v>5.8</v>
      </c>
    </row>
    <row r="1476" spans="1:14">
      <c r="A1476" t="s">
        <v>2730</v>
      </c>
      <c r="B1476">
        <v>96</v>
      </c>
      <c r="C1476">
        <v>53884821</v>
      </c>
      <c r="D1476">
        <f>IF(ISBLANK(C1476),AVERAGEIF($A$2:$A$4110,A1476,$C$2:$C$4110),C1476)</f>
        <v>53884821</v>
      </c>
      <c r="E1476" t="s">
        <v>92</v>
      </c>
      <c r="F1476" t="s">
        <v>2734</v>
      </c>
      <c r="G1476">
        <v>51204</v>
      </c>
      <c r="H1476">
        <v>247</v>
      </c>
      <c r="I1476">
        <v>248</v>
      </c>
      <c r="J1476" t="s">
        <v>508</v>
      </c>
      <c r="K1476" t="s">
        <v>23</v>
      </c>
      <c r="L1476">
        <v>5000000</v>
      </c>
      <c r="M1476">
        <f>IF(ISBLANK(L1476),AVERAGEIF($A$2:$A$4110,A1476,$L$2:$L$4110),L1476)</f>
        <v>5000000</v>
      </c>
      <c r="N1476">
        <v>4.5999999999999996</v>
      </c>
    </row>
    <row r="1477" spans="1:14">
      <c r="A1477" t="s">
        <v>2735</v>
      </c>
      <c r="B1477">
        <v>135</v>
      </c>
      <c r="C1477">
        <v>36000000</v>
      </c>
      <c r="D1477">
        <f>IF(ISBLANK(C1477),AVERAGEIF($A$2:$A$4110,A1477,$C$2:$C$4110),C1477)</f>
        <v>36000000</v>
      </c>
      <c r="E1477" t="s">
        <v>126</v>
      </c>
      <c r="F1477" t="s">
        <v>2736</v>
      </c>
      <c r="G1477">
        <v>6359</v>
      </c>
      <c r="H1477">
        <v>69</v>
      </c>
      <c r="I1477">
        <v>42</v>
      </c>
      <c r="J1477" t="s">
        <v>508</v>
      </c>
      <c r="K1477" t="s">
        <v>23</v>
      </c>
      <c r="L1477">
        <v>5000000</v>
      </c>
      <c r="M1477">
        <f>IF(ISBLANK(L1477),AVERAGEIF($A$2:$A$4110,A1477,$L$2:$L$4110),L1477)</f>
        <v>5000000</v>
      </c>
      <c r="N1477">
        <v>6.8</v>
      </c>
    </row>
    <row r="1478" spans="1:14">
      <c r="A1478" t="s">
        <v>2737</v>
      </c>
      <c r="B1478">
        <v>93</v>
      </c>
      <c r="C1478">
        <v>5409517</v>
      </c>
      <c r="D1478">
        <f>IF(ISBLANK(C1478),AVERAGEIF($A$2:$A$4110,A1478,$C$2:$C$4110),C1478)</f>
        <v>5409517</v>
      </c>
      <c r="E1478" t="s">
        <v>2738</v>
      </c>
      <c r="F1478" t="s">
        <v>2739</v>
      </c>
      <c r="G1478">
        <v>14280</v>
      </c>
      <c r="H1478">
        <v>171</v>
      </c>
      <c r="I1478">
        <v>74</v>
      </c>
      <c r="J1478" t="s">
        <v>508</v>
      </c>
      <c r="K1478" t="s">
        <v>23</v>
      </c>
      <c r="L1478">
        <v>75000000</v>
      </c>
      <c r="M1478">
        <f>IF(ISBLANK(L1478),AVERAGEIF($A$2:$A$4110,A1478,$L$2:$L$4110),L1478)</f>
        <v>75000000</v>
      </c>
      <c r="N1478">
        <v>4.7</v>
      </c>
    </row>
    <row r="1479" spans="1:14">
      <c r="A1479" t="s">
        <v>2737</v>
      </c>
      <c r="B1479">
        <v>100</v>
      </c>
      <c r="C1479">
        <v>75280058</v>
      </c>
      <c r="D1479">
        <f>IF(ISBLANK(C1479),AVERAGEIF($A$2:$A$4110,A1479,$C$2:$C$4110),C1479)</f>
        <v>75280058</v>
      </c>
      <c r="E1479" t="s">
        <v>2740</v>
      </c>
      <c r="F1479" t="s">
        <v>2741</v>
      </c>
      <c r="G1479">
        <v>143121</v>
      </c>
      <c r="H1479">
        <v>279</v>
      </c>
      <c r="I1479">
        <v>310</v>
      </c>
      <c r="J1479" t="s">
        <v>508</v>
      </c>
      <c r="K1479" t="s">
        <v>23</v>
      </c>
      <c r="L1479">
        <v>60000000</v>
      </c>
      <c r="M1479">
        <f>IF(ISBLANK(L1479),AVERAGEIF($A$2:$A$4110,A1479,$L$2:$L$4110),L1479)</f>
        <v>60000000</v>
      </c>
      <c r="N1479">
        <v>7.7</v>
      </c>
    </row>
    <row r="1480" spans="1:14">
      <c r="A1480" t="s">
        <v>2742</v>
      </c>
      <c r="B1480">
        <v>107</v>
      </c>
      <c r="C1480">
        <v>80000000</v>
      </c>
      <c r="D1480">
        <f>IF(ISBLANK(C1480),AVERAGEIF($A$2:$A$4110,A1480,$C$2:$C$4110),C1480)</f>
        <v>80000000</v>
      </c>
      <c r="E1480" t="s">
        <v>484</v>
      </c>
      <c r="F1480" t="s">
        <v>2743</v>
      </c>
      <c r="G1480">
        <v>51459</v>
      </c>
      <c r="H1480">
        <v>113</v>
      </c>
      <c r="I1480">
        <v>60</v>
      </c>
      <c r="J1480" t="s">
        <v>508</v>
      </c>
      <c r="K1480" t="s">
        <v>23</v>
      </c>
      <c r="L1480">
        <v>8200000</v>
      </c>
      <c r="M1480">
        <f>IF(ISBLANK(L1480),AVERAGEIF($A$2:$A$4110,A1480,$L$2:$L$4110),L1480)</f>
        <v>8200000</v>
      </c>
      <c r="N1480">
        <v>6.5</v>
      </c>
    </row>
    <row r="1481" spans="1:14">
      <c r="A1481" t="s">
        <v>2744</v>
      </c>
      <c r="B1481">
        <v>81</v>
      </c>
      <c r="C1481">
        <v>18195</v>
      </c>
      <c r="D1481">
        <f>IF(ISBLANK(C1481),AVERAGEIF($A$2:$A$4110,A1481,$C$2:$C$4110),C1481)</f>
        <v>18195</v>
      </c>
      <c r="E1481" t="s">
        <v>2745</v>
      </c>
      <c r="F1481" t="s">
        <v>2746</v>
      </c>
      <c r="G1481">
        <v>336</v>
      </c>
      <c r="H1481">
        <v>7</v>
      </c>
      <c r="I1481">
        <v>8</v>
      </c>
      <c r="J1481" t="s">
        <v>508</v>
      </c>
      <c r="K1481" t="s">
        <v>23</v>
      </c>
      <c r="L1481">
        <v>250000</v>
      </c>
      <c r="M1481">
        <f>IF(ISBLANK(L1481),AVERAGEIF($A$2:$A$4110,A1481,$L$2:$L$4110),L1481)</f>
        <v>250000</v>
      </c>
      <c r="N1481">
        <v>6.3</v>
      </c>
    </row>
    <row r="1482" spans="1:14">
      <c r="A1482" t="s">
        <v>2747</v>
      </c>
      <c r="B1482">
        <v>106</v>
      </c>
      <c r="C1482">
        <v>32131830</v>
      </c>
      <c r="D1482">
        <f>IF(ISBLANK(C1482),AVERAGEIF($A$2:$A$4110,A1482,$C$2:$C$4110),C1482)</f>
        <v>32131830</v>
      </c>
      <c r="E1482" t="s">
        <v>2748</v>
      </c>
      <c r="F1482" t="s">
        <v>2749</v>
      </c>
      <c r="G1482">
        <v>72259</v>
      </c>
      <c r="H1482">
        <v>788</v>
      </c>
      <c r="I1482">
        <v>166</v>
      </c>
      <c r="J1482" t="s">
        <v>508</v>
      </c>
      <c r="K1482" t="s">
        <v>23</v>
      </c>
      <c r="L1482">
        <v>137000000</v>
      </c>
      <c r="M1482">
        <f>IF(ISBLANK(L1482),AVERAGEIF($A$2:$A$4110,A1482,$L$2:$L$4110),L1482)</f>
        <v>137000000</v>
      </c>
      <c r="N1482">
        <v>6.4</v>
      </c>
    </row>
    <row r="1483" spans="1:14">
      <c r="A1483" t="s">
        <v>2750</v>
      </c>
      <c r="B1483">
        <v>118</v>
      </c>
      <c r="C1483">
        <v>44737059</v>
      </c>
      <c r="D1483">
        <f>IF(ISBLANK(C1483),AVERAGEIF($A$2:$A$4110,A1483,$C$2:$C$4110),C1483)</f>
        <v>44737059</v>
      </c>
      <c r="E1483" t="s">
        <v>1126</v>
      </c>
      <c r="F1483" t="s">
        <v>2751</v>
      </c>
      <c r="G1483">
        <v>48322</v>
      </c>
      <c r="H1483">
        <v>261</v>
      </c>
      <c r="I1483">
        <v>118</v>
      </c>
      <c r="J1483" t="s">
        <v>508</v>
      </c>
      <c r="K1483" t="s">
        <v>23</v>
      </c>
      <c r="L1483">
        <v>50000000</v>
      </c>
      <c r="M1483">
        <f>IF(ISBLANK(L1483),AVERAGEIF($A$2:$A$4110,A1483,$L$2:$L$4110),L1483)</f>
        <v>50000000</v>
      </c>
      <c r="N1483">
        <v>6.5</v>
      </c>
    </row>
    <row r="1484" spans="1:14">
      <c r="A1484" t="s">
        <v>2750</v>
      </c>
      <c r="B1484">
        <v>98</v>
      </c>
      <c r="C1484">
        <v>16323969</v>
      </c>
      <c r="D1484">
        <f>IF(ISBLANK(C1484),AVERAGEIF($A$2:$A$4110,A1484,$C$2:$C$4110),C1484)</f>
        <v>16323969</v>
      </c>
      <c r="E1484" t="s">
        <v>417</v>
      </c>
      <c r="F1484" t="s">
        <v>2752</v>
      </c>
      <c r="G1484">
        <v>45775</v>
      </c>
      <c r="H1484">
        <v>112</v>
      </c>
      <c r="I1484">
        <v>74</v>
      </c>
      <c r="J1484" t="s">
        <v>508</v>
      </c>
      <c r="K1484" t="s">
        <v>23</v>
      </c>
      <c r="L1484">
        <v>40000000</v>
      </c>
      <c r="M1484">
        <f>IF(ISBLANK(L1484),AVERAGEIF($A$2:$A$4110,A1484,$L$2:$L$4110),L1484)</f>
        <v>40000000</v>
      </c>
      <c r="N1484">
        <v>5.5</v>
      </c>
    </row>
    <row r="1485" spans="1:14">
      <c r="A1485" t="s">
        <v>2750</v>
      </c>
      <c r="B1485">
        <v>112</v>
      </c>
      <c r="C1485">
        <v>19151864</v>
      </c>
      <c r="D1485">
        <f>IF(ISBLANK(C1485),AVERAGEIF($A$2:$A$4110,A1485,$C$2:$C$4110),C1485)</f>
        <v>19151864</v>
      </c>
      <c r="E1485" t="s">
        <v>408</v>
      </c>
      <c r="F1485" t="s">
        <v>2753</v>
      </c>
      <c r="G1485">
        <v>36983</v>
      </c>
      <c r="H1485">
        <v>100</v>
      </c>
      <c r="I1485">
        <v>80</v>
      </c>
      <c r="J1485" t="s">
        <v>508</v>
      </c>
      <c r="K1485" t="s">
        <v>23</v>
      </c>
      <c r="L1485">
        <v>40000000</v>
      </c>
      <c r="M1485">
        <f>IF(ISBLANK(L1485),AVERAGEIF($A$2:$A$4110,A1485,$L$2:$L$4110),L1485)</f>
        <v>40000000</v>
      </c>
      <c r="N1485">
        <v>5.9</v>
      </c>
    </row>
    <row r="1486" spans="1:14">
      <c r="A1486" t="s">
        <v>2754</v>
      </c>
      <c r="B1486">
        <v>102</v>
      </c>
      <c r="C1486">
        <v>59847242</v>
      </c>
      <c r="D1486">
        <f>IF(ISBLANK(C1486),AVERAGEIF($A$2:$A$4110,A1486,$C$2:$C$4110),C1486)</f>
        <v>59847242</v>
      </c>
      <c r="E1486" t="s">
        <v>1434</v>
      </c>
      <c r="F1486" t="s">
        <v>2755</v>
      </c>
      <c r="G1486">
        <v>55895</v>
      </c>
      <c r="H1486">
        <v>115</v>
      </c>
      <c r="I1486">
        <v>31</v>
      </c>
      <c r="J1486" t="s">
        <v>508</v>
      </c>
      <c r="K1486" t="s">
        <v>23</v>
      </c>
      <c r="L1486">
        <v>16500000</v>
      </c>
      <c r="M1486">
        <f>IF(ISBLANK(L1486),AVERAGEIF($A$2:$A$4110,A1486,$L$2:$L$4110),L1486)</f>
        <v>16500000</v>
      </c>
      <c r="N1486">
        <v>6.8</v>
      </c>
    </row>
    <row r="1487" spans="1:14">
      <c r="A1487" t="s">
        <v>2754</v>
      </c>
      <c r="B1487">
        <v>109</v>
      </c>
      <c r="C1487">
        <v>69800000</v>
      </c>
      <c r="D1487">
        <f>IF(ISBLANK(C1487),AVERAGEIF($A$2:$A$4110,A1487,$C$2:$C$4110),C1487)</f>
        <v>69800000</v>
      </c>
      <c r="E1487" t="s">
        <v>2600</v>
      </c>
      <c r="F1487" t="s">
        <v>2756</v>
      </c>
      <c r="G1487">
        <v>18140</v>
      </c>
      <c r="H1487">
        <v>60</v>
      </c>
      <c r="I1487">
        <v>25</v>
      </c>
      <c r="J1487" t="s">
        <v>508</v>
      </c>
      <c r="K1487" t="s">
        <v>23</v>
      </c>
      <c r="L1487">
        <v>10000000</v>
      </c>
      <c r="M1487">
        <f>IF(ISBLANK(L1487),AVERAGEIF($A$2:$A$4110,A1487,$L$2:$L$4110),L1487)</f>
        <v>10000000</v>
      </c>
      <c r="N1487">
        <v>6.1</v>
      </c>
    </row>
    <row r="1488" spans="1:14">
      <c r="A1488" t="s">
        <v>2757</v>
      </c>
      <c r="B1488">
        <v>88</v>
      </c>
      <c r="C1488">
        <v>119420252</v>
      </c>
      <c r="D1488">
        <f>IF(ISBLANK(C1488),AVERAGEIF($A$2:$A$4110,A1488,$C$2:$C$4110),C1488)</f>
        <v>119420252</v>
      </c>
      <c r="E1488" t="s">
        <v>2758</v>
      </c>
      <c r="F1488" t="s">
        <v>2759</v>
      </c>
      <c r="G1488">
        <v>33042</v>
      </c>
      <c r="H1488">
        <v>90</v>
      </c>
      <c r="I1488">
        <v>145</v>
      </c>
      <c r="J1488" t="s">
        <v>508</v>
      </c>
      <c r="K1488" t="s">
        <v>23</v>
      </c>
      <c r="L1488">
        <v>150000000</v>
      </c>
      <c r="M1488">
        <f>IF(ISBLANK(L1488),AVERAGEIF($A$2:$A$4110,A1488,$L$2:$L$4110),L1488)</f>
        <v>150000000</v>
      </c>
      <c r="N1488">
        <v>5.0999999999999996</v>
      </c>
    </row>
    <row r="1489" spans="1:14">
      <c r="A1489" t="s">
        <v>2760</v>
      </c>
      <c r="B1489">
        <v>86</v>
      </c>
      <c r="C1489">
        <v>535249</v>
      </c>
      <c r="D1489">
        <f>IF(ISBLANK(C1489),AVERAGEIF($A$2:$A$4110,A1489,$C$2:$C$4110),C1489)</f>
        <v>535249</v>
      </c>
      <c r="E1489" t="s">
        <v>514</v>
      </c>
      <c r="F1489" t="s">
        <v>2761</v>
      </c>
      <c r="G1489">
        <v>3467</v>
      </c>
      <c r="H1489">
        <v>13</v>
      </c>
      <c r="I1489">
        <v>46</v>
      </c>
      <c r="J1489" t="s">
        <v>508</v>
      </c>
      <c r="K1489" t="s">
        <v>23</v>
      </c>
      <c r="L1489">
        <v>3400000</v>
      </c>
      <c r="M1489">
        <f>IF(ISBLANK(L1489),AVERAGEIF($A$2:$A$4110,A1489,$L$2:$L$4110),L1489)</f>
        <v>3400000</v>
      </c>
      <c r="N1489">
        <v>4.5999999999999996</v>
      </c>
    </row>
    <row r="1490" spans="1:14">
      <c r="A1490" t="s">
        <v>2762</v>
      </c>
      <c r="B1490">
        <v>85</v>
      </c>
      <c r="C1490">
        <v>100669</v>
      </c>
      <c r="D1490">
        <f>IF(ISBLANK(C1490),AVERAGEIF($A$2:$A$4110,A1490,$C$2:$C$4110),C1490)</f>
        <v>100669</v>
      </c>
      <c r="E1490" t="s">
        <v>72</v>
      </c>
      <c r="F1490" t="s">
        <v>2763</v>
      </c>
      <c r="G1490">
        <v>2522</v>
      </c>
      <c r="H1490">
        <v>11</v>
      </c>
      <c r="I1490">
        <v>45</v>
      </c>
      <c r="J1490" t="s">
        <v>508</v>
      </c>
      <c r="K1490" t="s">
        <v>23</v>
      </c>
      <c r="L1490">
        <v>3800000</v>
      </c>
      <c r="M1490">
        <f>IF(ISBLANK(L1490),AVERAGEIF($A$2:$A$4110,A1490,$L$2:$L$4110),L1490)</f>
        <v>3800000</v>
      </c>
      <c r="N1490">
        <v>5.8</v>
      </c>
    </row>
    <row r="1491" spans="1:14">
      <c r="A1491" t="s">
        <v>2764</v>
      </c>
      <c r="B1491">
        <v>114</v>
      </c>
      <c r="C1491">
        <v>6543194</v>
      </c>
      <c r="D1491">
        <f>IF(ISBLANK(C1491),AVERAGEIF($A$2:$A$4110,A1491,$C$2:$C$4110),C1491)</f>
        <v>6543194</v>
      </c>
      <c r="E1491" t="s">
        <v>2765</v>
      </c>
      <c r="F1491" t="s">
        <v>2766</v>
      </c>
      <c r="G1491">
        <v>3740</v>
      </c>
      <c r="H1491">
        <v>61</v>
      </c>
      <c r="I1491">
        <v>52</v>
      </c>
      <c r="J1491" t="s">
        <v>508</v>
      </c>
      <c r="K1491" t="s">
        <v>23</v>
      </c>
      <c r="L1491">
        <v>34000000</v>
      </c>
      <c r="M1491">
        <f>IF(ISBLANK(L1491),AVERAGEIF($A$2:$A$4110,A1491,$L$2:$L$4110),L1491)</f>
        <v>34000000</v>
      </c>
      <c r="N1491">
        <v>5.6</v>
      </c>
    </row>
    <row r="1492" spans="1:14">
      <c r="A1492" t="s">
        <v>2764</v>
      </c>
      <c r="B1492">
        <v>125</v>
      </c>
      <c r="C1492">
        <v>58800000</v>
      </c>
      <c r="D1492">
        <f>IF(ISBLANK(C1492),AVERAGEIF($A$2:$A$4110,A1492,$C$2:$C$4110),C1492)</f>
        <v>58800000</v>
      </c>
      <c r="E1492" t="s">
        <v>835</v>
      </c>
      <c r="F1492" t="s">
        <v>2767</v>
      </c>
      <c r="G1492">
        <v>40511</v>
      </c>
      <c r="H1492">
        <v>213</v>
      </c>
      <c r="I1492">
        <v>90</v>
      </c>
      <c r="J1492" t="s">
        <v>508</v>
      </c>
      <c r="K1492" t="s">
        <v>18</v>
      </c>
      <c r="L1492">
        <v>5500000</v>
      </c>
      <c r="M1492">
        <f>IF(ISBLANK(L1492),AVERAGEIF($A$2:$A$4110,A1492,$L$2:$L$4110),L1492)</f>
        <v>5500000</v>
      </c>
      <c r="N1492">
        <v>7.2</v>
      </c>
    </row>
    <row r="1493" spans="1:14">
      <c r="A1493" t="s">
        <v>2768</v>
      </c>
      <c r="B1493">
        <v>102</v>
      </c>
      <c r="C1493">
        <v>11227940</v>
      </c>
      <c r="D1493">
        <f>IF(ISBLANK(C1493),AVERAGEIF($A$2:$A$4110,A1493,$C$2:$C$4110),C1493)</f>
        <v>11227940</v>
      </c>
      <c r="E1493" t="s">
        <v>2769</v>
      </c>
      <c r="F1493" t="s">
        <v>2770</v>
      </c>
      <c r="G1493">
        <v>8367</v>
      </c>
      <c r="H1493">
        <v>94</v>
      </c>
      <c r="I1493">
        <v>68</v>
      </c>
      <c r="J1493" t="s">
        <v>508</v>
      </c>
      <c r="K1493" t="s">
        <v>23</v>
      </c>
      <c r="L1493">
        <v>34000000</v>
      </c>
      <c r="M1493">
        <f>IF(ISBLANK(L1493),AVERAGEIF($A$2:$A$4110,A1493,$L$2:$L$4110),L1493)</f>
        <v>34000000</v>
      </c>
      <c r="N1493">
        <v>5.2</v>
      </c>
    </row>
    <row r="1494" spans="1:14">
      <c r="A1494" t="s">
        <v>2771</v>
      </c>
      <c r="B1494">
        <v>112</v>
      </c>
      <c r="C1494">
        <v>26494611</v>
      </c>
      <c r="D1494">
        <f>IF(ISBLANK(C1494),AVERAGEIF($A$2:$A$4110,A1494,$C$2:$C$4110),C1494)</f>
        <v>26494611</v>
      </c>
      <c r="E1494" t="s">
        <v>2772</v>
      </c>
      <c r="F1494" t="s">
        <v>2773</v>
      </c>
      <c r="G1494">
        <v>48621</v>
      </c>
      <c r="H1494">
        <v>239</v>
      </c>
      <c r="I1494">
        <v>95</v>
      </c>
      <c r="J1494" t="s">
        <v>508</v>
      </c>
      <c r="K1494" t="s">
        <v>23</v>
      </c>
      <c r="L1494">
        <v>35000000</v>
      </c>
      <c r="M1494">
        <f>IF(ISBLANK(L1494),AVERAGEIF($A$2:$A$4110,A1494,$L$2:$L$4110),L1494)</f>
        <v>35000000</v>
      </c>
      <c r="N1494">
        <v>6.6</v>
      </c>
    </row>
    <row r="1495" spans="1:14">
      <c r="A1495" t="s">
        <v>2771</v>
      </c>
      <c r="B1495">
        <v>103</v>
      </c>
      <c r="C1495">
        <v>105444419</v>
      </c>
      <c r="D1495">
        <f>IF(ISBLANK(C1495),AVERAGEIF($A$2:$A$4110,A1495,$C$2:$C$4110),C1495)</f>
        <v>105444419</v>
      </c>
      <c r="E1495" t="s">
        <v>514</v>
      </c>
      <c r="F1495" t="s">
        <v>2774</v>
      </c>
      <c r="G1495">
        <v>31817</v>
      </c>
      <c r="H1495">
        <v>117</v>
      </c>
      <c r="I1495">
        <v>50</v>
      </c>
      <c r="J1495" t="s">
        <v>508</v>
      </c>
      <c r="K1495" t="s">
        <v>23</v>
      </c>
      <c r="L1495">
        <v>26000000</v>
      </c>
      <c r="M1495">
        <f>IF(ISBLANK(L1495),AVERAGEIF($A$2:$A$4110,A1495,$L$2:$L$4110),L1495)</f>
        <v>26000000</v>
      </c>
      <c r="N1495">
        <v>6.2</v>
      </c>
    </row>
    <row r="1496" spans="1:14">
      <c r="A1496" t="s">
        <v>2771</v>
      </c>
      <c r="B1496">
        <v>77</v>
      </c>
      <c r="C1496">
        <v>9694105</v>
      </c>
      <c r="D1496">
        <f>IF(ISBLANK(C1496),AVERAGEIF($A$2:$A$4110,A1496,$C$2:$C$4110),C1496)</f>
        <v>9694105</v>
      </c>
      <c r="E1496" t="s">
        <v>338</v>
      </c>
      <c r="F1496" t="s">
        <v>2775</v>
      </c>
      <c r="G1496">
        <v>8176</v>
      </c>
      <c r="H1496">
        <v>77</v>
      </c>
      <c r="I1496">
        <v>41</v>
      </c>
      <c r="J1496" t="s">
        <v>508</v>
      </c>
      <c r="K1496" t="s">
        <v>23</v>
      </c>
      <c r="L1496">
        <v>22000000</v>
      </c>
      <c r="M1496">
        <f>IF(ISBLANK(L1496),AVERAGEIF($A$2:$A$4110,A1496,$L$2:$L$4110),L1496)</f>
        <v>22000000</v>
      </c>
      <c r="N1496">
        <v>3.8</v>
      </c>
    </row>
    <row r="1497" spans="1:14">
      <c r="A1497" t="s">
        <v>2771</v>
      </c>
      <c r="B1497">
        <v>96</v>
      </c>
      <c r="C1497">
        <v>81200000</v>
      </c>
      <c r="D1497">
        <f>IF(ISBLANK(C1497),AVERAGEIF($A$2:$A$4110,A1497,$C$2:$C$4110),C1497)</f>
        <v>81200000</v>
      </c>
      <c r="E1497" t="s">
        <v>514</v>
      </c>
      <c r="F1497" t="s">
        <v>2776</v>
      </c>
      <c r="G1497">
        <v>87739</v>
      </c>
      <c r="H1497">
        <v>133</v>
      </c>
      <c r="I1497">
        <v>45</v>
      </c>
      <c r="J1497" t="s">
        <v>508</v>
      </c>
      <c r="K1497" t="s">
        <v>23</v>
      </c>
      <c r="L1497">
        <v>4500000</v>
      </c>
      <c r="M1497">
        <f>IF(ISBLANK(L1497),AVERAGEIF($A$2:$A$4110,A1497,$L$2:$L$4110),L1497)</f>
        <v>4500000</v>
      </c>
      <c r="N1497">
        <v>6.7</v>
      </c>
    </row>
    <row r="1498" spans="1:14">
      <c r="A1498" t="s">
        <v>2777</v>
      </c>
      <c r="B1498">
        <v>92</v>
      </c>
      <c r="C1498">
        <v>12667</v>
      </c>
      <c r="D1498">
        <f>IF(ISBLANK(C1498),AVERAGEIF($A$2:$A$4110,A1498,$C$2:$C$4110),C1498)</f>
        <v>12667</v>
      </c>
      <c r="E1498" t="s">
        <v>66</v>
      </c>
      <c r="F1498" t="s">
        <v>2778</v>
      </c>
      <c r="G1498">
        <v>19336</v>
      </c>
      <c r="H1498">
        <v>90</v>
      </c>
      <c r="I1498">
        <v>34</v>
      </c>
      <c r="J1498" t="s">
        <v>508</v>
      </c>
      <c r="K1498" t="s">
        <v>18</v>
      </c>
      <c r="L1498">
        <v>14000</v>
      </c>
      <c r="M1498">
        <f>IF(ISBLANK(L1498),AVERAGEIF($A$2:$A$4110,A1498,$L$2:$L$4110),L1498)</f>
        <v>14000</v>
      </c>
      <c r="N1498">
        <v>6.6</v>
      </c>
    </row>
    <row r="1499" spans="1:14">
      <c r="A1499" t="s">
        <v>2779</v>
      </c>
      <c r="B1499">
        <v>107</v>
      </c>
      <c r="C1499">
        <v>10956379</v>
      </c>
      <c r="D1499">
        <f>IF(ISBLANK(C1499),AVERAGEIF($A$2:$A$4110,A1499,$C$2:$C$4110),C1499)</f>
        <v>10956379</v>
      </c>
      <c r="E1499" t="s">
        <v>2780</v>
      </c>
      <c r="F1499" t="s">
        <v>2781</v>
      </c>
      <c r="G1499">
        <v>21506</v>
      </c>
      <c r="H1499">
        <v>364</v>
      </c>
      <c r="I1499">
        <v>93</v>
      </c>
      <c r="J1499" t="s">
        <v>508</v>
      </c>
      <c r="K1499" t="s">
        <v>244</v>
      </c>
      <c r="L1499">
        <v>35000000</v>
      </c>
      <c r="M1499">
        <f>IF(ISBLANK(L1499),AVERAGEIF($A$2:$A$4110,A1499,$L$2:$L$4110),L1499)</f>
        <v>35000000</v>
      </c>
      <c r="N1499">
        <v>3.6</v>
      </c>
    </row>
    <row r="1500" spans="1:14">
      <c r="A1500" t="s">
        <v>2779</v>
      </c>
      <c r="B1500">
        <v>100</v>
      </c>
      <c r="C1500">
        <v>163591</v>
      </c>
      <c r="D1500">
        <f>IF(ISBLANK(C1500),AVERAGEIF($A$2:$A$4110,A1500,$C$2:$C$4110),C1500)</f>
        <v>163591</v>
      </c>
      <c r="E1500" t="s">
        <v>514</v>
      </c>
      <c r="F1500" t="s">
        <v>2782</v>
      </c>
      <c r="G1500">
        <v>912</v>
      </c>
      <c r="H1500">
        <v>17</v>
      </c>
      <c r="I1500">
        <v>4</v>
      </c>
      <c r="J1500" t="s">
        <v>508</v>
      </c>
      <c r="K1500" t="s">
        <v>244</v>
      </c>
      <c r="L1500">
        <v>13400000</v>
      </c>
      <c r="M1500">
        <f>IF(ISBLANK(L1500),AVERAGEIF($A$2:$A$4110,A1500,$L$2:$L$4110),L1500)</f>
        <v>13400000</v>
      </c>
      <c r="N1500">
        <v>3.6</v>
      </c>
    </row>
    <row r="1501" spans="1:14">
      <c r="A1501" t="s">
        <v>2783</v>
      </c>
      <c r="B1501">
        <v>106</v>
      </c>
      <c r="C1501">
        <v>17281832</v>
      </c>
      <c r="D1501">
        <f>IF(ISBLANK(C1501),AVERAGEIF($A$2:$A$4110,A1501,$C$2:$C$4110),C1501)</f>
        <v>17281832</v>
      </c>
      <c r="E1501" t="s">
        <v>715</v>
      </c>
      <c r="F1501" t="s">
        <v>2784</v>
      </c>
      <c r="G1501">
        <v>60232</v>
      </c>
      <c r="H1501">
        <v>110</v>
      </c>
      <c r="I1501">
        <v>161</v>
      </c>
      <c r="J1501" t="s">
        <v>508</v>
      </c>
      <c r="K1501" t="s">
        <v>360</v>
      </c>
      <c r="L1501">
        <v>60000000</v>
      </c>
      <c r="M1501">
        <f>IF(ISBLANK(L1501),AVERAGEIF($A$2:$A$4110,A1501,$L$2:$L$4110),L1501)</f>
        <v>60000000</v>
      </c>
      <c r="N1501">
        <v>6.1</v>
      </c>
    </row>
    <row r="1502" spans="1:14">
      <c r="A1502" t="s">
        <v>2783</v>
      </c>
      <c r="B1502">
        <v>120</v>
      </c>
      <c r="C1502">
        <v>50173190</v>
      </c>
      <c r="D1502">
        <f>IF(ISBLANK(C1502),AVERAGEIF($A$2:$A$4110,A1502,$C$2:$C$4110),C1502)</f>
        <v>50173190</v>
      </c>
      <c r="E1502" t="s">
        <v>2119</v>
      </c>
      <c r="F1502" t="s">
        <v>2785</v>
      </c>
      <c r="G1502">
        <v>148490</v>
      </c>
      <c r="H1502">
        <v>537</v>
      </c>
      <c r="I1502">
        <v>140</v>
      </c>
      <c r="J1502" t="s">
        <v>508</v>
      </c>
      <c r="K1502" t="s">
        <v>23</v>
      </c>
      <c r="L1502">
        <v>48000000</v>
      </c>
      <c r="M1502">
        <f>IF(ISBLANK(L1502),AVERAGEIF($A$2:$A$4110,A1502,$L$2:$L$4110),L1502)</f>
        <v>48000000</v>
      </c>
      <c r="N1502">
        <v>7.4</v>
      </c>
    </row>
    <row r="1503" spans="1:14">
      <c r="A1503" t="s">
        <v>2783</v>
      </c>
      <c r="B1503">
        <v>104</v>
      </c>
      <c r="C1503">
        <v>47806295</v>
      </c>
      <c r="D1503">
        <f>IF(ISBLANK(C1503),AVERAGEIF($A$2:$A$4110,A1503,$C$2:$C$4110),C1503)</f>
        <v>47806295</v>
      </c>
      <c r="E1503" t="s">
        <v>600</v>
      </c>
      <c r="F1503" t="s">
        <v>2786</v>
      </c>
      <c r="G1503">
        <v>87447</v>
      </c>
      <c r="H1503">
        <v>371</v>
      </c>
      <c r="I1503">
        <v>193</v>
      </c>
      <c r="J1503" t="s">
        <v>508</v>
      </c>
      <c r="K1503" t="s">
        <v>23</v>
      </c>
      <c r="L1503">
        <v>43000000</v>
      </c>
      <c r="M1503">
        <f>IF(ISBLANK(L1503),AVERAGEIF($A$2:$A$4110,A1503,$L$2:$L$4110),L1503)</f>
        <v>43000000</v>
      </c>
      <c r="N1503">
        <v>6.5</v>
      </c>
    </row>
    <row r="1504" spans="1:14">
      <c r="A1504" t="s">
        <v>2783</v>
      </c>
      <c r="B1504">
        <v>107</v>
      </c>
      <c r="C1504">
        <v>7564000</v>
      </c>
      <c r="D1504">
        <f>IF(ISBLANK(C1504),AVERAGEIF($A$2:$A$4110,A1504,$C$2:$C$4110),C1504)</f>
        <v>7564000</v>
      </c>
      <c r="E1504" t="s">
        <v>724</v>
      </c>
      <c r="F1504" t="s">
        <v>2787</v>
      </c>
      <c r="G1504">
        <v>54650</v>
      </c>
      <c r="H1504">
        <v>223</v>
      </c>
      <c r="I1504">
        <v>79</v>
      </c>
      <c r="J1504" t="s">
        <v>508</v>
      </c>
      <c r="K1504" t="s">
        <v>23</v>
      </c>
      <c r="L1504">
        <v>20000000</v>
      </c>
      <c r="M1504">
        <f>IF(ISBLANK(L1504),AVERAGEIF($A$2:$A$4110,A1504,$L$2:$L$4110),L1504)</f>
        <v>20000000</v>
      </c>
      <c r="N1504">
        <v>6.2</v>
      </c>
    </row>
    <row r="1505" spans="1:14">
      <c r="A1505" t="s">
        <v>2788</v>
      </c>
      <c r="B1505">
        <v>104</v>
      </c>
      <c r="C1505">
        <v>23031390</v>
      </c>
      <c r="D1505">
        <f>IF(ISBLANK(C1505),AVERAGEIF($A$2:$A$4110,A1505,$C$2:$C$4110),C1505)</f>
        <v>23031390</v>
      </c>
      <c r="E1505" t="s">
        <v>72</v>
      </c>
      <c r="F1505" t="s">
        <v>2789</v>
      </c>
      <c r="G1505">
        <v>4345</v>
      </c>
      <c r="H1505">
        <v>26</v>
      </c>
      <c r="I1505">
        <v>22</v>
      </c>
      <c r="J1505" t="s">
        <v>508</v>
      </c>
      <c r="K1505" t="s">
        <v>23</v>
      </c>
      <c r="L1505">
        <v>4500000</v>
      </c>
      <c r="M1505">
        <f>IF(ISBLANK(L1505),AVERAGEIF($A$2:$A$4110,A1505,$L$2:$L$4110),L1505)</f>
        <v>4500000</v>
      </c>
      <c r="N1505">
        <v>5.6</v>
      </c>
    </row>
    <row r="1506" spans="1:14">
      <c r="A1506" t="s">
        <v>2790</v>
      </c>
      <c r="B1506">
        <v>83</v>
      </c>
      <c r="C1506">
        <v>100491683</v>
      </c>
      <c r="D1506">
        <f>IF(ISBLANK(C1506),AVERAGEIF($A$2:$A$4110,A1506,$C$2:$C$4110),C1506)</f>
        <v>100491683</v>
      </c>
      <c r="E1506" t="s">
        <v>2791</v>
      </c>
      <c r="F1506" t="s">
        <v>2792</v>
      </c>
      <c r="G1506">
        <v>14005</v>
      </c>
      <c r="H1506">
        <v>67</v>
      </c>
      <c r="I1506">
        <v>45</v>
      </c>
      <c r="J1506" t="s">
        <v>508</v>
      </c>
      <c r="K1506" t="s">
        <v>23</v>
      </c>
      <c r="L1506">
        <v>24000000</v>
      </c>
      <c r="M1506">
        <f>IF(ISBLANK(L1506),AVERAGEIF($A$2:$A$4110,A1506,$L$2:$L$4110),L1506)</f>
        <v>24000000</v>
      </c>
      <c r="N1506">
        <v>5.9</v>
      </c>
    </row>
    <row r="1507" spans="1:14">
      <c r="A1507" t="s">
        <v>2793</v>
      </c>
      <c r="B1507">
        <v>91</v>
      </c>
      <c r="C1507">
        <v>1506998</v>
      </c>
      <c r="D1507">
        <f>IF(ISBLANK(C1507),AVERAGEIF($A$2:$A$4110,A1507,$C$2:$C$4110),C1507)</f>
        <v>1506998</v>
      </c>
      <c r="E1507" t="s">
        <v>436</v>
      </c>
      <c r="F1507" t="s">
        <v>2794</v>
      </c>
      <c r="G1507">
        <v>8014</v>
      </c>
      <c r="H1507">
        <v>50</v>
      </c>
      <c r="I1507">
        <v>121</v>
      </c>
      <c r="J1507" t="s">
        <v>508</v>
      </c>
      <c r="K1507" t="s">
        <v>23</v>
      </c>
      <c r="L1507">
        <v>12000000</v>
      </c>
      <c r="M1507">
        <f>IF(ISBLANK(L1507),AVERAGEIF($A$2:$A$4110,A1507,$L$2:$L$4110),L1507)</f>
        <v>12000000</v>
      </c>
      <c r="N1507">
        <v>6.3</v>
      </c>
    </row>
    <row r="1508" spans="1:14">
      <c r="A1508" t="s">
        <v>2793</v>
      </c>
      <c r="B1508">
        <v>108</v>
      </c>
      <c r="D1508">
        <f>IF(ISBLANK(C1508),AVERAGEIF($A$2:$A$4110,A1508,$C$2:$C$4110),C1508)</f>
        <v>1506998</v>
      </c>
      <c r="E1508" t="s">
        <v>484</v>
      </c>
      <c r="F1508" t="s">
        <v>2795</v>
      </c>
      <c r="G1508">
        <v>1134</v>
      </c>
      <c r="H1508">
        <v>26</v>
      </c>
      <c r="I1508">
        <v>39</v>
      </c>
      <c r="J1508" t="s">
        <v>508</v>
      </c>
      <c r="K1508" t="s">
        <v>23</v>
      </c>
      <c r="L1508">
        <v>1500000</v>
      </c>
      <c r="M1508">
        <f>IF(ISBLANK(L1508),AVERAGEIF($A$2:$A$4110,A1508,$L$2:$L$4110),L1508)</f>
        <v>1500000</v>
      </c>
      <c r="N1508">
        <v>6</v>
      </c>
    </row>
    <row r="1509" spans="1:14">
      <c r="A1509" t="s">
        <v>2796</v>
      </c>
      <c r="B1509">
        <v>121</v>
      </c>
      <c r="C1509">
        <v>55500000</v>
      </c>
      <c r="D1509">
        <f>IF(ISBLANK(C1509),AVERAGEIF($A$2:$A$4110,A1509,$C$2:$C$4110),C1509)</f>
        <v>55500000</v>
      </c>
      <c r="E1509" t="s">
        <v>1144</v>
      </c>
      <c r="F1509" t="s">
        <v>2797</v>
      </c>
      <c r="G1509">
        <v>48636</v>
      </c>
      <c r="H1509">
        <v>214</v>
      </c>
      <c r="I1509">
        <v>89</v>
      </c>
      <c r="J1509" t="s">
        <v>508</v>
      </c>
      <c r="K1509" t="s">
        <v>18</v>
      </c>
      <c r="L1509">
        <v>36000000</v>
      </c>
      <c r="M1509">
        <f>IF(ISBLANK(L1509),AVERAGEIF($A$2:$A$4110,A1509,$L$2:$L$4110),L1509)</f>
        <v>36000000</v>
      </c>
      <c r="N1509">
        <v>6.2</v>
      </c>
    </row>
    <row r="1510" spans="1:14">
      <c r="A1510" t="s">
        <v>2796</v>
      </c>
      <c r="B1510">
        <v>127</v>
      </c>
      <c r="C1510">
        <v>290158751</v>
      </c>
      <c r="D1510">
        <f>IF(ISBLANK(C1510),AVERAGEIF($A$2:$A$4110,A1510,$C$2:$C$4110),C1510)</f>
        <v>290158751</v>
      </c>
      <c r="E1510" t="s">
        <v>2099</v>
      </c>
      <c r="F1510" t="s">
        <v>2798</v>
      </c>
      <c r="G1510">
        <v>837759</v>
      </c>
      <c r="H1510">
        <v>900</v>
      </c>
      <c r="I1510">
        <v>223</v>
      </c>
      <c r="J1510" t="s">
        <v>508</v>
      </c>
      <c r="K1510" t="s">
        <v>23</v>
      </c>
      <c r="L1510">
        <v>18000000</v>
      </c>
      <c r="M1510">
        <f>IF(ISBLANK(L1510),AVERAGEIF($A$2:$A$4110,A1510,$L$2:$L$4110),L1510)</f>
        <v>18000000</v>
      </c>
      <c r="N1510">
        <v>8.8000000000000007</v>
      </c>
    </row>
    <row r="1511" spans="1:14">
      <c r="A1511" t="s">
        <v>2799</v>
      </c>
      <c r="B1511">
        <v>128</v>
      </c>
      <c r="C1511">
        <v>22326247</v>
      </c>
      <c r="D1511">
        <f>IF(ISBLANK(C1511),AVERAGEIF($A$2:$A$4110,A1511,$C$2:$C$4110),C1511)</f>
        <v>22326247</v>
      </c>
      <c r="E1511" t="s">
        <v>66</v>
      </c>
      <c r="F1511" t="s">
        <v>2800</v>
      </c>
      <c r="G1511">
        <v>11232</v>
      </c>
      <c r="H1511">
        <v>106</v>
      </c>
      <c r="I1511">
        <v>55</v>
      </c>
      <c r="J1511" t="s">
        <v>508</v>
      </c>
      <c r="K1511" t="s">
        <v>23</v>
      </c>
      <c r="L1511">
        <v>60000000</v>
      </c>
      <c r="M1511">
        <f>IF(ISBLANK(L1511),AVERAGEIF($A$2:$A$4110,A1511,$L$2:$L$4110),L1511)</f>
        <v>60000000</v>
      </c>
      <c r="N1511">
        <v>5.9</v>
      </c>
    </row>
    <row r="1512" spans="1:14">
      <c r="A1512" t="s">
        <v>2799</v>
      </c>
      <c r="B1512">
        <v>114</v>
      </c>
      <c r="C1512">
        <v>50728000</v>
      </c>
      <c r="D1512">
        <f>IF(ISBLANK(C1512),AVERAGEIF($A$2:$A$4110,A1512,$C$2:$C$4110),C1512)</f>
        <v>50728000</v>
      </c>
      <c r="E1512" t="s">
        <v>786</v>
      </c>
      <c r="F1512" t="s">
        <v>2801</v>
      </c>
      <c r="G1512">
        <v>48909</v>
      </c>
      <c r="H1512">
        <v>166</v>
      </c>
      <c r="I1512">
        <v>53</v>
      </c>
      <c r="J1512" t="s">
        <v>508</v>
      </c>
      <c r="K1512" t="s">
        <v>23</v>
      </c>
      <c r="L1512">
        <v>22000000</v>
      </c>
      <c r="M1512">
        <f>IF(ISBLANK(L1512),AVERAGEIF($A$2:$A$4110,A1512,$L$2:$L$4110),L1512)</f>
        <v>22000000</v>
      </c>
      <c r="N1512">
        <v>5.8</v>
      </c>
    </row>
    <row r="1513" spans="1:14">
      <c r="A1513" t="s">
        <v>2799</v>
      </c>
      <c r="B1513">
        <v>125</v>
      </c>
      <c r="C1513">
        <v>15561627</v>
      </c>
      <c r="D1513">
        <f>IF(ISBLANK(C1513),AVERAGEIF($A$2:$A$4110,A1513,$C$2:$C$4110),C1513)</f>
        <v>15561627</v>
      </c>
      <c r="E1513" t="s">
        <v>20</v>
      </c>
      <c r="F1513" t="s">
        <v>2802</v>
      </c>
      <c r="G1513">
        <v>39105</v>
      </c>
      <c r="H1513">
        <v>359</v>
      </c>
      <c r="I1513">
        <v>99</v>
      </c>
      <c r="J1513" t="s">
        <v>508</v>
      </c>
      <c r="K1513" t="s">
        <v>23</v>
      </c>
      <c r="L1513">
        <v>18000000</v>
      </c>
      <c r="M1513">
        <f>IF(ISBLANK(L1513),AVERAGEIF($A$2:$A$4110,A1513,$L$2:$L$4110),L1513)</f>
        <v>18000000</v>
      </c>
      <c r="N1513">
        <v>7.5</v>
      </c>
    </row>
    <row r="1514" spans="1:14">
      <c r="A1514" t="s">
        <v>2799</v>
      </c>
      <c r="B1514">
        <v>125</v>
      </c>
      <c r="C1514">
        <v>13337299</v>
      </c>
      <c r="D1514">
        <f>IF(ISBLANK(C1514),AVERAGEIF($A$2:$A$4110,A1514,$C$2:$C$4110),C1514)</f>
        <v>13337299</v>
      </c>
      <c r="E1514" t="s">
        <v>1581</v>
      </c>
      <c r="F1514" t="s">
        <v>2803</v>
      </c>
      <c r="G1514">
        <v>9649</v>
      </c>
      <c r="H1514">
        <v>226</v>
      </c>
      <c r="I1514">
        <v>119</v>
      </c>
      <c r="J1514" t="s">
        <v>508</v>
      </c>
      <c r="K1514" t="s">
        <v>23</v>
      </c>
      <c r="L1514">
        <v>20000000</v>
      </c>
      <c r="M1514">
        <f>IF(ISBLANK(L1514),AVERAGEIF($A$2:$A$4110,A1514,$L$2:$L$4110),L1514)</f>
        <v>20000000</v>
      </c>
      <c r="N1514">
        <v>6.6</v>
      </c>
    </row>
    <row r="1515" spans="1:14">
      <c r="A1515" t="s">
        <v>2804</v>
      </c>
      <c r="B1515">
        <v>106</v>
      </c>
      <c r="C1515">
        <v>395592</v>
      </c>
      <c r="D1515">
        <f>IF(ISBLANK(C1515),AVERAGEIF($A$2:$A$4110,A1515,$C$2:$C$4110),C1515)</f>
        <v>395592</v>
      </c>
      <c r="E1515" t="s">
        <v>66</v>
      </c>
      <c r="F1515" t="s">
        <v>2805</v>
      </c>
      <c r="G1515">
        <v>21202</v>
      </c>
      <c r="H1515">
        <v>134</v>
      </c>
      <c r="I1515">
        <v>72</v>
      </c>
      <c r="J1515" t="s">
        <v>508</v>
      </c>
      <c r="K1515" t="s">
        <v>51</v>
      </c>
      <c r="L1515">
        <v>2000000</v>
      </c>
      <c r="M1515">
        <f>IF(ISBLANK(L1515),AVERAGEIF($A$2:$A$4110,A1515,$L$2:$L$4110),L1515)</f>
        <v>2000000</v>
      </c>
      <c r="N1515">
        <v>7.6</v>
      </c>
    </row>
    <row r="1516" spans="1:14">
      <c r="A1516" t="s">
        <v>2806</v>
      </c>
      <c r="B1516">
        <v>104</v>
      </c>
      <c r="C1516">
        <v>7739049</v>
      </c>
      <c r="D1516">
        <f>IF(ISBLANK(C1516),AVERAGEIF($A$2:$A$4110,A1516,$C$2:$C$4110),C1516)</f>
        <v>7739049</v>
      </c>
      <c r="E1516" t="s">
        <v>288</v>
      </c>
      <c r="F1516" t="s">
        <v>2807</v>
      </c>
      <c r="G1516">
        <v>10680</v>
      </c>
      <c r="H1516">
        <v>112</v>
      </c>
      <c r="I1516">
        <v>93</v>
      </c>
      <c r="J1516" t="s">
        <v>508</v>
      </c>
      <c r="K1516" t="s">
        <v>184</v>
      </c>
      <c r="L1516">
        <v>18000000</v>
      </c>
      <c r="M1516">
        <f>IF(ISBLANK(L1516),AVERAGEIF($A$2:$A$4110,A1516,$L$2:$L$4110),L1516)</f>
        <v>18000000</v>
      </c>
      <c r="N1516">
        <v>7.1</v>
      </c>
    </row>
    <row r="1517" spans="1:14">
      <c r="A1517" t="s">
        <v>2808</v>
      </c>
      <c r="B1517">
        <v>98</v>
      </c>
      <c r="C1517">
        <v>74329966</v>
      </c>
      <c r="D1517">
        <f>IF(ISBLANK(C1517),AVERAGEIF($A$2:$A$4110,A1517,$C$2:$C$4110),C1517)</f>
        <v>74329966</v>
      </c>
      <c r="E1517" t="s">
        <v>2809</v>
      </c>
      <c r="F1517" t="s">
        <v>2810</v>
      </c>
      <c r="G1517">
        <v>60910</v>
      </c>
      <c r="H1517">
        <v>164</v>
      </c>
      <c r="I1517">
        <v>97</v>
      </c>
      <c r="J1517" t="s">
        <v>508</v>
      </c>
      <c r="K1517" t="s">
        <v>23</v>
      </c>
      <c r="L1517">
        <v>70000000</v>
      </c>
      <c r="M1517">
        <f>IF(ISBLANK(L1517),AVERAGEIF($A$2:$A$4110,A1517,$L$2:$L$4110),L1517)</f>
        <v>70000000</v>
      </c>
      <c r="N1517">
        <v>5.7</v>
      </c>
    </row>
    <row r="1518" spans="1:14">
      <c r="A1518" t="s">
        <v>2808</v>
      </c>
      <c r="B1518">
        <v>116</v>
      </c>
      <c r="C1518">
        <v>49851591</v>
      </c>
      <c r="D1518">
        <f>IF(ISBLANK(C1518),AVERAGEIF($A$2:$A$4110,A1518,$C$2:$C$4110),C1518)</f>
        <v>49851591</v>
      </c>
      <c r="E1518" t="s">
        <v>1890</v>
      </c>
      <c r="F1518" t="s">
        <v>2811</v>
      </c>
      <c r="G1518">
        <v>7900</v>
      </c>
      <c r="H1518">
        <v>34</v>
      </c>
      <c r="I1518">
        <v>16</v>
      </c>
      <c r="J1518" t="s">
        <v>508</v>
      </c>
      <c r="K1518" t="s">
        <v>23</v>
      </c>
      <c r="L1518">
        <v>40000000</v>
      </c>
      <c r="M1518">
        <f>IF(ISBLANK(L1518),AVERAGEIF($A$2:$A$4110,A1518,$L$2:$L$4110),L1518)</f>
        <v>40000000</v>
      </c>
      <c r="N1518">
        <v>5.9</v>
      </c>
    </row>
    <row r="1519" spans="1:14">
      <c r="A1519" t="s">
        <v>2808</v>
      </c>
      <c r="B1519">
        <v>95</v>
      </c>
      <c r="C1519">
        <v>22526144</v>
      </c>
      <c r="D1519">
        <f>IF(ISBLANK(C1519),AVERAGEIF($A$2:$A$4110,A1519,$C$2:$C$4110),C1519)</f>
        <v>22526144</v>
      </c>
      <c r="E1519" t="s">
        <v>2705</v>
      </c>
      <c r="F1519" t="s">
        <v>2812</v>
      </c>
      <c r="G1519">
        <v>53884</v>
      </c>
      <c r="H1519">
        <v>203</v>
      </c>
      <c r="I1519">
        <v>147</v>
      </c>
      <c r="J1519" t="s">
        <v>508</v>
      </c>
      <c r="K1519" t="s">
        <v>23</v>
      </c>
      <c r="L1519">
        <v>30000000</v>
      </c>
      <c r="M1519">
        <f>IF(ISBLANK(L1519),AVERAGEIF($A$2:$A$4110,A1519,$L$2:$L$4110),L1519)</f>
        <v>30000000</v>
      </c>
      <c r="N1519">
        <v>5.0999999999999996</v>
      </c>
    </row>
    <row r="1520" spans="1:14">
      <c r="A1520" t="s">
        <v>2808</v>
      </c>
      <c r="B1520">
        <v>111</v>
      </c>
      <c r="C1520">
        <v>91457688</v>
      </c>
      <c r="D1520">
        <f>IF(ISBLANK(C1520),AVERAGEIF($A$2:$A$4110,A1520,$C$2:$C$4110),C1520)</f>
        <v>91457688</v>
      </c>
      <c r="E1520" t="s">
        <v>465</v>
      </c>
      <c r="F1520" t="s">
        <v>2813</v>
      </c>
      <c r="G1520">
        <v>107801</v>
      </c>
      <c r="H1520">
        <v>109</v>
      </c>
      <c r="I1520">
        <v>46</v>
      </c>
      <c r="J1520" t="s">
        <v>508</v>
      </c>
      <c r="K1520" t="s">
        <v>23</v>
      </c>
      <c r="L1520">
        <v>26000000</v>
      </c>
      <c r="M1520">
        <f>IF(ISBLANK(L1520),AVERAGEIF($A$2:$A$4110,A1520,$L$2:$L$4110),L1520)</f>
        <v>26000000</v>
      </c>
      <c r="N1520">
        <v>6</v>
      </c>
    </row>
    <row r="1521" spans="1:14">
      <c r="A1521" t="s">
        <v>2808</v>
      </c>
      <c r="B1521">
        <v>108</v>
      </c>
      <c r="C1521">
        <v>70625986</v>
      </c>
      <c r="D1521">
        <f>IF(ISBLANK(C1521),AVERAGEIF($A$2:$A$4110,A1521,$C$2:$C$4110),C1521)</f>
        <v>70625986</v>
      </c>
      <c r="E1521" t="s">
        <v>408</v>
      </c>
      <c r="F1521" t="s">
        <v>2814</v>
      </c>
      <c r="G1521">
        <v>168717</v>
      </c>
      <c r="H1521">
        <v>178</v>
      </c>
      <c r="I1521">
        <v>245</v>
      </c>
      <c r="J1521" t="s">
        <v>508</v>
      </c>
      <c r="K1521" t="s">
        <v>23</v>
      </c>
      <c r="L1521">
        <v>25000000</v>
      </c>
      <c r="M1521">
        <f>IF(ISBLANK(L1521),AVERAGEIF($A$2:$A$4110,A1521,$L$2:$L$4110),L1521)</f>
        <v>25000000</v>
      </c>
      <c r="N1521">
        <v>6.2</v>
      </c>
    </row>
    <row r="1522" spans="1:14">
      <c r="A1522" t="s">
        <v>2808</v>
      </c>
      <c r="B1522">
        <v>110</v>
      </c>
      <c r="C1522">
        <v>28831145</v>
      </c>
      <c r="D1522">
        <f>IF(ISBLANK(C1522),AVERAGEIF($A$2:$A$4110,A1522,$C$2:$C$4110),C1522)</f>
        <v>28831145</v>
      </c>
      <c r="E1522" t="s">
        <v>635</v>
      </c>
      <c r="F1522" t="s">
        <v>2815</v>
      </c>
      <c r="G1522">
        <v>39357</v>
      </c>
      <c r="H1522">
        <v>113</v>
      </c>
      <c r="I1522">
        <v>159</v>
      </c>
      <c r="J1522" t="s">
        <v>508</v>
      </c>
      <c r="K1522" t="s">
        <v>23</v>
      </c>
      <c r="L1522">
        <v>25000000</v>
      </c>
      <c r="M1522">
        <f>IF(ISBLANK(L1522),AVERAGEIF($A$2:$A$4110,A1522,$L$2:$L$4110),L1522)</f>
        <v>25000000</v>
      </c>
      <c r="N1522">
        <v>6.8</v>
      </c>
    </row>
    <row r="1523" spans="1:14">
      <c r="A1523" t="s">
        <v>2808</v>
      </c>
      <c r="B1523">
        <v>107</v>
      </c>
      <c r="C1523">
        <v>111936400</v>
      </c>
      <c r="D1523">
        <f>IF(ISBLANK(C1523),AVERAGEIF($A$2:$A$4110,A1523,$C$2:$C$4110),C1523)</f>
        <v>111936400</v>
      </c>
      <c r="E1523" t="s">
        <v>577</v>
      </c>
      <c r="F1523" t="s">
        <v>2816</v>
      </c>
      <c r="G1523">
        <v>87538</v>
      </c>
      <c r="H1523">
        <v>79</v>
      </c>
      <c r="I1523">
        <v>27</v>
      </c>
      <c r="J1523" t="s">
        <v>508</v>
      </c>
      <c r="K1523" t="s">
        <v>23</v>
      </c>
      <c r="L1523">
        <v>15000000</v>
      </c>
      <c r="M1523">
        <f>IF(ISBLANK(L1523),AVERAGEIF($A$2:$A$4110,A1523,$L$2:$L$4110),L1523)</f>
        <v>15000000</v>
      </c>
      <c r="N1523">
        <v>6</v>
      </c>
    </row>
    <row r="1524" spans="1:14">
      <c r="A1524" t="s">
        <v>2808</v>
      </c>
      <c r="B1524">
        <v>117</v>
      </c>
      <c r="C1524">
        <v>85300000</v>
      </c>
      <c r="D1524">
        <f>IF(ISBLANK(C1524),AVERAGEIF($A$2:$A$4110,A1524,$C$2:$C$4110),C1524)</f>
        <v>85300000</v>
      </c>
      <c r="E1524" t="s">
        <v>2817</v>
      </c>
      <c r="F1524" t="s">
        <v>2818</v>
      </c>
      <c r="G1524">
        <v>48629</v>
      </c>
      <c r="H1524">
        <v>134</v>
      </c>
      <c r="I1524">
        <v>52</v>
      </c>
      <c r="J1524" t="s">
        <v>508</v>
      </c>
      <c r="K1524" t="s">
        <v>23</v>
      </c>
      <c r="L1524">
        <v>10000000</v>
      </c>
      <c r="M1524">
        <f>IF(ISBLANK(L1524),AVERAGEIF($A$2:$A$4110,A1524,$L$2:$L$4110),L1524)</f>
        <v>10000000</v>
      </c>
      <c r="N1524">
        <v>6.9</v>
      </c>
    </row>
    <row r="1525" spans="1:14">
      <c r="A1525" t="s">
        <v>2819</v>
      </c>
      <c r="B1525">
        <v>112</v>
      </c>
      <c r="C1525">
        <v>34912982</v>
      </c>
      <c r="D1525">
        <f>IF(ISBLANK(C1525),AVERAGEIF($A$2:$A$4110,A1525,$C$2:$C$4110),C1525)</f>
        <v>34912982</v>
      </c>
      <c r="E1525" t="s">
        <v>1526</v>
      </c>
      <c r="F1525" t="s">
        <v>2820</v>
      </c>
      <c r="G1525">
        <v>55617</v>
      </c>
      <c r="H1525">
        <v>266</v>
      </c>
      <c r="I1525">
        <v>194</v>
      </c>
      <c r="J1525" t="s">
        <v>508</v>
      </c>
      <c r="K1525" t="s">
        <v>23</v>
      </c>
      <c r="L1525">
        <v>38000000</v>
      </c>
      <c r="M1525">
        <f>IF(ISBLANK(L1525),AVERAGEIF($A$2:$A$4110,A1525,$L$2:$L$4110),L1525)</f>
        <v>38000000</v>
      </c>
      <c r="N1525">
        <v>5.2</v>
      </c>
    </row>
    <row r="1526" spans="1:14">
      <c r="A1526" t="s">
        <v>88</v>
      </c>
      <c r="B1526">
        <v>114</v>
      </c>
      <c r="C1526">
        <v>18996755</v>
      </c>
      <c r="D1526">
        <f>IF(ISBLANK(C1526),AVERAGEIF($A$2:$A$4110,A1526,$C$2:$C$4110),C1526)</f>
        <v>18996755</v>
      </c>
      <c r="E1526" t="s">
        <v>55</v>
      </c>
      <c r="F1526" t="s">
        <v>2821</v>
      </c>
      <c r="G1526">
        <v>145270</v>
      </c>
      <c r="H1526">
        <v>322</v>
      </c>
      <c r="I1526">
        <v>371</v>
      </c>
      <c r="J1526" t="s">
        <v>508</v>
      </c>
      <c r="K1526" t="s">
        <v>51</v>
      </c>
      <c r="L1526">
        <v>45000000</v>
      </c>
      <c r="M1526">
        <f>IF(ISBLANK(L1526),AVERAGEIF($A$2:$A$4110,A1526,$L$2:$L$4110),L1526)</f>
        <v>45000000</v>
      </c>
      <c r="N1526">
        <v>7.6</v>
      </c>
    </row>
    <row r="1527" spans="1:14">
      <c r="A1527" t="s">
        <v>2822</v>
      </c>
      <c r="B1527">
        <v>108</v>
      </c>
      <c r="C1527">
        <v>145096820</v>
      </c>
      <c r="D1527">
        <f>IF(ISBLANK(C1527),AVERAGEIF($A$2:$A$4110,A1527,$C$2:$C$4110),C1527)</f>
        <v>145096820</v>
      </c>
      <c r="E1527" t="s">
        <v>514</v>
      </c>
      <c r="F1527" t="s">
        <v>2823</v>
      </c>
      <c r="G1527">
        <v>200260</v>
      </c>
      <c r="H1527">
        <v>431</v>
      </c>
      <c r="I1527">
        <v>142</v>
      </c>
      <c r="J1527" t="s">
        <v>508</v>
      </c>
      <c r="K1527" t="s">
        <v>23</v>
      </c>
      <c r="L1527">
        <v>30000000</v>
      </c>
      <c r="M1527">
        <f>IF(ISBLANK(L1527),AVERAGEIF($A$2:$A$4110,A1527,$L$2:$L$4110),L1527)</f>
        <v>30000000</v>
      </c>
      <c r="N1527">
        <v>6.4</v>
      </c>
    </row>
    <row r="1528" spans="1:14">
      <c r="A1528" t="s">
        <v>2822</v>
      </c>
      <c r="B1528">
        <v>95</v>
      </c>
      <c r="C1528">
        <v>5516708</v>
      </c>
      <c r="D1528">
        <f>IF(ISBLANK(C1528),AVERAGEIF($A$2:$A$4110,A1528,$C$2:$C$4110),C1528)</f>
        <v>5516708</v>
      </c>
      <c r="E1528" t="s">
        <v>408</v>
      </c>
      <c r="F1528" t="s">
        <v>2824</v>
      </c>
      <c r="G1528">
        <v>11375</v>
      </c>
      <c r="H1528">
        <v>91</v>
      </c>
      <c r="I1528">
        <v>87</v>
      </c>
      <c r="J1528" t="s">
        <v>508</v>
      </c>
      <c r="K1528" t="s">
        <v>23</v>
      </c>
      <c r="L1528">
        <v>25000000</v>
      </c>
      <c r="M1528">
        <f>IF(ISBLANK(L1528),AVERAGEIF($A$2:$A$4110,A1528,$L$2:$L$4110),L1528)</f>
        <v>25000000</v>
      </c>
      <c r="N1528">
        <v>4.9000000000000004</v>
      </c>
    </row>
    <row r="1529" spans="1:14">
      <c r="A1529" t="s">
        <v>2825</v>
      </c>
      <c r="B1529">
        <v>125</v>
      </c>
      <c r="C1529">
        <v>5749134</v>
      </c>
      <c r="D1529">
        <f>IF(ISBLANK(C1529),AVERAGEIF($A$2:$A$4110,A1529,$C$2:$C$4110),C1529)</f>
        <v>5749134</v>
      </c>
      <c r="E1529" t="s">
        <v>30</v>
      </c>
      <c r="F1529" t="s">
        <v>2826</v>
      </c>
      <c r="G1529">
        <v>45799</v>
      </c>
      <c r="H1529">
        <v>180</v>
      </c>
      <c r="I1529">
        <v>350</v>
      </c>
      <c r="J1529" t="s">
        <v>508</v>
      </c>
      <c r="K1529" t="s">
        <v>23</v>
      </c>
      <c r="L1529">
        <v>20000000</v>
      </c>
      <c r="M1529">
        <f>IF(ISBLANK(L1529),AVERAGEIF($A$2:$A$4110,A1529,$L$2:$L$4110),L1529)</f>
        <v>20000000</v>
      </c>
      <c r="N1529">
        <v>7</v>
      </c>
    </row>
    <row r="1530" spans="1:14">
      <c r="A1530" t="s">
        <v>2825</v>
      </c>
      <c r="B1530">
        <v>106</v>
      </c>
      <c r="C1530">
        <v>6262942</v>
      </c>
      <c r="D1530">
        <f>IF(ISBLANK(C1530),AVERAGEIF($A$2:$A$4110,A1530,$C$2:$C$4110),C1530)</f>
        <v>6262942</v>
      </c>
      <c r="E1530" t="s">
        <v>259</v>
      </c>
      <c r="F1530" t="s">
        <v>2827</v>
      </c>
      <c r="G1530">
        <v>59545</v>
      </c>
      <c r="H1530">
        <v>312</v>
      </c>
      <c r="I1530">
        <v>346</v>
      </c>
      <c r="J1530" t="s">
        <v>508</v>
      </c>
      <c r="K1530" t="s">
        <v>23</v>
      </c>
      <c r="L1530">
        <v>9000000</v>
      </c>
      <c r="M1530">
        <f>IF(ISBLANK(L1530),AVERAGEIF($A$2:$A$4110,A1530,$L$2:$L$4110),L1530)</f>
        <v>9000000</v>
      </c>
      <c r="N1530">
        <v>6.9</v>
      </c>
    </row>
    <row r="1531" spans="1:14">
      <c r="A1531" t="s">
        <v>2825</v>
      </c>
      <c r="B1531">
        <v>107</v>
      </c>
      <c r="C1531">
        <v>5354039</v>
      </c>
      <c r="D1531">
        <f>IF(ISBLANK(C1531),AVERAGEIF($A$2:$A$4110,A1531,$C$2:$C$4110),C1531)</f>
        <v>5354039</v>
      </c>
      <c r="E1531" t="s">
        <v>1046</v>
      </c>
      <c r="F1531" t="s">
        <v>2828</v>
      </c>
      <c r="G1531">
        <v>92599</v>
      </c>
      <c r="H1531">
        <v>225</v>
      </c>
      <c r="I1531">
        <v>290</v>
      </c>
      <c r="J1531" t="s">
        <v>508</v>
      </c>
      <c r="K1531" t="s">
        <v>23</v>
      </c>
      <c r="L1531">
        <v>3500000</v>
      </c>
      <c r="M1531">
        <f>IF(ISBLANK(L1531),AVERAGEIF($A$2:$A$4110,A1531,$L$2:$L$4110),L1531)</f>
        <v>3500000</v>
      </c>
      <c r="N1531">
        <v>7.1</v>
      </c>
    </row>
    <row r="1532" spans="1:14">
      <c r="A1532" t="s">
        <v>2829</v>
      </c>
      <c r="B1532">
        <v>132</v>
      </c>
      <c r="C1532">
        <v>228756232</v>
      </c>
      <c r="D1532">
        <f>IF(ISBLANK(C1532),AVERAGEIF($A$2:$A$4110,A1532,$C$2:$C$4110),C1532)</f>
        <v>228756232</v>
      </c>
      <c r="E1532" t="s">
        <v>592</v>
      </c>
      <c r="F1532" t="s">
        <v>2830</v>
      </c>
      <c r="G1532">
        <v>395573</v>
      </c>
      <c r="H1532">
        <v>1171</v>
      </c>
      <c r="I1532">
        <v>590</v>
      </c>
      <c r="J1532" t="s">
        <v>508</v>
      </c>
      <c r="K1532" t="s">
        <v>23</v>
      </c>
      <c r="L1532">
        <v>190000000</v>
      </c>
      <c r="M1532">
        <f>IF(ISBLANK(L1532),AVERAGEIF($A$2:$A$4110,A1532,$L$2:$L$4110),L1532)</f>
        <v>190000000</v>
      </c>
      <c r="N1532">
        <v>7.8</v>
      </c>
    </row>
    <row r="1533" spans="1:14">
      <c r="A1533" t="s">
        <v>2829</v>
      </c>
      <c r="B1533">
        <v>124</v>
      </c>
      <c r="C1533">
        <v>133382309</v>
      </c>
      <c r="D1533">
        <f>IF(ISBLANK(C1533),AVERAGEIF($A$2:$A$4110,A1533,$C$2:$C$4110),C1533)</f>
        <v>133382309</v>
      </c>
      <c r="E1533" t="s">
        <v>1144</v>
      </c>
      <c r="F1533" t="s">
        <v>2831</v>
      </c>
      <c r="G1533">
        <v>256695</v>
      </c>
      <c r="H1533">
        <v>871</v>
      </c>
      <c r="I1533">
        <v>310</v>
      </c>
      <c r="J1533" t="s">
        <v>508</v>
      </c>
      <c r="K1533" t="s">
        <v>23</v>
      </c>
      <c r="L1533">
        <v>150000000</v>
      </c>
      <c r="M1533">
        <f>IF(ISBLANK(L1533),AVERAGEIF($A$2:$A$4110,A1533,$L$2:$L$4110),L1533)</f>
        <v>150000000</v>
      </c>
      <c r="N1533">
        <v>6.9</v>
      </c>
    </row>
    <row r="1534" spans="1:14">
      <c r="A1534" t="s">
        <v>2829</v>
      </c>
      <c r="B1534">
        <v>127</v>
      </c>
      <c r="C1534">
        <v>257704099</v>
      </c>
      <c r="D1534">
        <f>IF(ISBLANK(C1534),AVERAGEIF($A$2:$A$4110,A1534,$C$2:$C$4110),C1534)</f>
        <v>257704099</v>
      </c>
      <c r="E1534" t="s">
        <v>592</v>
      </c>
      <c r="F1534" t="s">
        <v>2832</v>
      </c>
      <c r="G1534">
        <v>504419</v>
      </c>
      <c r="H1534">
        <v>1559</v>
      </c>
      <c r="I1534">
        <v>518</v>
      </c>
      <c r="J1534" t="s">
        <v>508</v>
      </c>
      <c r="K1534" t="s">
        <v>23</v>
      </c>
      <c r="L1534">
        <v>150000000</v>
      </c>
      <c r="M1534">
        <f>IF(ISBLANK(L1534),AVERAGEIF($A$2:$A$4110,A1534,$L$2:$L$4110),L1534)</f>
        <v>150000000</v>
      </c>
      <c r="N1534">
        <v>8</v>
      </c>
    </row>
    <row r="1535" spans="1:14">
      <c r="A1535" t="s">
        <v>2829</v>
      </c>
      <c r="B1535">
        <v>112</v>
      </c>
      <c r="C1535">
        <v>126975169</v>
      </c>
      <c r="D1535">
        <f>IF(ISBLANK(C1535),AVERAGEIF($A$2:$A$4110,A1535,$C$2:$C$4110),C1535)</f>
        <v>126975169</v>
      </c>
      <c r="E1535" t="s">
        <v>2117</v>
      </c>
      <c r="F1535" t="s">
        <v>2833</v>
      </c>
      <c r="G1535">
        <v>287822</v>
      </c>
      <c r="H1535">
        <v>849</v>
      </c>
      <c r="I1535">
        <v>539</v>
      </c>
      <c r="J1535" t="s">
        <v>508</v>
      </c>
      <c r="K1535" t="s">
        <v>23</v>
      </c>
      <c r="L1535">
        <v>50000000</v>
      </c>
      <c r="M1535">
        <f>IF(ISBLANK(L1535),AVERAGEIF($A$2:$A$4110,A1535,$L$2:$L$4110),L1535)</f>
        <v>50000000</v>
      </c>
      <c r="N1535">
        <v>7.1</v>
      </c>
    </row>
    <row r="1536" spans="1:14">
      <c r="A1536" t="s">
        <v>2834</v>
      </c>
      <c r="B1536">
        <v>90</v>
      </c>
      <c r="C1536">
        <v>6755271</v>
      </c>
      <c r="D1536">
        <f>IF(ISBLANK(C1536),AVERAGEIF($A$2:$A$4110,A1536,$C$2:$C$4110),C1536)</f>
        <v>6755271</v>
      </c>
      <c r="E1536" t="s">
        <v>380</v>
      </c>
      <c r="F1536" t="s">
        <v>2835</v>
      </c>
      <c r="G1536">
        <v>7319</v>
      </c>
      <c r="H1536">
        <v>131</v>
      </c>
      <c r="I1536">
        <v>56</v>
      </c>
      <c r="J1536" t="s">
        <v>508</v>
      </c>
      <c r="K1536" t="s">
        <v>23</v>
      </c>
      <c r="L1536">
        <v>5000000</v>
      </c>
      <c r="M1536">
        <f>IF(ISBLANK(L1536),AVERAGEIF($A$2:$A$4110,A1536,$L$2:$L$4110),L1536)</f>
        <v>5000000</v>
      </c>
      <c r="N1536">
        <v>5.3</v>
      </c>
    </row>
    <row r="1537" spans="1:14">
      <c r="A1537" t="s">
        <v>2836</v>
      </c>
      <c r="B1537">
        <v>87</v>
      </c>
      <c r="C1537">
        <v>30000000</v>
      </c>
      <c r="D1537">
        <f>IF(ISBLANK(C1537),AVERAGEIF($A$2:$A$4110,A1537,$C$2:$C$4110),C1537)</f>
        <v>30000000</v>
      </c>
      <c r="E1537" t="s">
        <v>710</v>
      </c>
      <c r="F1537" t="s">
        <v>2837</v>
      </c>
      <c r="G1537">
        <v>43485</v>
      </c>
      <c r="H1537">
        <v>327</v>
      </c>
      <c r="I1537">
        <v>138</v>
      </c>
      <c r="J1537" t="s">
        <v>508</v>
      </c>
      <c r="K1537" t="s">
        <v>23</v>
      </c>
      <c r="L1537">
        <v>2200000</v>
      </c>
      <c r="M1537">
        <f>IF(ISBLANK(L1537),AVERAGEIF($A$2:$A$4110,A1537,$L$2:$L$4110),L1537)</f>
        <v>2200000</v>
      </c>
      <c r="N1537">
        <v>5.4</v>
      </c>
    </row>
    <row r="1538" spans="1:14">
      <c r="A1538" t="s">
        <v>2838</v>
      </c>
      <c r="B1538">
        <v>90</v>
      </c>
      <c r="C1538">
        <v>603943</v>
      </c>
      <c r="D1538">
        <f>IF(ISBLANK(C1538),AVERAGEIF($A$2:$A$4110,A1538,$C$2:$C$4110),C1538)</f>
        <v>603943</v>
      </c>
      <c r="E1538" t="s">
        <v>15</v>
      </c>
      <c r="F1538" t="s">
        <v>2839</v>
      </c>
      <c r="G1538">
        <v>26407</v>
      </c>
      <c r="H1538">
        <v>154</v>
      </c>
      <c r="I1538">
        <v>126</v>
      </c>
      <c r="J1538" t="s">
        <v>508</v>
      </c>
      <c r="K1538" t="s">
        <v>23</v>
      </c>
      <c r="L1538">
        <v>500000</v>
      </c>
      <c r="M1538">
        <f>IF(ISBLANK(L1538),AVERAGEIF($A$2:$A$4110,A1538,$L$2:$L$4110),L1538)</f>
        <v>500000</v>
      </c>
      <c r="N1538">
        <v>7.3</v>
      </c>
    </row>
    <row r="1539" spans="1:14">
      <c r="A1539" t="s">
        <v>449</v>
      </c>
      <c r="B1539">
        <v>81</v>
      </c>
      <c r="C1539">
        <v>10762178</v>
      </c>
      <c r="D1539">
        <f>IF(ISBLANK(C1539),AVERAGEIF($A$2:$A$4110,A1539,$C$2:$C$4110),C1539)</f>
        <v>10762178</v>
      </c>
      <c r="E1539" t="s">
        <v>477</v>
      </c>
      <c r="F1539" t="s">
        <v>2840</v>
      </c>
      <c r="G1539">
        <v>10369</v>
      </c>
      <c r="H1539">
        <v>153</v>
      </c>
      <c r="I1539">
        <v>100</v>
      </c>
      <c r="J1539" t="s">
        <v>508</v>
      </c>
      <c r="K1539" t="s">
        <v>254</v>
      </c>
      <c r="L1539">
        <v>160000000</v>
      </c>
      <c r="M1539">
        <f>IF(ISBLANK(L1539),AVERAGEIF($A$2:$A$4110,A1539,$L$2:$L$4110),L1539)</f>
        <v>160000000</v>
      </c>
      <c r="N1539">
        <v>8</v>
      </c>
    </row>
    <row r="1540" spans="1:14">
      <c r="A1540" t="s">
        <v>2841</v>
      </c>
      <c r="B1540">
        <v>94</v>
      </c>
      <c r="C1540">
        <v>38543473</v>
      </c>
      <c r="D1540">
        <f>IF(ISBLANK(C1540),AVERAGEIF($A$2:$A$4110,A1540,$C$2:$C$4110),C1540)</f>
        <v>38543473</v>
      </c>
      <c r="E1540" t="s">
        <v>514</v>
      </c>
      <c r="F1540" t="s">
        <v>2842</v>
      </c>
      <c r="G1540">
        <v>84382</v>
      </c>
      <c r="H1540">
        <v>158</v>
      </c>
      <c r="I1540">
        <v>201</v>
      </c>
      <c r="J1540" t="s">
        <v>508</v>
      </c>
      <c r="K1540" t="s">
        <v>23</v>
      </c>
      <c r="L1540">
        <v>40000000</v>
      </c>
      <c r="M1540">
        <f>IF(ISBLANK(L1540),AVERAGEIF($A$2:$A$4110,A1540,$L$2:$L$4110),L1540)</f>
        <v>40000000</v>
      </c>
      <c r="N1540">
        <v>5.0999999999999996</v>
      </c>
    </row>
    <row r="1541" spans="1:14">
      <c r="A1541" t="s">
        <v>2841</v>
      </c>
      <c r="B1541">
        <v>120</v>
      </c>
      <c r="C1541">
        <v>18317151</v>
      </c>
      <c r="D1541">
        <f>IF(ISBLANK(C1541),AVERAGEIF($A$2:$A$4110,A1541,$C$2:$C$4110),C1541)</f>
        <v>18317151</v>
      </c>
      <c r="E1541" t="s">
        <v>533</v>
      </c>
      <c r="F1541" t="s">
        <v>2843</v>
      </c>
      <c r="G1541">
        <v>55630</v>
      </c>
      <c r="H1541">
        <v>200</v>
      </c>
      <c r="I1541">
        <v>171</v>
      </c>
      <c r="J1541" t="s">
        <v>508</v>
      </c>
      <c r="K1541" t="s">
        <v>23</v>
      </c>
      <c r="L1541">
        <v>35000000</v>
      </c>
      <c r="M1541">
        <f>IF(ISBLANK(L1541),AVERAGEIF($A$2:$A$4110,A1541,$L$2:$L$4110),L1541)</f>
        <v>35000000</v>
      </c>
      <c r="N1541">
        <v>6.7</v>
      </c>
    </row>
    <row r="1542" spans="1:14">
      <c r="A1542" t="s">
        <v>2841</v>
      </c>
      <c r="B1542">
        <v>97</v>
      </c>
      <c r="C1542">
        <v>100292856</v>
      </c>
      <c r="D1542">
        <f>IF(ISBLANK(C1542),AVERAGEIF($A$2:$A$4110,A1542,$C$2:$C$4110),C1542)</f>
        <v>100292856</v>
      </c>
      <c r="E1542" t="s">
        <v>514</v>
      </c>
      <c r="F1542" t="s">
        <v>2844</v>
      </c>
      <c r="G1542">
        <v>160418</v>
      </c>
      <c r="H1542">
        <v>296</v>
      </c>
      <c r="I1542">
        <v>286</v>
      </c>
      <c r="J1542" t="s">
        <v>508</v>
      </c>
      <c r="K1542" t="s">
        <v>23</v>
      </c>
      <c r="L1542">
        <v>20000000</v>
      </c>
      <c r="M1542">
        <f>IF(ISBLANK(L1542),AVERAGEIF($A$2:$A$4110,A1542,$L$2:$L$4110),L1542)</f>
        <v>20000000</v>
      </c>
      <c r="N1542">
        <v>5.7</v>
      </c>
    </row>
    <row r="1543" spans="1:14">
      <c r="A1543" t="s">
        <v>2841</v>
      </c>
      <c r="B1543">
        <v>116</v>
      </c>
      <c r="C1543">
        <v>1980338</v>
      </c>
      <c r="D1543">
        <f>IF(ISBLANK(C1543),AVERAGEIF($A$2:$A$4110,A1543,$C$2:$C$4110),C1543)</f>
        <v>1980338</v>
      </c>
      <c r="E1543" t="s">
        <v>2845</v>
      </c>
      <c r="F1543" t="s">
        <v>2846</v>
      </c>
      <c r="G1543">
        <v>12366</v>
      </c>
      <c r="H1543">
        <v>151</v>
      </c>
      <c r="I1543">
        <v>81</v>
      </c>
      <c r="J1543" t="s">
        <v>508</v>
      </c>
      <c r="K1543" t="s">
        <v>23</v>
      </c>
      <c r="L1543">
        <v>5000000</v>
      </c>
      <c r="M1543">
        <f>IF(ISBLANK(L1543),AVERAGEIF($A$2:$A$4110,A1543,$L$2:$L$4110),L1543)</f>
        <v>5000000</v>
      </c>
      <c r="N1543">
        <v>7</v>
      </c>
    </row>
    <row r="1544" spans="1:14">
      <c r="A1544" t="s">
        <v>2847</v>
      </c>
      <c r="B1544">
        <v>93</v>
      </c>
      <c r="C1544">
        <v>20380</v>
      </c>
      <c r="D1544">
        <f>IF(ISBLANK(C1544),AVERAGEIF($A$2:$A$4110,A1544,$C$2:$C$4110),C1544)</f>
        <v>20380</v>
      </c>
      <c r="E1544" t="s">
        <v>2848</v>
      </c>
      <c r="F1544" t="s">
        <v>2849</v>
      </c>
      <c r="G1544">
        <v>7519</v>
      </c>
      <c r="H1544">
        <v>39</v>
      </c>
      <c r="I1544">
        <v>50</v>
      </c>
      <c r="J1544" t="s">
        <v>508</v>
      </c>
      <c r="K1544" t="s">
        <v>23</v>
      </c>
      <c r="L1544">
        <v>15000000</v>
      </c>
      <c r="M1544">
        <f>IF(ISBLANK(L1544),AVERAGEIF($A$2:$A$4110,A1544,$L$2:$L$4110),L1544)</f>
        <v>15000000</v>
      </c>
      <c r="N1544">
        <v>5.9</v>
      </c>
    </row>
    <row r="1545" spans="1:14">
      <c r="A1545" t="s">
        <v>2850</v>
      </c>
      <c r="B1545">
        <v>109</v>
      </c>
      <c r="C1545">
        <v>31990064</v>
      </c>
      <c r="D1545">
        <f>IF(ISBLANK(C1545),AVERAGEIF($A$2:$A$4110,A1545,$C$2:$C$4110),C1545)</f>
        <v>31990064</v>
      </c>
      <c r="E1545" t="s">
        <v>923</v>
      </c>
      <c r="F1545" t="s">
        <v>2851</v>
      </c>
      <c r="G1545">
        <v>63390</v>
      </c>
      <c r="H1545">
        <v>160</v>
      </c>
      <c r="I1545">
        <v>191</v>
      </c>
      <c r="J1545" t="s">
        <v>508</v>
      </c>
      <c r="K1545" t="s">
        <v>23</v>
      </c>
      <c r="L1545">
        <v>12000000</v>
      </c>
      <c r="M1545">
        <f>IF(ISBLANK(L1545),AVERAGEIF($A$2:$A$4110,A1545,$L$2:$L$4110),L1545)</f>
        <v>12000000</v>
      </c>
      <c r="N1545">
        <v>6.4</v>
      </c>
    </row>
    <row r="1546" spans="1:14">
      <c r="A1546" t="s">
        <v>2850</v>
      </c>
      <c r="B1546">
        <v>89</v>
      </c>
      <c r="C1546">
        <v>3325638</v>
      </c>
      <c r="D1546">
        <f>IF(ISBLANK(C1546),AVERAGEIF($A$2:$A$4110,A1546,$C$2:$C$4110),C1546)</f>
        <v>3325638</v>
      </c>
      <c r="E1546" t="s">
        <v>2852</v>
      </c>
      <c r="F1546" t="s">
        <v>2853</v>
      </c>
      <c r="G1546">
        <v>52509</v>
      </c>
      <c r="H1546">
        <v>84</v>
      </c>
      <c r="I1546">
        <v>252</v>
      </c>
      <c r="J1546" t="s">
        <v>508</v>
      </c>
      <c r="K1546" t="s">
        <v>23</v>
      </c>
      <c r="L1546">
        <v>2500000</v>
      </c>
      <c r="M1546">
        <f>IF(ISBLANK(L1546),AVERAGEIF($A$2:$A$4110,A1546,$L$2:$L$4110),L1546)</f>
        <v>2500000</v>
      </c>
      <c r="N1546">
        <v>7.1</v>
      </c>
    </row>
    <row r="1547" spans="1:14">
      <c r="A1547" t="s">
        <v>2854</v>
      </c>
      <c r="B1547">
        <v>89</v>
      </c>
      <c r="C1547">
        <v>444044</v>
      </c>
      <c r="D1547">
        <f>IF(ISBLANK(C1547),AVERAGEIF($A$2:$A$4110,A1547,$C$2:$C$4110),C1547)</f>
        <v>444044</v>
      </c>
      <c r="E1547" t="s">
        <v>20</v>
      </c>
      <c r="F1547" t="s">
        <v>2855</v>
      </c>
      <c r="G1547">
        <v>744</v>
      </c>
      <c r="H1547">
        <v>19</v>
      </c>
      <c r="I1547">
        <v>10</v>
      </c>
      <c r="J1547" t="s">
        <v>508</v>
      </c>
      <c r="K1547" t="s">
        <v>23</v>
      </c>
      <c r="L1547">
        <v>1900000</v>
      </c>
      <c r="M1547">
        <f>IF(ISBLANK(L1547),AVERAGEIF($A$2:$A$4110,A1547,$L$2:$L$4110),L1547)</f>
        <v>1900000</v>
      </c>
      <c r="N1547">
        <v>7.2</v>
      </c>
    </row>
    <row r="1548" spans="1:14">
      <c r="A1548" t="s">
        <v>2856</v>
      </c>
      <c r="B1548">
        <v>74</v>
      </c>
      <c r="C1548">
        <v>60507228</v>
      </c>
      <c r="D1548">
        <f>IF(ISBLANK(C1548),AVERAGEIF($A$2:$A$4110,A1548,$C$2:$C$4110),C1548)</f>
        <v>60507228</v>
      </c>
      <c r="E1548" t="s">
        <v>2857</v>
      </c>
      <c r="F1548" t="s">
        <v>2858</v>
      </c>
      <c r="G1548">
        <v>27543</v>
      </c>
      <c r="H1548">
        <v>186</v>
      </c>
      <c r="I1548">
        <v>129</v>
      </c>
      <c r="J1548" t="s">
        <v>508</v>
      </c>
      <c r="K1548" t="s">
        <v>23</v>
      </c>
      <c r="L1548">
        <v>80000000</v>
      </c>
      <c r="M1548">
        <f>IF(ISBLANK(L1548),AVERAGEIF($A$2:$A$4110,A1548,$L$2:$L$4110),L1548)</f>
        <v>80000000</v>
      </c>
      <c r="N1548">
        <v>7.3</v>
      </c>
    </row>
    <row r="1549" spans="1:14">
      <c r="A1549" t="s">
        <v>2856</v>
      </c>
      <c r="B1549">
        <v>120</v>
      </c>
      <c r="C1549">
        <v>76400000</v>
      </c>
      <c r="D1549">
        <f>IF(ISBLANK(C1549),AVERAGEIF($A$2:$A$4110,A1549,$C$2:$C$4110),C1549)</f>
        <v>76400000</v>
      </c>
      <c r="E1549" t="s">
        <v>2857</v>
      </c>
      <c r="F1549" t="s">
        <v>2859</v>
      </c>
      <c r="G1549">
        <v>71321</v>
      </c>
      <c r="H1549">
        <v>230</v>
      </c>
      <c r="I1549">
        <v>99</v>
      </c>
      <c r="J1549" t="s">
        <v>508</v>
      </c>
      <c r="K1549" t="s">
        <v>23</v>
      </c>
      <c r="L1549">
        <v>2280000</v>
      </c>
      <c r="M1549">
        <f>IF(ISBLANK(L1549),AVERAGEIF($A$2:$A$4110,A1549,$L$2:$L$4110),L1549)</f>
        <v>2280000</v>
      </c>
      <c r="N1549">
        <v>7.8</v>
      </c>
    </row>
    <row r="1550" spans="1:14">
      <c r="A1550" t="s">
        <v>2856</v>
      </c>
      <c r="B1550">
        <v>70</v>
      </c>
      <c r="C1550">
        <v>102797150</v>
      </c>
      <c r="D1550">
        <f>IF(ISBLANK(C1550),AVERAGEIF($A$2:$A$4110,A1550,$C$2:$C$4110),C1550)</f>
        <v>102797150</v>
      </c>
      <c r="E1550" t="s">
        <v>2860</v>
      </c>
      <c r="F1550" t="s">
        <v>2861</v>
      </c>
      <c r="G1550">
        <v>94225</v>
      </c>
      <c r="H1550">
        <v>136</v>
      </c>
      <c r="I1550">
        <v>116</v>
      </c>
      <c r="J1550" t="s">
        <v>508</v>
      </c>
      <c r="K1550" t="s">
        <v>23</v>
      </c>
      <c r="M1550">
        <f>IF(ISBLANK(L1550),AVERAGEIF($A$2:$A$4110,A1550,$L$2:$L$4110),L1550)</f>
        <v>41140000</v>
      </c>
      <c r="N1550">
        <v>7.4</v>
      </c>
    </row>
    <row r="1551" spans="1:14">
      <c r="A1551" t="s">
        <v>2862</v>
      </c>
      <c r="B1551">
        <v>65</v>
      </c>
      <c r="C1551">
        <v>8231</v>
      </c>
      <c r="D1551">
        <f>IF(ISBLANK(C1551),AVERAGEIF($A$2:$A$4110,A1551,$C$2:$C$4110),C1551)</f>
        <v>8231</v>
      </c>
      <c r="E1551" t="s">
        <v>1019</v>
      </c>
      <c r="F1551" t="s">
        <v>2863</v>
      </c>
      <c r="G1551">
        <v>803</v>
      </c>
      <c r="H1551">
        <v>16</v>
      </c>
      <c r="I1551">
        <v>8</v>
      </c>
      <c r="J1551" t="s">
        <v>508</v>
      </c>
      <c r="K1551" t="s">
        <v>23</v>
      </c>
      <c r="L1551">
        <v>27000</v>
      </c>
      <c r="M1551">
        <f>IF(ISBLANK(L1551),AVERAGEIF($A$2:$A$4110,A1551,$L$2:$L$4110),L1551)</f>
        <v>27000</v>
      </c>
      <c r="N1551">
        <v>6.7</v>
      </c>
    </row>
    <row r="1552" spans="1:14">
      <c r="A1552" t="s">
        <v>2864</v>
      </c>
      <c r="B1552">
        <v>113</v>
      </c>
      <c r="C1552">
        <v>76846624</v>
      </c>
      <c r="D1552">
        <f>IF(ISBLANK(C1552),AVERAGEIF($A$2:$A$4110,A1552,$C$2:$C$4110),C1552)</f>
        <v>76846624</v>
      </c>
      <c r="E1552" t="s">
        <v>715</v>
      </c>
      <c r="F1552" t="s">
        <v>2865</v>
      </c>
      <c r="G1552">
        <v>21352</v>
      </c>
      <c r="H1552">
        <v>131</v>
      </c>
      <c r="I1552">
        <v>218</v>
      </c>
      <c r="J1552" t="s">
        <v>508</v>
      </c>
      <c r="K1552" t="s">
        <v>23</v>
      </c>
      <c r="L1552">
        <v>170000000</v>
      </c>
      <c r="M1552">
        <f>IF(ISBLANK(L1552),AVERAGEIF($A$2:$A$4110,A1552,$L$2:$L$4110),L1552)</f>
        <v>170000000</v>
      </c>
      <c r="N1552">
        <v>6.4</v>
      </c>
    </row>
    <row r="1553" spans="1:14">
      <c r="A1553" t="s">
        <v>2864</v>
      </c>
      <c r="B1553">
        <v>119</v>
      </c>
      <c r="C1553">
        <v>51178893</v>
      </c>
      <c r="D1553">
        <f>IF(ISBLANK(C1553),AVERAGEIF($A$2:$A$4110,A1553,$C$2:$C$4110),C1553)</f>
        <v>51178893</v>
      </c>
      <c r="E1553" t="s">
        <v>2866</v>
      </c>
      <c r="F1553" t="s">
        <v>2867</v>
      </c>
      <c r="G1553">
        <v>24285</v>
      </c>
      <c r="H1553">
        <v>110</v>
      </c>
      <c r="I1553">
        <v>277</v>
      </c>
      <c r="J1553" t="s">
        <v>508</v>
      </c>
      <c r="K1553" t="s">
        <v>23</v>
      </c>
      <c r="L1553">
        <v>50000000</v>
      </c>
      <c r="M1553">
        <f>IF(ISBLANK(L1553),AVERAGEIF($A$2:$A$4110,A1553,$L$2:$L$4110),L1553)</f>
        <v>50000000</v>
      </c>
      <c r="N1553">
        <v>6.4</v>
      </c>
    </row>
    <row r="1554" spans="1:14">
      <c r="A1554" t="s">
        <v>2864</v>
      </c>
      <c r="B1554">
        <v>103</v>
      </c>
      <c r="C1554">
        <v>88625922</v>
      </c>
      <c r="D1554">
        <f>IF(ISBLANK(C1554),AVERAGEIF($A$2:$A$4110,A1554,$C$2:$C$4110),C1554)</f>
        <v>88625922</v>
      </c>
      <c r="E1554" t="s">
        <v>2868</v>
      </c>
      <c r="F1554" t="s">
        <v>2869</v>
      </c>
      <c r="G1554">
        <v>75176</v>
      </c>
      <c r="H1554">
        <v>252</v>
      </c>
      <c r="I1554">
        <v>398</v>
      </c>
      <c r="J1554" t="s">
        <v>508</v>
      </c>
      <c r="K1554" t="s">
        <v>23</v>
      </c>
      <c r="L1554">
        <v>45000000</v>
      </c>
      <c r="M1554">
        <f>IF(ISBLANK(L1554),AVERAGEIF($A$2:$A$4110,A1554,$L$2:$L$4110),L1554)</f>
        <v>45000000</v>
      </c>
      <c r="N1554">
        <v>7.1</v>
      </c>
    </row>
    <row r="1555" spans="1:14">
      <c r="A1555" t="s">
        <v>2870</v>
      </c>
      <c r="B1555">
        <v>107</v>
      </c>
      <c r="C1555">
        <v>16118077</v>
      </c>
      <c r="D1555">
        <f>IF(ISBLANK(C1555),AVERAGEIF($A$2:$A$4110,A1555,$C$2:$C$4110),C1555)</f>
        <v>16118077</v>
      </c>
      <c r="E1555" t="s">
        <v>20</v>
      </c>
      <c r="F1555" t="s">
        <v>2871</v>
      </c>
      <c r="G1555">
        <v>5817</v>
      </c>
      <c r="H1555">
        <v>37</v>
      </c>
      <c r="I1555">
        <v>28</v>
      </c>
      <c r="J1555" t="s">
        <v>508</v>
      </c>
      <c r="K1555" t="s">
        <v>23</v>
      </c>
      <c r="L1555">
        <v>25000000</v>
      </c>
      <c r="M1555">
        <f>IF(ISBLANK(L1555),AVERAGEIF($A$2:$A$4110,A1555,$L$2:$L$4110),L1555)</f>
        <v>25000000</v>
      </c>
      <c r="N1555">
        <v>5.6</v>
      </c>
    </row>
    <row r="1556" spans="1:14">
      <c r="A1556" t="s">
        <v>2872</v>
      </c>
      <c r="B1556">
        <v>178</v>
      </c>
      <c r="C1556">
        <v>760505847</v>
      </c>
      <c r="D1556">
        <f>IF(ISBLANK(C1556),AVERAGEIF($A$2:$A$4110,A1556,$C$2:$C$4110),C1556)</f>
        <v>760505847</v>
      </c>
      <c r="E1556" t="s">
        <v>2099</v>
      </c>
      <c r="F1556" t="s">
        <v>2873</v>
      </c>
      <c r="G1556">
        <v>886204</v>
      </c>
      <c r="H1556">
        <v>3054</v>
      </c>
      <c r="I1556">
        <v>723</v>
      </c>
      <c r="J1556" t="s">
        <v>508</v>
      </c>
      <c r="K1556" t="s">
        <v>23</v>
      </c>
      <c r="L1556">
        <v>237000000</v>
      </c>
      <c r="M1556">
        <f>IF(ISBLANK(L1556),AVERAGEIF($A$2:$A$4110,A1556,$L$2:$L$4110),L1556)</f>
        <v>237000000</v>
      </c>
      <c r="N1556">
        <v>7.9</v>
      </c>
    </row>
    <row r="1557" spans="1:14">
      <c r="A1557" t="s">
        <v>2872</v>
      </c>
      <c r="B1557">
        <v>194</v>
      </c>
      <c r="C1557">
        <v>658672302</v>
      </c>
      <c r="D1557">
        <f>IF(ISBLANK(C1557),AVERAGEIF($A$2:$A$4110,A1557,$C$2:$C$4110),C1557)</f>
        <v>658672302</v>
      </c>
      <c r="E1557" t="s">
        <v>66</v>
      </c>
      <c r="F1557" t="s">
        <v>2874</v>
      </c>
      <c r="G1557">
        <v>793059</v>
      </c>
      <c r="H1557">
        <v>2528</v>
      </c>
      <c r="I1557">
        <v>315</v>
      </c>
      <c r="J1557" t="s">
        <v>508</v>
      </c>
      <c r="K1557" t="s">
        <v>23</v>
      </c>
      <c r="L1557">
        <v>200000000</v>
      </c>
      <c r="M1557">
        <f>IF(ISBLANK(L1557),AVERAGEIF($A$2:$A$4110,A1557,$L$2:$L$4110),L1557)</f>
        <v>200000000</v>
      </c>
      <c r="N1557">
        <v>7.7</v>
      </c>
    </row>
    <row r="1558" spans="1:14">
      <c r="A1558" t="s">
        <v>2872</v>
      </c>
      <c r="B1558">
        <v>153</v>
      </c>
      <c r="C1558">
        <v>204843350</v>
      </c>
      <c r="D1558">
        <f>IF(ISBLANK(C1558),AVERAGEIF($A$2:$A$4110,A1558,$C$2:$C$4110),C1558)</f>
        <v>204843350</v>
      </c>
      <c r="E1558" t="s">
        <v>815</v>
      </c>
      <c r="F1558" t="s">
        <v>2875</v>
      </c>
      <c r="G1558">
        <v>744891</v>
      </c>
      <c r="H1558">
        <v>983</v>
      </c>
      <c r="I1558">
        <v>210</v>
      </c>
      <c r="J1558" t="s">
        <v>508</v>
      </c>
      <c r="K1558" t="s">
        <v>23</v>
      </c>
      <c r="L1558">
        <v>102000000</v>
      </c>
      <c r="M1558">
        <f>IF(ISBLANK(L1558),AVERAGEIF($A$2:$A$4110,A1558,$L$2:$L$4110),L1558)</f>
        <v>102000000</v>
      </c>
      <c r="N1558">
        <v>8.5</v>
      </c>
    </row>
    <row r="1559" spans="1:14">
      <c r="A1559" t="s">
        <v>2872</v>
      </c>
      <c r="B1559">
        <v>141</v>
      </c>
      <c r="C1559">
        <v>146282411</v>
      </c>
      <c r="D1559">
        <f>IF(ISBLANK(C1559),AVERAGEIF($A$2:$A$4110,A1559,$C$2:$C$4110),C1559)</f>
        <v>146282411</v>
      </c>
      <c r="E1559" t="s">
        <v>2687</v>
      </c>
      <c r="F1559" t="s">
        <v>2876</v>
      </c>
      <c r="G1559">
        <v>190439</v>
      </c>
      <c r="H1559">
        <v>351</v>
      </c>
      <c r="I1559">
        <v>94</v>
      </c>
      <c r="J1559" t="s">
        <v>508</v>
      </c>
      <c r="K1559" t="s">
        <v>23</v>
      </c>
      <c r="L1559">
        <v>115000000</v>
      </c>
      <c r="M1559">
        <f>IF(ISBLANK(L1559),AVERAGEIF($A$2:$A$4110,A1559,$L$2:$L$4110),L1559)</f>
        <v>115000000</v>
      </c>
      <c r="N1559">
        <v>7.2</v>
      </c>
    </row>
    <row r="1560" spans="1:14">
      <c r="A1560" t="s">
        <v>2872</v>
      </c>
      <c r="B1560">
        <v>171</v>
      </c>
      <c r="C1560">
        <v>54222000</v>
      </c>
      <c r="D1560">
        <f>IF(ISBLANK(C1560),AVERAGEIF($A$2:$A$4110,A1560,$C$2:$C$4110),C1560)</f>
        <v>54222000</v>
      </c>
      <c r="E1560" t="s">
        <v>667</v>
      </c>
      <c r="F1560" t="s">
        <v>2877</v>
      </c>
      <c r="G1560">
        <v>131217</v>
      </c>
      <c r="H1560">
        <v>380</v>
      </c>
      <c r="I1560">
        <v>82</v>
      </c>
      <c r="J1560" t="s">
        <v>508</v>
      </c>
      <c r="K1560" t="s">
        <v>23</v>
      </c>
      <c r="L1560">
        <v>69500000</v>
      </c>
      <c r="M1560">
        <f>IF(ISBLANK(L1560),AVERAGEIF($A$2:$A$4110,A1560,$L$2:$L$4110),L1560)</f>
        <v>69500000</v>
      </c>
      <c r="N1560">
        <v>7.6</v>
      </c>
    </row>
    <row r="1561" spans="1:14">
      <c r="A1561" t="s">
        <v>2872</v>
      </c>
      <c r="B1561">
        <v>154</v>
      </c>
      <c r="C1561">
        <v>85200000</v>
      </c>
      <c r="D1561">
        <f>IF(ISBLANK(C1561),AVERAGEIF($A$2:$A$4110,A1561,$C$2:$C$4110),C1561)</f>
        <v>85200000</v>
      </c>
      <c r="E1561" t="s">
        <v>592</v>
      </c>
      <c r="F1561" t="s">
        <v>2878</v>
      </c>
      <c r="G1561">
        <v>488537</v>
      </c>
      <c r="H1561">
        <v>1076</v>
      </c>
      <c r="I1561">
        <v>250</v>
      </c>
      <c r="J1561" t="s">
        <v>508</v>
      </c>
      <c r="K1561" t="s">
        <v>23</v>
      </c>
      <c r="L1561">
        <v>18500000</v>
      </c>
      <c r="M1561">
        <f>IF(ISBLANK(L1561),AVERAGEIF($A$2:$A$4110,A1561,$L$2:$L$4110),L1561)</f>
        <v>18500000</v>
      </c>
      <c r="N1561">
        <v>8.4</v>
      </c>
    </row>
    <row r="1562" spans="1:14">
      <c r="A1562" t="s">
        <v>2872</v>
      </c>
      <c r="B1562">
        <v>107</v>
      </c>
      <c r="C1562">
        <v>38400000</v>
      </c>
      <c r="D1562">
        <f>IF(ISBLANK(C1562),AVERAGEIF($A$2:$A$4110,A1562,$C$2:$C$4110),C1562)</f>
        <v>38400000</v>
      </c>
      <c r="E1562" t="s">
        <v>815</v>
      </c>
      <c r="F1562" t="s">
        <v>2879</v>
      </c>
      <c r="G1562">
        <v>600266</v>
      </c>
      <c r="H1562">
        <v>692</v>
      </c>
      <c r="I1562">
        <v>204</v>
      </c>
      <c r="J1562" t="s">
        <v>508</v>
      </c>
      <c r="K1562" t="s">
        <v>18</v>
      </c>
      <c r="L1562">
        <v>6500000</v>
      </c>
      <c r="M1562">
        <f>IF(ISBLANK(L1562),AVERAGEIF($A$2:$A$4110,A1562,$L$2:$L$4110),L1562)</f>
        <v>6500000</v>
      </c>
      <c r="N1562">
        <v>8.1</v>
      </c>
    </row>
    <row r="1563" spans="1:14">
      <c r="A1563" t="s">
        <v>2880</v>
      </c>
      <c r="B1563">
        <v>104</v>
      </c>
      <c r="C1563">
        <v>1056102</v>
      </c>
      <c r="D1563">
        <f>IF(ISBLANK(C1563),AVERAGEIF($A$2:$A$4110,A1563,$C$2:$C$4110),C1563)</f>
        <v>1056102</v>
      </c>
      <c r="E1563" t="s">
        <v>439</v>
      </c>
      <c r="F1563" t="s">
        <v>2881</v>
      </c>
      <c r="G1563">
        <v>18792</v>
      </c>
      <c r="H1563">
        <v>153</v>
      </c>
      <c r="I1563">
        <v>91</v>
      </c>
      <c r="J1563" t="s">
        <v>508</v>
      </c>
      <c r="K1563" t="s">
        <v>23</v>
      </c>
      <c r="L1563">
        <v>5000000</v>
      </c>
      <c r="M1563">
        <f>IF(ISBLANK(L1563),AVERAGEIF($A$2:$A$4110,A1563,$L$2:$L$4110),L1563)</f>
        <v>5000000</v>
      </c>
      <c r="N1563">
        <v>6.6</v>
      </c>
    </row>
    <row r="1564" spans="1:14">
      <c r="A1564" t="s">
        <v>2880</v>
      </c>
      <c r="B1564">
        <v>97</v>
      </c>
      <c r="D1564">
        <f>IF(ISBLANK(C1564),AVERAGEIF($A$2:$A$4110,A1564,$C$2:$C$4110),C1564)</f>
        <v>1056102</v>
      </c>
      <c r="E1564" t="s">
        <v>15</v>
      </c>
      <c r="F1564" t="s">
        <v>2882</v>
      </c>
      <c r="G1564">
        <v>5182</v>
      </c>
      <c r="H1564">
        <v>67</v>
      </c>
      <c r="I1564">
        <v>12</v>
      </c>
      <c r="J1564" t="s">
        <v>508</v>
      </c>
      <c r="K1564" t="s">
        <v>23</v>
      </c>
      <c r="L1564">
        <v>14000000</v>
      </c>
      <c r="M1564">
        <f>IF(ISBLANK(L1564),AVERAGEIF($A$2:$A$4110,A1564,$L$2:$L$4110),L1564)</f>
        <v>14000000</v>
      </c>
      <c r="N1564">
        <v>6.3</v>
      </c>
    </row>
    <row r="1565" spans="1:14">
      <c r="A1565" t="s">
        <v>2880</v>
      </c>
      <c r="B1565">
        <v>91</v>
      </c>
      <c r="D1565">
        <f>IF(ISBLANK(C1565),AVERAGEIF($A$2:$A$4110,A1565,$C$2:$C$4110),C1565)</f>
        <v>1056102</v>
      </c>
      <c r="E1565" t="s">
        <v>72</v>
      </c>
      <c r="F1565" t="s">
        <v>2883</v>
      </c>
      <c r="G1565">
        <v>3605</v>
      </c>
      <c r="H1565">
        <v>20</v>
      </c>
      <c r="I1565">
        <v>12</v>
      </c>
      <c r="J1565" t="s">
        <v>508</v>
      </c>
      <c r="K1565" t="s">
        <v>23</v>
      </c>
      <c r="L1565">
        <v>2000000</v>
      </c>
      <c r="M1565">
        <f>IF(ISBLANK(L1565),AVERAGEIF($A$2:$A$4110,A1565,$L$2:$L$4110),L1565)</f>
        <v>2000000</v>
      </c>
      <c r="N1565">
        <v>5.7</v>
      </c>
    </row>
    <row r="1566" spans="1:14">
      <c r="A1566" t="s">
        <v>2884</v>
      </c>
      <c r="B1566">
        <v>85</v>
      </c>
      <c r="C1566">
        <v>7826</v>
      </c>
      <c r="D1566">
        <f>IF(ISBLANK(C1566),AVERAGEIF($A$2:$A$4110,A1566,$C$2:$C$4110),C1566)</f>
        <v>7826</v>
      </c>
      <c r="E1566" t="s">
        <v>2500</v>
      </c>
      <c r="F1566" t="s">
        <v>2885</v>
      </c>
      <c r="G1566">
        <v>132</v>
      </c>
      <c r="H1566">
        <v>2</v>
      </c>
      <c r="I1566">
        <v>17</v>
      </c>
      <c r="J1566" t="s">
        <v>508</v>
      </c>
      <c r="K1566" t="s">
        <v>23</v>
      </c>
      <c r="L1566">
        <v>1200000</v>
      </c>
      <c r="M1566">
        <f>IF(ISBLANK(L1566),AVERAGEIF($A$2:$A$4110,A1566,$L$2:$L$4110),L1566)</f>
        <v>1200000</v>
      </c>
      <c r="N1566">
        <v>6.2</v>
      </c>
    </row>
    <row r="1567" spans="1:14">
      <c r="A1567" t="s">
        <v>2886</v>
      </c>
      <c r="B1567">
        <v>109</v>
      </c>
      <c r="C1567">
        <v>78845130</v>
      </c>
      <c r="D1567">
        <f>IF(ISBLANK(C1567),AVERAGEIF($A$2:$A$4110,A1567,$C$2:$C$4110),C1567)</f>
        <v>78845130</v>
      </c>
      <c r="E1567" t="s">
        <v>659</v>
      </c>
      <c r="F1567" t="s">
        <v>2887</v>
      </c>
      <c r="G1567">
        <v>17596</v>
      </c>
      <c r="H1567">
        <v>94</v>
      </c>
      <c r="I1567">
        <v>165</v>
      </c>
      <c r="J1567" t="s">
        <v>508</v>
      </c>
      <c r="K1567" t="s">
        <v>254</v>
      </c>
      <c r="L1567">
        <v>10000000</v>
      </c>
      <c r="M1567">
        <f>IF(ISBLANK(L1567),AVERAGEIF($A$2:$A$4110,A1567,$L$2:$L$4110),L1567)</f>
        <v>10000000</v>
      </c>
      <c r="N1567">
        <v>6.1</v>
      </c>
    </row>
    <row r="1568" spans="1:14">
      <c r="A1568" t="s">
        <v>2886</v>
      </c>
      <c r="B1568">
        <v>103</v>
      </c>
      <c r="C1568">
        <v>71519230</v>
      </c>
      <c r="D1568">
        <f>IF(ISBLANK(C1568),AVERAGEIF($A$2:$A$4110,A1568,$C$2:$C$4110),C1568)</f>
        <v>71519230</v>
      </c>
      <c r="E1568" t="s">
        <v>659</v>
      </c>
      <c r="F1568" t="s">
        <v>2888</v>
      </c>
      <c r="G1568">
        <v>92364</v>
      </c>
      <c r="H1568">
        <v>244</v>
      </c>
      <c r="I1568">
        <v>285</v>
      </c>
      <c r="J1568" t="s">
        <v>508</v>
      </c>
      <c r="K1568" t="s">
        <v>23</v>
      </c>
      <c r="L1568">
        <v>9000000</v>
      </c>
      <c r="M1568">
        <f>IF(ISBLANK(L1568),AVERAGEIF($A$2:$A$4110,A1568,$L$2:$L$4110),L1568)</f>
        <v>9000000</v>
      </c>
      <c r="N1568">
        <v>6.5</v>
      </c>
    </row>
    <row r="1569" spans="1:14">
      <c r="A1569" t="s">
        <v>2886</v>
      </c>
      <c r="B1569">
        <v>85</v>
      </c>
      <c r="C1569">
        <v>64423650</v>
      </c>
      <c r="D1569">
        <f>IF(ISBLANK(C1569),AVERAGEIF($A$2:$A$4110,A1569,$C$2:$C$4110),C1569)</f>
        <v>64423650</v>
      </c>
      <c r="E1569" t="s">
        <v>1799</v>
      </c>
      <c r="F1569" t="s">
        <v>2889</v>
      </c>
      <c r="G1569">
        <v>139329</v>
      </c>
      <c r="H1569">
        <v>578</v>
      </c>
      <c r="I1569">
        <v>361</v>
      </c>
      <c r="J1569" t="s">
        <v>508</v>
      </c>
      <c r="K1569" t="s">
        <v>23</v>
      </c>
      <c r="L1569">
        <v>3000000</v>
      </c>
      <c r="M1569">
        <f>IF(ISBLANK(L1569),AVERAGEIF($A$2:$A$4110,A1569,$L$2:$L$4110),L1569)</f>
        <v>3000000</v>
      </c>
      <c r="N1569">
        <v>5.7</v>
      </c>
    </row>
    <row r="1570" spans="1:14">
      <c r="A1570" t="s">
        <v>2890</v>
      </c>
      <c r="B1570">
        <v>106</v>
      </c>
      <c r="C1570">
        <v>115504</v>
      </c>
      <c r="D1570">
        <f>IF(ISBLANK(C1570),AVERAGEIF($A$2:$A$4110,A1570,$C$2:$C$4110),C1570)</f>
        <v>115504</v>
      </c>
      <c r="E1570" t="s">
        <v>288</v>
      </c>
      <c r="F1570" t="s">
        <v>2891</v>
      </c>
      <c r="G1570">
        <v>4820</v>
      </c>
      <c r="H1570">
        <v>26</v>
      </c>
      <c r="I1570">
        <v>22</v>
      </c>
      <c r="J1570" t="s">
        <v>508</v>
      </c>
      <c r="K1570" t="s">
        <v>18</v>
      </c>
      <c r="L1570">
        <v>14000000</v>
      </c>
      <c r="M1570">
        <f>IF(ISBLANK(L1570),AVERAGEIF($A$2:$A$4110,A1570,$L$2:$L$4110),L1570)</f>
        <v>14000000</v>
      </c>
      <c r="N1570">
        <v>6.2</v>
      </c>
    </row>
    <row r="1571" spans="1:14">
      <c r="A1571" t="s">
        <v>2892</v>
      </c>
      <c r="B1571">
        <v>127</v>
      </c>
      <c r="C1571">
        <v>1000000</v>
      </c>
      <c r="D1571">
        <f>IF(ISBLANK(C1571),AVERAGEIF($A$2:$A$4110,A1571,$C$2:$C$4110),C1571)</f>
        <v>1000000</v>
      </c>
      <c r="E1571" t="s">
        <v>235</v>
      </c>
      <c r="F1571" t="s">
        <v>2893</v>
      </c>
      <c r="G1571">
        <v>524</v>
      </c>
      <c r="H1571">
        <v>8</v>
      </c>
      <c r="I1571">
        <v>2</v>
      </c>
      <c r="J1571" t="s">
        <v>508</v>
      </c>
      <c r="K1571" t="s">
        <v>162</v>
      </c>
      <c r="L1571">
        <v>14000000</v>
      </c>
      <c r="M1571">
        <f>IF(ISBLANK(L1571),AVERAGEIF($A$2:$A$4110,A1571,$L$2:$L$4110),L1571)</f>
        <v>14000000</v>
      </c>
      <c r="N1571">
        <v>6.5</v>
      </c>
    </row>
    <row r="1572" spans="1:14">
      <c r="A1572" t="s">
        <v>2894</v>
      </c>
      <c r="B1572">
        <v>97</v>
      </c>
      <c r="C1572">
        <v>12212417</v>
      </c>
      <c r="D1572">
        <f>IF(ISBLANK(C1572),AVERAGEIF($A$2:$A$4110,A1572,$C$2:$C$4110),C1572)</f>
        <v>12212417</v>
      </c>
      <c r="E1572" t="s">
        <v>743</v>
      </c>
      <c r="F1572" t="s">
        <v>2895</v>
      </c>
      <c r="G1572">
        <v>30643</v>
      </c>
      <c r="H1572">
        <v>144</v>
      </c>
      <c r="I1572">
        <v>119</v>
      </c>
      <c r="J1572" t="s">
        <v>508</v>
      </c>
      <c r="K1572" t="s">
        <v>23</v>
      </c>
      <c r="L1572">
        <v>15000000</v>
      </c>
      <c r="M1572">
        <f>IF(ISBLANK(L1572),AVERAGEIF($A$2:$A$4110,A1572,$L$2:$L$4110),L1572)</f>
        <v>15000000</v>
      </c>
      <c r="N1572">
        <v>6.7</v>
      </c>
    </row>
    <row r="1573" spans="1:14">
      <c r="A1573" t="s">
        <v>2894</v>
      </c>
      <c r="B1573">
        <v>100</v>
      </c>
      <c r="C1573">
        <v>10725228</v>
      </c>
      <c r="D1573">
        <f>IF(ISBLANK(C1573),AVERAGEIF($A$2:$A$4110,A1573,$C$2:$C$4110),C1573)</f>
        <v>10725228</v>
      </c>
      <c r="E1573" t="s">
        <v>1694</v>
      </c>
      <c r="F1573" t="s">
        <v>2896</v>
      </c>
      <c r="G1573">
        <v>75675</v>
      </c>
      <c r="H1573">
        <v>365</v>
      </c>
      <c r="I1573">
        <v>120</v>
      </c>
      <c r="J1573" t="s">
        <v>508</v>
      </c>
      <c r="K1573" t="s">
        <v>23</v>
      </c>
      <c r="L1573">
        <v>12500000</v>
      </c>
      <c r="M1573">
        <f>IF(ISBLANK(L1573),AVERAGEIF($A$2:$A$4110,A1573,$L$2:$L$4110),L1573)</f>
        <v>12500000</v>
      </c>
      <c r="N1573">
        <v>7.8</v>
      </c>
    </row>
    <row r="1574" spans="1:14">
      <c r="A1574" t="s">
        <v>2894</v>
      </c>
      <c r="B1574">
        <v>110</v>
      </c>
      <c r="C1574">
        <v>15156200</v>
      </c>
      <c r="D1574">
        <f>IF(ISBLANK(C1574),AVERAGEIF($A$2:$A$4110,A1574,$C$2:$C$4110),C1574)</f>
        <v>15156200</v>
      </c>
      <c r="E1574" t="s">
        <v>786</v>
      </c>
      <c r="F1574" t="s">
        <v>2897</v>
      </c>
      <c r="G1574">
        <v>15358</v>
      </c>
      <c r="H1574">
        <v>131</v>
      </c>
      <c r="I1574">
        <v>91</v>
      </c>
      <c r="J1574" t="s">
        <v>508</v>
      </c>
      <c r="K1574" t="s">
        <v>23</v>
      </c>
      <c r="L1574">
        <v>30000000</v>
      </c>
      <c r="M1574">
        <f>IF(ISBLANK(L1574),AVERAGEIF($A$2:$A$4110,A1574,$L$2:$L$4110),L1574)</f>
        <v>30000000</v>
      </c>
      <c r="N1574">
        <v>6</v>
      </c>
    </row>
    <row r="1575" spans="1:14">
      <c r="A1575" t="s">
        <v>2898</v>
      </c>
      <c r="B1575">
        <v>117</v>
      </c>
      <c r="C1575">
        <v>28563179</v>
      </c>
      <c r="D1575">
        <f>IF(ISBLANK(C1575),AVERAGEIF($A$2:$A$4110,A1575,$C$2:$C$4110),C1575)</f>
        <v>28563179</v>
      </c>
      <c r="E1575" t="s">
        <v>80</v>
      </c>
      <c r="F1575" t="s">
        <v>2899</v>
      </c>
      <c r="G1575">
        <v>72693</v>
      </c>
      <c r="H1575">
        <v>199</v>
      </c>
      <c r="I1575">
        <v>222</v>
      </c>
      <c r="J1575" t="s">
        <v>508</v>
      </c>
      <c r="K1575" t="s">
        <v>23</v>
      </c>
      <c r="L1575">
        <v>21000000</v>
      </c>
      <c r="M1575">
        <f>IF(ISBLANK(L1575),AVERAGEIF($A$2:$A$4110,A1575,$L$2:$L$4110),L1575)</f>
        <v>21000000</v>
      </c>
      <c r="N1575">
        <v>6.9</v>
      </c>
    </row>
    <row r="1576" spans="1:14">
      <c r="A1576" t="s">
        <v>2898</v>
      </c>
      <c r="B1576">
        <v>115</v>
      </c>
      <c r="C1576">
        <v>882710</v>
      </c>
      <c r="D1576">
        <f>IF(ISBLANK(C1576),AVERAGEIF($A$2:$A$4110,A1576,$C$2:$C$4110),C1576)</f>
        <v>882710</v>
      </c>
      <c r="E1576" t="s">
        <v>707</v>
      </c>
      <c r="F1576" t="s">
        <v>2900</v>
      </c>
      <c r="G1576">
        <v>16215</v>
      </c>
      <c r="H1576">
        <v>138</v>
      </c>
      <c r="I1576">
        <v>93</v>
      </c>
      <c r="J1576" t="s">
        <v>508</v>
      </c>
      <c r="K1576" t="s">
        <v>23</v>
      </c>
      <c r="L1576">
        <v>24000000</v>
      </c>
      <c r="M1576">
        <f>IF(ISBLANK(L1576),AVERAGEIF($A$2:$A$4110,A1576,$L$2:$L$4110),L1576)</f>
        <v>24000000</v>
      </c>
      <c r="N1576">
        <v>6.4</v>
      </c>
    </row>
    <row r="1577" spans="1:14">
      <c r="A1577" t="s">
        <v>2898</v>
      </c>
      <c r="B1577">
        <v>120</v>
      </c>
      <c r="C1577">
        <v>1984743</v>
      </c>
      <c r="D1577">
        <f>IF(ISBLANK(C1577),AVERAGEIF($A$2:$A$4110,A1577,$C$2:$C$4110),C1577)</f>
        <v>1984743</v>
      </c>
      <c r="E1577" t="s">
        <v>66</v>
      </c>
      <c r="F1577" t="s">
        <v>2901</v>
      </c>
      <c r="G1577">
        <v>20616</v>
      </c>
      <c r="H1577">
        <v>70</v>
      </c>
      <c r="I1577">
        <v>230</v>
      </c>
      <c r="J1577" t="s">
        <v>508</v>
      </c>
      <c r="K1577" t="s">
        <v>23</v>
      </c>
      <c r="L1577">
        <v>16000000</v>
      </c>
      <c r="M1577">
        <f>IF(ISBLANK(L1577),AVERAGEIF($A$2:$A$4110,A1577,$L$2:$L$4110),L1577)</f>
        <v>16000000</v>
      </c>
      <c r="N1577">
        <v>6.6</v>
      </c>
    </row>
    <row r="1578" spans="1:14">
      <c r="A1578" t="s">
        <v>2898</v>
      </c>
      <c r="B1578">
        <v>110</v>
      </c>
      <c r="C1578">
        <v>3148482</v>
      </c>
      <c r="D1578">
        <f>IF(ISBLANK(C1578),AVERAGEIF($A$2:$A$4110,A1578,$C$2:$C$4110),C1578)</f>
        <v>3148482</v>
      </c>
      <c r="E1578" t="s">
        <v>66</v>
      </c>
      <c r="F1578" t="s">
        <v>2902</v>
      </c>
      <c r="G1578">
        <v>29613</v>
      </c>
      <c r="H1578">
        <v>98</v>
      </c>
      <c r="I1578">
        <v>190</v>
      </c>
      <c r="J1578" t="s">
        <v>508</v>
      </c>
      <c r="K1578" t="s">
        <v>23</v>
      </c>
      <c r="L1578">
        <v>12000000</v>
      </c>
      <c r="M1578">
        <f>IF(ISBLANK(L1578),AVERAGEIF($A$2:$A$4110,A1578,$L$2:$L$4110),L1578)</f>
        <v>12000000</v>
      </c>
      <c r="N1578">
        <v>7.1</v>
      </c>
    </row>
    <row r="1579" spans="1:14">
      <c r="A1579" t="s">
        <v>2903</v>
      </c>
      <c r="B1579">
        <v>121</v>
      </c>
      <c r="C1579">
        <v>333130696</v>
      </c>
      <c r="D1579">
        <f>IF(ISBLANK(C1579),AVERAGEIF($A$2:$A$4110,A1579,$C$2:$C$4110),C1579)</f>
        <v>333130696</v>
      </c>
      <c r="E1579" t="s">
        <v>592</v>
      </c>
      <c r="F1579" t="s">
        <v>2904</v>
      </c>
      <c r="G1579">
        <v>682155</v>
      </c>
      <c r="H1579">
        <v>1097</v>
      </c>
      <c r="I1579">
        <v>653</v>
      </c>
      <c r="J1579" t="s">
        <v>508</v>
      </c>
      <c r="K1579" t="s">
        <v>23</v>
      </c>
      <c r="L1579">
        <v>170000000</v>
      </c>
      <c r="M1579">
        <f>IF(ISBLANK(L1579),AVERAGEIF($A$2:$A$4110,A1579,$L$2:$L$4110),L1579)</f>
        <v>170000000</v>
      </c>
      <c r="N1579">
        <v>8.1</v>
      </c>
    </row>
    <row r="1580" spans="1:14">
      <c r="A1580" t="s">
        <v>2903</v>
      </c>
      <c r="B1580">
        <v>95</v>
      </c>
      <c r="C1580">
        <v>7774730</v>
      </c>
      <c r="D1580">
        <f>IF(ISBLANK(C1580),AVERAGEIF($A$2:$A$4110,A1580,$C$2:$C$4110),C1580)</f>
        <v>7774730</v>
      </c>
      <c r="E1580" t="s">
        <v>2905</v>
      </c>
      <c r="F1580" t="s">
        <v>2906</v>
      </c>
      <c r="G1580">
        <v>61912</v>
      </c>
      <c r="H1580">
        <v>352</v>
      </c>
      <c r="I1580">
        <v>251</v>
      </c>
      <c r="J1580" t="s">
        <v>508</v>
      </c>
      <c r="K1580" t="s">
        <v>184</v>
      </c>
      <c r="L1580">
        <v>15500000</v>
      </c>
      <c r="M1580">
        <f>IF(ISBLANK(L1580),AVERAGEIF($A$2:$A$4110,A1580,$L$2:$L$4110),L1580)</f>
        <v>15500000</v>
      </c>
      <c r="N1580">
        <v>6.5</v>
      </c>
    </row>
    <row r="1581" spans="1:14">
      <c r="A1581" t="s">
        <v>2903</v>
      </c>
      <c r="B1581">
        <v>96</v>
      </c>
      <c r="C1581">
        <v>322157</v>
      </c>
      <c r="D1581">
        <f>IF(ISBLANK(C1581),AVERAGEIF($A$2:$A$4110,A1581,$C$2:$C$4110),C1581)</f>
        <v>322157</v>
      </c>
      <c r="E1581" t="s">
        <v>890</v>
      </c>
      <c r="F1581" t="s">
        <v>2907</v>
      </c>
      <c r="G1581">
        <v>61787</v>
      </c>
      <c r="H1581">
        <v>203</v>
      </c>
      <c r="I1581">
        <v>238</v>
      </c>
      <c r="J1581" t="s">
        <v>508</v>
      </c>
      <c r="K1581" t="s">
        <v>23</v>
      </c>
      <c r="L1581">
        <v>2500000</v>
      </c>
      <c r="M1581">
        <f>IF(ISBLANK(L1581),AVERAGEIF($A$2:$A$4110,A1581,$L$2:$L$4110),L1581)</f>
        <v>2500000</v>
      </c>
      <c r="N1581">
        <v>6.8</v>
      </c>
    </row>
    <row r="1582" spans="1:14">
      <c r="A1582" t="s">
        <v>2908</v>
      </c>
      <c r="B1582">
        <v>85</v>
      </c>
      <c r="C1582">
        <v>12610731</v>
      </c>
      <c r="D1582">
        <f>IF(ISBLANK(C1582),AVERAGEIF($A$2:$A$4110,A1582,$C$2:$C$4110),C1582)</f>
        <v>12610731</v>
      </c>
      <c r="E1582" t="s">
        <v>659</v>
      </c>
      <c r="F1582" t="s">
        <v>2909</v>
      </c>
      <c r="G1582">
        <v>38985</v>
      </c>
      <c r="H1582">
        <v>673</v>
      </c>
      <c r="I1582">
        <v>205</v>
      </c>
      <c r="J1582" t="s">
        <v>508</v>
      </c>
      <c r="K1582" t="s">
        <v>23</v>
      </c>
      <c r="L1582">
        <v>11000000</v>
      </c>
      <c r="M1582">
        <f>IF(ISBLANK(L1582),AVERAGEIF($A$2:$A$4110,A1582,$L$2:$L$4110),L1582)</f>
        <v>11000000</v>
      </c>
      <c r="N1582">
        <v>4.4000000000000004</v>
      </c>
    </row>
    <row r="1583" spans="1:14">
      <c r="A1583" t="s">
        <v>2910</v>
      </c>
      <c r="B1583">
        <v>135</v>
      </c>
      <c r="C1583">
        <v>1666262</v>
      </c>
      <c r="D1583">
        <f>IF(ISBLANK(C1583),AVERAGEIF($A$2:$A$4110,A1583,$C$2:$C$4110),C1583)</f>
        <v>1666262</v>
      </c>
      <c r="E1583" t="s">
        <v>232</v>
      </c>
      <c r="F1583" t="s">
        <v>2911</v>
      </c>
      <c r="G1583">
        <v>5321</v>
      </c>
      <c r="H1583">
        <v>78</v>
      </c>
      <c r="I1583">
        <v>64</v>
      </c>
      <c r="J1583" t="s">
        <v>508</v>
      </c>
      <c r="K1583" t="s">
        <v>18</v>
      </c>
      <c r="L1583">
        <v>16000000</v>
      </c>
      <c r="M1583">
        <f>IF(ISBLANK(L1583),AVERAGEIF($A$2:$A$4110,A1583,$L$2:$L$4110),L1583)</f>
        <v>16000000</v>
      </c>
      <c r="N1583">
        <v>6.7</v>
      </c>
    </row>
    <row r="1584" spans="1:14">
      <c r="A1584" t="s">
        <v>2910</v>
      </c>
      <c r="B1584">
        <v>134</v>
      </c>
      <c r="C1584">
        <v>22954968</v>
      </c>
      <c r="D1584">
        <f>IF(ISBLANK(C1584),AVERAGEIF($A$2:$A$4110,A1584,$C$2:$C$4110),C1584)</f>
        <v>22954968</v>
      </c>
      <c r="E1584" t="s">
        <v>66</v>
      </c>
      <c r="F1584" t="s">
        <v>2912</v>
      </c>
      <c r="G1584">
        <v>45703</v>
      </c>
      <c r="H1584">
        <v>156</v>
      </c>
      <c r="I1584">
        <v>58</v>
      </c>
      <c r="J1584" t="s">
        <v>508</v>
      </c>
      <c r="K1584" t="s">
        <v>18</v>
      </c>
      <c r="L1584">
        <v>11500000</v>
      </c>
      <c r="M1584">
        <f>IF(ISBLANK(L1584),AVERAGEIF($A$2:$A$4110,A1584,$L$2:$L$4110),L1584)</f>
        <v>11500000</v>
      </c>
      <c r="N1584">
        <v>7.9</v>
      </c>
    </row>
    <row r="1585" spans="1:14">
      <c r="A1585" t="s">
        <v>2910</v>
      </c>
      <c r="B1585">
        <v>139</v>
      </c>
      <c r="C1585">
        <v>2474000</v>
      </c>
      <c r="D1585">
        <f>IF(ISBLANK(C1585),AVERAGEIF($A$2:$A$4110,A1585,$C$2:$C$4110),C1585)</f>
        <v>2474000</v>
      </c>
      <c r="E1585" t="s">
        <v>2913</v>
      </c>
      <c r="F1585" t="s">
        <v>2914</v>
      </c>
      <c r="G1585">
        <v>2427</v>
      </c>
      <c r="H1585">
        <v>27</v>
      </c>
      <c r="I1585">
        <v>20</v>
      </c>
      <c r="J1585" t="s">
        <v>508</v>
      </c>
      <c r="K1585" t="s">
        <v>254</v>
      </c>
      <c r="L1585">
        <v>14000000</v>
      </c>
      <c r="M1585">
        <f>IF(ISBLANK(L1585),AVERAGEIF($A$2:$A$4110,A1585,$L$2:$L$4110),L1585)</f>
        <v>14000000</v>
      </c>
      <c r="N1585">
        <v>5.7</v>
      </c>
    </row>
    <row r="1586" spans="1:14">
      <c r="A1586" t="s">
        <v>2910</v>
      </c>
      <c r="B1586">
        <v>117</v>
      </c>
      <c r="D1586">
        <f>IF(ISBLANK(C1586),AVERAGEIF($A$2:$A$4110,A1586,$C$2:$C$4110),C1586)</f>
        <v>12859911</v>
      </c>
      <c r="E1586" t="s">
        <v>66</v>
      </c>
      <c r="F1586" t="s">
        <v>2915</v>
      </c>
      <c r="G1586">
        <v>2311</v>
      </c>
      <c r="H1586">
        <v>25</v>
      </c>
      <c r="I1586">
        <v>55</v>
      </c>
      <c r="J1586" t="s">
        <v>508</v>
      </c>
      <c r="K1586" t="s">
        <v>23</v>
      </c>
      <c r="L1586">
        <v>8300000</v>
      </c>
      <c r="M1586">
        <f>IF(ISBLANK(L1586),AVERAGEIF($A$2:$A$4110,A1586,$L$2:$L$4110),L1586)</f>
        <v>8300000</v>
      </c>
      <c r="N1586">
        <v>6.4</v>
      </c>
    </row>
    <row r="1587" spans="1:14">
      <c r="A1587" t="s">
        <v>2910</v>
      </c>
      <c r="B1587">
        <v>140</v>
      </c>
      <c r="C1587">
        <v>25967000</v>
      </c>
      <c r="D1587">
        <f>IF(ISBLANK(C1587),AVERAGEIF($A$2:$A$4110,A1587,$C$2:$C$4110),C1587)</f>
        <v>25967000</v>
      </c>
      <c r="E1587" t="s">
        <v>66</v>
      </c>
      <c r="F1587" t="s">
        <v>2916</v>
      </c>
      <c r="G1587">
        <v>21254</v>
      </c>
      <c r="H1587">
        <v>86</v>
      </c>
      <c r="I1587">
        <v>51</v>
      </c>
      <c r="J1587" t="s">
        <v>508</v>
      </c>
      <c r="K1587" t="s">
        <v>18</v>
      </c>
      <c r="M1587">
        <f>IF(ISBLANK(L1587),AVERAGEIF($A$2:$A$4110,A1587,$L$2:$L$4110),L1587)</f>
        <v>9233333.333333334</v>
      </c>
      <c r="N1587">
        <v>7.5</v>
      </c>
    </row>
    <row r="1588" spans="1:14">
      <c r="A1588" t="s">
        <v>2910</v>
      </c>
      <c r="B1588">
        <v>117</v>
      </c>
      <c r="C1588">
        <v>20966644</v>
      </c>
      <c r="D1588">
        <f>IF(ISBLANK(C1588),AVERAGEIF($A$2:$A$4110,A1588,$C$2:$C$4110),C1588)</f>
        <v>20966644</v>
      </c>
      <c r="E1588" t="s">
        <v>66</v>
      </c>
      <c r="F1588" t="s">
        <v>2917</v>
      </c>
      <c r="G1588">
        <v>29610</v>
      </c>
      <c r="H1588">
        <v>94</v>
      </c>
      <c r="I1588">
        <v>55</v>
      </c>
      <c r="J1588" t="s">
        <v>508</v>
      </c>
      <c r="K1588" t="s">
        <v>18</v>
      </c>
      <c r="L1588">
        <v>3000000</v>
      </c>
      <c r="M1588">
        <f>IF(ISBLANK(L1588),AVERAGEIF($A$2:$A$4110,A1588,$L$2:$L$4110),L1588)</f>
        <v>3000000</v>
      </c>
      <c r="N1588">
        <v>7.4</v>
      </c>
    </row>
    <row r="1589" spans="1:14">
      <c r="A1589" t="s">
        <v>2910</v>
      </c>
      <c r="B1589">
        <v>140</v>
      </c>
      <c r="C1589">
        <v>3130592</v>
      </c>
      <c r="D1589">
        <f>IF(ISBLANK(C1589),AVERAGEIF($A$2:$A$4110,A1589,$C$2:$C$4110),C1589)</f>
        <v>3130592</v>
      </c>
      <c r="E1589" t="s">
        <v>66</v>
      </c>
      <c r="F1589" t="s">
        <v>2918</v>
      </c>
      <c r="G1589">
        <v>10755</v>
      </c>
      <c r="H1589">
        <v>69</v>
      </c>
      <c r="I1589">
        <v>29</v>
      </c>
      <c r="J1589" t="s">
        <v>508</v>
      </c>
      <c r="K1589" t="s">
        <v>18</v>
      </c>
      <c r="L1589">
        <v>2600000</v>
      </c>
      <c r="M1589">
        <f>IF(ISBLANK(L1589),AVERAGEIF($A$2:$A$4110,A1589,$L$2:$L$4110),L1589)</f>
        <v>2600000</v>
      </c>
      <c r="N1589">
        <v>7.8</v>
      </c>
    </row>
    <row r="1590" spans="1:14">
      <c r="A1590" t="s">
        <v>2919</v>
      </c>
      <c r="B1590">
        <v>121</v>
      </c>
      <c r="C1590">
        <v>30212620</v>
      </c>
      <c r="D1590">
        <f>IF(ISBLANK(C1590),AVERAGEIF($A$2:$A$4110,A1590,$C$2:$C$4110),C1590)</f>
        <v>30212620</v>
      </c>
      <c r="E1590" t="s">
        <v>288</v>
      </c>
      <c r="F1590" t="s">
        <v>2920</v>
      </c>
      <c r="G1590">
        <v>35066</v>
      </c>
      <c r="H1590">
        <v>196</v>
      </c>
      <c r="I1590">
        <v>168</v>
      </c>
      <c r="J1590" t="s">
        <v>508</v>
      </c>
      <c r="K1590" t="s">
        <v>23</v>
      </c>
      <c r="L1590">
        <v>120000000</v>
      </c>
      <c r="M1590">
        <f>IF(ISBLANK(L1590),AVERAGEIF($A$2:$A$4110,A1590,$L$2:$L$4110),L1590)</f>
        <v>120000000</v>
      </c>
      <c r="N1590">
        <v>5.3</v>
      </c>
    </row>
    <row r="1591" spans="1:14">
      <c r="A1591" t="s">
        <v>2919</v>
      </c>
      <c r="B1591">
        <v>131</v>
      </c>
      <c r="C1591">
        <v>42044321</v>
      </c>
      <c r="D1591">
        <f>IF(ISBLANK(C1591),AVERAGEIF($A$2:$A$4110,A1591,$C$2:$C$4110),C1591)</f>
        <v>42044321</v>
      </c>
      <c r="E1591" t="s">
        <v>288</v>
      </c>
      <c r="F1591" t="s">
        <v>2921</v>
      </c>
      <c r="G1591">
        <v>65668</v>
      </c>
      <c r="H1591">
        <v>342</v>
      </c>
      <c r="I1591">
        <v>124</v>
      </c>
      <c r="J1591" t="s">
        <v>508</v>
      </c>
      <c r="K1591" t="s">
        <v>23</v>
      </c>
      <c r="L1591">
        <v>80000000</v>
      </c>
      <c r="M1591">
        <f>IF(ISBLANK(L1591),AVERAGEIF($A$2:$A$4110,A1591,$L$2:$L$4110),L1591)</f>
        <v>80000000</v>
      </c>
      <c r="N1591">
        <v>6.5</v>
      </c>
    </row>
    <row r="1592" spans="1:14">
      <c r="A1592" t="s">
        <v>2919</v>
      </c>
      <c r="B1592">
        <v>139</v>
      </c>
      <c r="C1592">
        <v>147637474</v>
      </c>
      <c r="D1592">
        <f>IF(ISBLANK(C1592),AVERAGEIF($A$2:$A$4110,A1592,$C$2:$C$4110),C1592)</f>
        <v>147637474</v>
      </c>
      <c r="E1592" t="s">
        <v>288</v>
      </c>
      <c r="F1592" t="s">
        <v>2922</v>
      </c>
      <c r="G1592">
        <v>224671</v>
      </c>
      <c r="H1592">
        <v>470</v>
      </c>
      <c r="I1592">
        <v>156</v>
      </c>
      <c r="J1592" t="s">
        <v>508</v>
      </c>
      <c r="K1592" t="s">
        <v>23</v>
      </c>
      <c r="L1592">
        <v>50000000</v>
      </c>
      <c r="M1592">
        <f>IF(ISBLANK(L1592),AVERAGEIF($A$2:$A$4110,A1592,$L$2:$L$4110),L1592)</f>
        <v>50000000</v>
      </c>
      <c r="N1592">
        <v>7.7</v>
      </c>
    </row>
    <row r="1593" spans="1:14">
      <c r="A1593" t="s">
        <v>2923</v>
      </c>
      <c r="B1593">
        <v>99</v>
      </c>
      <c r="C1593">
        <v>830210</v>
      </c>
      <c r="D1593">
        <f>IF(ISBLANK(C1593),AVERAGEIF($A$2:$A$4110,A1593,$C$2:$C$4110),C1593)</f>
        <v>830210</v>
      </c>
      <c r="E1593" t="s">
        <v>2119</v>
      </c>
      <c r="F1593" t="s">
        <v>2924</v>
      </c>
      <c r="G1593">
        <v>1900</v>
      </c>
      <c r="H1593">
        <v>56</v>
      </c>
      <c r="I1593">
        <v>12</v>
      </c>
      <c r="J1593" t="s">
        <v>508</v>
      </c>
      <c r="K1593" t="s">
        <v>23</v>
      </c>
      <c r="L1593">
        <v>5000000</v>
      </c>
      <c r="M1593">
        <f>IF(ISBLANK(L1593),AVERAGEIF($A$2:$A$4110,A1593,$L$2:$L$4110),L1593)</f>
        <v>5000000</v>
      </c>
      <c r="N1593">
        <v>4.4000000000000004</v>
      </c>
    </row>
    <row r="1594" spans="1:14">
      <c r="A1594" t="s">
        <v>2925</v>
      </c>
      <c r="B1594">
        <v>117</v>
      </c>
      <c r="C1594">
        <v>76418654</v>
      </c>
      <c r="D1594">
        <f>IF(ISBLANK(C1594),AVERAGEIF($A$2:$A$4110,A1594,$C$2:$C$4110),C1594)</f>
        <v>76418654</v>
      </c>
      <c r="E1594" t="s">
        <v>811</v>
      </c>
      <c r="F1594" t="s">
        <v>2926</v>
      </c>
      <c r="G1594">
        <v>148280</v>
      </c>
      <c r="H1594">
        <v>348</v>
      </c>
      <c r="I1594">
        <v>283</v>
      </c>
      <c r="J1594" t="s">
        <v>508</v>
      </c>
      <c r="K1594" t="s">
        <v>23</v>
      </c>
      <c r="L1594">
        <v>117000000</v>
      </c>
      <c r="M1594">
        <f>IF(ISBLANK(L1594),AVERAGEIF($A$2:$A$4110,A1594,$L$2:$L$4110),L1594)</f>
        <v>117000000</v>
      </c>
      <c r="N1594">
        <v>6.3</v>
      </c>
    </row>
    <row r="1595" spans="1:14">
      <c r="A1595" t="s">
        <v>2925</v>
      </c>
      <c r="B1595">
        <v>138</v>
      </c>
      <c r="C1595">
        <v>132550960</v>
      </c>
      <c r="D1595">
        <f>IF(ISBLANK(C1595),AVERAGEIF($A$2:$A$4110,A1595,$C$2:$C$4110),C1595)</f>
        <v>132550960</v>
      </c>
      <c r="E1595" t="s">
        <v>1526</v>
      </c>
      <c r="F1595" t="s">
        <v>2927</v>
      </c>
      <c r="G1595">
        <v>328067</v>
      </c>
      <c r="H1595">
        <v>533</v>
      </c>
      <c r="I1595">
        <v>440</v>
      </c>
      <c r="J1595" t="s">
        <v>508</v>
      </c>
      <c r="K1595" t="s">
        <v>23</v>
      </c>
      <c r="L1595">
        <v>120000000</v>
      </c>
      <c r="M1595">
        <f>IF(ISBLANK(L1595),AVERAGEIF($A$2:$A$4110,A1595,$L$2:$L$4110),L1595)</f>
        <v>120000000</v>
      </c>
      <c r="N1595">
        <v>6.7</v>
      </c>
    </row>
    <row r="1596" spans="1:14">
      <c r="A1596" t="s">
        <v>2925</v>
      </c>
      <c r="B1596">
        <v>123</v>
      </c>
      <c r="C1596">
        <v>47095453</v>
      </c>
      <c r="D1596">
        <f>IF(ISBLANK(C1596),AVERAGEIF($A$2:$A$4110,A1596,$C$2:$C$4110),C1596)</f>
        <v>47095453</v>
      </c>
      <c r="E1596" t="s">
        <v>2081</v>
      </c>
      <c r="F1596" t="s">
        <v>2928</v>
      </c>
      <c r="G1596">
        <v>64595</v>
      </c>
      <c r="H1596">
        <v>316</v>
      </c>
      <c r="I1596">
        <v>125</v>
      </c>
      <c r="J1596" t="s">
        <v>508</v>
      </c>
      <c r="K1596" t="s">
        <v>23</v>
      </c>
      <c r="L1596">
        <v>48000000</v>
      </c>
      <c r="M1596">
        <f>IF(ISBLANK(L1596),AVERAGEIF($A$2:$A$4110,A1596,$L$2:$L$4110),L1596)</f>
        <v>48000000</v>
      </c>
      <c r="N1596">
        <v>6.4</v>
      </c>
    </row>
    <row r="1597" spans="1:14">
      <c r="A1597" t="s">
        <v>2925</v>
      </c>
      <c r="B1597">
        <v>122</v>
      </c>
      <c r="C1597">
        <v>53574088</v>
      </c>
      <c r="D1597">
        <f>IF(ISBLANK(C1597),AVERAGEIF($A$2:$A$4110,A1597,$C$2:$C$4110),C1597)</f>
        <v>53574088</v>
      </c>
      <c r="E1597" t="s">
        <v>2929</v>
      </c>
      <c r="F1597" t="s">
        <v>2930</v>
      </c>
      <c r="G1597">
        <v>237872</v>
      </c>
      <c r="H1597">
        <v>560</v>
      </c>
      <c r="I1597">
        <v>295</v>
      </c>
      <c r="J1597" t="s">
        <v>508</v>
      </c>
      <c r="K1597" t="s">
        <v>23</v>
      </c>
      <c r="L1597">
        <v>55000000</v>
      </c>
      <c r="M1597">
        <f>IF(ISBLANK(L1597),AVERAGEIF($A$2:$A$4110,A1597,$L$2:$L$4110),L1597)</f>
        <v>55000000</v>
      </c>
      <c r="N1597">
        <v>7.8</v>
      </c>
    </row>
    <row r="1598" spans="1:14">
      <c r="A1598" t="s">
        <v>2925</v>
      </c>
      <c r="B1598">
        <v>153</v>
      </c>
      <c r="C1598">
        <v>119518352</v>
      </c>
      <c r="D1598">
        <f>IF(ISBLANK(C1598),AVERAGEIF($A$2:$A$4110,A1598,$C$2:$C$4110),C1598)</f>
        <v>119518352</v>
      </c>
      <c r="E1598" t="s">
        <v>1273</v>
      </c>
      <c r="F1598" t="s">
        <v>2931</v>
      </c>
      <c r="G1598">
        <v>188637</v>
      </c>
      <c r="H1598">
        <v>815</v>
      </c>
      <c r="I1598">
        <v>291</v>
      </c>
      <c r="J1598" t="s">
        <v>508</v>
      </c>
      <c r="K1598" t="s">
        <v>23</v>
      </c>
      <c r="L1598">
        <v>28000000</v>
      </c>
      <c r="M1598">
        <f>IF(ISBLANK(L1598),AVERAGEIF($A$2:$A$4110,A1598,$L$2:$L$4110),L1598)</f>
        <v>28000000</v>
      </c>
      <c r="N1598">
        <v>7.9</v>
      </c>
    </row>
    <row r="1599" spans="1:14">
      <c r="A1599" t="s">
        <v>2925</v>
      </c>
      <c r="B1599">
        <v>91</v>
      </c>
      <c r="C1599">
        <v>51475962</v>
      </c>
      <c r="D1599">
        <f>IF(ISBLANK(C1599),AVERAGEIF($A$2:$A$4110,A1599,$C$2:$C$4110),C1599)</f>
        <v>51475962</v>
      </c>
      <c r="E1599" t="s">
        <v>1212</v>
      </c>
      <c r="F1599" t="s">
        <v>2932</v>
      </c>
      <c r="G1599">
        <v>177828</v>
      </c>
      <c r="H1599">
        <v>714</v>
      </c>
      <c r="I1599">
        <v>136</v>
      </c>
      <c r="J1599" t="s">
        <v>508</v>
      </c>
      <c r="K1599" t="s">
        <v>23</v>
      </c>
      <c r="L1599">
        <v>30000000</v>
      </c>
      <c r="M1599">
        <f>IF(ISBLANK(L1599),AVERAGEIF($A$2:$A$4110,A1599,$L$2:$L$4110),L1599)</f>
        <v>30000000</v>
      </c>
      <c r="N1599">
        <v>7.3</v>
      </c>
    </row>
    <row r="1600" spans="1:14">
      <c r="A1600" t="s">
        <v>2925</v>
      </c>
      <c r="B1600">
        <v>127</v>
      </c>
      <c r="C1600">
        <v>28871190</v>
      </c>
      <c r="D1600">
        <f>IF(ISBLANK(C1600),AVERAGEIF($A$2:$A$4110,A1600,$C$2:$C$4110),C1600)</f>
        <v>28871190</v>
      </c>
      <c r="E1600" t="s">
        <v>401</v>
      </c>
      <c r="F1600" t="s">
        <v>2933</v>
      </c>
      <c r="G1600">
        <v>125421</v>
      </c>
      <c r="H1600">
        <v>385</v>
      </c>
      <c r="I1600">
        <v>133</v>
      </c>
      <c r="J1600" t="s">
        <v>508</v>
      </c>
      <c r="K1600" t="s">
        <v>23</v>
      </c>
      <c r="L1600">
        <v>24000000</v>
      </c>
      <c r="M1600">
        <f>IF(ISBLANK(L1600),AVERAGEIF($A$2:$A$4110,A1600,$L$2:$L$4110),L1600)</f>
        <v>24000000</v>
      </c>
      <c r="N1600">
        <v>7.3</v>
      </c>
    </row>
    <row r="1601" spans="1:14">
      <c r="A1601" t="s">
        <v>2925</v>
      </c>
      <c r="B1601">
        <v>120</v>
      </c>
      <c r="C1601">
        <v>44886089</v>
      </c>
      <c r="D1601">
        <f>IF(ISBLANK(C1601),AVERAGEIF($A$2:$A$4110,A1601,$C$2:$C$4110),C1601)</f>
        <v>44886089</v>
      </c>
      <c r="E1601" t="s">
        <v>80</v>
      </c>
      <c r="F1601" t="s">
        <v>2934</v>
      </c>
      <c r="G1601">
        <v>69576</v>
      </c>
      <c r="H1601">
        <v>207</v>
      </c>
      <c r="I1601">
        <v>131</v>
      </c>
      <c r="J1601" t="s">
        <v>508</v>
      </c>
      <c r="K1601" t="s">
        <v>23</v>
      </c>
      <c r="L1601">
        <v>10000000</v>
      </c>
      <c r="M1601">
        <f>IF(ISBLANK(L1601),AVERAGEIF($A$2:$A$4110,A1601,$L$2:$L$4110),L1601)</f>
        <v>10000000</v>
      </c>
      <c r="N1601">
        <v>6.9</v>
      </c>
    </row>
    <row r="1602" spans="1:14">
      <c r="A1602" t="s">
        <v>2935</v>
      </c>
      <c r="B1602">
        <v>123</v>
      </c>
      <c r="C1602">
        <v>35887263</v>
      </c>
      <c r="D1602">
        <f>IF(ISBLANK(C1602),AVERAGEIF($A$2:$A$4110,A1602,$C$2:$C$4110),C1602)</f>
        <v>35887263</v>
      </c>
      <c r="E1602" t="s">
        <v>48</v>
      </c>
      <c r="F1602" t="s">
        <v>2936</v>
      </c>
      <c r="G1602">
        <v>265507</v>
      </c>
      <c r="H1602">
        <v>388</v>
      </c>
      <c r="I1602">
        <v>419</v>
      </c>
      <c r="J1602" t="s">
        <v>508</v>
      </c>
      <c r="K1602" t="s">
        <v>18</v>
      </c>
      <c r="L1602">
        <v>15000000</v>
      </c>
      <c r="M1602">
        <f>IF(ISBLANK(L1602),AVERAGEIF($A$2:$A$4110,A1602,$L$2:$L$4110),L1602)</f>
        <v>15000000</v>
      </c>
      <c r="N1602">
        <v>7.7</v>
      </c>
    </row>
    <row r="1603" spans="1:14">
      <c r="A1603" t="s">
        <v>2935</v>
      </c>
      <c r="B1603">
        <v>90</v>
      </c>
      <c r="C1603">
        <v>2957978</v>
      </c>
      <c r="D1603">
        <f>IF(ISBLANK(C1603),AVERAGEIF($A$2:$A$4110,A1603,$C$2:$C$4110),C1603)</f>
        <v>2957978</v>
      </c>
      <c r="E1603" t="s">
        <v>2937</v>
      </c>
      <c r="F1603" t="s">
        <v>2938</v>
      </c>
      <c r="G1603">
        <v>40481</v>
      </c>
      <c r="H1603">
        <v>134</v>
      </c>
      <c r="I1603">
        <v>194</v>
      </c>
      <c r="J1603" t="s">
        <v>508</v>
      </c>
      <c r="K1603" t="s">
        <v>18</v>
      </c>
      <c r="L1603">
        <v>1000000</v>
      </c>
      <c r="M1603">
        <f>IF(ISBLANK(L1603),AVERAGEIF($A$2:$A$4110,A1603,$L$2:$L$4110),L1603)</f>
        <v>1000000</v>
      </c>
      <c r="N1603">
        <v>7.8</v>
      </c>
    </row>
    <row r="1604" spans="1:14">
      <c r="A1604" t="s">
        <v>2939</v>
      </c>
      <c r="B1604">
        <v>95</v>
      </c>
      <c r="C1604">
        <v>14291570</v>
      </c>
      <c r="D1604">
        <f>IF(ISBLANK(C1604),AVERAGEIF($A$2:$A$4110,A1604,$C$2:$C$4110),C1604)</f>
        <v>14291570</v>
      </c>
      <c r="E1604" t="s">
        <v>1526</v>
      </c>
      <c r="F1604" t="s">
        <v>2940</v>
      </c>
      <c r="G1604">
        <v>82082</v>
      </c>
      <c r="H1604">
        <v>236</v>
      </c>
      <c r="I1604">
        <v>289</v>
      </c>
      <c r="J1604" t="s">
        <v>508</v>
      </c>
      <c r="K1604" t="s">
        <v>254</v>
      </c>
      <c r="L1604">
        <v>20000000</v>
      </c>
      <c r="M1604">
        <f>IF(ISBLANK(L1604),AVERAGEIF($A$2:$A$4110,A1604,$L$2:$L$4110),L1604)</f>
        <v>20000000</v>
      </c>
      <c r="N1604">
        <v>6.1</v>
      </c>
    </row>
    <row r="1605" spans="1:14">
      <c r="A1605" t="s">
        <v>2941</v>
      </c>
      <c r="B1605">
        <v>132</v>
      </c>
      <c r="C1605">
        <v>70496802</v>
      </c>
      <c r="D1605">
        <f>IF(ISBLANK(C1605),AVERAGEIF($A$2:$A$4110,A1605,$C$2:$C$4110),C1605)</f>
        <v>70496802</v>
      </c>
      <c r="E1605" t="s">
        <v>732</v>
      </c>
      <c r="F1605" t="s">
        <v>2942</v>
      </c>
      <c r="G1605">
        <v>791783</v>
      </c>
      <c r="H1605">
        <v>2042</v>
      </c>
      <c r="I1605">
        <v>525</v>
      </c>
      <c r="J1605" t="s">
        <v>508</v>
      </c>
      <c r="K1605" t="s">
        <v>23</v>
      </c>
      <c r="L1605">
        <v>54000000</v>
      </c>
      <c r="M1605">
        <f>IF(ISBLANK(L1605),AVERAGEIF($A$2:$A$4110,A1605,$L$2:$L$4110),L1605)</f>
        <v>54000000</v>
      </c>
      <c r="N1605">
        <v>8.1999999999999993</v>
      </c>
    </row>
    <row r="1606" spans="1:14">
      <c r="A1606" t="s">
        <v>2941</v>
      </c>
      <c r="B1606">
        <v>99</v>
      </c>
      <c r="C1606">
        <v>38105077</v>
      </c>
      <c r="D1606">
        <f>IF(ISBLANK(C1606),AVERAGEIF($A$2:$A$4110,A1606,$C$2:$C$4110),C1606)</f>
        <v>38105077</v>
      </c>
      <c r="E1606" t="s">
        <v>305</v>
      </c>
      <c r="F1606" t="s">
        <v>2943</v>
      </c>
      <c r="G1606">
        <v>58349</v>
      </c>
      <c r="H1606">
        <v>194</v>
      </c>
      <c r="I1606">
        <v>235</v>
      </c>
      <c r="J1606" t="s">
        <v>508</v>
      </c>
      <c r="K1606" t="s">
        <v>23</v>
      </c>
      <c r="L1606">
        <v>40000000</v>
      </c>
      <c r="M1606">
        <f>IF(ISBLANK(L1606),AVERAGEIF($A$2:$A$4110,A1606,$L$2:$L$4110),L1606)</f>
        <v>40000000</v>
      </c>
      <c r="N1606">
        <v>6.4</v>
      </c>
    </row>
    <row r="1607" spans="1:14">
      <c r="A1607" t="s">
        <v>2941</v>
      </c>
      <c r="B1607">
        <v>110</v>
      </c>
      <c r="C1607">
        <v>16005978</v>
      </c>
      <c r="D1607">
        <f>IF(ISBLANK(C1607),AVERAGEIF($A$2:$A$4110,A1607,$C$2:$C$4110),C1607)</f>
        <v>16005978</v>
      </c>
      <c r="E1607" t="s">
        <v>624</v>
      </c>
      <c r="F1607" t="s">
        <v>2944</v>
      </c>
      <c r="G1607">
        <v>72886</v>
      </c>
      <c r="H1607">
        <v>190</v>
      </c>
      <c r="I1607">
        <v>265</v>
      </c>
      <c r="J1607" t="s">
        <v>508</v>
      </c>
      <c r="K1607" t="s">
        <v>23</v>
      </c>
      <c r="L1607">
        <v>26000000</v>
      </c>
      <c r="M1607">
        <f>IF(ISBLANK(L1607),AVERAGEIF($A$2:$A$4110,A1607,$L$2:$L$4110),L1607)</f>
        <v>26000000</v>
      </c>
      <c r="N1607">
        <v>6.4</v>
      </c>
    </row>
    <row r="1608" spans="1:14">
      <c r="A1608" t="s">
        <v>2941</v>
      </c>
      <c r="B1608">
        <v>96</v>
      </c>
      <c r="D1608">
        <f>IF(ISBLANK(C1608),AVERAGEIF($A$2:$A$4110,A1608,$C$2:$C$4110),C1608)</f>
        <v>41535952.333333336</v>
      </c>
      <c r="E1608" t="s">
        <v>305</v>
      </c>
      <c r="F1608" t="s">
        <v>2945</v>
      </c>
      <c r="G1608">
        <v>21833</v>
      </c>
      <c r="H1608">
        <v>101</v>
      </c>
      <c r="I1608">
        <v>64</v>
      </c>
      <c r="J1608" t="s">
        <v>508</v>
      </c>
      <c r="K1608" t="s">
        <v>23</v>
      </c>
      <c r="L1608">
        <v>20000000</v>
      </c>
      <c r="M1608">
        <f>IF(ISBLANK(L1608),AVERAGEIF($A$2:$A$4110,A1608,$L$2:$L$4110),L1608)</f>
        <v>20000000</v>
      </c>
      <c r="N1608">
        <v>5.6</v>
      </c>
    </row>
    <row r="1609" spans="1:14">
      <c r="A1609" t="s">
        <v>2946</v>
      </c>
      <c r="B1609">
        <v>90</v>
      </c>
      <c r="C1609">
        <v>52166</v>
      </c>
      <c r="D1609">
        <f>IF(ISBLANK(C1609),AVERAGEIF($A$2:$A$4110,A1609,$C$2:$C$4110),C1609)</f>
        <v>52166</v>
      </c>
      <c r="E1609" t="s">
        <v>20</v>
      </c>
      <c r="F1609" t="s">
        <v>2947</v>
      </c>
      <c r="G1609">
        <v>2792</v>
      </c>
      <c r="H1609">
        <v>22</v>
      </c>
      <c r="I1609">
        <v>46</v>
      </c>
      <c r="J1609" t="s">
        <v>508</v>
      </c>
      <c r="K1609" t="s">
        <v>23</v>
      </c>
      <c r="L1609">
        <v>2000000</v>
      </c>
      <c r="M1609">
        <f>IF(ISBLANK(L1609),AVERAGEIF($A$2:$A$4110,A1609,$L$2:$L$4110),L1609)</f>
        <v>2000000</v>
      </c>
      <c r="N1609">
        <v>6.7</v>
      </c>
    </row>
    <row r="1610" spans="1:14">
      <c r="A1610" t="s">
        <v>2948</v>
      </c>
      <c r="B1610">
        <v>95</v>
      </c>
      <c r="C1610">
        <v>6851969</v>
      </c>
      <c r="D1610">
        <f>IF(ISBLANK(C1610),AVERAGEIF($A$2:$A$4110,A1610,$C$2:$C$4110),C1610)</f>
        <v>6851969</v>
      </c>
      <c r="E1610" t="s">
        <v>288</v>
      </c>
      <c r="F1610" t="s">
        <v>2949</v>
      </c>
      <c r="G1610">
        <v>105591</v>
      </c>
      <c r="H1610">
        <v>178</v>
      </c>
      <c r="I1610">
        <v>220</v>
      </c>
      <c r="J1610" t="s">
        <v>508</v>
      </c>
      <c r="K1610" t="s">
        <v>23</v>
      </c>
      <c r="L1610">
        <v>2500000</v>
      </c>
      <c r="M1610">
        <f>IF(ISBLANK(L1610),AVERAGEIF($A$2:$A$4110,A1610,$L$2:$L$4110),L1610)</f>
        <v>2500000</v>
      </c>
      <c r="N1610">
        <v>7.1</v>
      </c>
    </row>
    <row r="1611" spans="1:14">
      <c r="A1611" t="s">
        <v>2950</v>
      </c>
      <c r="B1611">
        <v>99</v>
      </c>
      <c r="C1611">
        <v>56007</v>
      </c>
      <c r="D1611">
        <f>IF(ISBLANK(C1611),AVERAGEIF($A$2:$A$4110,A1611,$C$2:$C$4110),C1611)</f>
        <v>56007</v>
      </c>
      <c r="E1611" t="s">
        <v>421</v>
      </c>
      <c r="F1611" t="s">
        <v>2951</v>
      </c>
      <c r="G1611">
        <v>3754</v>
      </c>
      <c r="H1611">
        <v>69</v>
      </c>
      <c r="I1611">
        <v>27</v>
      </c>
      <c r="J1611" t="s">
        <v>508</v>
      </c>
      <c r="K1611" t="s">
        <v>23</v>
      </c>
      <c r="L1611">
        <v>5500000</v>
      </c>
      <c r="M1611">
        <f>IF(ISBLANK(L1611),AVERAGEIF($A$2:$A$4110,A1611,$L$2:$L$4110),L1611)</f>
        <v>5500000</v>
      </c>
      <c r="N1611">
        <v>4.9000000000000004</v>
      </c>
    </row>
    <row r="1612" spans="1:14">
      <c r="A1612" t="s">
        <v>2950</v>
      </c>
      <c r="B1612">
        <v>84</v>
      </c>
      <c r="C1612">
        <v>1950218</v>
      </c>
      <c r="D1612">
        <f>IF(ISBLANK(C1612),AVERAGEIF($A$2:$A$4110,A1612,$C$2:$C$4110),C1612)</f>
        <v>1950218</v>
      </c>
      <c r="E1612" t="s">
        <v>72</v>
      </c>
      <c r="F1612" t="s">
        <v>2952</v>
      </c>
      <c r="G1612">
        <v>5933</v>
      </c>
      <c r="H1612">
        <v>102</v>
      </c>
      <c r="I1612">
        <v>54</v>
      </c>
      <c r="J1612" t="s">
        <v>508</v>
      </c>
      <c r="K1612" t="s">
        <v>23</v>
      </c>
      <c r="L1612">
        <v>1000000</v>
      </c>
      <c r="M1612">
        <f>IF(ISBLANK(L1612),AVERAGEIF($A$2:$A$4110,A1612,$L$2:$L$4110),L1612)</f>
        <v>1000000</v>
      </c>
      <c r="N1612">
        <v>5.6</v>
      </c>
    </row>
    <row r="1613" spans="1:14">
      <c r="A1613" t="s">
        <v>2953</v>
      </c>
      <c r="B1613">
        <v>140</v>
      </c>
      <c r="C1613">
        <v>350034110</v>
      </c>
      <c r="D1613">
        <f>IF(ISBLANK(C1613),AVERAGEIF($A$2:$A$4110,A1613,$C$2:$C$4110),C1613)</f>
        <v>350034110</v>
      </c>
      <c r="E1613" t="s">
        <v>305</v>
      </c>
      <c r="F1613" t="s">
        <v>2954</v>
      </c>
      <c r="G1613">
        <v>278232</v>
      </c>
      <c r="H1613">
        <v>657</v>
      </c>
      <c r="I1613">
        <v>424</v>
      </c>
      <c r="J1613" t="s">
        <v>508</v>
      </c>
      <c r="K1613" t="s">
        <v>23</v>
      </c>
      <c r="L1613">
        <v>190000000</v>
      </c>
      <c r="M1613">
        <f>IF(ISBLANK(L1613),AVERAGEIF($A$2:$A$4110,A1613,$L$2:$L$4110),L1613)</f>
        <v>190000000</v>
      </c>
      <c r="N1613">
        <v>7.2</v>
      </c>
    </row>
    <row r="1614" spans="1:14">
      <c r="A1614" t="s">
        <v>2953</v>
      </c>
      <c r="B1614">
        <v>134</v>
      </c>
      <c r="C1614">
        <v>102310175</v>
      </c>
      <c r="D1614">
        <f>IF(ISBLANK(C1614),AVERAGEIF($A$2:$A$4110,A1614,$C$2:$C$4110),C1614)</f>
        <v>102310175</v>
      </c>
      <c r="E1614" t="s">
        <v>600</v>
      </c>
      <c r="F1614" t="s">
        <v>2955</v>
      </c>
      <c r="G1614">
        <v>64989</v>
      </c>
      <c r="H1614">
        <v>279</v>
      </c>
      <c r="I1614">
        <v>300</v>
      </c>
      <c r="J1614" t="s">
        <v>508</v>
      </c>
      <c r="K1614" t="s">
        <v>23</v>
      </c>
      <c r="L1614">
        <v>40000000</v>
      </c>
      <c r="M1614">
        <f>IF(ISBLANK(L1614),AVERAGEIF($A$2:$A$4110,A1614,$L$2:$L$4110),L1614)</f>
        <v>40000000</v>
      </c>
      <c r="N1614">
        <v>7.8</v>
      </c>
    </row>
    <row r="1615" spans="1:14">
      <c r="A1615" t="s">
        <v>2953</v>
      </c>
      <c r="B1615">
        <v>112</v>
      </c>
      <c r="C1615">
        <v>137387272</v>
      </c>
      <c r="D1615">
        <f>IF(ISBLANK(C1615),AVERAGEIF($A$2:$A$4110,A1615,$C$2:$C$4110),C1615)</f>
        <v>137387272</v>
      </c>
      <c r="E1615" t="s">
        <v>600</v>
      </c>
      <c r="F1615" t="s">
        <v>2956</v>
      </c>
      <c r="G1615">
        <v>300110</v>
      </c>
      <c r="H1615">
        <v>807</v>
      </c>
      <c r="I1615">
        <v>511</v>
      </c>
      <c r="J1615" t="s">
        <v>508</v>
      </c>
      <c r="K1615" t="s">
        <v>23</v>
      </c>
      <c r="L1615">
        <v>20000000</v>
      </c>
      <c r="M1615">
        <f>IF(ISBLANK(L1615),AVERAGEIF($A$2:$A$4110,A1615,$L$2:$L$4110),L1615)</f>
        <v>20000000</v>
      </c>
      <c r="N1615">
        <v>7.5</v>
      </c>
    </row>
    <row r="1616" spans="1:14">
      <c r="A1616" t="s">
        <v>2953</v>
      </c>
      <c r="B1616">
        <v>111</v>
      </c>
      <c r="C1616">
        <v>9525276</v>
      </c>
      <c r="D1616">
        <f>IF(ISBLANK(C1616),AVERAGEIF($A$2:$A$4110,A1616,$C$2:$C$4110),C1616)</f>
        <v>9525276</v>
      </c>
      <c r="E1616" t="s">
        <v>305</v>
      </c>
      <c r="F1616" t="s">
        <v>2957</v>
      </c>
      <c r="G1616">
        <v>60156</v>
      </c>
      <c r="H1616">
        <v>299</v>
      </c>
      <c r="I1616">
        <v>166</v>
      </c>
      <c r="J1616" t="s">
        <v>508</v>
      </c>
      <c r="K1616" t="s">
        <v>23</v>
      </c>
      <c r="L1616">
        <v>20000000</v>
      </c>
      <c r="M1616">
        <f>IF(ISBLANK(L1616),AVERAGEIF($A$2:$A$4110,A1616,$L$2:$L$4110),L1616)</f>
        <v>20000000</v>
      </c>
      <c r="N1616">
        <v>6.8</v>
      </c>
    </row>
    <row r="1617" spans="1:14">
      <c r="A1617" t="s">
        <v>2953</v>
      </c>
      <c r="B1617">
        <v>106</v>
      </c>
      <c r="C1617">
        <v>83574831</v>
      </c>
      <c r="D1617">
        <f>IF(ISBLANK(C1617),AVERAGEIF($A$2:$A$4110,A1617,$C$2:$C$4110),C1617)</f>
        <v>83574831</v>
      </c>
      <c r="E1617" t="s">
        <v>519</v>
      </c>
      <c r="F1617" t="s">
        <v>2958</v>
      </c>
      <c r="G1617">
        <v>109214</v>
      </c>
      <c r="H1617">
        <v>269</v>
      </c>
      <c r="I1617">
        <v>318</v>
      </c>
      <c r="J1617" t="s">
        <v>508</v>
      </c>
      <c r="K1617" t="s">
        <v>23</v>
      </c>
      <c r="L1617">
        <v>5000000</v>
      </c>
      <c r="M1617">
        <f>IF(ISBLANK(L1617),AVERAGEIF($A$2:$A$4110,A1617,$L$2:$L$4110),L1617)</f>
        <v>5000000</v>
      </c>
      <c r="N1617">
        <v>6.6</v>
      </c>
    </row>
    <row r="1618" spans="1:14">
      <c r="A1618" t="s">
        <v>2953</v>
      </c>
      <c r="B1618">
        <v>103</v>
      </c>
      <c r="C1618">
        <v>53991137</v>
      </c>
      <c r="D1618">
        <f>IF(ISBLANK(C1618),AVERAGEIF($A$2:$A$4110,A1618,$C$2:$C$4110),C1618)</f>
        <v>53991137</v>
      </c>
      <c r="E1618" t="s">
        <v>1369</v>
      </c>
      <c r="F1618" t="s">
        <v>2959</v>
      </c>
      <c r="G1618">
        <v>202800</v>
      </c>
      <c r="H1618">
        <v>752</v>
      </c>
      <c r="I1618">
        <v>445</v>
      </c>
      <c r="J1618" t="s">
        <v>508</v>
      </c>
      <c r="K1618" t="s">
        <v>23</v>
      </c>
      <c r="L1618">
        <v>1500000</v>
      </c>
      <c r="M1618">
        <f>IF(ISBLANK(L1618),AVERAGEIF($A$2:$A$4110,A1618,$L$2:$L$4110),L1618)</f>
        <v>1500000</v>
      </c>
      <c r="N1618">
        <v>6.8</v>
      </c>
    </row>
    <row r="1619" spans="1:14">
      <c r="A1619" t="s">
        <v>2953</v>
      </c>
      <c r="B1619">
        <v>103</v>
      </c>
      <c r="C1619">
        <v>55153403</v>
      </c>
      <c r="D1619">
        <f>IF(ISBLANK(C1619),AVERAGEIF($A$2:$A$4110,A1619,$C$2:$C$4110),C1619)</f>
        <v>55153403</v>
      </c>
      <c r="E1619" t="s">
        <v>600</v>
      </c>
      <c r="F1619" t="s">
        <v>2960</v>
      </c>
      <c r="G1619">
        <v>299127</v>
      </c>
      <c r="H1619">
        <v>1509</v>
      </c>
      <c r="I1619">
        <v>287</v>
      </c>
      <c r="J1619" t="s">
        <v>508</v>
      </c>
      <c r="K1619" t="s">
        <v>23</v>
      </c>
      <c r="L1619">
        <v>1200000</v>
      </c>
      <c r="M1619">
        <f>IF(ISBLANK(L1619),AVERAGEIF($A$2:$A$4110,A1619,$L$2:$L$4110),L1619)</f>
        <v>1200000</v>
      </c>
      <c r="N1619">
        <v>7.7</v>
      </c>
    </row>
    <row r="1620" spans="1:14">
      <c r="A1620" t="s">
        <v>2961</v>
      </c>
      <c r="B1620">
        <v>95</v>
      </c>
      <c r="C1620">
        <v>54322273</v>
      </c>
      <c r="D1620">
        <f>IF(ISBLANK(C1620),AVERAGEIF($A$2:$A$4110,A1620,$C$2:$C$4110),C1620)</f>
        <v>54322273</v>
      </c>
      <c r="E1620" t="s">
        <v>753</v>
      </c>
      <c r="F1620" t="s">
        <v>2962</v>
      </c>
      <c r="G1620">
        <v>139749</v>
      </c>
      <c r="H1620">
        <v>509</v>
      </c>
      <c r="I1620">
        <v>462</v>
      </c>
      <c r="J1620" t="s">
        <v>508</v>
      </c>
      <c r="K1620" t="s">
        <v>18</v>
      </c>
      <c r="L1620">
        <v>17000000</v>
      </c>
      <c r="M1620">
        <f>IF(ISBLANK(L1620),AVERAGEIF($A$2:$A$4110,A1620,$L$2:$L$4110),L1620)</f>
        <v>17000000</v>
      </c>
      <c r="N1620">
        <v>6.4</v>
      </c>
    </row>
    <row r="1621" spans="1:14">
      <c r="A1621" t="s">
        <v>2961</v>
      </c>
      <c r="B1621">
        <v>91</v>
      </c>
      <c r="C1621">
        <v>5824</v>
      </c>
      <c r="D1621">
        <f>IF(ISBLANK(C1621),AVERAGEIF($A$2:$A$4110,A1621,$C$2:$C$4110),C1621)</f>
        <v>5824</v>
      </c>
      <c r="E1621" t="s">
        <v>380</v>
      </c>
      <c r="F1621" t="s">
        <v>2963</v>
      </c>
      <c r="G1621">
        <v>57811</v>
      </c>
      <c r="H1621">
        <v>357</v>
      </c>
      <c r="I1621">
        <v>161</v>
      </c>
      <c r="J1621" t="s">
        <v>508</v>
      </c>
      <c r="K1621" t="s">
        <v>18</v>
      </c>
      <c r="M1621">
        <f>IF(ISBLANK(L1621),AVERAGEIF($A$2:$A$4110,A1621,$L$2:$L$4110),L1621)</f>
        <v>17000000</v>
      </c>
      <c r="N1621">
        <v>6.8</v>
      </c>
    </row>
    <row r="1622" spans="1:14">
      <c r="A1622" t="s">
        <v>2964</v>
      </c>
      <c r="B1622">
        <v>85</v>
      </c>
      <c r="C1622">
        <v>43905746</v>
      </c>
      <c r="D1622">
        <f>IF(ISBLANK(C1622),AVERAGEIF($A$2:$A$4110,A1622,$C$2:$C$4110),C1622)</f>
        <v>43905746</v>
      </c>
      <c r="E1622" t="s">
        <v>767</v>
      </c>
      <c r="F1622" t="s">
        <v>2965</v>
      </c>
      <c r="G1622">
        <v>77684</v>
      </c>
      <c r="H1622">
        <v>294</v>
      </c>
      <c r="I1622">
        <v>98</v>
      </c>
      <c r="J1622" t="s">
        <v>508</v>
      </c>
      <c r="K1622" t="s">
        <v>23</v>
      </c>
      <c r="L1622">
        <v>49000000</v>
      </c>
      <c r="M1622">
        <f>IF(ISBLANK(L1622),AVERAGEIF($A$2:$A$4110,A1622,$L$2:$L$4110),L1622)</f>
        <v>49000000</v>
      </c>
      <c r="N1622">
        <v>5.9</v>
      </c>
    </row>
    <row r="1623" spans="1:14">
      <c r="A1623" t="s">
        <v>2964</v>
      </c>
      <c r="B1623">
        <v>100</v>
      </c>
      <c r="C1623">
        <v>9353573</v>
      </c>
      <c r="D1623">
        <f>IF(ISBLANK(C1623),AVERAGEIF($A$2:$A$4110,A1623,$C$2:$C$4110),C1623)</f>
        <v>9353573</v>
      </c>
      <c r="E1623" t="s">
        <v>1187</v>
      </c>
      <c r="F1623" t="s">
        <v>2966</v>
      </c>
      <c r="G1623">
        <v>56451</v>
      </c>
      <c r="H1623">
        <v>524</v>
      </c>
      <c r="I1623">
        <v>130</v>
      </c>
      <c r="J1623" t="s">
        <v>508</v>
      </c>
      <c r="K1623" t="s">
        <v>23</v>
      </c>
      <c r="L1623">
        <v>45000000</v>
      </c>
      <c r="M1623">
        <f>IF(ISBLANK(L1623),AVERAGEIF($A$2:$A$4110,A1623,$L$2:$L$4110),L1623)</f>
        <v>45000000</v>
      </c>
      <c r="N1623">
        <v>2.7</v>
      </c>
    </row>
    <row r="1624" spans="1:14">
      <c r="A1624" t="s">
        <v>2964</v>
      </c>
      <c r="B1624">
        <v>86</v>
      </c>
      <c r="C1624">
        <v>54098051</v>
      </c>
      <c r="D1624">
        <f>IF(ISBLANK(C1624),AVERAGEIF($A$2:$A$4110,A1624,$C$2:$C$4110),C1624)</f>
        <v>54098051</v>
      </c>
      <c r="E1624" t="s">
        <v>92</v>
      </c>
      <c r="F1624" t="s">
        <v>2967</v>
      </c>
      <c r="G1624">
        <v>102861</v>
      </c>
      <c r="H1624">
        <v>571</v>
      </c>
      <c r="I1624">
        <v>216</v>
      </c>
      <c r="J1624" t="s">
        <v>508</v>
      </c>
      <c r="K1624" t="s">
        <v>360</v>
      </c>
      <c r="L1624">
        <v>25000000</v>
      </c>
      <c r="M1624">
        <f>IF(ISBLANK(L1624),AVERAGEIF($A$2:$A$4110,A1624,$L$2:$L$4110),L1624)</f>
        <v>25000000</v>
      </c>
      <c r="N1624">
        <v>5.8</v>
      </c>
    </row>
    <row r="1625" spans="1:14">
      <c r="A1625" t="s">
        <v>2964</v>
      </c>
      <c r="B1625">
        <v>98</v>
      </c>
      <c r="C1625">
        <v>53302314</v>
      </c>
      <c r="D1625">
        <f>IF(ISBLANK(C1625),AVERAGEIF($A$2:$A$4110,A1625,$C$2:$C$4110),C1625)</f>
        <v>53302314</v>
      </c>
      <c r="E1625" t="s">
        <v>380</v>
      </c>
      <c r="F1625" t="s">
        <v>2968</v>
      </c>
      <c r="G1625">
        <v>181058</v>
      </c>
      <c r="H1625">
        <v>674</v>
      </c>
      <c r="I1625">
        <v>211</v>
      </c>
      <c r="J1625" t="s">
        <v>508</v>
      </c>
      <c r="K1625" t="s">
        <v>23</v>
      </c>
      <c r="L1625">
        <v>23000000</v>
      </c>
      <c r="M1625">
        <f>IF(ISBLANK(L1625),AVERAGEIF($A$2:$A$4110,A1625,$L$2:$L$4110),L1625)</f>
        <v>23000000</v>
      </c>
      <c r="N1625">
        <v>6.7</v>
      </c>
    </row>
    <row r="1626" spans="1:14">
      <c r="A1626" t="s">
        <v>2969</v>
      </c>
      <c r="B1626">
        <v>85</v>
      </c>
      <c r="C1626">
        <v>2199853</v>
      </c>
      <c r="D1626">
        <f>IF(ISBLANK(C1626),AVERAGEIF($A$2:$A$4110,A1626,$C$2:$C$4110),C1626)</f>
        <v>2199853</v>
      </c>
      <c r="E1626" t="s">
        <v>72</v>
      </c>
      <c r="F1626" t="s">
        <v>2970</v>
      </c>
      <c r="G1626">
        <v>19986</v>
      </c>
      <c r="H1626">
        <v>186</v>
      </c>
      <c r="I1626">
        <v>99</v>
      </c>
      <c r="J1626" t="s">
        <v>508</v>
      </c>
      <c r="K1626" t="s">
        <v>23</v>
      </c>
      <c r="L1626">
        <v>1200000</v>
      </c>
      <c r="M1626">
        <f>IF(ISBLANK(L1626),AVERAGEIF($A$2:$A$4110,A1626,$L$2:$L$4110),L1626)</f>
        <v>1200000</v>
      </c>
      <c r="N1626">
        <v>6.6</v>
      </c>
    </row>
    <row r="1627" spans="1:14">
      <c r="A1627" t="s">
        <v>2969</v>
      </c>
      <c r="B1627">
        <v>91</v>
      </c>
      <c r="C1627">
        <v>381186</v>
      </c>
      <c r="D1627">
        <f>IF(ISBLANK(C1627),AVERAGEIF($A$2:$A$4110,A1627,$C$2:$C$4110),C1627)</f>
        <v>381186</v>
      </c>
      <c r="E1627" t="s">
        <v>55</v>
      </c>
      <c r="F1627" t="s">
        <v>2971</v>
      </c>
      <c r="G1627">
        <v>13485</v>
      </c>
      <c r="H1627">
        <v>90</v>
      </c>
      <c r="I1627">
        <v>65</v>
      </c>
      <c r="J1627" t="s">
        <v>508</v>
      </c>
      <c r="K1627" t="s">
        <v>23</v>
      </c>
      <c r="L1627">
        <v>900000</v>
      </c>
      <c r="M1627">
        <f>IF(ISBLANK(L1627),AVERAGEIF($A$2:$A$4110,A1627,$L$2:$L$4110),L1627)</f>
        <v>900000</v>
      </c>
      <c r="N1627">
        <v>6.4</v>
      </c>
    </row>
    <row r="1628" spans="1:14">
      <c r="A1628" t="s">
        <v>2972</v>
      </c>
      <c r="B1628">
        <v>99</v>
      </c>
      <c r="C1628">
        <v>38048637</v>
      </c>
      <c r="D1628">
        <f>IF(ISBLANK(C1628),AVERAGEIF($A$2:$A$4110,A1628,$C$2:$C$4110),C1628)</f>
        <v>38048637</v>
      </c>
      <c r="E1628" t="s">
        <v>600</v>
      </c>
      <c r="F1628" t="s">
        <v>2973</v>
      </c>
      <c r="G1628">
        <v>47814</v>
      </c>
      <c r="H1628">
        <v>426</v>
      </c>
      <c r="I1628">
        <v>101</v>
      </c>
      <c r="J1628" t="s">
        <v>508</v>
      </c>
      <c r="K1628" t="s">
        <v>23</v>
      </c>
      <c r="L1628">
        <v>14000000</v>
      </c>
      <c r="M1628">
        <f>IF(ISBLANK(L1628),AVERAGEIF($A$2:$A$4110,A1628,$L$2:$L$4110),L1628)</f>
        <v>14000000</v>
      </c>
      <c r="N1628">
        <v>5.5</v>
      </c>
    </row>
    <row r="1629" spans="1:14">
      <c r="A1629" t="s">
        <v>2972</v>
      </c>
      <c r="B1629">
        <v>96</v>
      </c>
      <c r="C1629">
        <v>20384136</v>
      </c>
      <c r="D1629">
        <f>IF(ISBLANK(C1629),AVERAGEIF($A$2:$A$4110,A1629,$C$2:$C$4110),C1629)</f>
        <v>20384136</v>
      </c>
      <c r="E1629" t="s">
        <v>600</v>
      </c>
      <c r="F1629" t="s">
        <v>2974</v>
      </c>
      <c r="G1629">
        <v>20467</v>
      </c>
      <c r="H1629">
        <v>371</v>
      </c>
      <c r="I1629">
        <v>120</v>
      </c>
      <c r="J1629" t="s">
        <v>508</v>
      </c>
      <c r="K1629" t="s">
        <v>23</v>
      </c>
      <c r="L1629">
        <v>10000000</v>
      </c>
      <c r="M1629">
        <f>IF(ISBLANK(L1629),AVERAGEIF($A$2:$A$4110,A1629,$L$2:$L$4110),L1629)</f>
        <v>10000000</v>
      </c>
      <c r="N1629">
        <v>4.7</v>
      </c>
    </row>
    <row r="1630" spans="1:14">
      <c r="A1630" t="s">
        <v>2975</v>
      </c>
      <c r="B1630">
        <v>88</v>
      </c>
      <c r="C1630">
        <v>1243961</v>
      </c>
      <c r="D1630">
        <f>IF(ISBLANK(C1630),AVERAGEIF($A$2:$A$4110,A1630,$C$2:$C$4110),C1630)</f>
        <v>1243961</v>
      </c>
      <c r="E1630" t="s">
        <v>514</v>
      </c>
      <c r="F1630" t="s">
        <v>2976</v>
      </c>
      <c r="G1630">
        <v>13421</v>
      </c>
      <c r="H1630">
        <v>34</v>
      </c>
      <c r="I1630">
        <v>115</v>
      </c>
      <c r="J1630" t="s">
        <v>508</v>
      </c>
      <c r="K1630" t="s">
        <v>23</v>
      </c>
      <c r="L1630">
        <v>850000</v>
      </c>
      <c r="M1630">
        <f>IF(ISBLANK(L1630),AVERAGEIF($A$2:$A$4110,A1630,$L$2:$L$4110),L1630)</f>
        <v>850000</v>
      </c>
      <c r="N1630">
        <v>6</v>
      </c>
    </row>
    <row r="1631" spans="1:14">
      <c r="A1631" t="s">
        <v>2977</v>
      </c>
      <c r="B1631">
        <v>121</v>
      </c>
      <c r="C1631">
        <v>48068396</v>
      </c>
      <c r="D1631">
        <f>IF(ISBLANK(C1631),AVERAGEIF($A$2:$A$4110,A1631,$C$2:$C$4110),C1631)</f>
        <v>48068396</v>
      </c>
      <c r="E1631" t="s">
        <v>2978</v>
      </c>
      <c r="F1631" t="s">
        <v>2979</v>
      </c>
      <c r="G1631">
        <v>60573</v>
      </c>
      <c r="H1631">
        <v>248</v>
      </c>
      <c r="I1631">
        <v>79</v>
      </c>
      <c r="J1631" t="s">
        <v>508</v>
      </c>
      <c r="K1631" t="s">
        <v>23</v>
      </c>
      <c r="L1631">
        <v>160000000</v>
      </c>
      <c r="M1631">
        <f>IF(ISBLANK(L1631),AVERAGEIF($A$2:$A$4110,A1631,$L$2:$L$4110),L1631)</f>
        <v>160000000</v>
      </c>
      <c r="N1631">
        <v>3.7</v>
      </c>
    </row>
    <row r="1632" spans="1:14">
      <c r="A1632" t="s">
        <v>2977</v>
      </c>
      <c r="B1632">
        <v>117</v>
      </c>
      <c r="C1632">
        <v>65653758</v>
      </c>
      <c r="D1632">
        <f>IF(ISBLANK(C1632),AVERAGEIF($A$2:$A$4110,A1632,$C$2:$C$4110),C1632)</f>
        <v>65653758</v>
      </c>
      <c r="E1632" t="s">
        <v>594</v>
      </c>
      <c r="F1632" t="s">
        <v>2980</v>
      </c>
      <c r="G1632">
        <v>102747</v>
      </c>
      <c r="H1632">
        <v>316</v>
      </c>
      <c r="I1632">
        <v>157</v>
      </c>
      <c r="J1632" t="s">
        <v>508</v>
      </c>
      <c r="K1632" t="s">
        <v>23</v>
      </c>
      <c r="L1632">
        <v>95000000</v>
      </c>
      <c r="M1632">
        <f>IF(ISBLANK(L1632),AVERAGEIF($A$2:$A$4110,A1632,$L$2:$L$4110),L1632)</f>
        <v>95000000</v>
      </c>
      <c r="N1632">
        <v>5.5</v>
      </c>
    </row>
    <row r="1633" spans="1:14">
      <c r="A1633" t="s">
        <v>2977</v>
      </c>
      <c r="B1633">
        <v>113</v>
      </c>
      <c r="C1633">
        <v>241688385</v>
      </c>
      <c r="D1633">
        <f>IF(ISBLANK(C1633),AVERAGEIF($A$2:$A$4110,A1633,$C$2:$C$4110),C1633)</f>
        <v>241688385</v>
      </c>
      <c r="E1633" t="s">
        <v>193</v>
      </c>
      <c r="F1633" t="s">
        <v>2981</v>
      </c>
      <c r="G1633">
        <v>144053</v>
      </c>
      <c r="H1633">
        <v>395</v>
      </c>
      <c r="I1633">
        <v>114</v>
      </c>
      <c r="J1633" t="s">
        <v>508</v>
      </c>
      <c r="K1633" t="s">
        <v>23</v>
      </c>
      <c r="L1633">
        <v>92000000</v>
      </c>
      <c r="M1633">
        <f>IF(ISBLANK(L1633),AVERAGEIF($A$2:$A$4110,A1633,$L$2:$L$4110),L1633)</f>
        <v>92000000</v>
      </c>
      <c r="N1633">
        <v>6.3</v>
      </c>
    </row>
    <row r="1634" spans="1:14">
      <c r="A1634" t="s">
        <v>2977</v>
      </c>
      <c r="B1634">
        <v>113</v>
      </c>
      <c r="C1634">
        <v>91188905</v>
      </c>
      <c r="D1634">
        <f>IF(ISBLANK(C1634),AVERAGEIF($A$2:$A$4110,A1634,$C$2:$C$4110),C1634)</f>
        <v>91188905</v>
      </c>
      <c r="E1634" t="s">
        <v>1369</v>
      </c>
      <c r="F1634" t="s">
        <v>2982</v>
      </c>
      <c r="G1634">
        <v>58184</v>
      </c>
      <c r="H1634">
        <v>805</v>
      </c>
      <c r="I1634">
        <v>167</v>
      </c>
      <c r="J1634" t="s">
        <v>508</v>
      </c>
      <c r="K1634" t="s">
        <v>23</v>
      </c>
      <c r="L1634">
        <v>80000000</v>
      </c>
      <c r="M1634">
        <f>IF(ISBLANK(L1634),AVERAGEIF($A$2:$A$4110,A1634,$L$2:$L$4110),L1634)</f>
        <v>80000000</v>
      </c>
      <c r="N1634">
        <v>4.9000000000000004</v>
      </c>
    </row>
    <row r="1635" spans="1:14">
      <c r="A1635" t="s">
        <v>2977</v>
      </c>
      <c r="B1635">
        <v>116</v>
      </c>
      <c r="C1635">
        <v>121248145</v>
      </c>
      <c r="D1635">
        <f>IF(ISBLANK(C1635),AVERAGEIF($A$2:$A$4110,A1635,$C$2:$C$4110),C1635)</f>
        <v>121248145</v>
      </c>
      <c r="E1635" t="s">
        <v>1487</v>
      </c>
      <c r="F1635" t="s">
        <v>2983</v>
      </c>
      <c r="G1635">
        <v>260981</v>
      </c>
      <c r="H1635">
        <v>373</v>
      </c>
      <c r="I1635">
        <v>114</v>
      </c>
      <c r="J1635" t="s">
        <v>508</v>
      </c>
      <c r="K1635" t="s">
        <v>23</v>
      </c>
      <c r="L1635">
        <v>25000000</v>
      </c>
      <c r="M1635">
        <f>IF(ISBLANK(L1635),AVERAGEIF($A$2:$A$4110,A1635,$L$2:$L$4110),L1635)</f>
        <v>25000000</v>
      </c>
      <c r="N1635">
        <v>7.2</v>
      </c>
    </row>
    <row r="1636" spans="1:14">
      <c r="A1636" t="s">
        <v>2984</v>
      </c>
      <c r="B1636">
        <v>113</v>
      </c>
      <c r="C1636">
        <v>4717455</v>
      </c>
      <c r="D1636">
        <f>IF(ISBLANK(C1636),AVERAGEIF($A$2:$A$4110,A1636,$C$2:$C$4110),C1636)</f>
        <v>4717455</v>
      </c>
      <c r="E1636" t="s">
        <v>1212</v>
      </c>
      <c r="F1636" t="s">
        <v>2985</v>
      </c>
      <c r="G1636">
        <v>18632</v>
      </c>
      <c r="H1636">
        <v>354</v>
      </c>
      <c r="I1636">
        <v>138</v>
      </c>
      <c r="J1636" t="s">
        <v>508</v>
      </c>
      <c r="K1636" t="s">
        <v>646</v>
      </c>
      <c r="L1636">
        <v>12000000</v>
      </c>
      <c r="M1636">
        <f>IF(ISBLANK(L1636),AVERAGEIF($A$2:$A$4110,A1636,$L$2:$L$4110),L1636)</f>
        <v>12000000</v>
      </c>
      <c r="N1636">
        <v>5.3</v>
      </c>
    </row>
    <row r="1637" spans="1:14">
      <c r="A1637" t="s">
        <v>2984</v>
      </c>
      <c r="B1637">
        <v>119</v>
      </c>
      <c r="C1637">
        <v>4440055</v>
      </c>
      <c r="D1637">
        <f>IF(ISBLANK(C1637),AVERAGEIF($A$2:$A$4110,A1637,$C$2:$C$4110),C1637)</f>
        <v>4440055</v>
      </c>
      <c r="E1637" t="s">
        <v>48</v>
      </c>
      <c r="F1637" t="s">
        <v>2986</v>
      </c>
      <c r="G1637">
        <v>21360</v>
      </c>
      <c r="H1637">
        <v>110</v>
      </c>
      <c r="I1637">
        <v>222</v>
      </c>
      <c r="J1637" t="s">
        <v>508</v>
      </c>
      <c r="K1637" t="s">
        <v>18</v>
      </c>
      <c r="L1637">
        <v>8500000</v>
      </c>
      <c r="M1637">
        <f>IF(ISBLANK(L1637),AVERAGEIF($A$2:$A$4110,A1637,$L$2:$L$4110),L1637)</f>
        <v>8500000</v>
      </c>
      <c r="N1637">
        <v>7</v>
      </c>
    </row>
    <row r="1638" spans="1:14">
      <c r="A1638" t="s">
        <v>2984</v>
      </c>
      <c r="B1638">
        <v>121</v>
      </c>
      <c r="C1638">
        <v>40158000</v>
      </c>
      <c r="D1638">
        <f>IF(ISBLANK(C1638),AVERAGEIF($A$2:$A$4110,A1638,$C$2:$C$4110),C1638)</f>
        <v>40158000</v>
      </c>
      <c r="E1638" t="s">
        <v>484</v>
      </c>
      <c r="F1638" t="s">
        <v>2987</v>
      </c>
      <c r="G1638">
        <v>63931</v>
      </c>
      <c r="H1638">
        <v>241</v>
      </c>
      <c r="I1638">
        <v>83</v>
      </c>
      <c r="J1638" t="s">
        <v>508</v>
      </c>
      <c r="K1638" t="s">
        <v>865</v>
      </c>
      <c r="L1638">
        <v>7000000</v>
      </c>
      <c r="M1638">
        <f>IF(ISBLANK(L1638),AVERAGEIF($A$2:$A$4110,A1638,$L$2:$L$4110),L1638)</f>
        <v>7000000</v>
      </c>
      <c r="N1638">
        <v>7.6</v>
      </c>
    </row>
    <row r="1639" spans="1:14">
      <c r="A1639" t="s">
        <v>2988</v>
      </c>
      <c r="B1639">
        <v>97</v>
      </c>
      <c r="C1639">
        <v>16779636</v>
      </c>
      <c r="D1639">
        <f>IF(ISBLANK(C1639),AVERAGEIF($A$2:$A$4110,A1639,$C$2:$C$4110),C1639)</f>
        <v>16779636</v>
      </c>
      <c r="E1639" t="s">
        <v>94</v>
      </c>
      <c r="F1639" t="s">
        <v>2989</v>
      </c>
      <c r="G1639">
        <v>9338</v>
      </c>
      <c r="H1639">
        <v>167</v>
      </c>
      <c r="I1639">
        <v>100</v>
      </c>
      <c r="J1639" t="s">
        <v>508</v>
      </c>
      <c r="K1639" t="s">
        <v>23</v>
      </c>
      <c r="L1639">
        <v>28000000</v>
      </c>
      <c r="M1639">
        <f>IF(ISBLANK(L1639),AVERAGEIF($A$2:$A$4110,A1639,$L$2:$L$4110),L1639)</f>
        <v>28000000</v>
      </c>
      <c r="N1639">
        <v>4.8</v>
      </c>
    </row>
    <row r="1640" spans="1:14">
      <c r="A1640" t="s">
        <v>2990</v>
      </c>
      <c r="B1640">
        <v>92</v>
      </c>
      <c r="C1640">
        <v>80197993</v>
      </c>
      <c r="D1640">
        <f>IF(ISBLANK(C1640),AVERAGEIF($A$2:$A$4110,A1640,$C$2:$C$4110),C1640)</f>
        <v>80197993</v>
      </c>
      <c r="E1640" t="s">
        <v>800</v>
      </c>
      <c r="F1640" t="s">
        <v>2991</v>
      </c>
      <c r="G1640">
        <v>65551</v>
      </c>
      <c r="H1640">
        <v>441</v>
      </c>
      <c r="I1640">
        <v>163</v>
      </c>
      <c r="J1640" t="s">
        <v>508</v>
      </c>
      <c r="K1640" t="s">
        <v>360</v>
      </c>
      <c r="L1640">
        <v>32000000</v>
      </c>
      <c r="M1640">
        <f>IF(ISBLANK(L1640),AVERAGEIF($A$2:$A$4110,A1640,$L$2:$L$4110),L1640)</f>
        <v>32000000</v>
      </c>
      <c r="N1640">
        <v>5.7</v>
      </c>
    </row>
    <row r="1641" spans="1:14">
      <c r="A1641" t="s">
        <v>2990</v>
      </c>
      <c r="B1641">
        <v>89</v>
      </c>
      <c r="C1641">
        <v>113155</v>
      </c>
      <c r="D1641">
        <f>IF(ISBLANK(C1641),AVERAGEIF($A$2:$A$4110,A1641,$C$2:$C$4110),C1641)</f>
        <v>113155</v>
      </c>
      <c r="E1641" t="s">
        <v>1161</v>
      </c>
      <c r="F1641" t="s">
        <v>2992</v>
      </c>
      <c r="G1641">
        <v>9006</v>
      </c>
      <c r="H1641">
        <v>54</v>
      </c>
      <c r="I1641">
        <v>106</v>
      </c>
      <c r="J1641" t="s">
        <v>508</v>
      </c>
      <c r="K1641" t="s">
        <v>23</v>
      </c>
      <c r="M1641">
        <f>IF(ISBLANK(L1641),AVERAGEIF($A$2:$A$4110,A1641,$L$2:$L$4110),L1641)</f>
        <v>16200000</v>
      </c>
      <c r="N1641">
        <v>6.1</v>
      </c>
    </row>
    <row r="1642" spans="1:14">
      <c r="A1642" t="s">
        <v>2990</v>
      </c>
      <c r="B1642">
        <v>92</v>
      </c>
      <c r="C1642">
        <v>44540956</v>
      </c>
      <c r="D1642">
        <f>IF(ISBLANK(C1642),AVERAGEIF($A$2:$A$4110,A1642,$C$2:$C$4110),C1642)</f>
        <v>44540956</v>
      </c>
      <c r="E1642" t="s">
        <v>514</v>
      </c>
      <c r="F1642" t="s">
        <v>2993</v>
      </c>
      <c r="G1642">
        <v>161448</v>
      </c>
      <c r="H1642">
        <v>1473</v>
      </c>
      <c r="I1642">
        <v>220</v>
      </c>
      <c r="J1642" t="s">
        <v>508</v>
      </c>
      <c r="K1642" t="s">
        <v>23</v>
      </c>
      <c r="L1642">
        <v>400000</v>
      </c>
      <c r="M1642">
        <f>IF(ISBLANK(L1642),AVERAGEIF($A$2:$A$4110,A1642,$L$2:$L$4110),L1642)</f>
        <v>400000</v>
      </c>
      <c r="N1642">
        <v>6.9</v>
      </c>
    </row>
    <row r="1643" spans="1:14">
      <c r="A1643" t="s">
        <v>2994</v>
      </c>
      <c r="B1643">
        <v>97</v>
      </c>
      <c r="C1643">
        <v>39852</v>
      </c>
      <c r="D1643">
        <f>IF(ISBLANK(C1643),AVERAGEIF($A$2:$A$4110,A1643,$C$2:$C$4110),C1643)</f>
        <v>39852</v>
      </c>
      <c r="E1643" t="s">
        <v>72</v>
      </c>
      <c r="F1643" t="s">
        <v>2995</v>
      </c>
      <c r="G1643">
        <v>1238</v>
      </c>
      <c r="H1643">
        <v>25</v>
      </c>
      <c r="I1643">
        <v>20</v>
      </c>
      <c r="J1643" t="s">
        <v>508</v>
      </c>
      <c r="K1643" t="s">
        <v>23</v>
      </c>
      <c r="L1643">
        <v>3000000</v>
      </c>
      <c r="M1643">
        <f>IF(ISBLANK(L1643),AVERAGEIF($A$2:$A$4110,A1643,$L$2:$L$4110),L1643)</f>
        <v>3000000</v>
      </c>
      <c r="N1643">
        <v>6.7</v>
      </c>
    </row>
    <row r="1644" spans="1:14">
      <c r="A1644" t="s">
        <v>2996</v>
      </c>
      <c r="B1644">
        <v>89</v>
      </c>
      <c r="C1644">
        <v>7764027</v>
      </c>
      <c r="D1644">
        <f>IF(ISBLANK(C1644),AVERAGEIF($A$2:$A$4110,A1644,$C$2:$C$4110),C1644)</f>
        <v>7764027</v>
      </c>
      <c r="E1644" t="s">
        <v>72</v>
      </c>
      <c r="F1644" t="s">
        <v>2997</v>
      </c>
      <c r="G1644">
        <v>38459</v>
      </c>
      <c r="H1644">
        <v>119</v>
      </c>
      <c r="I1644">
        <v>126</v>
      </c>
      <c r="J1644" t="s">
        <v>508</v>
      </c>
      <c r="K1644" t="s">
        <v>23</v>
      </c>
      <c r="L1644">
        <v>10000000</v>
      </c>
      <c r="M1644">
        <f>IF(ISBLANK(L1644),AVERAGEIF($A$2:$A$4110,A1644,$L$2:$L$4110),L1644)</f>
        <v>10000000</v>
      </c>
      <c r="N1644">
        <v>6.7</v>
      </c>
    </row>
    <row r="1645" spans="1:14">
      <c r="A1645" t="s">
        <v>2998</v>
      </c>
      <c r="B1645">
        <v>86</v>
      </c>
      <c r="C1645">
        <v>703002</v>
      </c>
      <c r="D1645">
        <f>IF(ISBLANK(C1645),AVERAGEIF($A$2:$A$4110,A1645,$C$2:$C$4110),C1645)</f>
        <v>703002</v>
      </c>
      <c r="E1645" t="s">
        <v>2687</v>
      </c>
      <c r="F1645" t="s">
        <v>2999</v>
      </c>
      <c r="G1645">
        <v>37495</v>
      </c>
      <c r="H1645">
        <v>230</v>
      </c>
      <c r="I1645">
        <v>272</v>
      </c>
      <c r="J1645" t="s">
        <v>508</v>
      </c>
      <c r="K1645" t="s">
        <v>184</v>
      </c>
      <c r="L1645">
        <v>3000000</v>
      </c>
      <c r="M1645">
        <f>IF(ISBLANK(L1645),AVERAGEIF($A$2:$A$4110,A1645,$L$2:$L$4110),L1645)</f>
        <v>3000000</v>
      </c>
      <c r="N1645">
        <v>6.1</v>
      </c>
    </row>
    <row r="1646" spans="1:14">
      <c r="A1646" t="s">
        <v>3000</v>
      </c>
      <c r="B1646">
        <v>86</v>
      </c>
      <c r="C1646">
        <v>38232624</v>
      </c>
      <c r="D1646">
        <f>IF(ISBLANK(C1646),AVERAGEIF($A$2:$A$4110,A1646,$C$2:$C$4110),C1646)</f>
        <v>38232624</v>
      </c>
      <c r="E1646" t="s">
        <v>514</v>
      </c>
      <c r="F1646" t="s">
        <v>3001</v>
      </c>
      <c r="G1646">
        <v>88518</v>
      </c>
      <c r="H1646">
        <v>409</v>
      </c>
      <c r="I1646">
        <v>111</v>
      </c>
      <c r="J1646" t="s">
        <v>508</v>
      </c>
      <c r="K1646" t="s">
        <v>23</v>
      </c>
      <c r="L1646">
        <v>30000000</v>
      </c>
      <c r="M1646">
        <f>IF(ISBLANK(L1646),AVERAGEIF($A$2:$A$4110,A1646,$L$2:$L$4110),L1646)</f>
        <v>30000000</v>
      </c>
      <c r="N1646">
        <v>2.7</v>
      </c>
    </row>
    <row r="1647" spans="1:14">
      <c r="A1647" t="s">
        <v>3000</v>
      </c>
      <c r="B1647">
        <v>93</v>
      </c>
      <c r="C1647">
        <v>39737645</v>
      </c>
      <c r="D1647">
        <f>IF(ISBLANK(C1647),AVERAGEIF($A$2:$A$4110,A1647,$C$2:$C$4110),C1647)</f>
        <v>39737645</v>
      </c>
      <c r="E1647" t="s">
        <v>1730</v>
      </c>
      <c r="F1647" t="s">
        <v>3002</v>
      </c>
      <c r="G1647">
        <v>89687</v>
      </c>
      <c r="H1647">
        <v>666</v>
      </c>
      <c r="I1647">
        <v>112</v>
      </c>
      <c r="J1647" t="s">
        <v>508</v>
      </c>
      <c r="K1647" t="s">
        <v>23</v>
      </c>
      <c r="L1647">
        <v>20000000</v>
      </c>
      <c r="M1647">
        <f>IF(ISBLANK(L1647),AVERAGEIF($A$2:$A$4110,A1647,$L$2:$L$4110),L1647)</f>
        <v>20000000</v>
      </c>
      <c r="N1647">
        <v>2.2999999999999998</v>
      </c>
    </row>
    <row r="1648" spans="1:14">
      <c r="A1648" t="s">
        <v>3000</v>
      </c>
      <c r="B1648">
        <v>82</v>
      </c>
      <c r="C1648">
        <v>36658108</v>
      </c>
      <c r="D1648">
        <f>IF(ISBLANK(C1648),AVERAGEIF($A$2:$A$4110,A1648,$C$2:$C$4110),C1648)</f>
        <v>36658108</v>
      </c>
      <c r="E1648" t="s">
        <v>514</v>
      </c>
      <c r="F1648" t="s">
        <v>3003</v>
      </c>
      <c r="G1648">
        <v>39095</v>
      </c>
      <c r="H1648">
        <v>187</v>
      </c>
      <c r="I1648">
        <v>122</v>
      </c>
      <c r="J1648" t="s">
        <v>508</v>
      </c>
      <c r="K1648" t="s">
        <v>23</v>
      </c>
      <c r="L1648">
        <v>20000000</v>
      </c>
      <c r="M1648">
        <f>IF(ISBLANK(L1648),AVERAGEIF($A$2:$A$4110,A1648,$L$2:$L$4110),L1648)</f>
        <v>20000000</v>
      </c>
      <c r="N1648">
        <v>3.5</v>
      </c>
    </row>
    <row r="1649" spans="1:14">
      <c r="A1649" t="s">
        <v>3000</v>
      </c>
      <c r="B1649">
        <v>88</v>
      </c>
      <c r="C1649">
        <v>14174654</v>
      </c>
      <c r="D1649">
        <f>IF(ISBLANK(C1649),AVERAGEIF($A$2:$A$4110,A1649,$C$2:$C$4110),C1649)</f>
        <v>14174654</v>
      </c>
      <c r="E1649" t="s">
        <v>514</v>
      </c>
      <c r="F1649" t="s">
        <v>3004</v>
      </c>
      <c r="G1649">
        <v>74945</v>
      </c>
      <c r="H1649">
        <v>359</v>
      </c>
      <c r="I1649">
        <v>111</v>
      </c>
      <c r="J1649" t="s">
        <v>508</v>
      </c>
      <c r="K1649" t="s">
        <v>23</v>
      </c>
      <c r="L1649">
        <v>25000000</v>
      </c>
      <c r="M1649">
        <f>IF(ISBLANK(L1649),AVERAGEIF($A$2:$A$4110,A1649,$L$2:$L$4110),L1649)</f>
        <v>25000000</v>
      </c>
      <c r="N1649">
        <v>1.9</v>
      </c>
    </row>
    <row r="1650" spans="1:14">
      <c r="A1650" t="s">
        <v>3005</v>
      </c>
      <c r="B1650">
        <v>112</v>
      </c>
      <c r="C1650">
        <v>64998368</v>
      </c>
      <c r="D1650">
        <f>IF(ISBLANK(C1650),AVERAGEIF($A$2:$A$4110,A1650,$C$2:$C$4110),C1650)</f>
        <v>64998368</v>
      </c>
      <c r="E1650" t="s">
        <v>1076</v>
      </c>
      <c r="F1650" t="s">
        <v>3006</v>
      </c>
      <c r="G1650">
        <v>213898</v>
      </c>
      <c r="H1650">
        <v>250</v>
      </c>
      <c r="I1650">
        <v>223</v>
      </c>
      <c r="J1650" t="s">
        <v>508</v>
      </c>
      <c r="K1650" t="s">
        <v>23</v>
      </c>
      <c r="L1650">
        <v>17000000</v>
      </c>
      <c r="M1650">
        <f>IF(ISBLANK(L1650),AVERAGEIF($A$2:$A$4110,A1650,$L$2:$L$4110),L1650)</f>
        <v>17000000</v>
      </c>
      <c r="N1650">
        <v>7.2</v>
      </c>
    </row>
    <row r="1651" spans="1:14">
      <c r="A1651" t="s">
        <v>3007</v>
      </c>
      <c r="B1651">
        <v>108</v>
      </c>
      <c r="C1651">
        <v>83813460</v>
      </c>
      <c r="D1651">
        <f>IF(ISBLANK(C1651),AVERAGEIF($A$2:$A$4110,A1651,$C$2:$C$4110),C1651)</f>
        <v>83813460</v>
      </c>
      <c r="E1651" t="s">
        <v>66</v>
      </c>
      <c r="F1651" t="s">
        <v>3008</v>
      </c>
      <c r="G1651">
        <v>270238</v>
      </c>
      <c r="H1651">
        <v>452</v>
      </c>
      <c r="I1651">
        <v>391</v>
      </c>
      <c r="J1651" t="s">
        <v>508</v>
      </c>
      <c r="K1651" t="s">
        <v>23</v>
      </c>
      <c r="L1651">
        <v>25000000</v>
      </c>
      <c r="M1651">
        <f>IF(ISBLANK(L1651),AVERAGEIF($A$2:$A$4110,A1651,$L$2:$L$4110),L1651)</f>
        <v>25000000</v>
      </c>
      <c r="N1651">
        <v>7.4</v>
      </c>
    </row>
    <row r="1652" spans="1:14">
      <c r="A1652" t="s">
        <v>3007</v>
      </c>
      <c r="B1652">
        <v>111</v>
      </c>
      <c r="C1652">
        <v>13362308</v>
      </c>
      <c r="D1652">
        <f>IF(ISBLANK(C1652),AVERAGEIF($A$2:$A$4110,A1652,$C$2:$C$4110),C1652)</f>
        <v>13362308</v>
      </c>
      <c r="E1652" t="s">
        <v>20</v>
      </c>
      <c r="F1652" t="s">
        <v>3009</v>
      </c>
      <c r="G1652">
        <v>31898</v>
      </c>
      <c r="H1652">
        <v>111</v>
      </c>
      <c r="I1652">
        <v>217</v>
      </c>
      <c r="J1652" t="s">
        <v>508</v>
      </c>
      <c r="K1652" t="s">
        <v>23</v>
      </c>
      <c r="L1652">
        <v>18000000</v>
      </c>
      <c r="M1652">
        <f>IF(ISBLANK(L1652),AVERAGEIF($A$2:$A$4110,A1652,$L$2:$L$4110),L1652)</f>
        <v>18000000</v>
      </c>
      <c r="N1652">
        <v>6.9</v>
      </c>
    </row>
    <row r="1653" spans="1:14">
      <c r="A1653" t="s">
        <v>3007</v>
      </c>
      <c r="B1653">
        <v>94</v>
      </c>
      <c r="C1653">
        <v>16300302</v>
      </c>
      <c r="D1653">
        <f>IF(ISBLANK(C1653),AVERAGEIF($A$2:$A$4110,A1653,$C$2:$C$4110),C1653)</f>
        <v>16300302</v>
      </c>
      <c r="E1653" t="s">
        <v>72</v>
      </c>
      <c r="F1653" t="s">
        <v>3010</v>
      </c>
      <c r="G1653">
        <v>64682</v>
      </c>
      <c r="H1653">
        <v>203</v>
      </c>
      <c r="I1653">
        <v>325</v>
      </c>
      <c r="J1653" t="s">
        <v>508</v>
      </c>
      <c r="K1653" t="s">
        <v>23</v>
      </c>
      <c r="L1653">
        <v>12000000</v>
      </c>
      <c r="M1653">
        <f>IF(ISBLANK(L1653),AVERAGEIF($A$2:$A$4110,A1653,$L$2:$L$4110),L1653)</f>
        <v>12000000</v>
      </c>
      <c r="N1653">
        <v>6.3</v>
      </c>
    </row>
    <row r="1654" spans="1:14">
      <c r="A1654" t="s">
        <v>3007</v>
      </c>
      <c r="B1654">
        <v>92</v>
      </c>
      <c r="C1654">
        <v>24792061</v>
      </c>
      <c r="D1654">
        <f>IF(ISBLANK(C1654),AVERAGEIF($A$2:$A$4110,A1654,$C$2:$C$4110),C1654)</f>
        <v>24792061</v>
      </c>
      <c r="E1654" t="s">
        <v>72</v>
      </c>
      <c r="F1654" t="s">
        <v>3011</v>
      </c>
      <c r="G1654">
        <v>191998</v>
      </c>
      <c r="H1654">
        <v>323</v>
      </c>
      <c r="I1654">
        <v>239</v>
      </c>
      <c r="J1654" t="s">
        <v>508</v>
      </c>
      <c r="K1654" t="s">
        <v>23</v>
      </c>
      <c r="L1654">
        <v>6500000</v>
      </c>
      <c r="M1654">
        <f>IF(ISBLANK(L1654),AVERAGEIF($A$2:$A$4110,A1654,$L$2:$L$4110),L1654)</f>
        <v>6500000</v>
      </c>
      <c r="N1654">
        <v>7.6</v>
      </c>
    </row>
    <row r="1655" spans="1:14">
      <c r="A1655" t="s">
        <v>3007</v>
      </c>
      <c r="B1655">
        <v>96</v>
      </c>
      <c r="C1655">
        <v>143492840</v>
      </c>
      <c r="D1655">
        <f>IF(ISBLANK(C1655),AVERAGEIF($A$2:$A$4110,A1655,$C$2:$C$4110),C1655)</f>
        <v>143492840</v>
      </c>
      <c r="E1655" t="s">
        <v>288</v>
      </c>
      <c r="F1655" t="s">
        <v>3012</v>
      </c>
      <c r="G1655">
        <v>414335</v>
      </c>
      <c r="H1655">
        <v>881</v>
      </c>
      <c r="I1655">
        <v>387</v>
      </c>
      <c r="J1655" t="s">
        <v>508</v>
      </c>
      <c r="K1655" t="s">
        <v>23</v>
      </c>
      <c r="L1655">
        <v>7500000</v>
      </c>
      <c r="M1655">
        <f>IF(ISBLANK(L1655),AVERAGEIF($A$2:$A$4110,A1655,$L$2:$L$4110),L1655)</f>
        <v>7500000</v>
      </c>
      <c r="N1655">
        <v>7.5</v>
      </c>
    </row>
    <row r="1656" spans="1:14">
      <c r="A1656" t="s">
        <v>3013</v>
      </c>
      <c r="B1656">
        <v>93</v>
      </c>
      <c r="C1656">
        <v>26583369</v>
      </c>
      <c r="D1656">
        <f>IF(ISBLANK(C1656),AVERAGEIF($A$2:$A$4110,A1656,$C$2:$C$4110),C1656)</f>
        <v>26583369</v>
      </c>
      <c r="E1656" t="s">
        <v>600</v>
      </c>
      <c r="F1656" t="s">
        <v>3014</v>
      </c>
      <c r="G1656">
        <v>20837</v>
      </c>
      <c r="H1656">
        <v>127</v>
      </c>
      <c r="I1656">
        <v>185</v>
      </c>
      <c r="J1656" t="s">
        <v>508</v>
      </c>
      <c r="K1656" t="s">
        <v>23</v>
      </c>
      <c r="L1656">
        <v>10000000</v>
      </c>
      <c r="M1656">
        <f>IF(ISBLANK(L1656),AVERAGEIF($A$2:$A$4110,A1656,$L$2:$L$4110),L1656)</f>
        <v>10000000</v>
      </c>
      <c r="N1656">
        <v>4.8</v>
      </c>
    </row>
    <row r="1657" spans="1:14">
      <c r="A1657" t="s">
        <v>91</v>
      </c>
      <c r="B1657">
        <v>103</v>
      </c>
      <c r="C1657">
        <v>22160085</v>
      </c>
      <c r="D1657">
        <f>IF(ISBLANK(C1657),AVERAGEIF($A$2:$A$4110,A1657,$C$2:$C$4110),C1657)</f>
        <v>22160085</v>
      </c>
      <c r="E1657" t="s">
        <v>92</v>
      </c>
      <c r="F1657" t="s">
        <v>3015</v>
      </c>
      <c r="G1657">
        <v>16747</v>
      </c>
      <c r="H1657">
        <v>349</v>
      </c>
      <c r="I1657">
        <v>108</v>
      </c>
      <c r="J1657" t="s">
        <v>508</v>
      </c>
      <c r="K1657" t="s">
        <v>23</v>
      </c>
      <c r="L1657">
        <v>10600000</v>
      </c>
      <c r="M1657">
        <f>IF(ISBLANK(L1657),AVERAGEIF($A$2:$A$4110,A1657,$L$2:$L$4110),L1657)</f>
        <v>10600000</v>
      </c>
      <c r="N1657">
        <v>5.4</v>
      </c>
    </row>
    <row r="1658" spans="1:14">
      <c r="A1658" t="s">
        <v>3016</v>
      </c>
      <c r="B1658">
        <v>106</v>
      </c>
      <c r="C1658">
        <v>91439400</v>
      </c>
      <c r="D1658">
        <f>IF(ISBLANK(C1658),AVERAGEIF($A$2:$A$4110,A1658,$C$2:$C$4110),C1658)</f>
        <v>91439400</v>
      </c>
      <c r="E1658" t="s">
        <v>1228</v>
      </c>
      <c r="F1658" t="s">
        <v>3017</v>
      </c>
      <c r="G1658">
        <v>200647</v>
      </c>
      <c r="H1658">
        <v>384</v>
      </c>
      <c r="I1658">
        <v>359</v>
      </c>
      <c r="J1658" t="s">
        <v>508</v>
      </c>
      <c r="K1658" t="s">
        <v>18</v>
      </c>
      <c r="L1658">
        <v>50000000</v>
      </c>
      <c r="M1658">
        <f>IF(ISBLANK(L1658),AVERAGEIF($A$2:$A$4110,A1658,$L$2:$L$4110),L1658)</f>
        <v>50000000</v>
      </c>
      <c r="N1658">
        <v>7</v>
      </c>
    </row>
    <row r="1659" spans="1:14">
      <c r="A1659" t="s">
        <v>3016</v>
      </c>
      <c r="B1659">
        <v>114</v>
      </c>
      <c r="C1659">
        <v>26442251</v>
      </c>
      <c r="D1659">
        <f>IF(ISBLANK(C1659),AVERAGEIF($A$2:$A$4110,A1659,$C$2:$C$4110),C1659)</f>
        <v>26442251</v>
      </c>
      <c r="E1659" t="s">
        <v>30</v>
      </c>
      <c r="F1659" t="s">
        <v>3018</v>
      </c>
      <c r="G1659">
        <v>76010</v>
      </c>
      <c r="H1659">
        <v>205</v>
      </c>
      <c r="I1659">
        <v>236</v>
      </c>
      <c r="J1659" t="s">
        <v>508</v>
      </c>
      <c r="K1659" t="s">
        <v>23</v>
      </c>
      <c r="L1659">
        <v>50000000</v>
      </c>
      <c r="M1659">
        <f>IF(ISBLANK(L1659),AVERAGEIF($A$2:$A$4110,A1659,$L$2:$L$4110),L1659)</f>
        <v>50000000</v>
      </c>
      <c r="N1659">
        <v>6.6</v>
      </c>
    </row>
    <row r="1660" spans="1:14">
      <c r="A1660" t="s">
        <v>3016</v>
      </c>
      <c r="B1660">
        <v>113</v>
      </c>
      <c r="C1660">
        <v>61094903</v>
      </c>
      <c r="D1660">
        <f>IF(ISBLANK(C1660),AVERAGEIF($A$2:$A$4110,A1660,$C$2:$C$4110),C1660)</f>
        <v>61094903</v>
      </c>
      <c r="E1660" t="s">
        <v>1228</v>
      </c>
      <c r="F1660" t="s">
        <v>3019</v>
      </c>
      <c r="G1660">
        <v>210542</v>
      </c>
      <c r="H1660">
        <v>332</v>
      </c>
      <c r="I1660">
        <v>349</v>
      </c>
      <c r="J1660" t="s">
        <v>508</v>
      </c>
      <c r="K1660" t="s">
        <v>18</v>
      </c>
      <c r="L1660">
        <v>30000000</v>
      </c>
      <c r="M1660">
        <f>IF(ISBLANK(L1660),AVERAGEIF($A$2:$A$4110,A1660,$L$2:$L$4110),L1660)</f>
        <v>30000000</v>
      </c>
      <c r="N1660">
        <v>6.9</v>
      </c>
    </row>
    <row r="1661" spans="1:14">
      <c r="A1661" t="s">
        <v>3016</v>
      </c>
      <c r="B1661">
        <v>108</v>
      </c>
      <c r="C1661">
        <v>32048809</v>
      </c>
      <c r="D1661">
        <f>IF(ISBLANK(C1661),AVERAGEIF($A$2:$A$4110,A1661,$C$2:$C$4110),C1661)</f>
        <v>32048809</v>
      </c>
      <c r="E1661" t="s">
        <v>92</v>
      </c>
      <c r="F1661" t="s">
        <v>3020</v>
      </c>
      <c r="G1661">
        <v>94456</v>
      </c>
      <c r="H1661">
        <v>576</v>
      </c>
      <c r="I1661">
        <v>228</v>
      </c>
      <c r="J1661" t="s">
        <v>508</v>
      </c>
      <c r="K1661" t="s">
        <v>646</v>
      </c>
      <c r="L1661">
        <v>30000000</v>
      </c>
      <c r="M1661">
        <f>IF(ISBLANK(L1661),AVERAGEIF($A$2:$A$4110,A1661,$L$2:$L$4110),L1661)</f>
        <v>30000000</v>
      </c>
      <c r="N1661">
        <v>5.3</v>
      </c>
    </row>
    <row r="1662" spans="1:14">
      <c r="A1662" t="s">
        <v>3016</v>
      </c>
      <c r="B1662">
        <v>123</v>
      </c>
      <c r="C1662">
        <v>41573740</v>
      </c>
      <c r="D1662">
        <f>IF(ISBLANK(C1662),AVERAGEIF($A$2:$A$4110,A1662,$C$2:$C$4110),C1662)</f>
        <v>41573740</v>
      </c>
      <c r="E1662" t="s">
        <v>600</v>
      </c>
      <c r="F1662" t="s">
        <v>3021</v>
      </c>
      <c r="G1662">
        <v>141663</v>
      </c>
      <c r="H1662">
        <v>383</v>
      </c>
      <c r="I1662">
        <v>265</v>
      </c>
      <c r="J1662" t="s">
        <v>508</v>
      </c>
      <c r="K1662" t="s">
        <v>23</v>
      </c>
      <c r="M1662">
        <f>IF(ISBLANK(L1662),AVERAGEIF($A$2:$A$4110,A1662,$L$2:$L$4110),L1662)</f>
        <v>35400000</v>
      </c>
      <c r="N1662">
        <v>7</v>
      </c>
    </row>
    <row r="1663" spans="1:14">
      <c r="A1663" t="s">
        <v>3016</v>
      </c>
      <c r="B1663">
        <v>86</v>
      </c>
      <c r="C1663">
        <v>54257433</v>
      </c>
      <c r="D1663">
        <f>IF(ISBLANK(C1663),AVERAGEIF($A$2:$A$4110,A1663,$C$2:$C$4110),C1663)</f>
        <v>54257433</v>
      </c>
      <c r="E1663" t="s">
        <v>94</v>
      </c>
      <c r="F1663" t="s">
        <v>3022</v>
      </c>
      <c r="G1663">
        <v>12983</v>
      </c>
      <c r="H1663">
        <v>139</v>
      </c>
      <c r="I1663">
        <v>186</v>
      </c>
      <c r="J1663" t="s">
        <v>508</v>
      </c>
      <c r="K1663" t="s">
        <v>23</v>
      </c>
      <c r="L1663">
        <v>17000000</v>
      </c>
      <c r="M1663">
        <f>IF(ISBLANK(L1663),AVERAGEIF($A$2:$A$4110,A1663,$L$2:$L$4110),L1663)</f>
        <v>17000000</v>
      </c>
      <c r="N1663">
        <v>6.8</v>
      </c>
    </row>
    <row r="1664" spans="1:14">
      <c r="A1664" t="s">
        <v>3023</v>
      </c>
      <c r="B1664">
        <v>107</v>
      </c>
      <c r="C1664">
        <v>80270227</v>
      </c>
      <c r="D1664">
        <f>IF(ISBLANK(C1664),AVERAGEIF($A$2:$A$4110,A1664,$C$2:$C$4110),C1664)</f>
        <v>80270227</v>
      </c>
      <c r="E1664" t="s">
        <v>1807</v>
      </c>
      <c r="F1664" t="s">
        <v>3024</v>
      </c>
      <c r="G1664">
        <v>66382</v>
      </c>
      <c r="H1664">
        <v>612</v>
      </c>
      <c r="I1664">
        <v>144</v>
      </c>
      <c r="J1664" t="s">
        <v>508</v>
      </c>
      <c r="K1664" t="s">
        <v>23</v>
      </c>
      <c r="L1664">
        <v>50000000</v>
      </c>
      <c r="M1664">
        <f>IF(ISBLANK(L1664),AVERAGEIF($A$2:$A$4110,A1664,$L$2:$L$4110),L1664)</f>
        <v>50000000</v>
      </c>
      <c r="N1664">
        <v>5.0999999999999996</v>
      </c>
    </row>
    <row r="1665" spans="1:14">
      <c r="A1665" t="s">
        <v>3023</v>
      </c>
      <c r="B1665">
        <v>110</v>
      </c>
      <c r="C1665">
        <v>19179969</v>
      </c>
      <c r="D1665">
        <f>IF(ISBLANK(C1665),AVERAGEIF($A$2:$A$4110,A1665,$C$2:$C$4110),C1665)</f>
        <v>19179969</v>
      </c>
      <c r="E1665" t="s">
        <v>514</v>
      </c>
      <c r="F1665" t="s">
        <v>3025</v>
      </c>
      <c r="G1665">
        <v>54710</v>
      </c>
      <c r="H1665">
        <v>177</v>
      </c>
      <c r="I1665">
        <v>91</v>
      </c>
      <c r="J1665" t="s">
        <v>508</v>
      </c>
      <c r="K1665" t="s">
        <v>23</v>
      </c>
      <c r="L1665">
        <v>17500000</v>
      </c>
      <c r="M1665">
        <f>IF(ISBLANK(L1665),AVERAGEIF($A$2:$A$4110,A1665,$L$2:$L$4110),L1665)</f>
        <v>17500000</v>
      </c>
      <c r="N1665">
        <v>6.3</v>
      </c>
    </row>
    <row r="1666" spans="1:14">
      <c r="A1666" t="s">
        <v>3023</v>
      </c>
      <c r="B1666">
        <v>119</v>
      </c>
      <c r="C1666">
        <v>4992159</v>
      </c>
      <c r="D1666">
        <f>IF(ISBLANK(C1666),AVERAGEIF($A$2:$A$4110,A1666,$C$2:$C$4110),C1666)</f>
        <v>4992159</v>
      </c>
      <c r="E1666" t="s">
        <v>1537</v>
      </c>
      <c r="F1666" t="s">
        <v>3026</v>
      </c>
      <c r="G1666">
        <v>23823</v>
      </c>
      <c r="H1666">
        <v>201</v>
      </c>
      <c r="I1666">
        <v>66</v>
      </c>
      <c r="J1666" t="s">
        <v>508</v>
      </c>
      <c r="K1666" t="s">
        <v>23</v>
      </c>
      <c r="L1666">
        <v>8550000</v>
      </c>
      <c r="M1666">
        <f>IF(ISBLANK(L1666),AVERAGEIF($A$2:$A$4110,A1666,$L$2:$L$4110),L1666)</f>
        <v>8550000</v>
      </c>
      <c r="N1666">
        <v>5.6</v>
      </c>
    </row>
    <row r="1667" spans="1:14">
      <c r="A1667" t="s">
        <v>3023</v>
      </c>
      <c r="B1667">
        <v>100</v>
      </c>
      <c r="C1667">
        <v>18488314</v>
      </c>
      <c r="D1667">
        <f>IF(ISBLANK(C1667),AVERAGEIF($A$2:$A$4110,A1667,$C$2:$C$4110),C1667)</f>
        <v>18488314</v>
      </c>
      <c r="E1667" t="s">
        <v>1086</v>
      </c>
      <c r="F1667" t="s">
        <v>3027</v>
      </c>
      <c r="G1667">
        <v>76151</v>
      </c>
      <c r="H1667">
        <v>333</v>
      </c>
      <c r="I1667">
        <v>100</v>
      </c>
      <c r="J1667" t="s">
        <v>508</v>
      </c>
      <c r="K1667" t="s">
        <v>23</v>
      </c>
      <c r="L1667">
        <v>1200000</v>
      </c>
      <c r="M1667">
        <f>IF(ISBLANK(L1667),AVERAGEIF($A$2:$A$4110,A1667,$L$2:$L$4110),L1667)</f>
        <v>1200000</v>
      </c>
      <c r="N1667">
        <v>7.1</v>
      </c>
    </row>
    <row r="1668" spans="1:14">
      <c r="A1668" t="s">
        <v>3028</v>
      </c>
      <c r="B1668">
        <v>83</v>
      </c>
      <c r="C1668">
        <v>4244155</v>
      </c>
      <c r="D1668">
        <f>IF(ISBLANK(C1668),AVERAGEIF($A$2:$A$4110,A1668,$C$2:$C$4110),C1668)</f>
        <v>4244155</v>
      </c>
      <c r="E1668" t="s">
        <v>72</v>
      </c>
      <c r="F1668" t="s">
        <v>3029</v>
      </c>
      <c r="G1668">
        <v>56005</v>
      </c>
      <c r="H1668">
        <v>112</v>
      </c>
      <c r="I1668">
        <v>182</v>
      </c>
      <c r="J1668" t="s">
        <v>508</v>
      </c>
      <c r="K1668" t="s">
        <v>23</v>
      </c>
      <c r="L1668">
        <v>10000000</v>
      </c>
      <c r="M1668">
        <f>IF(ISBLANK(L1668),AVERAGEIF($A$2:$A$4110,A1668,$L$2:$L$4110),L1668)</f>
        <v>10000000</v>
      </c>
      <c r="N1668">
        <v>6.5</v>
      </c>
    </row>
    <row r="1669" spans="1:14">
      <c r="A1669" t="s">
        <v>3028</v>
      </c>
      <c r="B1669">
        <v>91</v>
      </c>
      <c r="C1669">
        <v>7455447</v>
      </c>
      <c r="D1669">
        <f>IF(ISBLANK(C1669),AVERAGEIF($A$2:$A$4110,A1669,$C$2:$C$4110),C1669)</f>
        <v>7455447</v>
      </c>
      <c r="E1669" t="s">
        <v>288</v>
      </c>
      <c r="F1669" t="s">
        <v>3030</v>
      </c>
      <c r="G1669">
        <v>29967</v>
      </c>
      <c r="H1669">
        <v>126</v>
      </c>
      <c r="I1669">
        <v>223</v>
      </c>
      <c r="J1669" t="s">
        <v>508</v>
      </c>
      <c r="K1669" t="s">
        <v>23</v>
      </c>
      <c r="L1669">
        <v>7000000</v>
      </c>
      <c r="M1669">
        <f>IF(ISBLANK(L1669),AVERAGEIF($A$2:$A$4110,A1669,$L$2:$L$4110),L1669)</f>
        <v>7000000</v>
      </c>
      <c r="N1669">
        <v>6.3</v>
      </c>
    </row>
    <row r="1670" spans="1:14">
      <c r="A1670" t="s">
        <v>3028</v>
      </c>
      <c r="B1670">
        <v>84</v>
      </c>
      <c r="C1670">
        <v>140016</v>
      </c>
      <c r="D1670">
        <f>IF(ISBLANK(C1670),AVERAGEIF($A$2:$A$4110,A1670,$C$2:$C$4110),C1670)</f>
        <v>140016</v>
      </c>
      <c r="E1670" t="s">
        <v>2642</v>
      </c>
      <c r="F1670" t="s">
        <v>3031</v>
      </c>
      <c r="G1670">
        <v>3507</v>
      </c>
      <c r="H1670">
        <v>40</v>
      </c>
      <c r="I1670">
        <v>93</v>
      </c>
      <c r="J1670" t="s">
        <v>508</v>
      </c>
      <c r="K1670" t="s">
        <v>23</v>
      </c>
      <c r="M1670">
        <f>IF(ISBLANK(L1670),AVERAGEIF($A$2:$A$4110,A1670,$L$2:$L$4110),L1670)</f>
        <v>5671666.666666667</v>
      </c>
      <c r="N1670">
        <v>6</v>
      </c>
    </row>
    <row r="1671" spans="1:14">
      <c r="A1671" t="s">
        <v>3028</v>
      </c>
      <c r="B1671">
        <v>85</v>
      </c>
      <c r="C1671">
        <v>192467</v>
      </c>
      <c r="D1671">
        <f>IF(ISBLANK(C1671),AVERAGEIF($A$2:$A$4110,A1671,$C$2:$C$4110),C1671)</f>
        <v>192467</v>
      </c>
      <c r="E1671" t="s">
        <v>288</v>
      </c>
      <c r="F1671" t="s">
        <v>3032</v>
      </c>
      <c r="G1671">
        <v>4067</v>
      </c>
      <c r="H1671">
        <v>71</v>
      </c>
      <c r="I1671">
        <v>51</v>
      </c>
      <c r="J1671" t="s">
        <v>508</v>
      </c>
      <c r="K1671" t="s">
        <v>23</v>
      </c>
      <c r="L1671">
        <v>15000</v>
      </c>
      <c r="M1671">
        <f>IF(ISBLANK(L1671),AVERAGEIF($A$2:$A$4110,A1671,$L$2:$L$4110),L1671)</f>
        <v>15000</v>
      </c>
      <c r="N1671">
        <v>6.6</v>
      </c>
    </row>
    <row r="1672" spans="1:14">
      <c r="A1672" t="s">
        <v>3033</v>
      </c>
      <c r="B1672">
        <v>150</v>
      </c>
      <c r="C1672">
        <v>6157157</v>
      </c>
      <c r="D1672">
        <f>IF(ISBLANK(C1672),AVERAGEIF($A$2:$A$4110,A1672,$C$2:$C$4110),C1672)</f>
        <v>6157157</v>
      </c>
      <c r="E1672" t="s">
        <v>72</v>
      </c>
      <c r="F1672" t="s">
        <v>3034</v>
      </c>
      <c r="G1672">
        <v>21416</v>
      </c>
      <c r="H1672">
        <v>198</v>
      </c>
      <c r="I1672">
        <v>59</v>
      </c>
      <c r="J1672" t="s">
        <v>508</v>
      </c>
      <c r="K1672" t="s">
        <v>23</v>
      </c>
      <c r="L1672">
        <v>5000000</v>
      </c>
      <c r="M1672">
        <f>IF(ISBLANK(L1672),AVERAGEIF($A$2:$A$4110,A1672,$L$2:$L$4110),L1672)</f>
        <v>5000000</v>
      </c>
      <c r="N1672">
        <v>7</v>
      </c>
    </row>
    <row r="1673" spans="1:14">
      <c r="A1673" t="s">
        <v>3035</v>
      </c>
      <c r="B1673">
        <v>85</v>
      </c>
      <c r="C1673">
        <v>86897182</v>
      </c>
      <c r="D1673">
        <f>IF(ISBLANK(C1673),AVERAGEIF($A$2:$A$4110,A1673,$C$2:$C$4110),C1673)</f>
        <v>86897182</v>
      </c>
      <c r="E1673" t="s">
        <v>514</v>
      </c>
      <c r="F1673" t="s">
        <v>3036</v>
      </c>
      <c r="G1673">
        <v>106790</v>
      </c>
      <c r="H1673">
        <v>177</v>
      </c>
      <c r="I1673">
        <v>255</v>
      </c>
      <c r="J1673" t="s">
        <v>508</v>
      </c>
      <c r="K1673" t="s">
        <v>23</v>
      </c>
      <c r="L1673">
        <v>95000000</v>
      </c>
      <c r="M1673">
        <f>IF(ISBLANK(L1673),AVERAGEIF($A$2:$A$4110,A1673,$L$2:$L$4110),L1673)</f>
        <v>95000000</v>
      </c>
      <c r="N1673">
        <v>6.2</v>
      </c>
    </row>
    <row r="1674" spans="1:14">
      <c r="A1674" t="s">
        <v>3035</v>
      </c>
      <c r="B1674">
        <v>114</v>
      </c>
      <c r="C1674">
        <v>72980108</v>
      </c>
      <c r="D1674">
        <f>IF(ISBLANK(C1674),AVERAGEIF($A$2:$A$4110,A1674,$C$2:$C$4110),C1674)</f>
        <v>72980108</v>
      </c>
      <c r="E1674" t="s">
        <v>514</v>
      </c>
      <c r="F1674" t="s">
        <v>3037</v>
      </c>
      <c r="G1674">
        <v>80338</v>
      </c>
      <c r="H1674">
        <v>264</v>
      </c>
      <c r="I1674">
        <v>190</v>
      </c>
      <c r="J1674" t="s">
        <v>508</v>
      </c>
      <c r="K1674" t="s">
        <v>23</v>
      </c>
      <c r="M1674">
        <f>IF(ISBLANK(L1674),AVERAGEIF($A$2:$A$4110,A1674,$L$2:$L$4110),L1674)</f>
        <v>53000000</v>
      </c>
      <c r="N1674">
        <v>5.9</v>
      </c>
    </row>
    <row r="1675" spans="1:14">
      <c r="A1675" t="s">
        <v>3035</v>
      </c>
      <c r="B1675">
        <v>94</v>
      </c>
      <c r="C1675">
        <v>213079163</v>
      </c>
      <c r="D1675">
        <f>IF(ISBLANK(C1675),AVERAGEIF($A$2:$A$4110,A1675,$C$2:$C$4110),C1675)</f>
        <v>213079163</v>
      </c>
      <c r="E1675" t="s">
        <v>465</v>
      </c>
      <c r="F1675" t="s">
        <v>3038</v>
      </c>
      <c r="G1675">
        <v>162909</v>
      </c>
      <c r="H1675">
        <v>795</v>
      </c>
      <c r="I1675">
        <v>194</v>
      </c>
      <c r="J1675" t="s">
        <v>508</v>
      </c>
      <c r="K1675" t="s">
        <v>23</v>
      </c>
      <c r="L1675">
        <v>63000000</v>
      </c>
      <c r="M1675">
        <f>IF(ISBLANK(L1675),AVERAGEIF($A$2:$A$4110,A1675,$L$2:$L$4110),L1675)</f>
        <v>63000000</v>
      </c>
      <c r="N1675">
        <v>6.2</v>
      </c>
    </row>
    <row r="1676" spans="1:14">
      <c r="A1676" t="s">
        <v>3035</v>
      </c>
      <c r="B1676">
        <v>106</v>
      </c>
      <c r="C1676">
        <v>279167575</v>
      </c>
      <c r="D1676">
        <f>IF(ISBLANK(C1676),AVERAGEIF($A$2:$A$4110,A1676,$C$2:$C$4110),C1676)</f>
        <v>279167575</v>
      </c>
      <c r="E1676" t="s">
        <v>408</v>
      </c>
      <c r="F1676" t="s">
        <v>3039</v>
      </c>
      <c r="G1676">
        <v>211296</v>
      </c>
      <c r="H1676">
        <v>428</v>
      </c>
      <c r="I1676">
        <v>141</v>
      </c>
      <c r="J1676" t="s">
        <v>508</v>
      </c>
      <c r="K1676" t="s">
        <v>23</v>
      </c>
      <c r="L1676">
        <v>80000000</v>
      </c>
      <c r="M1676">
        <f>IF(ISBLANK(L1676),AVERAGEIF($A$2:$A$4110,A1676,$L$2:$L$4110),L1676)</f>
        <v>80000000</v>
      </c>
      <c r="N1676">
        <v>6.3</v>
      </c>
    </row>
    <row r="1677" spans="1:14">
      <c r="A1677" t="s">
        <v>3035</v>
      </c>
      <c r="B1677">
        <v>108</v>
      </c>
      <c r="C1677">
        <v>166225040</v>
      </c>
      <c r="D1677">
        <f>IF(ISBLANK(C1677),AVERAGEIF($A$2:$A$4110,A1677,$C$2:$C$4110),C1677)</f>
        <v>166225040</v>
      </c>
      <c r="E1677" t="s">
        <v>514</v>
      </c>
      <c r="F1677" t="s">
        <v>3040</v>
      </c>
      <c r="G1677">
        <v>260442</v>
      </c>
      <c r="H1677">
        <v>507</v>
      </c>
      <c r="I1677">
        <v>150</v>
      </c>
      <c r="J1677" t="s">
        <v>508</v>
      </c>
      <c r="K1677" t="s">
        <v>23</v>
      </c>
      <c r="L1677">
        <v>55000000</v>
      </c>
      <c r="M1677">
        <f>IF(ISBLANK(L1677),AVERAGEIF($A$2:$A$4110,A1677,$L$2:$L$4110),L1677)</f>
        <v>55000000</v>
      </c>
      <c r="N1677">
        <v>7</v>
      </c>
    </row>
    <row r="1678" spans="1:14">
      <c r="A1678" t="s">
        <v>3035</v>
      </c>
      <c r="B1678">
        <v>95</v>
      </c>
      <c r="C1678">
        <v>205399422</v>
      </c>
      <c r="D1678">
        <f>IF(ISBLANK(C1678),AVERAGEIF($A$2:$A$4110,A1678,$C$2:$C$4110),C1678)</f>
        <v>205399422</v>
      </c>
      <c r="E1678" t="s">
        <v>1886</v>
      </c>
      <c r="F1678" t="s">
        <v>3041</v>
      </c>
      <c r="G1678">
        <v>181225</v>
      </c>
      <c r="H1678">
        <v>784</v>
      </c>
      <c r="I1678">
        <v>199</v>
      </c>
      <c r="J1678" t="s">
        <v>508</v>
      </c>
      <c r="K1678" t="s">
        <v>23</v>
      </c>
      <c r="L1678">
        <v>33000000</v>
      </c>
      <c r="M1678">
        <f>IF(ISBLANK(L1678),AVERAGEIF($A$2:$A$4110,A1678,$L$2:$L$4110),L1678)</f>
        <v>33000000</v>
      </c>
      <c r="N1678">
        <v>6.6</v>
      </c>
    </row>
    <row r="1679" spans="1:14">
      <c r="A1679" t="s">
        <v>3035</v>
      </c>
      <c r="B1679">
        <v>119</v>
      </c>
      <c r="C1679">
        <v>8888143</v>
      </c>
      <c r="D1679">
        <f>IF(ISBLANK(C1679),AVERAGEIF($A$2:$A$4110,A1679,$C$2:$C$4110),C1679)</f>
        <v>8888143</v>
      </c>
      <c r="E1679" t="s">
        <v>967</v>
      </c>
      <c r="F1679" t="s">
        <v>3042</v>
      </c>
      <c r="G1679">
        <v>22250</v>
      </c>
      <c r="H1679">
        <v>123</v>
      </c>
      <c r="I1679">
        <v>74</v>
      </c>
      <c r="J1679" t="s">
        <v>508</v>
      </c>
      <c r="K1679" t="s">
        <v>184</v>
      </c>
      <c r="L1679">
        <v>28000000</v>
      </c>
      <c r="M1679">
        <f>IF(ISBLANK(L1679),AVERAGEIF($A$2:$A$4110,A1679,$L$2:$L$4110),L1679)</f>
        <v>28000000</v>
      </c>
      <c r="N1679">
        <v>6.7</v>
      </c>
    </row>
    <row r="1680" spans="1:14">
      <c r="A1680" t="s">
        <v>3035</v>
      </c>
      <c r="B1680">
        <v>68</v>
      </c>
      <c r="C1680">
        <v>53868030</v>
      </c>
      <c r="D1680">
        <f>IF(ISBLANK(C1680),AVERAGEIF($A$2:$A$4110,A1680,$C$2:$C$4110),C1680)</f>
        <v>53868030</v>
      </c>
      <c r="E1680" t="s">
        <v>577</v>
      </c>
      <c r="F1680" t="s">
        <v>3043</v>
      </c>
      <c r="G1680">
        <v>183425</v>
      </c>
      <c r="H1680">
        <v>425</v>
      </c>
      <c r="I1680">
        <v>129</v>
      </c>
      <c r="J1680" t="s">
        <v>508</v>
      </c>
      <c r="K1680" t="s">
        <v>23</v>
      </c>
      <c r="L1680">
        <v>17000000</v>
      </c>
      <c r="M1680">
        <f>IF(ISBLANK(L1680),AVERAGEIF($A$2:$A$4110,A1680,$L$2:$L$4110),L1680)</f>
        <v>17000000</v>
      </c>
      <c r="N1680">
        <v>7</v>
      </c>
    </row>
    <row r="1681" spans="1:14">
      <c r="A1681" t="s">
        <v>3044</v>
      </c>
      <c r="B1681">
        <v>115</v>
      </c>
      <c r="C1681">
        <v>74540762</v>
      </c>
      <c r="D1681">
        <f>IF(ISBLANK(C1681),AVERAGEIF($A$2:$A$4110,A1681,$C$2:$C$4110),C1681)</f>
        <v>74540762</v>
      </c>
      <c r="E1681" t="s">
        <v>732</v>
      </c>
      <c r="F1681" t="s">
        <v>3045</v>
      </c>
      <c r="G1681">
        <v>48753</v>
      </c>
      <c r="H1681">
        <v>323</v>
      </c>
      <c r="I1681">
        <v>125</v>
      </c>
      <c r="J1681" t="s">
        <v>508</v>
      </c>
      <c r="K1681" t="s">
        <v>23</v>
      </c>
      <c r="L1681">
        <v>55000000</v>
      </c>
      <c r="M1681">
        <f>IF(ISBLANK(L1681),AVERAGEIF($A$2:$A$4110,A1681,$L$2:$L$4110),L1681)</f>
        <v>55000000</v>
      </c>
      <c r="N1681">
        <v>6.5</v>
      </c>
    </row>
    <row r="1682" spans="1:14">
      <c r="A1682" t="s">
        <v>3044</v>
      </c>
      <c r="B1682">
        <v>90</v>
      </c>
      <c r="C1682">
        <v>19158074</v>
      </c>
      <c r="D1682">
        <f>IF(ISBLANK(C1682),AVERAGEIF($A$2:$A$4110,A1682,$C$2:$C$4110),C1682)</f>
        <v>19158074</v>
      </c>
      <c r="E1682" t="s">
        <v>3046</v>
      </c>
      <c r="F1682" t="s">
        <v>3047</v>
      </c>
      <c r="G1682">
        <v>17983</v>
      </c>
      <c r="H1682">
        <v>127</v>
      </c>
      <c r="I1682">
        <v>69</v>
      </c>
      <c r="J1682" t="s">
        <v>508</v>
      </c>
      <c r="K1682" t="s">
        <v>23</v>
      </c>
      <c r="L1682">
        <v>15000000</v>
      </c>
      <c r="M1682">
        <f>IF(ISBLANK(L1682),AVERAGEIF($A$2:$A$4110,A1682,$L$2:$L$4110),L1682)</f>
        <v>15000000</v>
      </c>
      <c r="N1682">
        <v>6.7</v>
      </c>
    </row>
    <row r="1683" spans="1:14">
      <c r="A1683" t="s">
        <v>3044</v>
      </c>
      <c r="B1683">
        <v>95</v>
      </c>
      <c r="C1683">
        <v>34099640</v>
      </c>
      <c r="D1683">
        <f>IF(ISBLANK(C1683),AVERAGEIF($A$2:$A$4110,A1683,$C$2:$C$4110),C1683)</f>
        <v>34099640</v>
      </c>
      <c r="E1683" t="s">
        <v>3048</v>
      </c>
      <c r="F1683" t="s">
        <v>3049</v>
      </c>
      <c r="G1683">
        <v>16651</v>
      </c>
      <c r="H1683">
        <v>149</v>
      </c>
      <c r="I1683">
        <v>79</v>
      </c>
      <c r="J1683" t="s">
        <v>508</v>
      </c>
      <c r="K1683" t="s">
        <v>23</v>
      </c>
      <c r="L1683">
        <v>5000000</v>
      </c>
      <c r="M1683">
        <f>IF(ISBLANK(L1683),AVERAGEIF($A$2:$A$4110,A1683,$L$2:$L$4110),L1683)</f>
        <v>5000000</v>
      </c>
      <c r="N1683">
        <v>7</v>
      </c>
    </row>
    <row r="1684" spans="1:14">
      <c r="A1684" t="s">
        <v>3050</v>
      </c>
      <c r="B1684">
        <v>109</v>
      </c>
      <c r="C1684">
        <v>19976073</v>
      </c>
      <c r="D1684">
        <f>IF(ISBLANK(C1684),AVERAGEIF($A$2:$A$4110,A1684,$C$2:$C$4110),C1684)</f>
        <v>19976073</v>
      </c>
      <c r="E1684" t="s">
        <v>30</v>
      </c>
      <c r="F1684" t="s">
        <v>3051</v>
      </c>
      <c r="G1684">
        <v>65979</v>
      </c>
      <c r="H1684">
        <v>220</v>
      </c>
      <c r="I1684">
        <v>152</v>
      </c>
      <c r="J1684" t="s">
        <v>508</v>
      </c>
      <c r="K1684" t="s">
        <v>23</v>
      </c>
      <c r="L1684">
        <v>20000000</v>
      </c>
      <c r="M1684">
        <f>IF(ISBLANK(L1684),AVERAGEIF($A$2:$A$4110,A1684,$L$2:$L$4110),L1684)</f>
        <v>20000000</v>
      </c>
      <c r="N1684">
        <v>6.3</v>
      </c>
    </row>
    <row r="1685" spans="1:14">
      <c r="A1685" t="s">
        <v>180</v>
      </c>
      <c r="B1685">
        <v>131</v>
      </c>
      <c r="C1685">
        <v>51396781</v>
      </c>
      <c r="D1685">
        <f>IF(ISBLANK(C1685),AVERAGEIF($A$2:$A$4110,A1685,$C$2:$C$4110),C1685)</f>
        <v>51396781</v>
      </c>
      <c r="E1685" t="s">
        <v>75</v>
      </c>
      <c r="F1685" t="s">
        <v>3052</v>
      </c>
      <c r="G1685">
        <v>188887</v>
      </c>
      <c r="H1685">
        <v>662</v>
      </c>
      <c r="I1685">
        <v>187</v>
      </c>
      <c r="J1685" t="s">
        <v>508</v>
      </c>
      <c r="K1685" t="s">
        <v>23</v>
      </c>
      <c r="L1685">
        <v>68000000</v>
      </c>
      <c r="M1685">
        <f>IF(ISBLANK(L1685),AVERAGEIF($A$2:$A$4110,A1685,$L$2:$L$4110),L1685)</f>
        <v>68000000</v>
      </c>
      <c r="N1685">
        <v>7.6</v>
      </c>
    </row>
    <row r="1686" spans="1:14">
      <c r="A1686" t="s">
        <v>180</v>
      </c>
      <c r="B1686">
        <v>109</v>
      </c>
      <c r="C1686">
        <v>18947630</v>
      </c>
      <c r="D1686">
        <f>IF(ISBLANK(C1686),AVERAGEIF($A$2:$A$4110,A1686,$C$2:$C$4110),C1686)</f>
        <v>18947630</v>
      </c>
      <c r="E1686" t="s">
        <v>1359</v>
      </c>
      <c r="F1686" t="s">
        <v>3053</v>
      </c>
      <c r="G1686">
        <v>11798</v>
      </c>
      <c r="H1686">
        <v>124</v>
      </c>
      <c r="I1686">
        <v>88</v>
      </c>
      <c r="J1686" t="s">
        <v>508</v>
      </c>
      <c r="K1686" t="s">
        <v>254</v>
      </c>
      <c r="L1686">
        <v>59660000</v>
      </c>
      <c r="M1686">
        <f>IF(ISBLANK(L1686),AVERAGEIF($A$2:$A$4110,A1686,$L$2:$L$4110),L1686)</f>
        <v>59660000</v>
      </c>
      <c r="N1686">
        <v>7.1</v>
      </c>
    </row>
    <row r="1687" spans="1:14">
      <c r="A1687" t="s">
        <v>180</v>
      </c>
      <c r="B1687">
        <v>136</v>
      </c>
      <c r="C1687">
        <v>37901509</v>
      </c>
      <c r="D1687">
        <f>IF(ISBLANK(C1687),AVERAGEIF($A$2:$A$4110,A1687,$C$2:$C$4110),C1687)</f>
        <v>37901509</v>
      </c>
      <c r="E1687" t="s">
        <v>189</v>
      </c>
      <c r="F1687" t="s">
        <v>3054</v>
      </c>
      <c r="G1687">
        <v>96385</v>
      </c>
      <c r="H1687">
        <v>119</v>
      </c>
      <c r="I1687">
        <v>76</v>
      </c>
      <c r="J1687" t="s">
        <v>508</v>
      </c>
      <c r="K1687" t="s">
        <v>23</v>
      </c>
      <c r="L1687">
        <v>70000000</v>
      </c>
      <c r="M1687">
        <f>IF(ISBLANK(L1687),AVERAGEIF($A$2:$A$4110,A1687,$L$2:$L$4110),L1687)</f>
        <v>70000000</v>
      </c>
      <c r="N1687">
        <v>7</v>
      </c>
    </row>
    <row r="1688" spans="1:14">
      <c r="A1688" t="s">
        <v>3055</v>
      </c>
      <c r="B1688">
        <v>42</v>
      </c>
      <c r="C1688">
        <v>7518876</v>
      </c>
      <c r="D1688">
        <f>IF(ISBLANK(C1688),AVERAGEIF($A$2:$A$4110,A1688,$C$2:$C$4110),C1688)</f>
        <v>7518876</v>
      </c>
      <c r="E1688" t="s">
        <v>3056</v>
      </c>
      <c r="F1688" t="s">
        <v>3057</v>
      </c>
      <c r="G1688">
        <v>172</v>
      </c>
      <c r="H1688">
        <v>5</v>
      </c>
      <c r="I1688">
        <v>9</v>
      </c>
      <c r="J1688" t="s">
        <v>508</v>
      </c>
      <c r="K1688" t="s">
        <v>18</v>
      </c>
      <c r="L1688">
        <v>6000000</v>
      </c>
      <c r="M1688">
        <f>IF(ISBLANK(L1688),AVERAGEIF($A$2:$A$4110,A1688,$L$2:$L$4110),L1688)</f>
        <v>6000000</v>
      </c>
      <c r="N1688">
        <v>6.5</v>
      </c>
    </row>
    <row r="1689" spans="1:14">
      <c r="A1689" t="s">
        <v>3058</v>
      </c>
      <c r="B1689">
        <v>100</v>
      </c>
      <c r="C1689">
        <v>10991381</v>
      </c>
      <c r="D1689">
        <f>IF(ISBLANK(C1689),AVERAGEIF($A$2:$A$4110,A1689,$C$2:$C$4110),C1689)</f>
        <v>10991381</v>
      </c>
      <c r="E1689" t="s">
        <v>2913</v>
      </c>
      <c r="F1689" t="s">
        <v>3059</v>
      </c>
      <c r="G1689">
        <v>44931</v>
      </c>
      <c r="H1689">
        <v>100</v>
      </c>
      <c r="I1689">
        <v>188</v>
      </c>
      <c r="J1689" t="s">
        <v>508</v>
      </c>
      <c r="K1689" t="s">
        <v>18</v>
      </c>
      <c r="L1689">
        <v>35000000</v>
      </c>
      <c r="M1689">
        <f>IF(ISBLANK(L1689),AVERAGEIF($A$2:$A$4110,A1689,$L$2:$L$4110),L1689)</f>
        <v>35000000</v>
      </c>
      <c r="N1689">
        <v>7.3</v>
      </c>
    </row>
    <row r="1690" spans="1:14">
      <c r="A1690" t="s">
        <v>3058</v>
      </c>
      <c r="B1690">
        <v>115</v>
      </c>
      <c r="C1690">
        <v>37877959</v>
      </c>
      <c r="D1690">
        <f>IF(ISBLANK(C1690),AVERAGEIF($A$2:$A$4110,A1690,$C$2:$C$4110),C1690)</f>
        <v>37877959</v>
      </c>
      <c r="E1690" t="s">
        <v>3060</v>
      </c>
      <c r="F1690" t="s">
        <v>3061</v>
      </c>
      <c r="G1690">
        <v>86664</v>
      </c>
      <c r="H1690">
        <v>252</v>
      </c>
      <c r="I1690">
        <v>349</v>
      </c>
      <c r="J1690" t="s">
        <v>508</v>
      </c>
      <c r="K1690" t="s">
        <v>23</v>
      </c>
      <c r="L1690">
        <v>15000000</v>
      </c>
      <c r="M1690">
        <f>IF(ISBLANK(L1690),AVERAGEIF($A$2:$A$4110,A1690,$L$2:$L$4110),L1690)</f>
        <v>15000000</v>
      </c>
      <c r="N1690">
        <v>7.1</v>
      </c>
    </row>
    <row r="1691" spans="1:14">
      <c r="A1691" t="s">
        <v>3058</v>
      </c>
      <c r="B1691">
        <v>117</v>
      </c>
      <c r="C1691">
        <v>27296514</v>
      </c>
      <c r="D1691">
        <f>IF(ISBLANK(C1691),AVERAGEIF($A$2:$A$4110,A1691,$C$2:$C$4110),C1691)</f>
        <v>27296514</v>
      </c>
      <c r="E1691" t="s">
        <v>401</v>
      </c>
      <c r="F1691" t="s">
        <v>3062</v>
      </c>
      <c r="G1691">
        <v>326494</v>
      </c>
      <c r="H1691">
        <v>340</v>
      </c>
      <c r="I1691">
        <v>471</v>
      </c>
      <c r="J1691" t="s">
        <v>508</v>
      </c>
      <c r="K1691" t="s">
        <v>23</v>
      </c>
      <c r="L1691">
        <v>5000000</v>
      </c>
      <c r="M1691">
        <f>IF(ISBLANK(L1691),AVERAGEIF($A$2:$A$4110,A1691,$L$2:$L$4110),L1691)</f>
        <v>5000000</v>
      </c>
      <c r="N1691">
        <v>8</v>
      </c>
    </row>
    <row r="1692" spans="1:14">
      <c r="A1692" t="s">
        <v>452</v>
      </c>
      <c r="B1692">
        <v>84</v>
      </c>
      <c r="C1692">
        <v>4777007</v>
      </c>
      <c r="D1692">
        <f>IF(ISBLANK(C1692),AVERAGEIF($A$2:$A$4110,A1692,$C$2:$C$4110),C1692)</f>
        <v>4777007</v>
      </c>
      <c r="E1692" t="s">
        <v>455</v>
      </c>
      <c r="F1692" t="s">
        <v>3063</v>
      </c>
      <c r="G1692">
        <v>15130</v>
      </c>
      <c r="H1692">
        <v>98</v>
      </c>
      <c r="I1692">
        <v>61</v>
      </c>
      <c r="J1692" t="s">
        <v>508</v>
      </c>
      <c r="K1692" t="s">
        <v>254</v>
      </c>
      <c r="L1692">
        <v>40000000</v>
      </c>
      <c r="M1692">
        <f>IF(ISBLANK(L1692),AVERAGEIF($A$2:$A$4110,A1692,$L$2:$L$4110),L1692)</f>
        <v>40000000</v>
      </c>
      <c r="N1692">
        <v>5.8</v>
      </c>
    </row>
    <row r="1693" spans="1:14">
      <c r="A1693" t="s">
        <v>3064</v>
      </c>
      <c r="B1693">
        <v>131</v>
      </c>
      <c r="C1693">
        <v>102922376</v>
      </c>
      <c r="D1693">
        <f>IF(ISBLANK(C1693),AVERAGEIF($A$2:$A$4110,A1693,$C$2:$C$4110),C1693)</f>
        <v>102922376</v>
      </c>
      <c r="E1693" t="s">
        <v>1282</v>
      </c>
      <c r="F1693" t="s">
        <v>3065</v>
      </c>
      <c r="G1693">
        <v>51314</v>
      </c>
      <c r="H1693">
        <v>265</v>
      </c>
      <c r="I1693">
        <v>75</v>
      </c>
      <c r="J1693" t="s">
        <v>508</v>
      </c>
      <c r="K1693" t="s">
        <v>23</v>
      </c>
      <c r="L1693">
        <v>20000000</v>
      </c>
      <c r="M1693">
        <f>IF(ISBLANK(L1693),AVERAGEIF($A$2:$A$4110,A1693,$L$2:$L$4110),L1693)</f>
        <v>20000000</v>
      </c>
      <c r="N1693">
        <v>5.7</v>
      </c>
    </row>
    <row r="1694" spans="1:14">
      <c r="A1694" t="s">
        <v>3064</v>
      </c>
      <c r="B1694">
        <v>103</v>
      </c>
      <c r="D1694">
        <f>IF(ISBLANK(C1694),AVERAGEIF($A$2:$A$4110,A1694,$C$2:$C$4110),C1694)</f>
        <v>102922376</v>
      </c>
      <c r="E1694" t="s">
        <v>604</v>
      </c>
      <c r="F1694" t="s">
        <v>3066</v>
      </c>
      <c r="G1694">
        <v>21049</v>
      </c>
      <c r="H1694">
        <v>249</v>
      </c>
      <c r="I1694">
        <v>41</v>
      </c>
      <c r="J1694" t="s">
        <v>508</v>
      </c>
      <c r="K1694" t="s">
        <v>23</v>
      </c>
      <c r="L1694">
        <v>5100000</v>
      </c>
      <c r="M1694">
        <f>IF(ISBLANK(L1694),AVERAGEIF($A$2:$A$4110,A1694,$L$2:$L$4110),L1694)</f>
        <v>5100000</v>
      </c>
      <c r="N1694">
        <v>7.3</v>
      </c>
    </row>
    <row r="1695" spans="1:14">
      <c r="A1695" t="s">
        <v>462</v>
      </c>
      <c r="B1695">
        <v>116</v>
      </c>
      <c r="C1695">
        <v>47748610</v>
      </c>
      <c r="D1695">
        <f>IF(ISBLANK(C1695),AVERAGEIF($A$2:$A$4110,A1695,$C$2:$C$4110),C1695)</f>
        <v>47748610</v>
      </c>
      <c r="E1695" t="s">
        <v>1824</v>
      </c>
      <c r="F1695" t="s">
        <v>3067</v>
      </c>
      <c r="G1695">
        <v>170179</v>
      </c>
      <c r="H1695">
        <v>656</v>
      </c>
      <c r="I1695">
        <v>223</v>
      </c>
      <c r="J1695" t="s">
        <v>508</v>
      </c>
      <c r="K1695" t="s">
        <v>23</v>
      </c>
      <c r="L1695">
        <v>75000000</v>
      </c>
      <c r="M1695">
        <f>IF(ISBLANK(L1695),AVERAGEIF($A$2:$A$4110,A1695,$L$2:$L$4110),L1695)</f>
        <v>75000000</v>
      </c>
      <c r="N1695">
        <v>6.3</v>
      </c>
    </row>
    <row r="1696" spans="1:14">
      <c r="A1696" t="s">
        <v>462</v>
      </c>
      <c r="B1696">
        <v>105</v>
      </c>
      <c r="C1696">
        <v>99462</v>
      </c>
      <c r="D1696">
        <f>IF(ISBLANK(C1696),AVERAGEIF($A$2:$A$4110,A1696,$C$2:$C$4110),C1696)</f>
        <v>99462</v>
      </c>
      <c r="E1696" t="s">
        <v>3068</v>
      </c>
      <c r="F1696" t="s">
        <v>3069</v>
      </c>
      <c r="G1696">
        <v>11347</v>
      </c>
      <c r="H1696">
        <v>28</v>
      </c>
      <c r="I1696">
        <v>122</v>
      </c>
      <c r="J1696" t="s">
        <v>508</v>
      </c>
      <c r="K1696" t="s">
        <v>254</v>
      </c>
      <c r="L1696">
        <v>33000000</v>
      </c>
      <c r="M1696">
        <f>IF(ISBLANK(L1696),AVERAGEIF($A$2:$A$4110,A1696,$L$2:$L$4110),L1696)</f>
        <v>33000000</v>
      </c>
      <c r="N1696">
        <v>7.1</v>
      </c>
    </row>
    <row r="1697" spans="1:14">
      <c r="A1697" t="s">
        <v>3070</v>
      </c>
      <c r="B1697">
        <v>118</v>
      </c>
      <c r="C1697">
        <v>6482195</v>
      </c>
      <c r="D1697">
        <f>IF(ISBLANK(C1697),AVERAGEIF($A$2:$A$4110,A1697,$C$2:$C$4110),C1697)</f>
        <v>6482195</v>
      </c>
      <c r="E1697" t="s">
        <v>624</v>
      </c>
      <c r="F1697" t="s">
        <v>3071</v>
      </c>
      <c r="G1697">
        <v>9740</v>
      </c>
      <c r="H1697">
        <v>81</v>
      </c>
      <c r="I1697">
        <v>38</v>
      </c>
      <c r="J1697" t="s">
        <v>508</v>
      </c>
      <c r="K1697" t="s">
        <v>23</v>
      </c>
      <c r="L1697">
        <v>37000000</v>
      </c>
      <c r="M1697">
        <f>IF(ISBLANK(L1697),AVERAGEIF($A$2:$A$4110,A1697,$L$2:$L$4110),L1697)</f>
        <v>37000000</v>
      </c>
      <c r="N1697">
        <v>6.4</v>
      </c>
    </row>
    <row r="1698" spans="1:14">
      <c r="A1698" t="s">
        <v>3070</v>
      </c>
      <c r="B1698">
        <v>128</v>
      </c>
      <c r="C1698">
        <v>82739</v>
      </c>
      <c r="D1698">
        <f>IF(ISBLANK(C1698),AVERAGEIF($A$2:$A$4110,A1698,$C$2:$C$4110),C1698)</f>
        <v>82739</v>
      </c>
      <c r="E1698" t="s">
        <v>20</v>
      </c>
      <c r="F1698" t="s">
        <v>3072</v>
      </c>
      <c r="G1698">
        <v>465</v>
      </c>
      <c r="H1698">
        <v>3</v>
      </c>
      <c r="I1698">
        <v>20</v>
      </c>
      <c r="J1698" t="s">
        <v>508</v>
      </c>
      <c r="K1698" t="s">
        <v>23</v>
      </c>
      <c r="M1698">
        <f>IF(ISBLANK(L1698),AVERAGEIF($A$2:$A$4110,A1698,$L$2:$L$4110),L1698)</f>
        <v>37000000</v>
      </c>
      <c r="N1698">
        <v>6.7</v>
      </c>
    </row>
    <row r="1699" spans="1:14">
      <c r="A1699" t="s">
        <v>246</v>
      </c>
      <c r="B1699">
        <v>107</v>
      </c>
      <c r="C1699">
        <v>12026670</v>
      </c>
      <c r="D1699">
        <f>IF(ISBLANK(C1699),AVERAGEIF($A$2:$A$4110,A1699,$C$2:$C$4110),C1699)</f>
        <v>12026670</v>
      </c>
      <c r="E1699" t="s">
        <v>305</v>
      </c>
      <c r="F1699" t="s">
        <v>3073</v>
      </c>
      <c r="G1699">
        <v>114241</v>
      </c>
      <c r="H1699">
        <v>258</v>
      </c>
      <c r="I1699">
        <v>376</v>
      </c>
      <c r="J1699" t="s">
        <v>508</v>
      </c>
      <c r="K1699" t="s">
        <v>23</v>
      </c>
      <c r="L1699">
        <v>45000000</v>
      </c>
      <c r="M1699">
        <f>IF(ISBLANK(L1699),AVERAGEIF($A$2:$A$4110,A1699,$L$2:$L$4110),L1699)</f>
        <v>45000000</v>
      </c>
      <c r="N1699">
        <v>6.4</v>
      </c>
    </row>
    <row r="1700" spans="1:14">
      <c r="A1700" t="s">
        <v>3074</v>
      </c>
      <c r="B1700">
        <v>92</v>
      </c>
      <c r="C1700">
        <v>1400000</v>
      </c>
      <c r="D1700">
        <f>IF(ISBLANK(C1700),AVERAGEIF($A$2:$A$4110,A1700,$C$2:$C$4110),C1700)</f>
        <v>1400000</v>
      </c>
      <c r="E1700" t="s">
        <v>3075</v>
      </c>
      <c r="F1700" t="s">
        <v>3076</v>
      </c>
      <c r="G1700">
        <v>1324</v>
      </c>
      <c r="H1700">
        <v>37</v>
      </c>
      <c r="I1700">
        <v>57</v>
      </c>
      <c r="J1700" t="s">
        <v>508</v>
      </c>
      <c r="K1700" t="s">
        <v>23</v>
      </c>
      <c r="L1700">
        <v>1100000</v>
      </c>
      <c r="M1700">
        <f>IF(ISBLANK(L1700),AVERAGEIF($A$2:$A$4110,A1700,$L$2:$L$4110),L1700)</f>
        <v>1100000</v>
      </c>
      <c r="N1700">
        <v>5.9</v>
      </c>
    </row>
    <row r="1701" spans="1:14">
      <c r="A1701" t="s">
        <v>3077</v>
      </c>
      <c r="B1701">
        <v>94</v>
      </c>
      <c r="C1701">
        <v>2800000</v>
      </c>
      <c r="D1701">
        <f>IF(ISBLANK(C1701),AVERAGEIF($A$2:$A$4110,A1701,$C$2:$C$4110),C1701)</f>
        <v>2800000</v>
      </c>
      <c r="E1701" t="s">
        <v>514</v>
      </c>
      <c r="F1701" t="s">
        <v>3078</v>
      </c>
      <c r="G1701">
        <v>4377</v>
      </c>
      <c r="H1701">
        <v>85</v>
      </c>
      <c r="I1701">
        <v>45</v>
      </c>
      <c r="J1701" t="s">
        <v>508</v>
      </c>
      <c r="K1701" t="s">
        <v>23</v>
      </c>
      <c r="L1701">
        <v>4000000</v>
      </c>
      <c r="M1701">
        <f>IF(ISBLANK(L1701),AVERAGEIF($A$2:$A$4110,A1701,$L$2:$L$4110),L1701)</f>
        <v>4000000</v>
      </c>
      <c r="N1701">
        <v>5.8</v>
      </c>
    </row>
    <row r="1702" spans="1:14">
      <c r="A1702" t="s">
        <v>3079</v>
      </c>
      <c r="B1702">
        <v>80</v>
      </c>
      <c r="C1702">
        <v>194568</v>
      </c>
      <c r="D1702">
        <f>IF(ISBLANK(C1702),AVERAGEIF($A$2:$A$4110,A1702,$C$2:$C$4110),C1702)</f>
        <v>194568</v>
      </c>
      <c r="E1702" t="s">
        <v>408</v>
      </c>
      <c r="F1702" t="s">
        <v>3080</v>
      </c>
      <c r="G1702">
        <v>2963</v>
      </c>
      <c r="H1702">
        <v>28</v>
      </c>
      <c r="I1702">
        <v>32</v>
      </c>
      <c r="J1702" t="s">
        <v>508</v>
      </c>
      <c r="K1702" t="s">
        <v>23</v>
      </c>
      <c r="L1702">
        <v>1500000</v>
      </c>
      <c r="M1702">
        <f>IF(ISBLANK(L1702),AVERAGEIF($A$2:$A$4110,A1702,$L$2:$L$4110),L1702)</f>
        <v>1500000</v>
      </c>
      <c r="N1702">
        <v>6.2</v>
      </c>
    </row>
    <row r="1703" spans="1:14">
      <c r="A1703" t="s">
        <v>3081</v>
      </c>
      <c r="B1703">
        <v>105</v>
      </c>
      <c r="C1703">
        <v>8508843</v>
      </c>
      <c r="D1703">
        <f>IF(ISBLANK(C1703),AVERAGEIF($A$2:$A$4110,A1703,$C$2:$C$4110),C1703)</f>
        <v>8508843</v>
      </c>
      <c r="E1703" t="s">
        <v>1730</v>
      </c>
      <c r="F1703" t="s">
        <v>3082</v>
      </c>
      <c r="G1703">
        <v>7470</v>
      </c>
      <c r="H1703">
        <v>35</v>
      </c>
      <c r="I1703">
        <v>11</v>
      </c>
      <c r="J1703" t="s">
        <v>508</v>
      </c>
      <c r="K1703" t="s">
        <v>23</v>
      </c>
      <c r="L1703">
        <v>18000000</v>
      </c>
      <c r="M1703">
        <f>IF(ISBLANK(L1703),AVERAGEIF($A$2:$A$4110,A1703,$L$2:$L$4110),L1703)</f>
        <v>18000000</v>
      </c>
      <c r="N1703">
        <v>5.5</v>
      </c>
    </row>
    <row r="1704" spans="1:14">
      <c r="A1704" t="s">
        <v>3083</v>
      </c>
      <c r="B1704">
        <v>95</v>
      </c>
      <c r="C1704">
        <v>7563670</v>
      </c>
      <c r="D1704">
        <f>IF(ISBLANK(C1704),AVERAGEIF($A$2:$A$4110,A1704,$C$2:$C$4110),C1704)</f>
        <v>7563670</v>
      </c>
      <c r="E1704" t="s">
        <v>2081</v>
      </c>
      <c r="F1704" t="s">
        <v>3084</v>
      </c>
      <c r="G1704">
        <v>21268</v>
      </c>
      <c r="H1704">
        <v>53</v>
      </c>
      <c r="I1704">
        <v>100</v>
      </c>
      <c r="J1704" t="s">
        <v>508</v>
      </c>
      <c r="K1704" t="s">
        <v>23</v>
      </c>
      <c r="L1704">
        <v>10000000</v>
      </c>
      <c r="M1704">
        <f>IF(ISBLANK(L1704),AVERAGEIF($A$2:$A$4110,A1704,$L$2:$L$4110),L1704)</f>
        <v>10000000</v>
      </c>
      <c r="N1704">
        <v>5.2</v>
      </c>
    </row>
    <row r="1705" spans="1:14">
      <c r="A1705" t="s">
        <v>3085</v>
      </c>
      <c r="B1705">
        <v>112</v>
      </c>
      <c r="C1705">
        <v>3707794</v>
      </c>
      <c r="D1705">
        <f>IF(ISBLANK(C1705),AVERAGEIF($A$2:$A$4110,A1705,$C$2:$C$4110),C1705)</f>
        <v>3707794</v>
      </c>
      <c r="E1705" t="s">
        <v>667</v>
      </c>
      <c r="F1705" t="s">
        <v>3086</v>
      </c>
      <c r="G1705">
        <v>31359</v>
      </c>
      <c r="H1705">
        <v>156</v>
      </c>
      <c r="I1705">
        <v>263</v>
      </c>
      <c r="J1705" t="s">
        <v>508</v>
      </c>
      <c r="K1705" t="s">
        <v>3087</v>
      </c>
      <c r="L1705">
        <v>18000000</v>
      </c>
      <c r="M1705">
        <f>IF(ISBLANK(L1705),AVERAGEIF($A$2:$A$4110,A1705,$L$2:$L$4110),L1705)</f>
        <v>18000000</v>
      </c>
      <c r="N1705">
        <v>6.7</v>
      </c>
    </row>
    <row r="1706" spans="1:14">
      <c r="A1706" t="s">
        <v>3085</v>
      </c>
      <c r="B1706">
        <v>130</v>
      </c>
      <c r="C1706">
        <v>21589307</v>
      </c>
      <c r="D1706">
        <f>IF(ISBLANK(C1706),AVERAGEIF($A$2:$A$4110,A1706,$C$2:$C$4110),C1706)</f>
        <v>21589307</v>
      </c>
      <c r="E1706" t="s">
        <v>20</v>
      </c>
      <c r="F1706" t="s">
        <v>3088</v>
      </c>
      <c r="G1706">
        <v>135286</v>
      </c>
      <c r="H1706">
        <v>261</v>
      </c>
      <c r="I1706">
        <v>368</v>
      </c>
      <c r="J1706" t="s">
        <v>508</v>
      </c>
      <c r="K1706" t="s">
        <v>23</v>
      </c>
      <c r="L1706">
        <v>10000000</v>
      </c>
      <c r="M1706">
        <f>IF(ISBLANK(L1706),AVERAGEIF($A$2:$A$4110,A1706,$L$2:$L$4110),L1706)</f>
        <v>10000000</v>
      </c>
      <c r="N1706">
        <v>7.4</v>
      </c>
    </row>
    <row r="1707" spans="1:14">
      <c r="A1707" t="s">
        <v>3085</v>
      </c>
      <c r="B1707">
        <v>121</v>
      </c>
      <c r="C1707">
        <v>1729969</v>
      </c>
      <c r="D1707">
        <f>IF(ISBLANK(C1707),AVERAGEIF($A$2:$A$4110,A1707,$C$2:$C$4110),C1707)</f>
        <v>1729969</v>
      </c>
      <c r="E1707" t="s">
        <v>55</v>
      </c>
      <c r="F1707" t="s">
        <v>3089</v>
      </c>
      <c r="G1707">
        <v>68211</v>
      </c>
      <c r="H1707">
        <v>219</v>
      </c>
      <c r="I1707">
        <v>359</v>
      </c>
      <c r="J1707" t="s">
        <v>508</v>
      </c>
      <c r="K1707" t="s">
        <v>23</v>
      </c>
      <c r="L1707">
        <v>5000000</v>
      </c>
      <c r="M1707">
        <f>IF(ISBLANK(L1707),AVERAGEIF($A$2:$A$4110,A1707,$L$2:$L$4110),L1707)</f>
        <v>5000000</v>
      </c>
      <c r="N1707">
        <v>7.4</v>
      </c>
    </row>
    <row r="1708" spans="1:14">
      <c r="A1708" t="s">
        <v>3085</v>
      </c>
      <c r="B1708">
        <v>92</v>
      </c>
      <c r="C1708">
        <v>45661</v>
      </c>
      <c r="D1708">
        <f>IF(ISBLANK(C1708),AVERAGEIF($A$2:$A$4110,A1708,$C$2:$C$4110),C1708)</f>
        <v>45661</v>
      </c>
      <c r="E1708" t="s">
        <v>55</v>
      </c>
      <c r="F1708" t="s">
        <v>3090</v>
      </c>
      <c r="G1708">
        <v>7148</v>
      </c>
      <c r="H1708">
        <v>32</v>
      </c>
      <c r="I1708">
        <v>85</v>
      </c>
      <c r="J1708" t="s">
        <v>508</v>
      </c>
      <c r="K1708" t="s">
        <v>23</v>
      </c>
      <c r="M1708">
        <f>IF(ISBLANK(L1708),AVERAGEIF($A$2:$A$4110,A1708,$L$2:$L$4110),L1708)</f>
        <v>11000000</v>
      </c>
      <c r="N1708">
        <v>7.3</v>
      </c>
    </row>
    <row r="1709" spans="1:14">
      <c r="A1709" t="s">
        <v>3091</v>
      </c>
      <c r="B1709">
        <v>93</v>
      </c>
      <c r="C1709">
        <v>17718223</v>
      </c>
      <c r="D1709">
        <f>IF(ISBLANK(C1709),AVERAGEIF($A$2:$A$4110,A1709,$C$2:$C$4110),C1709)</f>
        <v>17718223</v>
      </c>
      <c r="E1709" t="s">
        <v>514</v>
      </c>
      <c r="F1709" t="s">
        <v>3092</v>
      </c>
      <c r="G1709">
        <v>162067</v>
      </c>
      <c r="H1709">
        <v>316</v>
      </c>
      <c r="I1709">
        <v>92</v>
      </c>
      <c r="J1709" t="s">
        <v>508</v>
      </c>
      <c r="K1709" t="s">
        <v>23</v>
      </c>
      <c r="L1709">
        <v>25000000</v>
      </c>
      <c r="M1709">
        <f>IF(ISBLANK(L1709),AVERAGEIF($A$2:$A$4110,A1709,$L$2:$L$4110),L1709)</f>
        <v>25000000</v>
      </c>
      <c r="N1709">
        <v>6.6</v>
      </c>
    </row>
    <row r="1710" spans="1:14">
      <c r="A1710" t="s">
        <v>3093</v>
      </c>
      <c r="B1710">
        <v>101</v>
      </c>
      <c r="C1710">
        <v>117224271</v>
      </c>
      <c r="D1710">
        <f>IF(ISBLANK(C1710),AVERAGEIF($A$2:$A$4110,A1710,$C$2:$C$4110),C1710)</f>
        <v>117224271</v>
      </c>
      <c r="E1710" t="s">
        <v>3094</v>
      </c>
      <c r="F1710" t="s">
        <v>3095</v>
      </c>
      <c r="G1710">
        <v>47794</v>
      </c>
      <c r="H1710">
        <v>81</v>
      </c>
      <c r="I1710">
        <v>156</v>
      </c>
      <c r="J1710" t="s">
        <v>508</v>
      </c>
      <c r="K1710" t="s">
        <v>23</v>
      </c>
      <c r="L1710">
        <v>20000000</v>
      </c>
      <c r="M1710">
        <f>IF(ISBLANK(L1710),AVERAGEIF($A$2:$A$4110,A1710,$L$2:$L$4110),L1710)</f>
        <v>20000000</v>
      </c>
      <c r="N1710">
        <v>7.1</v>
      </c>
    </row>
    <row r="1711" spans="1:14">
      <c r="A1711" t="s">
        <v>3093</v>
      </c>
      <c r="B1711">
        <v>102</v>
      </c>
      <c r="C1711">
        <v>101978840</v>
      </c>
      <c r="D1711">
        <f>IF(ISBLANK(C1711),AVERAGEIF($A$2:$A$4110,A1711,$C$2:$C$4110),C1711)</f>
        <v>101978840</v>
      </c>
      <c r="E1711" t="s">
        <v>514</v>
      </c>
      <c r="F1711" t="s">
        <v>3096</v>
      </c>
      <c r="G1711">
        <v>77724</v>
      </c>
      <c r="H1711">
        <v>162</v>
      </c>
      <c r="I1711">
        <v>157</v>
      </c>
      <c r="J1711" t="s">
        <v>508</v>
      </c>
      <c r="K1711" t="s">
        <v>23</v>
      </c>
      <c r="L1711">
        <v>15000000</v>
      </c>
      <c r="M1711">
        <f>IF(ISBLANK(L1711),AVERAGEIF($A$2:$A$4110,A1711,$L$2:$L$4110),L1711)</f>
        <v>15000000</v>
      </c>
      <c r="N1711">
        <v>6.6</v>
      </c>
    </row>
    <row r="1712" spans="1:14">
      <c r="A1712" t="s">
        <v>3093</v>
      </c>
      <c r="B1712">
        <v>92</v>
      </c>
      <c r="C1712">
        <v>72755517</v>
      </c>
      <c r="D1712">
        <f>IF(ISBLANK(C1712),AVERAGEIF($A$2:$A$4110,A1712,$C$2:$C$4110),C1712)</f>
        <v>72755517</v>
      </c>
      <c r="E1712" t="s">
        <v>3094</v>
      </c>
      <c r="F1712" t="s">
        <v>3097</v>
      </c>
      <c r="G1712">
        <v>56595</v>
      </c>
      <c r="H1712">
        <v>196</v>
      </c>
      <c r="I1712">
        <v>104</v>
      </c>
      <c r="J1712" t="s">
        <v>508</v>
      </c>
      <c r="K1712" t="s">
        <v>23</v>
      </c>
      <c r="M1712">
        <f>IF(ISBLANK(L1712),AVERAGEIF($A$2:$A$4110,A1712,$L$2:$L$4110),L1712)</f>
        <v>13333333.333333334</v>
      </c>
      <c r="N1712">
        <v>7.1</v>
      </c>
    </row>
    <row r="1713" spans="1:14">
      <c r="A1713" t="s">
        <v>3093</v>
      </c>
      <c r="B1713">
        <v>87</v>
      </c>
      <c r="C1713">
        <v>64267897</v>
      </c>
      <c r="D1713">
        <f>IF(ISBLANK(C1713),AVERAGEIF($A$2:$A$4110,A1713,$C$2:$C$4110),C1713)</f>
        <v>64267897</v>
      </c>
      <c r="E1713" t="s">
        <v>2500</v>
      </c>
      <c r="F1713" t="s">
        <v>3098</v>
      </c>
      <c r="G1713">
        <v>67992</v>
      </c>
      <c r="H1713">
        <v>327</v>
      </c>
      <c r="I1713">
        <v>106</v>
      </c>
      <c r="J1713" t="s">
        <v>508</v>
      </c>
      <c r="K1713" t="s">
        <v>23</v>
      </c>
      <c r="L1713">
        <v>5000000</v>
      </c>
      <c r="M1713">
        <f>IF(ISBLANK(L1713),AVERAGEIF($A$2:$A$4110,A1713,$L$2:$L$4110),L1713)</f>
        <v>5000000</v>
      </c>
      <c r="N1713">
        <v>6.6</v>
      </c>
    </row>
    <row r="1714" spans="1:14">
      <c r="A1714" t="s">
        <v>3099</v>
      </c>
      <c r="B1714">
        <v>103</v>
      </c>
      <c r="C1714">
        <v>28751715</v>
      </c>
      <c r="D1714">
        <f>IF(ISBLANK(C1714),AVERAGEIF($A$2:$A$4110,A1714,$C$2:$C$4110),C1714)</f>
        <v>28751715</v>
      </c>
      <c r="E1714" t="s">
        <v>465</v>
      </c>
      <c r="F1714" t="s">
        <v>3100</v>
      </c>
      <c r="G1714">
        <v>202967</v>
      </c>
      <c r="H1714">
        <v>378</v>
      </c>
      <c r="I1714">
        <v>350</v>
      </c>
      <c r="J1714" t="s">
        <v>508</v>
      </c>
      <c r="K1714" t="s">
        <v>23</v>
      </c>
      <c r="L1714">
        <v>28000000</v>
      </c>
      <c r="M1714">
        <f>IF(ISBLANK(L1714),AVERAGEIF($A$2:$A$4110,A1714,$L$2:$L$4110),L1714)</f>
        <v>28000000</v>
      </c>
      <c r="N1714">
        <v>6.6</v>
      </c>
    </row>
    <row r="1715" spans="1:14">
      <c r="A1715" t="s">
        <v>3099</v>
      </c>
      <c r="B1715">
        <v>110</v>
      </c>
      <c r="C1715">
        <v>24848292</v>
      </c>
      <c r="D1715">
        <f>IF(ISBLANK(C1715),AVERAGEIF($A$2:$A$4110,A1715,$C$2:$C$4110),C1715)</f>
        <v>24848292</v>
      </c>
      <c r="E1715" t="s">
        <v>3101</v>
      </c>
      <c r="F1715" t="s">
        <v>3102</v>
      </c>
      <c r="G1715">
        <v>80556</v>
      </c>
      <c r="H1715">
        <v>184</v>
      </c>
      <c r="I1715">
        <v>140</v>
      </c>
      <c r="J1715" t="s">
        <v>508</v>
      </c>
      <c r="K1715" t="s">
        <v>23</v>
      </c>
      <c r="L1715">
        <v>20000000</v>
      </c>
      <c r="M1715">
        <f>IF(ISBLANK(L1715),AVERAGEIF($A$2:$A$4110,A1715,$L$2:$L$4110),L1715)</f>
        <v>20000000</v>
      </c>
      <c r="N1715">
        <v>6.6</v>
      </c>
    </row>
    <row r="1716" spans="1:14">
      <c r="A1716" t="s">
        <v>3099</v>
      </c>
      <c r="B1716">
        <v>90</v>
      </c>
      <c r="C1716">
        <v>10042266</v>
      </c>
      <c r="D1716">
        <f>IF(ISBLANK(C1716),AVERAGEIF($A$2:$A$4110,A1716,$C$2:$C$4110),C1716)</f>
        <v>10042266</v>
      </c>
      <c r="E1716" t="s">
        <v>562</v>
      </c>
      <c r="F1716" t="s">
        <v>3103</v>
      </c>
      <c r="G1716">
        <v>23021</v>
      </c>
      <c r="H1716">
        <v>220</v>
      </c>
      <c r="I1716">
        <v>137</v>
      </c>
      <c r="J1716" t="s">
        <v>508</v>
      </c>
      <c r="K1716" t="s">
        <v>23</v>
      </c>
      <c r="L1716">
        <v>1000000</v>
      </c>
      <c r="M1716">
        <f>IF(ISBLANK(L1716),AVERAGEIF($A$2:$A$4110,A1716,$L$2:$L$4110),L1716)</f>
        <v>1000000</v>
      </c>
      <c r="N1716">
        <v>5.9</v>
      </c>
    </row>
    <row r="1717" spans="1:14">
      <c r="A1717" t="s">
        <v>3104</v>
      </c>
      <c r="B1717">
        <v>95</v>
      </c>
      <c r="C1717">
        <v>4006906</v>
      </c>
      <c r="D1717">
        <f>IF(ISBLANK(C1717),AVERAGEIF($A$2:$A$4110,A1717,$C$2:$C$4110),C1717)</f>
        <v>4006906</v>
      </c>
      <c r="E1717" t="s">
        <v>577</v>
      </c>
      <c r="F1717" t="s">
        <v>3105</v>
      </c>
      <c r="G1717">
        <v>3229</v>
      </c>
      <c r="H1717">
        <v>20</v>
      </c>
      <c r="I1717">
        <v>23</v>
      </c>
      <c r="J1717" t="s">
        <v>508</v>
      </c>
      <c r="K1717" t="s">
        <v>23</v>
      </c>
      <c r="L1717">
        <v>15000000</v>
      </c>
      <c r="M1717">
        <f>IF(ISBLANK(L1717),AVERAGEIF($A$2:$A$4110,A1717,$L$2:$L$4110),L1717)</f>
        <v>15000000</v>
      </c>
      <c r="N1717">
        <v>4.0999999999999996</v>
      </c>
    </row>
    <row r="1718" spans="1:14">
      <c r="A1718" t="s">
        <v>3106</v>
      </c>
      <c r="B1718">
        <v>96</v>
      </c>
      <c r="C1718">
        <v>48006503</v>
      </c>
      <c r="D1718">
        <f>IF(ISBLANK(C1718),AVERAGEIF($A$2:$A$4110,A1718,$C$2:$C$4110),C1718)</f>
        <v>48006503</v>
      </c>
      <c r="E1718" t="s">
        <v>1089</v>
      </c>
      <c r="F1718" t="s">
        <v>3107</v>
      </c>
      <c r="G1718">
        <v>28109</v>
      </c>
      <c r="H1718">
        <v>110</v>
      </c>
      <c r="I1718">
        <v>139</v>
      </c>
      <c r="J1718" t="s">
        <v>508</v>
      </c>
      <c r="K1718" t="s">
        <v>23</v>
      </c>
      <c r="L1718">
        <v>37000000</v>
      </c>
      <c r="M1718">
        <f>IF(ISBLANK(L1718),AVERAGEIF($A$2:$A$4110,A1718,$L$2:$L$4110),L1718)</f>
        <v>37000000</v>
      </c>
      <c r="N1718">
        <v>6</v>
      </c>
    </row>
    <row r="1719" spans="1:14">
      <c r="A1719" t="s">
        <v>3108</v>
      </c>
      <c r="B1719">
        <v>107</v>
      </c>
      <c r="C1719">
        <v>10508</v>
      </c>
      <c r="D1719">
        <f>IF(ISBLANK(C1719),AVERAGEIF($A$2:$A$4110,A1719,$C$2:$C$4110),C1719)</f>
        <v>10508</v>
      </c>
      <c r="E1719" t="s">
        <v>20</v>
      </c>
      <c r="F1719" t="s">
        <v>3109</v>
      </c>
      <c r="G1719">
        <v>103</v>
      </c>
      <c r="H1719">
        <v>6</v>
      </c>
      <c r="I1719">
        <v>2</v>
      </c>
      <c r="J1719" t="s">
        <v>508</v>
      </c>
      <c r="K1719" t="s">
        <v>23</v>
      </c>
      <c r="L1719">
        <v>700000</v>
      </c>
      <c r="M1719">
        <f>IF(ISBLANK(L1719),AVERAGEIF($A$2:$A$4110,A1719,$L$2:$L$4110),L1719)</f>
        <v>700000</v>
      </c>
      <c r="N1719">
        <v>6.5</v>
      </c>
    </row>
    <row r="1720" spans="1:14">
      <c r="A1720" t="s">
        <v>3110</v>
      </c>
      <c r="B1720">
        <v>90</v>
      </c>
      <c r="C1720">
        <v>165230261</v>
      </c>
      <c r="D1720">
        <f>IF(ISBLANK(C1720),AVERAGEIF($A$2:$A$4110,A1720,$C$2:$C$4110),C1720)</f>
        <v>165230261</v>
      </c>
      <c r="E1720" t="s">
        <v>619</v>
      </c>
      <c r="F1720" t="s">
        <v>3111</v>
      </c>
      <c r="G1720">
        <v>182718</v>
      </c>
      <c r="H1720">
        <v>209</v>
      </c>
      <c r="I1720">
        <v>284</v>
      </c>
      <c r="J1720" t="s">
        <v>508</v>
      </c>
      <c r="K1720" t="s">
        <v>23</v>
      </c>
      <c r="L1720">
        <v>150000000</v>
      </c>
      <c r="M1720">
        <f>IF(ISBLANK(L1720),AVERAGEIF($A$2:$A$4110,A1720,$L$2:$L$4110),L1720)</f>
        <v>150000000</v>
      </c>
      <c r="N1720">
        <v>7.3</v>
      </c>
    </row>
    <row r="1721" spans="1:14">
      <c r="A1721" t="s">
        <v>3112</v>
      </c>
      <c r="B1721">
        <v>85</v>
      </c>
      <c r="C1721">
        <v>4091</v>
      </c>
      <c r="D1721">
        <f>IF(ISBLANK(C1721),AVERAGEIF($A$2:$A$4110,A1721,$C$2:$C$4110),C1721)</f>
        <v>4091</v>
      </c>
      <c r="E1721" t="s">
        <v>719</v>
      </c>
      <c r="F1721" t="s">
        <v>3113</v>
      </c>
      <c r="G1721">
        <v>4265</v>
      </c>
      <c r="H1721">
        <v>16</v>
      </c>
      <c r="I1721">
        <v>60</v>
      </c>
      <c r="J1721" t="s">
        <v>508</v>
      </c>
      <c r="K1721" t="s">
        <v>3114</v>
      </c>
      <c r="L1721">
        <v>34000000</v>
      </c>
      <c r="M1721">
        <f>IF(ISBLANK(L1721),AVERAGEIF($A$2:$A$4110,A1721,$L$2:$L$4110),L1721)</f>
        <v>34000000</v>
      </c>
      <c r="N1721">
        <v>6.3</v>
      </c>
    </row>
    <row r="1722" spans="1:14">
      <c r="A1722" t="s">
        <v>3115</v>
      </c>
      <c r="B1722">
        <v>97</v>
      </c>
      <c r="C1722">
        <v>22200000</v>
      </c>
      <c r="D1722">
        <f>IF(ISBLANK(C1722),AVERAGEIF($A$2:$A$4110,A1722,$C$2:$C$4110),C1722)</f>
        <v>22200000</v>
      </c>
      <c r="E1722" t="s">
        <v>288</v>
      </c>
      <c r="F1722" t="s">
        <v>3116</v>
      </c>
      <c r="G1722">
        <v>41310</v>
      </c>
      <c r="H1722">
        <v>117</v>
      </c>
      <c r="I1722">
        <v>44</v>
      </c>
      <c r="J1722" t="s">
        <v>508</v>
      </c>
      <c r="K1722" t="s">
        <v>23</v>
      </c>
      <c r="L1722">
        <v>25000000</v>
      </c>
      <c r="M1722">
        <f>IF(ISBLANK(L1722),AVERAGEIF($A$2:$A$4110,A1722,$L$2:$L$4110),L1722)</f>
        <v>25000000</v>
      </c>
      <c r="N1722">
        <v>6.8</v>
      </c>
    </row>
    <row r="1723" spans="1:14">
      <c r="A1723" t="s">
        <v>3117</v>
      </c>
      <c r="B1723">
        <v>95</v>
      </c>
      <c r="C1723">
        <v>3219029</v>
      </c>
      <c r="D1723">
        <f>IF(ISBLANK(C1723),AVERAGEIF($A$2:$A$4110,A1723,$C$2:$C$4110),C1723)</f>
        <v>3219029</v>
      </c>
      <c r="E1723" t="s">
        <v>3118</v>
      </c>
      <c r="F1723" t="s">
        <v>3119</v>
      </c>
      <c r="G1723">
        <v>28845</v>
      </c>
      <c r="H1723">
        <v>125</v>
      </c>
      <c r="I1723">
        <v>322</v>
      </c>
      <c r="J1723" t="s">
        <v>508</v>
      </c>
      <c r="K1723" t="s">
        <v>23</v>
      </c>
      <c r="L1723">
        <v>5000000</v>
      </c>
      <c r="M1723">
        <f>IF(ISBLANK(L1723),AVERAGEIF($A$2:$A$4110,A1723,$L$2:$L$4110),L1723)</f>
        <v>5000000</v>
      </c>
      <c r="N1723">
        <v>7.1</v>
      </c>
    </row>
    <row r="1724" spans="1:14">
      <c r="A1724" t="s">
        <v>3117</v>
      </c>
      <c r="B1724">
        <v>90</v>
      </c>
      <c r="C1724">
        <v>258113</v>
      </c>
      <c r="D1724">
        <f>IF(ISBLANK(C1724),AVERAGEIF($A$2:$A$4110,A1724,$C$2:$C$4110),C1724)</f>
        <v>258113</v>
      </c>
      <c r="E1724" t="s">
        <v>80</v>
      </c>
      <c r="F1724" t="s">
        <v>3120</v>
      </c>
      <c r="G1724">
        <v>42678</v>
      </c>
      <c r="H1724">
        <v>135</v>
      </c>
      <c r="I1724">
        <v>279</v>
      </c>
      <c r="J1724" t="s">
        <v>508</v>
      </c>
      <c r="K1724" t="s">
        <v>23</v>
      </c>
      <c r="L1724">
        <v>1066167</v>
      </c>
      <c r="M1724">
        <f>IF(ISBLANK(L1724),AVERAGEIF($A$2:$A$4110,A1724,$L$2:$L$4110),L1724)</f>
        <v>1066167</v>
      </c>
      <c r="N1724">
        <v>7.1</v>
      </c>
    </row>
    <row r="1725" spans="1:14">
      <c r="A1725" t="s">
        <v>3121</v>
      </c>
      <c r="B1725">
        <v>152</v>
      </c>
      <c r="C1725">
        <v>43650000</v>
      </c>
      <c r="D1725">
        <f>IF(ISBLANK(C1725),AVERAGEIF($A$2:$A$4110,A1725,$C$2:$C$4110),C1725)</f>
        <v>43650000</v>
      </c>
      <c r="E1725" t="s">
        <v>3122</v>
      </c>
      <c r="F1725" t="s">
        <v>3123</v>
      </c>
      <c r="G1725">
        <v>71919</v>
      </c>
      <c r="H1725">
        <v>316</v>
      </c>
      <c r="I1725">
        <v>120</v>
      </c>
      <c r="J1725" t="s">
        <v>508</v>
      </c>
      <c r="K1725" t="s">
        <v>23</v>
      </c>
      <c r="L1725">
        <v>6000000</v>
      </c>
      <c r="M1725">
        <f>IF(ISBLANK(L1725),AVERAGEIF($A$2:$A$4110,A1725,$L$2:$L$4110),L1725)</f>
        <v>6000000</v>
      </c>
      <c r="N1725">
        <v>7.6</v>
      </c>
    </row>
    <row r="1726" spans="1:14">
      <c r="A1726" t="s">
        <v>3124</v>
      </c>
      <c r="B1726">
        <v>119</v>
      </c>
      <c r="C1726">
        <v>7000000</v>
      </c>
      <c r="D1726">
        <f>IF(ISBLANK(C1726),AVERAGEIF($A$2:$A$4110,A1726,$C$2:$C$4110),C1726)</f>
        <v>7000000</v>
      </c>
      <c r="E1726" t="s">
        <v>193</v>
      </c>
      <c r="F1726" t="s">
        <v>3125</v>
      </c>
      <c r="G1726">
        <v>2933</v>
      </c>
      <c r="H1726">
        <v>70</v>
      </c>
      <c r="I1726">
        <v>32</v>
      </c>
      <c r="J1726" t="s">
        <v>508</v>
      </c>
      <c r="K1726" t="s">
        <v>18</v>
      </c>
      <c r="L1726">
        <v>36000000</v>
      </c>
      <c r="M1726">
        <f>IF(ISBLANK(L1726),AVERAGEIF($A$2:$A$4110,A1726,$L$2:$L$4110),L1726)</f>
        <v>36000000</v>
      </c>
      <c r="N1726">
        <v>4.7</v>
      </c>
    </row>
    <row r="1727" spans="1:14">
      <c r="A1727" t="s">
        <v>3124</v>
      </c>
      <c r="B1727">
        <v>97</v>
      </c>
      <c r="C1727">
        <v>2557668</v>
      </c>
      <c r="D1727">
        <f>IF(ISBLANK(C1727),AVERAGEIF($A$2:$A$4110,A1727,$C$2:$C$4110),C1727)</f>
        <v>2557668</v>
      </c>
      <c r="E1727" t="s">
        <v>80</v>
      </c>
      <c r="F1727" t="s">
        <v>3126</v>
      </c>
      <c r="G1727">
        <v>3911</v>
      </c>
      <c r="H1727">
        <v>22</v>
      </c>
      <c r="I1727">
        <v>39</v>
      </c>
      <c r="J1727" t="s">
        <v>508</v>
      </c>
      <c r="K1727" t="s">
        <v>23</v>
      </c>
      <c r="L1727">
        <v>2000000</v>
      </c>
      <c r="M1727">
        <f>IF(ISBLANK(L1727),AVERAGEIF($A$2:$A$4110,A1727,$L$2:$L$4110),L1727)</f>
        <v>2000000</v>
      </c>
      <c r="N1727">
        <v>5.3</v>
      </c>
    </row>
    <row r="1728" spans="1:14">
      <c r="A1728" t="s">
        <v>3127</v>
      </c>
      <c r="B1728">
        <v>98</v>
      </c>
      <c r="C1728">
        <v>12782508</v>
      </c>
      <c r="D1728">
        <f>IF(ISBLANK(C1728),AVERAGEIF($A$2:$A$4110,A1728,$C$2:$C$4110),C1728)</f>
        <v>12782508</v>
      </c>
      <c r="E1728" t="s">
        <v>20</v>
      </c>
      <c r="F1728" t="s">
        <v>3128</v>
      </c>
      <c r="G1728">
        <v>20163</v>
      </c>
      <c r="H1728">
        <v>71</v>
      </c>
      <c r="I1728">
        <v>45</v>
      </c>
      <c r="J1728" t="s">
        <v>508</v>
      </c>
      <c r="K1728" t="s">
        <v>23</v>
      </c>
      <c r="L1728">
        <v>23000000</v>
      </c>
      <c r="M1728">
        <f>IF(ISBLANK(L1728),AVERAGEIF($A$2:$A$4110,A1728,$L$2:$L$4110),L1728)</f>
        <v>23000000</v>
      </c>
      <c r="N1728">
        <v>6.7</v>
      </c>
    </row>
    <row r="1729" spans="1:14">
      <c r="A1729" t="s">
        <v>3129</v>
      </c>
      <c r="B1729">
        <v>134</v>
      </c>
      <c r="C1729">
        <v>37600435</v>
      </c>
      <c r="D1729">
        <f>IF(ISBLANK(C1729),AVERAGEIF($A$2:$A$4110,A1729,$C$2:$C$4110),C1729)</f>
        <v>37600435</v>
      </c>
      <c r="E1729" t="s">
        <v>3130</v>
      </c>
      <c r="F1729" t="s">
        <v>3131</v>
      </c>
      <c r="G1729">
        <v>55350</v>
      </c>
      <c r="H1729">
        <v>180</v>
      </c>
      <c r="I1729">
        <v>53</v>
      </c>
      <c r="J1729" t="s">
        <v>508</v>
      </c>
      <c r="K1729" t="s">
        <v>23</v>
      </c>
      <c r="L1729">
        <v>55000000</v>
      </c>
      <c r="M1729">
        <f>IF(ISBLANK(L1729),AVERAGEIF($A$2:$A$4110,A1729,$L$2:$L$4110),L1729)</f>
        <v>55000000</v>
      </c>
      <c r="N1729">
        <v>5.9</v>
      </c>
    </row>
    <row r="1730" spans="1:14">
      <c r="A1730" t="s">
        <v>3129</v>
      </c>
      <c r="B1730">
        <v>112</v>
      </c>
      <c r="C1730">
        <v>56607223</v>
      </c>
      <c r="D1730">
        <f>IF(ISBLANK(C1730),AVERAGEIF($A$2:$A$4110,A1730,$C$2:$C$4110),C1730)</f>
        <v>56607223</v>
      </c>
      <c r="E1730" t="s">
        <v>1730</v>
      </c>
      <c r="F1730" t="s">
        <v>3132</v>
      </c>
      <c r="G1730">
        <v>93367</v>
      </c>
      <c r="H1730">
        <v>497</v>
      </c>
      <c r="I1730">
        <v>103</v>
      </c>
      <c r="J1730" t="s">
        <v>508</v>
      </c>
      <c r="K1730" t="s">
        <v>184</v>
      </c>
      <c r="L1730">
        <v>48000000</v>
      </c>
      <c r="M1730">
        <f>IF(ISBLANK(L1730),AVERAGEIF($A$2:$A$4110,A1730,$L$2:$L$4110),L1730)</f>
        <v>48000000</v>
      </c>
      <c r="N1730">
        <v>6.4</v>
      </c>
    </row>
    <row r="1731" spans="1:14">
      <c r="A1731" t="s">
        <v>3129</v>
      </c>
      <c r="B1731">
        <v>127</v>
      </c>
      <c r="C1731">
        <v>217631306</v>
      </c>
      <c r="D1731">
        <f>IF(ISBLANK(C1731),AVERAGEIF($A$2:$A$4110,A1731,$C$2:$C$4110),C1731)</f>
        <v>217631306</v>
      </c>
      <c r="E1731" t="s">
        <v>3133</v>
      </c>
      <c r="F1731" t="s">
        <v>3134</v>
      </c>
      <c r="G1731">
        <v>154199</v>
      </c>
      <c r="H1731">
        <v>252</v>
      </c>
      <c r="I1731">
        <v>77</v>
      </c>
      <c r="J1731" t="s">
        <v>508</v>
      </c>
      <c r="K1731" t="s">
        <v>23</v>
      </c>
      <c r="L1731">
        <v>22000000</v>
      </c>
      <c r="M1731">
        <f>IF(ISBLANK(L1731),AVERAGEIF($A$2:$A$4110,A1731,$L$2:$L$4110),L1731)</f>
        <v>22000000</v>
      </c>
      <c r="N1731">
        <v>7</v>
      </c>
    </row>
    <row r="1732" spans="1:14">
      <c r="A1732" t="s">
        <v>3135</v>
      </c>
      <c r="B1732">
        <v>74</v>
      </c>
      <c r="C1732">
        <v>104354205</v>
      </c>
      <c r="D1732">
        <f>IF(ISBLANK(C1732),AVERAGEIF($A$2:$A$4110,A1732,$C$2:$C$4110),C1732)</f>
        <v>104354205</v>
      </c>
      <c r="E1732" t="s">
        <v>408</v>
      </c>
      <c r="F1732" t="s">
        <v>3136</v>
      </c>
      <c r="G1732">
        <v>162331</v>
      </c>
      <c r="H1732">
        <v>332</v>
      </c>
      <c r="I1732">
        <v>153</v>
      </c>
      <c r="J1732" t="s">
        <v>508</v>
      </c>
      <c r="K1732" t="s">
        <v>23</v>
      </c>
      <c r="L1732">
        <v>55000000</v>
      </c>
      <c r="M1732">
        <f>IF(ISBLANK(L1732),AVERAGEIF($A$2:$A$4110,A1732,$L$2:$L$4110),L1732)</f>
        <v>55000000</v>
      </c>
      <c r="N1732">
        <v>6.3</v>
      </c>
    </row>
    <row r="1733" spans="1:14">
      <c r="A1733" t="s">
        <v>3135</v>
      </c>
      <c r="B1733">
        <v>95</v>
      </c>
      <c r="C1733">
        <v>52580895</v>
      </c>
      <c r="D1733">
        <f>IF(ISBLANK(C1733),AVERAGEIF($A$2:$A$4110,A1733,$C$2:$C$4110),C1733)</f>
        <v>52580895</v>
      </c>
      <c r="E1733" t="s">
        <v>3137</v>
      </c>
      <c r="F1733" t="s">
        <v>3138</v>
      </c>
      <c r="G1733">
        <v>30255</v>
      </c>
      <c r="H1733">
        <v>118</v>
      </c>
      <c r="I1733">
        <v>94</v>
      </c>
      <c r="J1733" t="s">
        <v>508</v>
      </c>
      <c r="K1733" t="s">
        <v>23</v>
      </c>
      <c r="L1733">
        <v>45000000</v>
      </c>
      <c r="M1733">
        <f>IF(ISBLANK(L1733),AVERAGEIF($A$2:$A$4110,A1733,$L$2:$L$4110),L1733)</f>
        <v>45000000</v>
      </c>
      <c r="N1733">
        <v>5.6</v>
      </c>
    </row>
    <row r="1734" spans="1:14">
      <c r="A1734" t="s">
        <v>3135</v>
      </c>
      <c r="B1734">
        <v>93</v>
      </c>
      <c r="C1734">
        <v>31155435</v>
      </c>
      <c r="D1734">
        <f>IF(ISBLANK(C1734),AVERAGEIF($A$2:$A$4110,A1734,$C$2:$C$4110),C1734)</f>
        <v>31155435</v>
      </c>
      <c r="E1734" t="s">
        <v>693</v>
      </c>
      <c r="F1734" t="s">
        <v>3139</v>
      </c>
      <c r="G1734">
        <v>42644</v>
      </c>
      <c r="H1734">
        <v>102</v>
      </c>
      <c r="I1734">
        <v>34</v>
      </c>
      <c r="J1734" t="s">
        <v>508</v>
      </c>
      <c r="K1734" t="s">
        <v>23</v>
      </c>
      <c r="L1734">
        <v>12000000</v>
      </c>
      <c r="M1734">
        <f>IF(ISBLANK(L1734),AVERAGEIF($A$2:$A$4110,A1734,$L$2:$L$4110),L1734)</f>
        <v>12000000</v>
      </c>
      <c r="N1734">
        <v>6.2</v>
      </c>
    </row>
    <row r="1735" spans="1:14">
      <c r="A1735" t="s">
        <v>3140</v>
      </c>
      <c r="B1735">
        <v>90</v>
      </c>
      <c r="C1735">
        <v>24809547</v>
      </c>
      <c r="D1735">
        <f>IF(ISBLANK(C1735),AVERAGEIF($A$2:$A$4110,A1735,$C$2:$C$4110),C1735)</f>
        <v>24809547</v>
      </c>
      <c r="E1735" t="s">
        <v>72</v>
      </c>
      <c r="F1735" t="s">
        <v>3141</v>
      </c>
      <c r="G1735">
        <v>74875</v>
      </c>
      <c r="H1735">
        <v>115</v>
      </c>
      <c r="I1735">
        <v>179</v>
      </c>
      <c r="J1735" t="s">
        <v>508</v>
      </c>
      <c r="K1735" t="s">
        <v>23</v>
      </c>
      <c r="L1735">
        <v>5000000</v>
      </c>
      <c r="M1735">
        <f>IF(ISBLANK(L1735),AVERAGEIF($A$2:$A$4110,A1735,$L$2:$L$4110),L1735)</f>
        <v>5000000</v>
      </c>
      <c r="N1735">
        <v>6.4</v>
      </c>
    </row>
    <row r="1736" spans="1:14">
      <c r="A1736" t="s">
        <v>3140</v>
      </c>
      <c r="B1736">
        <v>94</v>
      </c>
      <c r="C1736">
        <v>40542</v>
      </c>
      <c r="D1736">
        <f>IF(ISBLANK(C1736),AVERAGEIF($A$2:$A$4110,A1736,$C$2:$C$4110),C1736)</f>
        <v>40542</v>
      </c>
      <c r="E1736" t="s">
        <v>66</v>
      </c>
      <c r="F1736" t="s">
        <v>3142</v>
      </c>
      <c r="G1736">
        <v>294</v>
      </c>
      <c r="H1736">
        <v>16</v>
      </c>
      <c r="I1736">
        <v>16</v>
      </c>
      <c r="J1736" t="s">
        <v>508</v>
      </c>
      <c r="K1736" t="s">
        <v>23</v>
      </c>
      <c r="L1736">
        <v>300000</v>
      </c>
      <c r="M1736">
        <f>IF(ISBLANK(L1736),AVERAGEIF($A$2:$A$4110,A1736,$L$2:$L$4110),L1736)</f>
        <v>300000</v>
      </c>
      <c r="N1736">
        <v>5.5</v>
      </c>
    </row>
    <row r="1737" spans="1:14">
      <c r="A1737" t="s">
        <v>3143</v>
      </c>
      <c r="B1737">
        <v>91</v>
      </c>
      <c r="C1737">
        <v>13571817</v>
      </c>
      <c r="D1737">
        <f>IF(ISBLANK(C1737),AVERAGEIF($A$2:$A$4110,A1737,$C$2:$C$4110),C1737)</f>
        <v>13571817</v>
      </c>
      <c r="E1737" t="s">
        <v>369</v>
      </c>
      <c r="F1737" t="s">
        <v>3144</v>
      </c>
      <c r="G1737">
        <v>5312</v>
      </c>
      <c r="H1737">
        <v>40</v>
      </c>
      <c r="I1737">
        <v>32</v>
      </c>
      <c r="J1737" t="s">
        <v>508</v>
      </c>
      <c r="K1737" t="s">
        <v>23</v>
      </c>
      <c r="L1737">
        <v>15600000</v>
      </c>
      <c r="M1737">
        <f>IF(ISBLANK(L1737),AVERAGEIF($A$2:$A$4110,A1737,$L$2:$L$4110),L1737)</f>
        <v>15600000</v>
      </c>
      <c r="N1737">
        <v>4.5</v>
      </c>
    </row>
    <row r="1738" spans="1:14">
      <c r="A1738" t="s">
        <v>3145</v>
      </c>
      <c r="B1738">
        <v>132</v>
      </c>
      <c r="C1738">
        <v>40270895</v>
      </c>
      <c r="D1738">
        <f>IF(ISBLANK(C1738),AVERAGEIF($A$2:$A$4110,A1738,$C$2:$C$4110),C1738)</f>
        <v>40270895</v>
      </c>
      <c r="E1738" t="s">
        <v>20</v>
      </c>
      <c r="F1738" t="s">
        <v>3146</v>
      </c>
      <c r="G1738">
        <v>121937</v>
      </c>
      <c r="H1738">
        <v>431</v>
      </c>
      <c r="I1738">
        <v>129</v>
      </c>
      <c r="J1738" t="s">
        <v>508</v>
      </c>
      <c r="K1738" t="s">
        <v>23</v>
      </c>
      <c r="L1738">
        <v>22000000</v>
      </c>
      <c r="M1738">
        <f>IF(ISBLANK(L1738),AVERAGEIF($A$2:$A$4110,A1738,$L$2:$L$4110),L1738)</f>
        <v>22000000</v>
      </c>
      <c r="N1738">
        <v>7.6</v>
      </c>
    </row>
    <row r="1739" spans="1:14">
      <c r="A1739" t="s">
        <v>3145</v>
      </c>
      <c r="B1739">
        <v>107</v>
      </c>
      <c r="C1739">
        <v>26284475</v>
      </c>
      <c r="D1739">
        <f>IF(ISBLANK(C1739),AVERAGEIF($A$2:$A$4110,A1739,$C$2:$C$4110),C1739)</f>
        <v>26284475</v>
      </c>
      <c r="E1739" t="s">
        <v>514</v>
      </c>
      <c r="F1739" t="s">
        <v>3147</v>
      </c>
      <c r="G1739">
        <v>9051</v>
      </c>
      <c r="H1739">
        <v>68</v>
      </c>
      <c r="I1739">
        <v>97</v>
      </c>
      <c r="J1739" t="s">
        <v>508</v>
      </c>
      <c r="K1739" t="s">
        <v>23</v>
      </c>
      <c r="L1739">
        <v>17000000</v>
      </c>
      <c r="M1739">
        <f>IF(ISBLANK(L1739),AVERAGEIF($A$2:$A$4110,A1739,$L$2:$L$4110),L1739)</f>
        <v>17000000</v>
      </c>
      <c r="N1739">
        <v>5.7</v>
      </c>
    </row>
    <row r="1740" spans="1:14">
      <c r="A1740" t="s">
        <v>3148</v>
      </c>
      <c r="B1740">
        <v>92</v>
      </c>
      <c r="C1740">
        <v>13922211</v>
      </c>
      <c r="D1740">
        <f>IF(ISBLANK(C1740),AVERAGEIF($A$2:$A$4110,A1740,$C$2:$C$4110),C1740)</f>
        <v>13922211</v>
      </c>
      <c r="E1740" t="s">
        <v>514</v>
      </c>
      <c r="F1740" t="s">
        <v>3149</v>
      </c>
      <c r="G1740">
        <v>18271</v>
      </c>
      <c r="H1740">
        <v>150</v>
      </c>
      <c r="I1740">
        <v>75</v>
      </c>
      <c r="J1740" t="s">
        <v>508</v>
      </c>
      <c r="K1740" t="s">
        <v>23</v>
      </c>
      <c r="L1740">
        <v>16000000</v>
      </c>
      <c r="M1740">
        <f>IF(ISBLANK(L1740),AVERAGEIF($A$2:$A$4110,A1740,$L$2:$L$4110),L1740)</f>
        <v>16000000</v>
      </c>
      <c r="N1740">
        <v>4.4000000000000004</v>
      </c>
    </row>
    <row r="1741" spans="1:14">
      <c r="A1741" t="s">
        <v>3150</v>
      </c>
      <c r="B1741">
        <v>93</v>
      </c>
      <c r="C1741">
        <v>4919896</v>
      </c>
      <c r="D1741">
        <f>IF(ISBLANK(C1741),AVERAGEIF($A$2:$A$4110,A1741,$C$2:$C$4110),C1741)</f>
        <v>4919896</v>
      </c>
      <c r="E1741" t="s">
        <v>417</v>
      </c>
      <c r="F1741" t="s">
        <v>3151</v>
      </c>
      <c r="G1741">
        <v>21530</v>
      </c>
      <c r="H1741">
        <v>159</v>
      </c>
      <c r="I1741">
        <v>111</v>
      </c>
      <c r="J1741" t="s">
        <v>508</v>
      </c>
      <c r="K1741" t="s">
        <v>18</v>
      </c>
      <c r="L1741">
        <v>13000000</v>
      </c>
      <c r="M1741">
        <f>IF(ISBLANK(L1741),AVERAGEIF($A$2:$A$4110,A1741,$L$2:$L$4110),L1741)</f>
        <v>13000000</v>
      </c>
      <c r="N1741">
        <v>6.1</v>
      </c>
    </row>
    <row r="1742" spans="1:14">
      <c r="A1742" t="s">
        <v>3152</v>
      </c>
      <c r="B1742">
        <v>104</v>
      </c>
      <c r="C1742">
        <v>3287435</v>
      </c>
      <c r="D1742">
        <f>IF(ISBLANK(C1742),AVERAGEIF($A$2:$A$4110,A1742,$C$2:$C$4110),C1742)</f>
        <v>3287435</v>
      </c>
      <c r="E1742" t="s">
        <v>20</v>
      </c>
      <c r="F1742" t="s">
        <v>3153</v>
      </c>
      <c r="G1742">
        <v>8603</v>
      </c>
      <c r="H1742">
        <v>115</v>
      </c>
      <c r="I1742">
        <v>79</v>
      </c>
      <c r="J1742" t="s">
        <v>508</v>
      </c>
      <c r="K1742" t="s">
        <v>23</v>
      </c>
      <c r="L1742">
        <v>4500000</v>
      </c>
      <c r="M1742">
        <f>IF(ISBLANK(L1742),AVERAGEIF($A$2:$A$4110,A1742,$L$2:$L$4110),L1742)</f>
        <v>4500000</v>
      </c>
      <c r="N1742">
        <v>7.1</v>
      </c>
    </row>
    <row r="1743" spans="1:14">
      <c r="A1743" t="s">
        <v>3152</v>
      </c>
      <c r="B1743">
        <v>96</v>
      </c>
      <c r="C1743">
        <v>444354</v>
      </c>
      <c r="D1743">
        <f>IF(ISBLANK(C1743),AVERAGEIF($A$2:$A$4110,A1743,$C$2:$C$4110),C1743)</f>
        <v>444354</v>
      </c>
      <c r="E1743" t="s">
        <v>72</v>
      </c>
      <c r="F1743" t="s">
        <v>3154</v>
      </c>
      <c r="G1743">
        <v>4049</v>
      </c>
      <c r="H1743">
        <v>111</v>
      </c>
      <c r="I1743">
        <v>41</v>
      </c>
      <c r="J1743" t="s">
        <v>508</v>
      </c>
      <c r="K1743" t="s">
        <v>18</v>
      </c>
      <c r="M1743">
        <f>IF(ISBLANK(L1743),AVERAGEIF($A$2:$A$4110,A1743,$L$2:$L$4110),L1743)</f>
        <v>4500000</v>
      </c>
      <c r="N1743">
        <v>6.4</v>
      </c>
    </row>
    <row r="1744" spans="1:14">
      <c r="A1744" t="s">
        <v>3155</v>
      </c>
      <c r="B1744">
        <v>88</v>
      </c>
      <c r="C1744">
        <v>83400000</v>
      </c>
      <c r="D1744">
        <f>IF(ISBLANK(C1744),AVERAGEIF($A$2:$A$4110,A1744,$C$2:$C$4110),C1744)</f>
        <v>83400000</v>
      </c>
      <c r="E1744" t="s">
        <v>514</v>
      </c>
      <c r="F1744" t="s">
        <v>3156</v>
      </c>
      <c r="G1744">
        <v>160281</v>
      </c>
      <c r="H1744">
        <v>427</v>
      </c>
      <c r="I1744">
        <v>134</v>
      </c>
      <c r="J1744" t="s">
        <v>508</v>
      </c>
      <c r="K1744" t="s">
        <v>23</v>
      </c>
      <c r="L1744">
        <v>3500000</v>
      </c>
      <c r="M1744">
        <f>IF(ISBLANK(L1744),AVERAGEIF($A$2:$A$4110,A1744,$L$2:$L$4110),L1744)</f>
        <v>3500000</v>
      </c>
      <c r="N1744">
        <v>7.8</v>
      </c>
    </row>
    <row r="1745" spans="1:14">
      <c r="A1745" t="s">
        <v>3157</v>
      </c>
      <c r="B1745">
        <v>94</v>
      </c>
      <c r="C1745">
        <v>42672630</v>
      </c>
      <c r="D1745">
        <f>IF(ISBLANK(C1745),AVERAGEIF($A$2:$A$4110,A1745,$C$2:$C$4110),C1745)</f>
        <v>42672630</v>
      </c>
      <c r="E1745" t="s">
        <v>3158</v>
      </c>
      <c r="F1745" t="s">
        <v>3159</v>
      </c>
      <c r="G1745">
        <v>27580</v>
      </c>
      <c r="H1745">
        <v>172</v>
      </c>
      <c r="I1745">
        <v>66</v>
      </c>
      <c r="J1745" t="s">
        <v>508</v>
      </c>
      <c r="K1745" t="s">
        <v>23</v>
      </c>
      <c r="L1745">
        <v>17000000</v>
      </c>
      <c r="M1745">
        <f>IF(ISBLANK(L1745),AVERAGEIF($A$2:$A$4110,A1745,$L$2:$L$4110),L1745)</f>
        <v>17000000</v>
      </c>
      <c r="N1745">
        <v>5.3</v>
      </c>
    </row>
    <row r="1746" spans="1:14">
      <c r="A1746" t="s">
        <v>3160</v>
      </c>
      <c r="B1746">
        <v>104</v>
      </c>
      <c r="C1746">
        <v>31584722</v>
      </c>
      <c r="D1746">
        <f>IF(ISBLANK(C1746),AVERAGEIF($A$2:$A$4110,A1746,$C$2:$C$4110),C1746)</f>
        <v>31584722</v>
      </c>
      <c r="E1746" t="s">
        <v>408</v>
      </c>
      <c r="F1746" t="s">
        <v>3161</v>
      </c>
      <c r="G1746">
        <v>101730</v>
      </c>
      <c r="H1746">
        <v>131</v>
      </c>
      <c r="I1746">
        <v>180</v>
      </c>
      <c r="J1746" t="s">
        <v>508</v>
      </c>
      <c r="K1746" t="s">
        <v>23</v>
      </c>
      <c r="L1746">
        <v>20000000</v>
      </c>
      <c r="M1746">
        <f>IF(ISBLANK(L1746),AVERAGEIF($A$2:$A$4110,A1746,$L$2:$L$4110),L1746)</f>
        <v>20000000</v>
      </c>
      <c r="N1746">
        <v>6.4</v>
      </c>
    </row>
    <row r="1747" spans="1:14">
      <c r="A1747" t="s">
        <v>3162</v>
      </c>
      <c r="B1747">
        <v>96</v>
      </c>
      <c r="D1747">
        <f>IF(ISBLANK(C1747),AVERAGEIF($A$2:$A$4110,A1747,$C$2:$C$4110),C1747)</f>
        <v>72219395</v>
      </c>
      <c r="E1747" t="s">
        <v>278</v>
      </c>
      <c r="F1747" t="s">
        <v>3163</v>
      </c>
      <c r="G1747">
        <v>19706</v>
      </c>
      <c r="H1747">
        <v>142</v>
      </c>
      <c r="I1747">
        <v>66</v>
      </c>
      <c r="J1747" t="s">
        <v>508</v>
      </c>
      <c r="K1747" t="s">
        <v>23</v>
      </c>
      <c r="L1747">
        <v>55000000</v>
      </c>
      <c r="M1747">
        <f>IF(ISBLANK(L1747),AVERAGEIF($A$2:$A$4110,A1747,$L$2:$L$4110),L1747)</f>
        <v>55000000</v>
      </c>
      <c r="N1747">
        <v>5.3</v>
      </c>
    </row>
    <row r="1748" spans="1:14">
      <c r="A1748" t="s">
        <v>3162</v>
      </c>
      <c r="B1748">
        <v>99</v>
      </c>
      <c r="C1748">
        <v>72219395</v>
      </c>
      <c r="D1748">
        <f>IF(ISBLANK(C1748),AVERAGEIF($A$2:$A$4110,A1748,$C$2:$C$4110),C1748)</f>
        <v>72219395</v>
      </c>
      <c r="E1748" t="s">
        <v>600</v>
      </c>
      <c r="F1748" t="s">
        <v>3164</v>
      </c>
      <c r="G1748">
        <v>105585</v>
      </c>
      <c r="H1748">
        <v>419</v>
      </c>
      <c r="I1748">
        <v>140</v>
      </c>
      <c r="J1748" t="s">
        <v>508</v>
      </c>
      <c r="K1748" t="s">
        <v>23</v>
      </c>
      <c r="L1748">
        <v>17000000</v>
      </c>
      <c r="M1748">
        <f>IF(ISBLANK(L1748),AVERAGEIF($A$2:$A$4110,A1748,$L$2:$L$4110),L1748)</f>
        <v>17000000</v>
      </c>
      <c r="N1748">
        <v>5.6</v>
      </c>
    </row>
    <row r="1749" spans="1:14">
      <c r="A1749" t="s">
        <v>3165</v>
      </c>
      <c r="B1749">
        <v>97</v>
      </c>
      <c r="C1749">
        <v>2315683</v>
      </c>
      <c r="D1749">
        <f>IF(ISBLANK(C1749),AVERAGEIF($A$2:$A$4110,A1749,$C$2:$C$4110),C1749)</f>
        <v>2315683</v>
      </c>
      <c r="E1749" t="s">
        <v>3166</v>
      </c>
      <c r="F1749" t="s">
        <v>3167</v>
      </c>
      <c r="G1749">
        <v>4081</v>
      </c>
      <c r="H1749">
        <v>28</v>
      </c>
      <c r="I1749">
        <v>21</v>
      </c>
      <c r="J1749" t="s">
        <v>508</v>
      </c>
      <c r="K1749" t="s">
        <v>18</v>
      </c>
      <c r="L1749">
        <v>17000000</v>
      </c>
      <c r="M1749">
        <f>IF(ISBLANK(L1749),AVERAGEIF($A$2:$A$4110,A1749,$L$2:$L$4110),L1749)</f>
        <v>17000000</v>
      </c>
      <c r="N1749">
        <v>3</v>
      </c>
    </row>
    <row r="1750" spans="1:14">
      <c r="A1750" t="s">
        <v>3168</v>
      </c>
      <c r="B1750">
        <v>108</v>
      </c>
      <c r="C1750">
        <v>11703287</v>
      </c>
      <c r="D1750">
        <f>IF(ISBLANK(C1750),AVERAGEIF($A$2:$A$4110,A1750,$C$2:$C$4110),C1750)</f>
        <v>11703287</v>
      </c>
      <c r="E1750" t="s">
        <v>116</v>
      </c>
      <c r="F1750" t="s">
        <v>3169</v>
      </c>
      <c r="G1750">
        <v>4360</v>
      </c>
      <c r="H1750">
        <v>148</v>
      </c>
      <c r="I1750">
        <v>47</v>
      </c>
      <c r="J1750" t="s">
        <v>508</v>
      </c>
      <c r="K1750" t="s">
        <v>23</v>
      </c>
      <c r="L1750">
        <v>10000000</v>
      </c>
      <c r="M1750">
        <f>IF(ISBLANK(L1750),AVERAGEIF($A$2:$A$4110,A1750,$L$2:$L$4110),L1750)</f>
        <v>10000000</v>
      </c>
      <c r="N1750">
        <v>7</v>
      </c>
    </row>
    <row r="1751" spans="1:14">
      <c r="A1751" t="s">
        <v>3170</v>
      </c>
      <c r="B1751">
        <v>98</v>
      </c>
      <c r="C1751">
        <v>18469</v>
      </c>
      <c r="D1751">
        <f>IF(ISBLANK(C1751),AVERAGEIF($A$2:$A$4110,A1751,$C$2:$C$4110),C1751)</f>
        <v>18469</v>
      </c>
      <c r="E1751" t="s">
        <v>2313</v>
      </c>
      <c r="F1751" t="s">
        <v>3171</v>
      </c>
      <c r="G1751">
        <v>34263</v>
      </c>
      <c r="H1751">
        <v>141</v>
      </c>
      <c r="I1751">
        <v>215</v>
      </c>
      <c r="J1751" t="s">
        <v>508</v>
      </c>
      <c r="K1751" t="s">
        <v>23</v>
      </c>
      <c r="L1751">
        <v>650000</v>
      </c>
      <c r="M1751">
        <f>IF(ISBLANK(L1751),AVERAGEIF($A$2:$A$4110,A1751,$L$2:$L$4110),L1751)</f>
        <v>650000</v>
      </c>
      <c r="N1751">
        <v>6.5</v>
      </c>
    </row>
    <row r="1752" spans="1:14">
      <c r="A1752" t="s">
        <v>3172</v>
      </c>
      <c r="B1752">
        <v>84</v>
      </c>
      <c r="C1752">
        <v>21283440</v>
      </c>
      <c r="D1752">
        <f>IF(ISBLANK(C1752),AVERAGEIF($A$2:$A$4110,A1752,$C$2:$C$4110),C1752)</f>
        <v>21283440</v>
      </c>
      <c r="E1752" t="s">
        <v>89</v>
      </c>
      <c r="F1752" t="s">
        <v>3173</v>
      </c>
      <c r="G1752">
        <v>46239</v>
      </c>
      <c r="H1752">
        <v>137</v>
      </c>
      <c r="I1752">
        <v>174</v>
      </c>
      <c r="J1752" t="s">
        <v>508</v>
      </c>
      <c r="K1752" t="s">
        <v>23</v>
      </c>
      <c r="L1752">
        <v>55000000</v>
      </c>
      <c r="M1752">
        <f>IF(ISBLANK(L1752),AVERAGEIF($A$2:$A$4110,A1752,$L$2:$L$4110),L1752)</f>
        <v>55000000</v>
      </c>
      <c r="N1752">
        <v>6</v>
      </c>
    </row>
    <row r="1753" spans="1:14">
      <c r="A1753" t="s">
        <v>3172</v>
      </c>
      <c r="B1753">
        <v>117</v>
      </c>
      <c r="C1753">
        <v>30981850</v>
      </c>
      <c r="D1753">
        <f>IF(ISBLANK(C1753),AVERAGEIF($A$2:$A$4110,A1753,$C$2:$C$4110),C1753)</f>
        <v>30981850</v>
      </c>
      <c r="E1753" t="s">
        <v>3174</v>
      </c>
      <c r="F1753" t="s">
        <v>3175</v>
      </c>
      <c r="G1753">
        <v>35834</v>
      </c>
      <c r="H1753">
        <v>284</v>
      </c>
      <c r="I1753">
        <v>98</v>
      </c>
      <c r="J1753" t="s">
        <v>508</v>
      </c>
      <c r="K1753" t="s">
        <v>23</v>
      </c>
      <c r="L1753">
        <v>40000000</v>
      </c>
      <c r="M1753">
        <f>IF(ISBLANK(L1753),AVERAGEIF($A$2:$A$4110,A1753,$L$2:$L$4110),L1753)</f>
        <v>40000000</v>
      </c>
      <c r="N1753">
        <v>5</v>
      </c>
    </row>
    <row r="1754" spans="1:14">
      <c r="A1754" t="s">
        <v>3172</v>
      </c>
      <c r="B1754">
        <v>105</v>
      </c>
      <c r="C1754">
        <v>28501651</v>
      </c>
      <c r="D1754">
        <f>IF(ISBLANK(C1754),AVERAGEIF($A$2:$A$4110,A1754,$C$2:$C$4110),C1754)</f>
        <v>28501651</v>
      </c>
      <c r="E1754" t="s">
        <v>55</v>
      </c>
      <c r="F1754" t="s">
        <v>3176</v>
      </c>
      <c r="G1754">
        <v>88035</v>
      </c>
      <c r="H1754">
        <v>201</v>
      </c>
      <c r="I1754">
        <v>217</v>
      </c>
      <c r="J1754" t="s">
        <v>508</v>
      </c>
      <c r="K1754" t="s">
        <v>23</v>
      </c>
      <c r="L1754">
        <v>26000000</v>
      </c>
      <c r="M1754">
        <f>IF(ISBLANK(L1754),AVERAGEIF($A$2:$A$4110,A1754,$L$2:$L$4110),L1754)</f>
        <v>26000000</v>
      </c>
      <c r="N1754">
        <v>7.1</v>
      </c>
    </row>
    <row r="1755" spans="1:14">
      <c r="A1755" t="s">
        <v>3177</v>
      </c>
      <c r="B1755">
        <v>90</v>
      </c>
      <c r="C1755">
        <v>20259297</v>
      </c>
      <c r="D1755">
        <f>IF(ISBLANK(C1755),AVERAGEIF($A$2:$A$4110,A1755,$C$2:$C$4110),C1755)</f>
        <v>20259297</v>
      </c>
      <c r="E1755" t="s">
        <v>1717</v>
      </c>
      <c r="F1755" t="s">
        <v>3178</v>
      </c>
      <c r="G1755">
        <v>24969</v>
      </c>
      <c r="H1755">
        <v>258</v>
      </c>
      <c r="I1755">
        <v>148</v>
      </c>
      <c r="J1755" t="s">
        <v>508</v>
      </c>
      <c r="K1755" t="s">
        <v>23</v>
      </c>
      <c r="L1755">
        <v>20000000</v>
      </c>
      <c r="M1755">
        <f>IF(ISBLANK(L1755),AVERAGEIF($A$2:$A$4110,A1755,$L$2:$L$4110),L1755)</f>
        <v>20000000</v>
      </c>
      <c r="N1755">
        <v>4.7</v>
      </c>
    </row>
    <row r="1756" spans="1:14">
      <c r="A1756" t="s">
        <v>3179</v>
      </c>
      <c r="B1756">
        <v>91</v>
      </c>
      <c r="C1756">
        <v>55747724</v>
      </c>
      <c r="D1756">
        <f>IF(ISBLANK(C1756),AVERAGEIF($A$2:$A$4110,A1756,$C$2:$C$4110),C1756)</f>
        <v>55747724</v>
      </c>
      <c r="E1756" t="s">
        <v>774</v>
      </c>
      <c r="F1756" t="s">
        <v>3180</v>
      </c>
      <c r="G1756">
        <v>18042</v>
      </c>
      <c r="H1756">
        <v>73</v>
      </c>
      <c r="I1756">
        <v>118</v>
      </c>
      <c r="J1756" t="s">
        <v>508</v>
      </c>
      <c r="K1756" t="s">
        <v>23</v>
      </c>
      <c r="L1756">
        <v>55000000</v>
      </c>
      <c r="M1756">
        <f>IF(ISBLANK(L1756),AVERAGEIF($A$2:$A$4110,A1756,$L$2:$L$4110),L1756)</f>
        <v>55000000</v>
      </c>
      <c r="N1756">
        <v>5.9</v>
      </c>
    </row>
    <row r="1757" spans="1:14">
      <c r="A1757" t="s">
        <v>3179</v>
      </c>
      <c r="B1757">
        <v>81</v>
      </c>
      <c r="C1757">
        <v>10539414</v>
      </c>
      <c r="D1757">
        <f>IF(ISBLANK(C1757),AVERAGEIF($A$2:$A$4110,A1757,$C$2:$C$4110),C1757)</f>
        <v>10539414</v>
      </c>
      <c r="E1757" t="s">
        <v>3181</v>
      </c>
      <c r="F1757" t="s">
        <v>3182</v>
      </c>
      <c r="G1757">
        <v>45729</v>
      </c>
      <c r="H1757">
        <v>176</v>
      </c>
      <c r="I1757">
        <v>178</v>
      </c>
      <c r="J1757" t="s">
        <v>508</v>
      </c>
      <c r="K1757" t="s">
        <v>23</v>
      </c>
      <c r="L1757">
        <v>47000000</v>
      </c>
      <c r="M1757">
        <f>IF(ISBLANK(L1757),AVERAGEIF($A$2:$A$4110,A1757,$L$2:$L$4110),L1757)</f>
        <v>47000000</v>
      </c>
      <c r="N1757">
        <v>4.7</v>
      </c>
    </row>
    <row r="1758" spans="1:14">
      <c r="A1758" t="s">
        <v>3183</v>
      </c>
      <c r="B1758">
        <v>103</v>
      </c>
      <c r="C1758">
        <v>37752931</v>
      </c>
      <c r="D1758">
        <f>IF(ISBLANK(C1758),AVERAGEIF($A$2:$A$4110,A1758,$C$2:$C$4110),C1758)</f>
        <v>37752931</v>
      </c>
      <c r="E1758" t="s">
        <v>66</v>
      </c>
      <c r="F1758" t="s">
        <v>3184</v>
      </c>
      <c r="G1758">
        <v>20201</v>
      </c>
      <c r="H1758">
        <v>180</v>
      </c>
      <c r="I1758">
        <v>101</v>
      </c>
      <c r="J1758" t="s">
        <v>508</v>
      </c>
      <c r="K1758" t="s">
        <v>23</v>
      </c>
      <c r="L1758">
        <v>40000000</v>
      </c>
      <c r="M1758">
        <f>IF(ISBLANK(L1758),AVERAGEIF($A$2:$A$4110,A1758,$L$2:$L$4110),L1758)</f>
        <v>40000000</v>
      </c>
      <c r="N1758">
        <v>5.5</v>
      </c>
    </row>
    <row r="1759" spans="1:14">
      <c r="A1759" t="s">
        <v>3185</v>
      </c>
      <c r="B1759">
        <v>84</v>
      </c>
      <c r="C1759">
        <v>14373825</v>
      </c>
      <c r="D1759">
        <f>IF(ISBLANK(C1759),AVERAGEIF($A$2:$A$4110,A1759,$C$2:$C$4110),C1759)</f>
        <v>14373825</v>
      </c>
      <c r="E1759" t="s">
        <v>624</v>
      </c>
      <c r="F1759" t="s">
        <v>3186</v>
      </c>
      <c r="G1759">
        <v>63216</v>
      </c>
      <c r="H1759">
        <v>196</v>
      </c>
      <c r="I1759">
        <v>133</v>
      </c>
      <c r="J1759" t="s">
        <v>508</v>
      </c>
      <c r="K1759" t="s">
        <v>23</v>
      </c>
      <c r="L1759">
        <v>8600000</v>
      </c>
      <c r="M1759">
        <f>IF(ISBLANK(L1759),AVERAGEIF($A$2:$A$4110,A1759,$L$2:$L$4110),L1759)</f>
        <v>8600000</v>
      </c>
      <c r="N1759">
        <v>6.5</v>
      </c>
    </row>
    <row r="1760" spans="1:14">
      <c r="A1760" t="s">
        <v>3187</v>
      </c>
      <c r="B1760">
        <v>98</v>
      </c>
      <c r="C1760">
        <v>41008532</v>
      </c>
      <c r="D1760">
        <f>IF(ISBLANK(C1760),AVERAGEIF($A$2:$A$4110,A1760,$C$2:$C$4110),C1760)</f>
        <v>41008532</v>
      </c>
      <c r="E1760" t="s">
        <v>80</v>
      </c>
      <c r="F1760" t="s">
        <v>3188</v>
      </c>
      <c r="G1760">
        <v>19611</v>
      </c>
      <c r="H1760">
        <v>103</v>
      </c>
      <c r="I1760">
        <v>268</v>
      </c>
      <c r="J1760" t="s">
        <v>508</v>
      </c>
      <c r="K1760" t="s">
        <v>23</v>
      </c>
      <c r="L1760">
        <v>27000000</v>
      </c>
      <c r="M1760">
        <f>IF(ISBLANK(L1760),AVERAGEIF($A$2:$A$4110,A1760,$L$2:$L$4110),L1760)</f>
        <v>27000000</v>
      </c>
      <c r="N1760">
        <v>6.7</v>
      </c>
    </row>
    <row r="1761" spans="1:14">
      <c r="A1761" t="s">
        <v>3187</v>
      </c>
      <c r="B1761">
        <v>91</v>
      </c>
      <c r="C1761">
        <v>958319</v>
      </c>
      <c r="D1761">
        <f>IF(ISBLANK(C1761),AVERAGEIF($A$2:$A$4110,A1761,$C$2:$C$4110),C1761)</f>
        <v>958319</v>
      </c>
      <c r="E1761" t="s">
        <v>20</v>
      </c>
      <c r="F1761" t="s">
        <v>3189</v>
      </c>
      <c r="G1761">
        <v>39764</v>
      </c>
      <c r="H1761">
        <v>148</v>
      </c>
      <c r="I1761">
        <v>276</v>
      </c>
      <c r="J1761" t="s">
        <v>508</v>
      </c>
      <c r="K1761" t="s">
        <v>23</v>
      </c>
      <c r="L1761">
        <v>21000000</v>
      </c>
      <c r="M1761">
        <f>IF(ISBLANK(L1761),AVERAGEIF($A$2:$A$4110,A1761,$L$2:$L$4110),L1761)</f>
        <v>21000000</v>
      </c>
      <c r="N1761">
        <v>6.7</v>
      </c>
    </row>
    <row r="1762" spans="1:14">
      <c r="A1762" t="s">
        <v>3187</v>
      </c>
      <c r="B1762">
        <v>103</v>
      </c>
      <c r="C1762">
        <v>17518220</v>
      </c>
      <c r="D1762">
        <f>IF(ISBLANK(C1762),AVERAGEIF($A$2:$A$4110,A1762,$C$2:$C$4110),C1762)</f>
        <v>17518220</v>
      </c>
      <c r="E1762" t="s">
        <v>288</v>
      </c>
      <c r="F1762" t="s">
        <v>3190</v>
      </c>
      <c r="G1762">
        <v>9105</v>
      </c>
      <c r="H1762">
        <v>76</v>
      </c>
      <c r="I1762">
        <v>45</v>
      </c>
      <c r="J1762" t="s">
        <v>508</v>
      </c>
      <c r="K1762" t="s">
        <v>23</v>
      </c>
      <c r="L1762">
        <v>20000000</v>
      </c>
      <c r="M1762">
        <f>IF(ISBLANK(L1762),AVERAGEIF($A$2:$A$4110,A1762,$L$2:$L$4110),L1762)</f>
        <v>20000000</v>
      </c>
      <c r="N1762">
        <v>6.6</v>
      </c>
    </row>
    <row r="1763" spans="1:14">
      <c r="A1763" t="s">
        <v>3191</v>
      </c>
      <c r="B1763">
        <v>86</v>
      </c>
      <c r="C1763">
        <v>23993605</v>
      </c>
      <c r="D1763">
        <f>IF(ISBLANK(C1763),AVERAGEIF($A$2:$A$4110,A1763,$C$2:$C$4110),C1763)</f>
        <v>23993605</v>
      </c>
      <c r="E1763" t="s">
        <v>890</v>
      </c>
      <c r="F1763" t="s">
        <v>3192</v>
      </c>
      <c r="G1763">
        <v>52467</v>
      </c>
      <c r="H1763">
        <v>248</v>
      </c>
      <c r="I1763">
        <v>190</v>
      </c>
      <c r="J1763" t="s">
        <v>508</v>
      </c>
      <c r="K1763" t="s">
        <v>23</v>
      </c>
      <c r="L1763">
        <v>18000000</v>
      </c>
      <c r="M1763">
        <f>IF(ISBLANK(L1763),AVERAGEIF($A$2:$A$4110,A1763,$L$2:$L$4110),L1763)</f>
        <v>18000000</v>
      </c>
      <c r="N1763">
        <v>5.8</v>
      </c>
    </row>
    <row r="1764" spans="1:14">
      <c r="A1764" t="s">
        <v>3193</v>
      </c>
      <c r="B1764">
        <v>90</v>
      </c>
      <c r="C1764">
        <v>26421314</v>
      </c>
      <c r="D1764">
        <f>IF(ISBLANK(C1764),AVERAGEIF($A$2:$A$4110,A1764,$C$2:$C$4110),C1764)</f>
        <v>26421314</v>
      </c>
      <c r="E1764" t="s">
        <v>3194</v>
      </c>
      <c r="F1764" t="s">
        <v>3195</v>
      </c>
      <c r="G1764">
        <v>28964</v>
      </c>
      <c r="H1764">
        <v>457</v>
      </c>
      <c r="I1764">
        <v>160</v>
      </c>
      <c r="J1764" t="s">
        <v>508</v>
      </c>
      <c r="K1764" t="s">
        <v>23</v>
      </c>
      <c r="L1764">
        <v>15000000</v>
      </c>
      <c r="M1764">
        <f>IF(ISBLANK(L1764),AVERAGEIF($A$2:$A$4110,A1764,$L$2:$L$4110),L1764)</f>
        <v>15000000</v>
      </c>
      <c r="N1764">
        <v>4</v>
      </c>
    </row>
    <row r="1765" spans="1:14">
      <c r="A1765" t="s">
        <v>3196</v>
      </c>
      <c r="B1765">
        <v>86</v>
      </c>
      <c r="C1765">
        <v>39552600</v>
      </c>
      <c r="D1765">
        <f>IF(ISBLANK(C1765),AVERAGEIF($A$2:$A$4110,A1765,$C$2:$C$4110),C1765)</f>
        <v>39552600</v>
      </c>
      <c r="E1765" t="s">
        <v>3197</v>
      </c>
      <c r="F1765" t="s">
        <v>3198</v>
      </c>
      <c r="G1765">
        <v>3411</v>
      </c>
      <c r="H1765">
        <v>36</v>
      </c>
      <c r="I1765">
        <v>5</v>
      </c>
      <c r="J1765" t="s">
        <v>508</v>
      </c>
      <c r="K1765" t="s">
        <v>23</v>
      </c>
      <c r="L1765">
        <v>500000</v>
      </c>
      <c r="M1765">
        <f>IF(ISBLANK(L1765),AVERAGEIF($A$2:$A$4110,A1765,$L$2:$L$4110),L1765)</f>
        <v>500000</v>
      </c>
      <c r="N1765">
        <v>6.1</v>
      </c>
    </row>
    <row r="1766" spans="1:14">
      <c r="A1766" t="s">
        <v>3199</v>
      </c>
      <c r="B1766">
        <v>117</v>
      </c>
      <c r="C1766">
        <v>51533608</v>
      </c>
      <c r="D1766">
        <f>IF(ISBLANK(C1766),AVERAGEIF($A$2:$A$4110,A1766,$C$2:$C$4110),C1766)</f>
        <v>51533608</v>
      </c>
      <c r="E1766" t="s">
        <v>193</v>
      </c>
      <c r="F1766" t="s">
        <v>3200</v>
      </c>
      <c r="G1766">
        <v>203111</v>
      </c>
      <c r="H1766">
        <v>755</v>
      </c>
      <c r="I1766">
        <v>408</v>
      </c>
      <c r="J1766" t="s">
        <v>508</v>
      </c>
      <c r="K1766" t="s">
        <v>23</v>
      </c>
      <c r="L1766">
        <v>25000000</v>
      </c>
      <c r="M1766">
        <f>IF(ISBLANK(L1766),AVERAGEIF($A$2:$A$4110,A1766,$L$2:$L$4110),L1766)</f>
        <v>25000000</v>
      </c>
      <c r="N1766">
        <v>6.8</v>
      </c>
    </row>
    <row r="1767" spans="1:14">
      <c r="A1767" t="s">
        <v>3199</v>
      </c>
      <c r="B1767">
        <v>109</v>
      </c>
      <c r="C1767">
        <v>35635046</v>
      </c>
      <c r="D1767">
        <f>IF(ISBLANK(C1767),AVERAGEIF($A$2:$A$4110,A1767,$C$2:$C$4110),C1767)</f>
        <v>35635046</v>
      </c>
      <c r="E1767" t="s">
        <v>30</v>
      </c>
      <c r="F1767" t="s">
        <v>3201</v>
      </c>
      <c r="G1767">
        <v>121058</v>
      </c>
      <c r="H1767">
        <v>482</v>
      </c>
      <c r="I1767">
        <v>186</v>
      </c>
      <c r="J1767" t="s">
        <v>508</v>
      </c>
      <c r="K1767" t="s">
        <v>18</v>
      </c>
      <c r="L1767">
        <v>17000000</v>
      </c>
      <c r="M1767">
        <f>IF(ISBLANK(L1767),AVERAGEIF($A$2:$A$4110,A1767,$L$2:$L$4110),L1767)</f>
        <v>17000000</v>
      </c>
      <c r="N1767">
        <v>6.7</v>
      </c>
    </row>
    <row r="1768" spans="1:14">
      <c r="A1768" t="s">
        <v>3199</v>
      </c>
      <c r="B1768">
        <v>105</v>
      </c>
      <c r="C1768">
        <v>10460089</v>
      </c>
      <c r="D1768">
        <f>IF(ISBLANK(C1768),AVERAGEIF($A$2:$A$4110,A1768,$C$2:$C$4110),C1768)</f>
        <v>10460089</v>
      </c>
      <c r="E1768" t="s">
        <v>439</v>
      </c>
      <c r="F1768" t="s">
        <v>3202</v>
      </c>
      <c r="G1768">
        <v>34098</v>
      </c>
      <c r="H1768">
        <v>214</v>
      </c>
      <c r="I1768">
        <v>127</v>
      </c>
      <c r="J1768" t="s">
        <v>508</v>
      </c>
      <c r="K1768" t="s">
        <v>23</v>
      </c>
      <c r="L1768">
        <v>7500000</v>
      </c>
      <c r="M1768">
        <f>IF(ISBLANK(L1768),AVERAGEIF($A$2:$A$4110,A1768,$L$2:$L$4110),L1768)</f>
        <v>7500000</v>
      </c>
      <c r="N1768">
        <v>7.2</v>
      </c>
    </row>
    <row r="1769" spans="1:14">
      <c r="A1769" t="s">
        <v>3203</v>
      </c>
      <c r="B1769">
        <v>93</v>
      </c>
      <c r="C1769">
        <v>15126948</v>
      </c>
      <c r="D1769">
        <f>IF(ISBLANK(C1769),AVERAGEIF($A$2:$A$4110,A1769,$C$2:$C$4110),C1769)</f>
        <v>15126948</v>
      </c>
      <c r="E1769" t="s">
        <v>380</v>
      </c>
      <c r="F1769" t="s">
        <v>3204</v>
      </c>
      <c r="G1769">
        <v>20815</v>
      </c>
      <c r="H1769">
        <v>335</v>
      </c>
      <c r="I1769">
        <v>123</v>
      </c>
      <c r="J1769" t="s">
        <v>508</v>
      </c>
      <c r="K1769" t="s">
        <v>23</v>
      </c>
      <c r="L1769">
        <v>5000000</v>
      </c>
      <c r="M1769">
        <f>IF(ISBLANK(L1769),AVERAGEIF($A$2:$A$4110,A1769,$L$2:$L$4110),L1769)</f>
        <v>5000000</v>
      </c>
      <c r="N1769">
        <v>4.9000000000000004</v>
      </c>
    </row>
    <row r="1770" spans="1:14">
      <c r="A1770" t="s">
        <v>3205</v>
      </c>
      <c r="B1770">
        <v>97</v>
      </c>
      <c r="C1770">
        <v>28927720</v>
      </c>
      <c r="D1770">
        <f>IF(ISBLANK(C1770),AVERAGEIF($A$2:$A$4110,A1770,$C$2:$C$4110),C1770)</f>
        <v>28927720</v>
      </c>
      <c r="E1770" t="s">
        <v>278</v>
      </c>
      <c r="F1770" t="s">
        <v>3206</v>
      </c>
      <c r="G1770">
        <v>22220</v>
      </c>
      <c r="H1770">
        <v>181</v>
      </c>
      <c r="I1770">
        <v>103</v>
      </c>
      <c r="J1770" t="s">
        <v>508</v>
      </c>
      <c r="K1770" t="s">
        <v>23</v>
      </c>
      <c r="L1770">
        <v>33000000</v>
      </c>
      <c r="M1770">
        <f>IF(ISBLANK(L1770),AVERAGEIF($A$2:$A$4110,A1770,$L$2:$L$4110),L1770)</f>
        <v>33000000</v>
      </c>
      <c r="N1770">
        <v>5.3</v>
      </c>
    </row>
    <row r="1771" spans="1:14">
      <c r="A1771" t="s">
        <v>3207</v>
      </c>
      <c r="B1771">
        <v>88</v>
      </c>
      <c r="C1771">
        <v>1024175</v>
      </c>
      <c r="D1771">
        <f>IF(ISBLANK(C1771),AVERAGEIF($A$2:$A$4110,A1771,$C$2:$C$4110),C1771)</f>
        <v>1024175</v>
      </c>
      <c r="E1771" t="s">
        <v>1636</v>
      </c>
      <c r="F1771" t="s">
        <v>3208</v>
      </c>
      <c r="G1771">
        <v>82331</v>
      </c>
      <c r="H1771">
        <v>297</v>
      </c>
      <c r="I1771">
        <v>399</v>
      </c>
      <c r="J1771" t="s">
        <v>508</v>
      </c>
      <c r="K1771" t="s">
        <v>18</v>
      </c>
      <c r="L1771">
        <v>13000000</v>
      </c>
      <c r="M1771">
        <f>IF(ISBLANK(L1771),AVERAGEIF($A$2:$A$4110,A1771,$L$2:$L$4110),L1771)</f>
        <v>13000000</v>
      </c>
      <c r="N1771">
        <v>6.6</v>
      </c>
    </row>
    <row r="1772" spans="1:14">
      <c r="A1772" t="s">
        <v>3209</v>
      </c>
      <c r="B1772">
        <v>91</v>
      </c>
      <c r="C1772">
        <v>20950820</v>
      </c>
      <c r="D1772">
        <f>IF(ISBLANK(C1772),AVERAGEIF($A$2:$A$4110,A1772,$C$2:$C$4110),C1772)</f>
        <v>20950820</v>
      </c>
      <c r="E1772" t="s">
        <v>3210</v>
      </c>
      <c r="F1772" t="s">
        <v>3211</v>
      </c>
      <c r="G1772">
        <v>24183</v>
      </c>
      <c r="H1772">
        <v>160</v>
      </c>
      <c r="I1772">
        <v>101</v>
      </c>
      <c r="J1772" t="s">
        <v>508</v>
      </c>
      <c r="K1772" t="s">
        <v>360</v>
      </c>
      <c r="L1772">
        <v>80000000</v>
      </c>
      <c r="M1772">
        <f>IF(ISBLANK(L1772),AVERAGEIF($A$2:$A$4110,A1772,$L$2:$L$4110),L1772)</f>
        <v>80000000</v>
      </c>
      <c r="N1772">
        <v>5.7</v>
      </c>
    </row>
    <row r="1773" spans="1:14">
      <c r="A1773" t="s">
        <v>3209</v>
      </c>
      <c r="B1773">
        <v>106</v>
      </c>
      <c r="C1773">
        <v>41482207</v>
      </c>
      <c r="D1773">
        <f>IF(ISBLANK(C1773),AVERAGEIF($A$2:$A$4110,A1773,$C$2:$C$4110),C1773)</f>
        <v>41482207</v>
      </c>
      <c r="E1773" t="s">
        <v>2477</v>
      </c>
      <c r="F1773" t="s">
        <v>3212</v>
      </c>
      <c r="G1773">
        <v>68428</v>
      </c>
      <c r="H1773">
        <v>148</v>
      </c>
      <c r="I1773">
        <v>105</v>
      </c>
      <c r="J1773" t="s">
        <v>508</v>
      </c>
      <c r="K1773" t="s">
        <v>23</v>
      </c>
      <c r="L1773">
        <v>50000000</v>
      </c>
      <c r="M1773">
        <f>IF(ISBLANK(L1773),AVERAGEIF($A$2:$A$4110,A1773,$L$2:$L$4110),L1773)</f>
        <v>50000000</v>
      </c>
      <c r="N1773">
        <v>6.3</v>
      </c>
    </row>
    <row r="1774" spans="1:14">
      <c r="A1774" t="s">
        <v>3209</v>
      </c>
      <c r="B1774">
        <v>108</v>
      </c>
      <c r="C1774">
        <v>53955614</v>
      </c>
      <c r="D1774">
        <f>IF(ISBLANK(C1774),AVERAGEIF($A$2:$A$4110,A1774,$C$2:$C$4110),C1774)</f>
        <v>53955614</v>
      </c>
      <c r="E1774" t="s">
        <v>1856</v>
      </c>
      <c r="F1774" t="s">
        <v>3213</v>
      </c>
      <c r="G1774">
        <v>77415</v>
      </c>
      <c r="H1774">
        <v>139</v>
      </c>
      <c r="I1774">
        <v>100</v>
      </c>
      <c r="J1774" t="s">
        <v>508</v>
      </c>
      <c r="K1774" t="s">
        <v>23</v>
      </c>
      <c r="L1774">
        <v>40000000</v>
      </c>
      <c r="M1774">
        <f>IF(ISBLANK(L1774),AVERAGEIF($A$2:$A$4110,A1774,$L$2:$L$4110),L1774)</f>
        <v>40000000</v>
      </c>
      <c r="N1774">
        <v>6.1</v>
      </c>
    </row>
    <row r="1775" spans="1:14">
      <c r="A1775" t="s">
        <v>3209</v>
      </c>
      <c r="B1775">
        <v>106</v>
      </c>
      <c r="C1775">
        <v>148170000</v>
      </c>
      <c r="D1775">
        <f>IF(ISBLANK(C1775),AVERAGEIF($A$2:$A$4110,A1775,$C$2:$C$4110),C1775)</f>
        <v>148170000</v>
      </c>
      <c r="E1775" t="s">
        <v>2477</v>
      </c>
      <c r="F1775" t="s">
        <v>3214</v>
      </c>
      <c r="G1775">
        <v>142293</v>
      </c>
      <c r="H1775">
        <v>245</v>
      </c>
      <c r="I1775">
        <v>183</v>
      </c>
      <c r="J1775" t="s">
        <v>508</v>
      </c>
      <c r="K1775" t="s">
        <v>23</v>
      </c>
      <c r="L1775">
        <v>11000000</v>
      </c>
      <c r="M1775">
        <f>IF(ISBLANK(L1775),AVERAGEIF($A$2:$A$4110,A1775,$L$2:$L$4110),L1775)</f>
        <v>11000000</v>
      </c>
      <c r="N1775">
        <v>7.2</v>
      </c>
    </row>
    <row r="1776" spans="1:14">
      <c r="A1776" t="s">
        <v>3209</v>
      </c>
      <c r="B1776">
        <v>101</v>
      </c>
      <c r="C1776">
        <v>29500000</v>
      </c>
      <c r="D1776">
        <f>IF(ISBLANK(C1776),AVERAGEIF($A$2:$A$4110,A1776,$C$2:$C$4110),C1776)</f>
        <v>29500000</v>
      </c>
      <c r="E1776" t="s">
        <v>1880</v>
      </c>
      <c r="F1776" t="s">
        <v>3215</v>
      </c>
      <c r="G1776">
        <v>25613</v>
      </c>
      <c r="H1776">
        <v>121</v>
      </c>
      <c r="I1776">
        <v>78</v>
      </c>
      <c r="J1776" t="s">
        <v>508</v>
      </c>
      <c r="K1776" t="s">
        <v>23</v>
      </c>
      <c r="L1776">
        <v>10000000</v>
      </c>
      <c r="M1776">
        <f>IF(ISBLANK(L1776),AVERAGEIF($A$2:$A$4110,A1776,$L$2:$L$4110),L1776)</f>
        <v>10000000</v>
      </c>
      <c r="N1776">
        <v>6.5</v>
      </c>
    </row>
    <row r="1777" spans="1:14">
      <c r="A1777" t="s">
        <v>3209</v>
      </c>
      <c r="B1777">
        <v>92</v>
      </c>
      <c r="D1777">
        <f>IF(ISBLANK(C1777),AVERAGEIF($A$2:$A$4110,A1777,$C$2:$C$4110),C1777)</f>
        <v>52007440.166666664</v>
      </c>
      <c r="E1777" t="s">
        <v>3216</v>
      </c>
      <c r="F1777" t="s">
        <v>3217</v>
      </c>
      <c r="G1777">
        <v>19157</v>
      </c>
      <c r="H1777">
        <v>69</v>
      </c>
      <c r="I1777">
        <v>147</v>
      </c>
      <c r="J1777" t="s">
        <v>508</v>
      </c>
      <c r="K1777" t="s">
        <v>23</v>
      </c>
      <c r="L1777">
        <v>12000000</v>
      </c>
      <c r="M1777">
        <f>IF(ISBLANK(L1777),AVERAGEIF($A$2:$A$4110,A1777,$L$2:$L$4110),L1777)</f>
        <v>12000000</v>
      </c>
      <c r="N1777">
        <v>5.7</v>
      </c>
    </row>
    <row r="1778" spans="1:14">
      <c r="A1778" t="s">
        <v>3209</v>
      </c>
      <c r="B1778">
        <v>91</v>
      </c>
      <c r="C1778">
        <v>17986000</v>
      </c>
      <c r="D1778">
        <f>IF(ISBLANK(C1778),AVERAGEIF($A$2:$A$4110,A1778,$C$2:$C$4110),C1778)</f>
        <v>17986000</v>
      </c>
      <c r="E1778" t="s">
        <v>92</v>
      </c>
      <c r="F1778" t="s">
        <v>3218</v>
      </c>
      <c r="G1778">
        <v>22773</v>
      </c>
      <c r="H1778">
        <v>195</v>
      </c>
      <c r="I1778">
        <v>161</v>
      </c>
      <c r="J1778" t="s">
        <v>508</v>
      </c>
      <c r="K1778" t="s">
        <v>23</v>
      </c>
      <c r="L1778">
        <v>1000000</v>
      </c>
      <c r="M1778">
        <f>IF(ISBLANK(L1778),AVERAGEIF($A$2:$A$4110,A1778,$L$2:$L$4110),L1778)</f>
        <v>1000000</v>
      </c>
      <c r="N1778">
        <v>6.6</v>
      </c>
    </row>
    <row r="1779" spans="1:14">
      <c r="A1779" t="s">
        <v>3219</v>
      </c>
      <c r="B1779">
        <v>119</v>
      </c>
      <c r="C1779">
        <v>61937495</v>
      </c>
      <c r="D1779">
        <f>IF(ISBLANK(C1779),AVERAGEIF($A$2:$A$4110,A1779,$C$2:$C$4110),C1779)</f>
        <v>61937495</v>
      </c>
      <c r="E1779" t="s">
        <v>753</v>
      </c>
      <c r="F1779" t="s">
        <v>3220</v>
      </c>
      <c r="G1779">
        <v>89442</v>
      </c>
      <c r="H1779">
        <v>432</v>
      </c>
      <c r="I1779">
        <v>357</v>
      </c>
      <c r="J1779" t="s">
        <v>508</v>
      </c>
      <c r="K1779" t="s">
        <v>23</v>
      </c>
      <c r="L1779">
        <v>150000000</v>
      </c>
      <c r="M1779">
        <f>IF(ISBLANK(L1779),AVERAGEIF($A$2:$A$4110,A1779,$L$2:$L$4110),L1779)</f>
        <v>150000000</v>
      </c>
      <c r="N1779">
        <v>5.8</v>
      </c>
    </row>
    <row r="1780" spans="1:14">
      <c r="A1780" t="s">
        <v>3219</v>
      </c>
      <c r="B1780">
        <v>124</v>
      </c>
      <c r="C1780">
        <v>176636816</v>
      </c>
      <c r="D1780">
        <f>IF(ISBLANK(C1780),AVERAGEIF($A$2:$A$4110,A1780,$C$2:$C$4110),C1780)</f>
        <v>176636816</v>
      </c>
      <c r="E1780" t="s">
        <v>592</v>
      </c>
      <c r="F1780" t="s">
        <v>3221</v>
      </c>
      <c r="G1780">
        <v>508818</v>
      </c>
      <c r="H1780">
        <v>679</v>
      </c>
      <c r="I1780">
        <v>510</v>
      </c>
      <c r="J1780" t="s">
        <v>508</v>
      </c>
      <c r="K1780" t="s">
        <v>23</v>
      </c>
      <c r="L1780">
        <v>140000000</v>
      </c>
      <c r="M1780">
        <f>IF(ISBLANK(L1780),AVERAGEIF($A$2:$A$4110,A1780,$L$2:$L$4110),L1780)</f>
        <v>140000000</v>
      </c>
      <c r="N1780">
        <v>6.9</v>
      </c>
    </row>
    <row r="1781" spans="1:14">
      <c r="A1781" t="s">
        <v>3219</v>
      </c>
      <c r="B1781">
        <v>92</v>
      </c>
      <c r="C1781">
        <v>181166115</v>
      </c>
      <c r="D1781">
        <f>IF(ISBLANK(C1781),AVERAGEIF($A$2:$A$4110,A1781,$C$2:$C$4110),C1781)</f>
        <v>181166115</v>
      </c>
      <c r="E1781" t="s">
        <v>1526</v>
      </c>
      <c r="F1781" t="s">
        <v>3222</v>
      </c>
      <c r="G1781">
        <v>219501</v>
      </c>
      <c r="H1781">
        <v>1236</v>
      </c>
      <c r="I1781">
        <v>198</v>
      </c>
      <c r="J1781" t="s">
        <v>508</v>
      </c>
      <c r="K1781" t="s">
        <v>23</v>
      </c>
      <c r="L1781">
        <v>93000000</v>
      </c>
      <c r="M1781">
        <f>IF(ISBLANK(L1781),AVERAGEIF($A$2:$A$4110,A1781,$L$2:$L$4110),L1781)</f>
        <v>93000000</v>
      </c>
      <c r="N1781">
        <v>5.9</v>
      </c>
    </row>
    <row r="1782" spans="1:14">
      <c r="A1782" t="s">
        <v>3219</v>
      </c>
      <c r="B1782">
        <v>136</v>
      </c>
      <c r="C1782">
        <v>67286731</v>
      </c>
      <c r="D1782">
        <f>IF(ISBLANK(C1782),AVERAGEIF($A$2:$A$4110,A1782,$C$2:$C$4110),C1782)</f>
        <v>67286731</v>
      </c>
      <c r="E1782" t="s">
        <v>107</v>
      </c>
      <c r="F1782" t="s">
        <v>3223</v>
      </c>
      <c r="G1782">
        <v>67856</v>
      </c>
      <c r="H1782">
        <v>345</v>
      </c>
      <c r="I1782">
        <v>140</v>
      </c>
      <c r="J1782" t="s">
        <v>508</v>
      </c>
      <c r="K1782" t="s">
        <v>23</v>
      </c>
      <c r="L1782">
        <v>100000000</v>
      </c>
      <c r="M1782">
        <f>IF(ISBLANK(L1782),AVERAGEIF($A$2:$A$4110,A1782,$L$2:$L$4110),L1782)</f>
        <v>100000000</v>
      </c>
      <c r="N1782">
        <v>6.7</v>
      </c>
    </row>
    <row r="1783" spans="1:14">
      <c r="A1783" t="s">
        <v>3224</v>
      </c>
      <c r="B1783">
        <v>108</v>
      </c>
      <c r="C1783">
        <v>11702090</v>
      </c>
      <c r="D1783">
        <f>IF(ISBLANK(C1783),AVERAGEIF($A$2:$A$4110,A1783,$C$2:$C$4110),C1783)</f>
        <v>11702090</v>
      </c>
      <c r="E1783" t="s">
        <v>408</v>
      </c>
      <c r="F1783" t="s">
        <v>3225</v>
      </c>
      <c r="G1783">
        <v>37700</v>
      </c>
      <c r="H1783">
        <v>50</v>
      </c>
      <c r="I1783">
        <v>72</v>
      </c>
      <c r="J1783" t="s">
        <v>508</v>
      </c>
      <c r="K1783" t="s">
        <v>23</v>
      </c>
      <c r="L1783">
        <v>16500000</v>
      </c>
      <c r="M1783">
        <f>IF(ISBLANK(L1783),AVERAGEIF($A$2:$A$4110,A1783,$L$2:$L$4110),L1783)</f>
        <v>16500000</v>
      </c>
      <c r="N1783">
        <v>6.3</v>
      </c>
    </row>
    <row r="1784" spans="1:14">
      <c r="A1784" t="s">
        <v>3224</v>
      </c>
      <c r="B1784">
        <v>89</v>
      </c>
      <c r="C1784">
        <v>8070311</v>
      </c>
      <c r="D1784">
        <f>IF(ISBLANK(C1784),AVERAGEIF($A$2:$A$4110,A1784,$C$2:$C$4110),C1784)</f>
        <v>8070311</v>
      </c>
      <c r="E1784" t="s">
        <v>408</v>
      </c>
      <c r="F1784" t="s">
        <v>3226</v>
      </c>
      <c r="G1784">
        <v>12706</v>
      </c>
      <c r="H1784">
        <v>75</v>
      </c>
      <c r="I1784">
        <v>52</v>
      </c>
      <c r="J1784" t="s">
        <v>508</v>
      </c>
      <c r="K1784" t="s">
        <v>23</v>
      </c>
      <c r="L1784">
        <v>10000000</v>
      </c>
      <c r="M1784">
        <f>IF(ISBLANK(L1784),AVERAGEIF($A$2:$A$4110,A1784,$L$2:$L$4110),L1784)</f>
        <v>10000000</v>
      </c>
      <c r="N1784">
        <v>5.3</v>
      </c>
    </row>
    <row r="1785" spans="1:14">
      <c r="A1785" t="s">
        <v>3224</v>
      </c>
      <c r="B1785">
        <v>104</v>
      </c>
      <c r="C1785">
        <v>10106233</v>
      </c>
      <c r="D1785">
        <f>IF(ISBLANK(C1785),AVERAGEIF($A$2:$A$4110,A1785,$C$2:$C$4110),C1785)</f>
        <v>10106233</v>
      </c>
      <c r="E1785" t="s">
        <v>72</v>
      </c>
      <c r="F1785" t="s">
        <v>3227</v>
      </c>
      <c r="G1785">
        <v>12702</v>
      </c>
      <c r="H1785">
        <v>32</v>
      </c>
      <c r="I1785">
        <v>83</v>
      </c>
      <c r="J1785" t="s">
        <v>508</v>
      </c>
      <c r="K1785" t="s">
        <v>23</v>
      </c>
      <c r="L1785">
        <v>8000000</v>
      </c>
      <c r="M1785">
        <f>IF(ISBLANK(L1785),AVERAGEIF($A$2:$A$4110,A1785,$L$2:$L$4110),L1785)</f>
        <v>8000000</v>
      </c>
      <c r="N1785">
        <v>5.4</v>
      </c>
    </row>
    <row r="1786" spans="1:14">
      <c r="A1786" t="s">
        <v>3228</v>
      </c>
      <c r="B1786">
        <v>88</v>
      </c>
      <c r="C1786">
        <v>90443603</v>
      </c>
      <c r="D1786">
        <f>IF(ISBLANK(C1786),AVERAGEIF($A$2:$A$4110,A1786,$C$2:$C$4110),C1786)</f>
        <v>90443603</v>
      </c>
      <c r="E1786" t="s">
        <v>3229</v>
      </c>
      <c r="F1786" t="s">
        <v>3230</v>
      </c>
      <c r="G1786">
        <v>112167</v>
      </c>
      <c r="H1786">
        <v>123</v>
      </c>
      <c r="I1786">
        <v>46</v>
      </c>
      <c r="J1786" t="s">
        <v>508</v>
      </c>
      <c r="K1786" t="s">
        <v>23</v>
      </c>
      <c r="L1786">
        <v>80000000</v>
      </c>
      <c r="M1786">
        <f>IF(ISBLANK(L1786),AVERAGEIF($A$2:$A$4110,A1786,$L$2:$L$4110),L1786)</f>
        <v>80000000</v>
      </c>
      <c r="N1786">
        <v>6.3</v>
      </c>
    </row>
    <row r="1787" spans="1:14">
      <c r="A1787" t="s">
        <v>3231</v>
      </c>
      <c r="B1787">
        <v>99</v>
      </c>
      <c r="C1787">
        <v>73701902</v>
      </c>
      <c r="D1787">
        <f>IF(ISBLANK(C1787),AVERAGEIF($A$2:$A$4110,A1787,$C$2:$C$4110),C1787)</f>
        <v>73701902</v>
      </c>
      <c r="E1787" t="s">
        <v>797</v>
      </c>
      <c r="F1787" t="s">
        <v>3232</v>
      </c>
      <c r="G1787">
        <v>27548</v>
      </c>
      <c r="H1787">
        <v>209</v>
      </c>
      <c r="I1787">
        <v>105</v>
      </c>
      <c r="J1787" t="s">
        <v>508</v>
      </c>
      <c r="K1787" t="s">
        <v>23</v>
      </c>
      <c r="L1787">
        <v>60000000</v>
      </c>
      <c r="M1787">
        <f>IF(ISBLANK(L1787),AVERAGEIF($A$2:$A$4110,A1787,$L$2:$L$4110),L1787)</f>
        <v>60000000</v>
      </c>
      <c r="N1787">
        <v>5.2</v>
      </c>
    </row>
    <row r="1788" spans="1:14">
      <c r="A1788" t="s">
        <v>3231</v>
      </c>
      <c r="B1788">
        <v>102</v>
      </c>
      <c r="C1788">
        <v>93607673</v>
      </c>
      <c r="D1788">
        <f>IF(ISBLANK(C1788),AVERAGEIF($A$2:$A$4110,A1788,$C$2:$C$4110),C1788)</f>
        <v>93607673</v>
      </c>
      <c r="E1788" t="s">
        <v>408</v>
      </c>
      <c r="F1788" t="s">
        <v>3233</v>
      </c>
      <c r="G1788">
        <v>47573</v>
      </c>
      <c r="H1788">
        <v>343</v>
      </c>
      <c r="I1788">
        <v>142</v>
      </c>
      <c r="J1788" t="s">
        <v>508</v>
      </c>
      <c r="K1788" t="s">
        <v>23</v>
      </c>
      <c r="L1788">
        <v>48000000</v>
      </c>
      <c r="M1788">
        <f>IF(ISBLANK(L1788),AVERAGEIF($A$2:$A$4110,A1788,$L$2:$L$4110),L1788)</f>
        <v>48000000</v>
      </c>
      <c r="N1788">
        <v>5.7</v>
      </c>
    </row>
    <row r="1789" spans="1:14">
      <c r="A1789" t="s">
        <v>3234</v>
      </c>
      <c r="B1789">
        <v>90</v>
      </c>
      <c r="C1789">
        <v>342936</v>
      </c>
      <c r="D1789">
        <f>IF(ISBLANK(C1789),AVERAGEIF($A$2:$A$4110,A1789,$C$2:$C$4110),C1789)</f>
        <v>342936</v>
      </c>
      <c r="E1789" t="s">
        <v>288</v>
      </c>
      <c r="F1789" t="s">
        <v>3235</v>
      </c>
      <c r="G1789">
        <v>45928</v>
      </c>
      <c r="H1789">
        <v>106</v>
      </c>
      <c r="I1789">
        <v>155</v>
      </c>
      <c r="J1789" t="s">
        <v>508</v>
      </c>
      <c r="K1789" t="s">
        <v>23</v>
      </c>
      <c r="M1789">
        <f>IF(ISBLANK(L1789),AVERAGEIF($A$2:$A$4110,A1789,$L$2:$L$4110),L1789)</f>
        <v>70000</v>
      </c>
      <c r="N1789">
        <v>6.1</v>
      </c>
    </row>
    <row r="1790" spans="1:14">
      <c r="A1790" t="s">
        <v>3234</v>
      </c>
      <c r="B1790">
        <v>82</v>
      </c>
      <c r="C1790">
        <v>30084</v>
      </c>
      <c r="D1790">
        <f>IF(ISBLANK(C1790),AVERAGEIF($A$2:$A$4110,A1790,$C$2:$C$4110),C1790)</f>
        <v>30084</v>
      </c>
      <c r="E1790" t="s">
        <v>72</v>
      </c>
      <c r="F1790" t="s">
        <v>3236</v>
      </c>
      <c r="G1790">
        <v>5507</v>
      </c>
      <c r="H1790">
        <v>23</v>
      </c>
      <c r="I1790">
        <v>65</v>
      </c>
      <c r="J1790" t="s">
        <v>508</v>
      </c>
      <c r="K1790" t="s">
        <v>23</v>
      </c>
      <c r="L1790">
        <v>70000</v>
      </c>
      <c r="M1790">
        <f>IF(ISBLANK(L1790),AVERAGEIF($A$2:$A$4110,A1790,$L$2:$L$4110),L1790)</f>
        <v>70000</v>
      </c>
      <c r="N1790">
        <v>5.6</v>
      </c>
    </row>
    <row r="1791" spans="1:14">
      <c r="A1791" t="s">
        <v>3237</v>
      </c>
      <c r="B1791">
        <v>111</v>
      </c>
      <c r="C1791">
        <v>34964818</v>
      </c>
      <c r="D1791">
        <f>IF(ISBLANK(C1791),AVERAGEIF($A$2:$A$4110,A1791,$C$2:$C$4110),C1791)</f>
        <v>34964818</v>
      </c>
      <c r="E1791" t="s">
        <v>715</v>
      </c>
      <c r="F1791" t="s">
        <v>3238</v>
      </c>
      <c r="G1791">
        <v>39956</v>
      </c>
      <c r="H1791">
        <v>186</v>
      </c>
      <c r="I1791">
        <v>256</v>
      </c>
      <c r="J1791" t="s">
        <v>508</v>
      </c>
      <c r="K1791" t="s">
        <v>23</v>
      </c>
      <c r="L1791">
        <v>150000000</v>
      </c>
      <c r="M1791">
        <f>IF(ISBLANK(L1791),AVERAGEIF($A$2:$A$4110,A1791,$L$2:$L$4110),L1791)</f>
        <v>150000000</v>
      </c>
      <c r="N1791">
        <v>5.8</v>
      </c>
    </row>
    <row r="1792" spans="1:14">
      <c r="A1792" t="s">
        <v>3237</v>
      </c>
      <c r="B1792">
        <v>117</v>
      </c>
      <c r="C1792">
        <v>31670931</v>
      </c>
      <c r="D1792">
        <f>IF(ISBLANK(C1792),AVERAGEIF($A$2:$A$4110,A1792,$C$2:$C$4110),C1792)</f>
        <v>31670931</v>
      </c>
      <c r="E1792" t="s">
        <v>559</v>
      </c>
      <c r="F1792" t="s">
        <v>3239</v>
      </c>
      <c r="G1792">
        <v>44099</v>
      </c>
      <c r="H1792">
        <v>143</v>
      </c>
      <c r="I1792">
        <v>210</v>
      </c>
      <c r="J1792" t="s">
        <v>508</v>
      </c>
      <c r="K1792" t="s">
        <v>18</v>
      </c>
      <c r="L1792">
        <v>60000000</v>
      </c>
      <c r="M1792">
        <f>IF(ISBLANK(L1792),AVERAGEIF($A$2:$A$4110,A1792,$L$2:$L$4110),L1792)</f>
        <v>60000000</v>
      </c>
      <c r="N1792">
        <v>6.7</v>
      </c>
    </row>
    <row r="1793" spans="1:14">
      <c r="A1793" t="s">
        <v>3237</v>
      </c>
      <c r="B1793">
        <v>129</v>
      </c>
      <c r="C1793">
        <v>12802907</v>
      </c>
      <c r="D1793">
        <f>IF(ISBLANK(C1793),AVERAGEIF($A$2:$A$4110,A1793,$C$2:$C$4110),C1793)</f>
        <v>12802907</v>
      </c>
      <c r="E1793" t="s">
        <v>66</v>
      </c>
      <c r="F1793" t="s">
        <v>3240</v>
      </c>
      <c r="G1793">
        <v>70886</v>
      </c>
      <c r="H1793">
        <v>226</v>
      </c>
      <c r="I1793">
        <v>324</v>
      </c>
      <c r="J1793" t="s">
        <v>508</v>
      </c>
      <c r="K1793" t="s">
        <v>18</v>
      </c>
      <c r="M1793">
        <f>IF(ISBLANK(L1793),AVERAGEIF($A$2:$A$4110,A1793,$L$2:$L$4110),L1793)</f>
        <v>59600000</v>
      </c>
      <c r="N1793">
        <v>6.6</v>
      </c>
    </row>
    <row r="1794" spans="1:14">
      <c r="A1794" t="s">
        <v>3237</v>
      </c>
      <c r="B1794">
        <v>123</v>
      </c>
      <c r="C1794">
        <v>50921738</v>
      </c>
      <c r="D1794">
        <f>IF(ISBLANK(C1794),AVERAGEIF($A$2:$A$4110,A1794,$C$2:$C$4110),C1794)</f>
        <v>50921738</v>
      </c>
      <c r="E1794" t="s">
        <v>463</v>
      </c>
      <c r="F1794" t="s">
        <v>3241</v>
      </c>
      <c r="G1794">
        <v>192930</v>
      </c>
      <c r="H1794">
        <v>581</v>
      </c>
      <c r="I1794">
        <v>316</v>
      </c>
      <c r="J1794" t="s">
        <v>508</v>
      </c>
      <c r="K1794" t="s">
        <v>18</v>
      </c>
      <c r="L1794">
        <v>30000000</v>
      </c>
      <c r="M1794">
        <f>IF(ISBLANK(L1794),AVERAGEIF($A$2:$A$4110,A1794,$L$2:$L$4110),L1794)</f>
        <v>30000000</v>
      </c>
      <c r="N1794">
        <v>7.8</v>
      </c>
    </row>
    <row r="1795" spans="1:14">
      <c r="A1795" t="s">
        <v>3237</v>
      </c>
      <c r="B1795">
        <v>111</v>
      </c>
      <c r="C1795">
        <v>40247512</v>
      </c>
      <c r="D1795">
        <f>IF(ISBLANK(C1795),AVERAGEIF($A$2:$A$4110,A1795,$C$2:$C$4110),C1795)</f>
        <v>40247512</v>
      </c>
      <c r="E1795" t="s">
        <v>732</v>
      </c>
      <c r="F1795" t="s">
        <v>3242</v>
      </c>
      <c r="G1795">
        <v>159198</v>
      </c>
      <c r="H1795">
        <v>438</v>
      </c>
      <c r="I1795">
        <v>417</v>
      </c>
      <c r="J1795" t="s">
        <v>508</v>
      </c>
      <c r="K1795" t="s">
        <v>23</v>
      </c>
      <c r="L1795">
        <v>30000000</v>
      </c>
      <c r="M1795">
        <f>IF(ISBLANK(L1795),AVERAGEIF($A$2:$A$4110,A1795,$L$2:$L$4110),L1795)</f>
        <v>30000000</v>
      </c>
      <c r="N1795">
        <v>6.8</v>
      </c>
    </row>
    <row r="1796" spans="1:14">
      <c r="A1796" t="s">
        <v>3237</v>
      </c>
      <c r="B1796">
        <v>135</v>
      </c>
      <c r="C1796">
        <v>38372662</v>
      </c>
      <c r="D1796">
        <f>IF(ISBLANK(C1796),AVERAGEIF($A$2:$A$4110,A1796,$C$2:$C$4110),C1796)</f>
        <v>38372662</v>
      </c>
      <c r="E1796" t="s">
        <v>66</v>
      </c>
      <c r="F1796" t="s">
        <v>3243</v>
      </c>
      <c r="G1796">
        <v>193455</v>
      </c>
      <c r="H1796">
        <v>1058</v>
      </c>
      <c r="I1796">
        <v>177</v>
      </c>
      <c r="J1796" t="s">
        <v>508</v>
      </c>
      <c r="K1796" t="s">
        <v>254</v>
      </c>
      <c r="L1796">
        <v>28000000</v>
      </c>
      <c r="M1796">
        <f>IF(ISBLANK(L1796),AVERAGEIF($A$2:$A$4110,A1796,$L$2:$L$4110),L1796)</f>
        <v>28000000</v>
      </c>
      <c r="N1796">
        <v>7.8</v>
      </c>
    </row>
    <row r="1797" spans="1:14">
      <c r="A1797" t="s">
        <v>3244</v>
      </c>
      <c r="B1797">
        <v>100</v>
      </c>
      <c r="C1797">
        <v>35096190</v>
      </c>
      <c r="D1797">
        <f>IF(ISBLANK(C1797),AVERAGEIF($A$2:$A$4110,A1797,$C$2:$C$4110),C1797)</f>
        <v>35096190</v>
      </c>
      <c r="E1797" t="s">
        <v>1890</v>
      </c>
      <c r="F1797" t="s">
        <v>3245</v>
      </c>
      <c r="G1797">
        <v>76560</v>
      </c>
      <c r="H1797">
        <v>322</v>
      </c>
      <c r="I1797">
        <v>161</v>
      </c>
      <c r="J1797" t="s">
        <v>508</v>
      </c>
      <c r="K1797" t="s">
        <v>23</v>
      </c>
      <c r="L1797">
        <v>60000000</v>
      </c>
      <c r="M1797">
        <f>IF(ISBLANK(L1797),AVERAGEIF($A$2:$A$4110,A1797,$L$2:$L$4110),L1797)</f>
        <v>60000000</v>
      </c>
      <c r="N1797">
        <v>6.3</v>
      </c>
    </row>
    <row r="1798" spans="1:14">
      <c r="A1798" t="s">
        <v>3244</v>
      </c>
      <c r="B1798">
        <v>111</v>
      </c>
      <c r="C1798">
        <v>2869369</v>
      </c>
      <c r="D1798">
        <f>IF(ISBLANK(C1798),AVERAGEIF($A$2:$A$4110,A1798,$C$2:$C$4110),C1798)</f>
        <v>2869369</v>
      </c>
      <c r="E1798" t="s">
        <v>693</v>
      </c>
      <c r="F1798" t="s">
        <v>3246</v>
      </c>
      <c r="G1798">
        <v>65474</v>
      </c>
      <c r="H1798">
        <v>211</v>
      </c>
      <c r="I1798">
        <v>77</v>
      </c>
      <c r="J1798" t="s">
        <v>508</v>
      </c>
      <c r="K1798" t="s">
        <v>18</v>
      </c>
      <c r="L1798">
        <v>30000000</v>
      </c>
      <c r="M1798">
        <f>IF(ISBLANK(L1798),AVERAGEIF($A$2:$A$4110,A1798,$L$2:$L$4110),L1798)</f>
        <v>30000000</v>
      </c>
      <c r="N1798">
        <v>7.3</v>
      </c>
    </row>
    <row r="1799" spans="1:14">
      <c r="A1799" t="s">
        <v>3244</v>
      </c>
      <c r="B1799">
        <v>107</v>
      </c>
      <c r="C1799">
        <v>45506619</v>
      </c>
      <c r="D1799">
        <f>IF(ISBLANK(C1799),AVERAGEIF($A$2:$A$4110,A1799,$C$2:$C$4110),C1799)</f>
        <v>45506619</v>
      </c>
      <c r="E1799" t="s">
        <v>3247</v>
      </c>
      <c r="F1799" t="s">
        <v>3248</v>
      </c>
      <c r="G1799">
        <v>225102</v>
      </c>
      <c r="H1799">
        <v>862</v>
      </c>
      <c r="I1799">
        <v>197</v>
      </c>
      <c r="J1799" t="s">
        <v>508</v>
      </c>
      <c r="K1799" t="s">
        <v>18</v>
      </c>
      <c r="L1799">
        <v>26000000</v>
      </c>
      <c r="M1799">
        <f>IF(ISBLANK(L1799),AVERAGEIF($A$2:$A$4110,A1799,$L$2:$L$4110),L1799)</f>
        <v>26000000</v>
      </c>
      <c r="N1799">
        <v>7.8</v>
      </c>
    </row>
    <row r="1800" spans="1:14">
      <c r="A1800" t="s">
        <v>3244</v>
      </c>
      <c r="B1800">
        <v>117</v>
      </c>
      <c r="C1800">
        <v>17439163</v>
      </c>
      <c r="D1800">
        <f>IF(ISBLANK(C1800),AVERAGEIF($A$2:$A$4110,A1800,$C$2:$C$4110),C1800)</f>
        <v>17439163</v>
      </c>
      <c r="E1800" t="s">
        <v>577</v>
      </c>
      <c r="F1800" t="s">
        <v>3249</v>
      </c>
      <c r="G1800">
        <v>537419</v>
      </c>
      <c r="H1800">
        <v>1028</v>
      </c>
      <c r="I1800">
        <v>249</v>
      </c>
      <c r="J1800" t="s">
        <v>508</v>
      </c>
      <c r="K1800" t="s">
        <v>23</v>
      </c>
      <c r="L1800">
        <v>15000000</v>
      </c>
      <c r="M1800">
        <f>IF(ISBLANK(L1800),AVERAGEIF($A$2:$A$4110,A1800,$L$2:$L$4110),L1800)</f>
        <v>15000000</v>
      </c>
      <c r="N1800">
        <v>8.1999999999999993</v>
      </c>
    </row>
    <row r="1801" spans="1:14">
      <c r="A1801" t="s">
        <v>3250</v>
      </c>
      <c r="B1801">
        <v>108</v>
      </c>
      <c r="C1801">
        <v>43771291</v>
      </c>
      <c r="D1801">
        <f>IF(ISBLANK(C1801),AVERAGEIF($A$2:$A$4110,A1801,$C$2:$C$4110),C1801)</f>
        <v>43771291</v>
      </c>
      <c r="E1801" t="s">
        <v>1212</v>
      </c>
      <c r="F1801" t="s">
        <v>3251</v>
      </c>
      <c r="G1801">
        <v>79909</v>
      </c>
      <c r="H1801">
        <v>279</v>
      </c>
      <c r="I1801">
        <v>297</v>
      </c>
      <c r="J1801" t="s">
        <v>508</v>
      </c>
      <c r="K1801" t="s">
        <v>23</v>
      </c>
      <c r="L1801">
        <v>5000000</v>
      </c>
      <c r="M1801">
        <f>IF(ISBLANK(L1801),AVERAGEIF($A$2:$A$4110,A1801,$L$2:$L$4110),L1801)</f>
        <v>5000000</v>
      </c>
      <c r="N1801">
        <v>7.1</v>
      </c>
    </row>
    <row r="1802" spans="1:14">
      <c r="A1802" t="s">
        <v>3252</v>
      </c>
      <c r="B1802">
        <v>99</v>
      </c>
      <c r="C1802">
        <v>37882551</v>
      </c>
      <c r="D1802">
        <f>IF(ISBLANK(C1802),AVERAGEIF($A$2:$A$4110,A1802,$C$2:$C$4110),C1802)</f>
        <v>37882551</v>
      </c>
      <c r="E1802" t="s">
        <v>514</v>
      </c>
      <c r="F1802" t="s">
        <v>3253</v>
      </c>
      <c r="G1802">
        <v>80305</v>
      </c>
      <c r="H1802">
        <v>393</v>
      </c>
      <c r="I1802">
        <v>97</v>
      </c>
      <c r="J1802" t="s">
        <v>508</v>
      </c>
      <c r="K1802" t="s">
        <v>23</v>
      </c>
      <c r="L1802">
        <v>16000000</v>
      </c>
      <c r="M1802">
        <f>IF(ISBLANK(L1802),AVERAGEIF($A$2:$A$4110,A1802,$L$2:$L$4110),L1802)</f>
        <v>16000000</v>
      </c>
      <c r="N1802">
        <v>5.7</v>
      </c>
    </row>
    <row r="1803" spans="1:14">
      <c r="A1803" t="s">
        <v>3254</v>
      </c>
      <c r="B1803">
        <v>125</v>
      </c>
      <c r="C1803">
        <v>107285004</v>
      </c>
      <c r="D1803">
        <f>IF(ISBLANK(C1803),AVERAGEIF($A$2:$A$4110,A1803,$C$2:$C$4110),C1803)</f>
        <v>107285004</v>
      </c>
      <c r="E1803" t="s">
        <v>33</v>
      </c>
      <c r="F1803" t="s">
        <v>3255</v>
      </c>
      <c r="G1803">
        <v>189855</v>
      </c>
      <c r="H1803">
        <v>1018</v>
      </c>
      <c r="I1803">
        <v>183</v>
      </c>
      <c r="J1803" t="s">
        <v>508</v>
      </c>
      <c r="K1803" t="s">
        <v>23</v>
      </c>
      <c r="L1803">
        <v>125000000</v>
      </c>
      <c r="M1803">
        <f>IF(ISBLANK(L1803),AVERAGEIF($A$2:$A$4110,A1803,$L$2:$L$4110),L1803)</f>
        <v>125000000</v>
      </c>
      <c r="N1803">
        <v>3.7</v>
      </c>
    </row>
    <row r="1804" spans="1:14">
      <c r="A1804" t="s">
        <v>3254</v>
      </c>
      <c r="B1804">
        <v>121</v>
      </c>
      <c r="C1804">
        <v>184031112</v>
      </c>
      <c r="D1804">
        <f>IF(ISBLANK(C1804),AVERAGEIF($A$2:$A$4110,A1804,$C$2:$C$4110),C1804)</f>
        <v>184031112</v>
      </c>
      <c r="E1804" t="s">
        <v>594</v>
      </c>
      <c r="F1804" t="s">
        <v>3256</v>
      </c>
      <c r="G1804">
        <v>190786</v>
      </c>
      <c r="H1804">
        <v>539</v>
      </c>
      <c r="I1804">
        <v>144</v>
      </c>
      <c r="J1804" t="s">
        <v>508</v>
      </c>
      <c r="K1804" t="s">
        <v>23</v>
      </c>
      <c r="L1804">
        <v>100000000</v>
      </c>
      <c r="M1804">
        <f>IF(ISBLANK(L1804),AVERAGEIF($A$2:$A$4110,A1804,$L$2:$L$4110),L1804)</f>
        <v>100000000</v>
      </c>
      <c r="N1804">
        <v>5.4</v>
      </c>
    </row>
    <row r="1805" spans="1:14">
      <c r="A1805" t="s">
        <v>3254</v>
      </c>
      <c r="B1805">
        <v>116</v>
      </c>
      <c r="C1805">
        <v>30157016</v>
      </c>
      <c r="D1805">
        <f>IF(ISBLANK(C1805),AVERAGEIF($A$2:$A$4110,A1805,$C$2:$C$4110),C1805)</f>
        <v>30157016</v>
      </c>
      <c r="E1805" t="s">
        <v>1036</v>
      </c>
      <c r="F1805" t="s">
        <v>3257</v>
      </c>
      <c r="G1805">
        <v>39659</v>
      </c>
      <c r="H1805">
        <v>189</v>
      </c>
      <c r="I1805">
        <v>128</v>
      </c>
      <c r="J1805" t="s">
        <v>508</v>
      </c>
      <c r="K1805" t="s">
        <v>23</v>
      </c>
      <c r="L1805">
        <v>70000000</v>
      </c>
      <c r="M1805">
        <f>IF(ISBLANK(L1805),AVERAGEIF($A$2:$A$4110,A1805,$L$2:$L$4110),L1805)</f>
        <v>70000000</v>
      </c>
      <c r="N1805">
        <v>5.6</v>
      </c>
    </row>
    <row r="1806" spans="1:14">
      <c r="A1806" t="s">
        <v>3254</v>
      </c>
      <c r="B1806">
        <v>143</v>
      </c>
      <c r="C1806">
        <v>51225796</v>
      </c>
      <c r="D1806">
        <f>IF(ISBLANK(C1806),AVERAGEIF($A$2:$A$4110,A1806,$C$2:$C$4110),C1806)</f>
        <v>51225796</v>
      </c>
      <c r="E1806" t="s">
        <v>3258</v>
      </c>
      <c r="F1806" t="s">
        <v>3259</v>
      </c>
      <c r="G1806">
        <v>96654</v>
      </c>
      <c r="H1806">
        <v>2047</v>
      </c>
      <c r="I1806">
        <v>153</v>
      </c>
      <c r="J1806" t="s">
        <v>508</v>
      </c>
      <c r="K1806" t="s">
        <v>18</v>
      </c>
      <c r="L1806">
        <v>70000000</v>
      </c>
      <c r="M1806">
        <f>IF(ISBLANK(L1806),AVERAGEIF($A$2:$A$4110,A1806,$L$2:$L$4110),L1806)</f>
        <v>70000000</v>
      </c>
      <c r="N1806">
        <v>7.4</v>
      </c>
    </row>
    <row r="1807" spans="1:14">
      <c r="A1807" t="s">
        <v>3254</v>
      </c>
      <c r="B1807">
        <v>119</v>
      </c>
      <c r="C1807">
        <v>92115211</v>
      </c>
      <c r="D1807">
        <f>IF(ISBLANK(C1807),AVERAGEIF($A$2:$A$4110,A1807,$C$2:$C$4110),C1807)</f>
        <v>92115211</v>
      </c>
      <c r="E1807" t="s">
        <v>439</v>
      </c>
      <c r="F1807" t="s">
        <v>3260</v>
      </c>
      <c r="G1807">
        <v>45798</v>
      </c>
      <c r="H1807">
        <v>94</v>
      </c>
      <c r="I1807">
        <v>39</v>
      </c>
      <c r="J1807" t="s">
        <v>508</v>
      </c>
      <c r="K1807" t="s">
        <v>23</v>
      </c>
      <c r="L1807">
        <v>45000000</v>
      </c>
      <c r="M1807">
        <f>IF(ISBLANK(L1807),AVERAGEIF($A$2:$A$4110,A1807,$L$2:$L$4110),L1807)</f>
        <v>45000000</v>
      </c>
      <c r="N1807">
        <v>6.7</v>
      </c>
    </row>
    <row r="1808" spans="1:14">
      <c r="A1808" t="s">
        <v>3254</v>
      </c>
      <c r="B1808">
        <v>149</v>
      </c>
      <c r="C1808">
        <v>108706165</v>
      </c>
      <c r="D1808">
        <f>IF(ISBLANK(C1808),AVERAGEIF($A$2:$A$4110,A1808,$C$2:$C$4110),C1808)</f>
        <v>108706165</v>
      </c>
      <c r="E1808" t="s">
        <v>80</v>
      </c>
      <c r="F1808" t="s">
        <v>3261</v>
      </c>
      <c r="G1808">
        <v>99558</v>
      </c>
      <c r="H1808">
        <v>236</v>
      </c>
      <c r="I1808">
        <v>71</v>
      </c>
      <c r="J1808" t="s">
        <v>508</v>
      </c>
      <c r="K1808" t="s">
        <v>23</v>
      </c>
      <c r="L1808">
        <v>40000000</v>
      </c>
      <c r="M1808">
        <f>IF(ISBLANK(L1808),AVERAGEIF($A$2:$A$4110,A1808,$L$2:$L$4110),L1808)</f>
        <v>40000000</v>
      </c>
      <c r="N1808">
        <v>7.4</v>
      </c>
    </row>
    <row r="1809" spans="1:14">
      <c r="A1809" t="s">
        <v>3254</v>
      </c>
      <c r="B1809">
        <v>123</v>
      </c>
      <c r="C1809">
        <v>36283504</v>
      </c>
      <c r="D1809">
        <f>IF(ISBLANK(C1809),AVERAGEIF($A$2:$A$4110,A1809,$C$2:$C$4110),C1809)</f>
        <v>36283504</v>
      </c>
      <c r="E1809" t="s">
        <v>1212</v>
      </c>
      <c r="F1809" t="s">
        <v>3262</v>
      </c>
      <c r="G1809">
        <v>104564</v>
      </c>
      <c r="H1809">
        <v>587</v>
      </c>
      <c r="I1809">
        <v>138</v>
      </c>
      <c r="J1809" t="s">
        <v>508</v>
      </c>
      <c r="K1809" t="s">
        <v>360</v>
      </c>
      <c r="L1809">
        <v>40000000</v>
      </c>
      <c r="M1809">
        <f>IF(ISBLANK(L1809),AVERAGEIF($A$2:$A$4110,A1809,$L$2:$L$4110),L1809)</f>
        <v>40000000</v>
      </c>
      <c r="N1809">
        <v>6.5</v>
      </c>
    </row>
    <row r="1810" spans="1:14">
      <c r="A1810" t="s">
        <v>3254</v>
      </c>
      <c r="B1810">
        <v>98</v>
      </c>
      <c r="C1810">
        <v>35063732</v>
      </c>
      <c r="D1810">
        <f>IF(ISBLANK(C1810),AVERAGEIF($A$2:$A$4110,A1810,$C$2:$C$4110),C1810)</f>
        <v>35063732</v>
      </c>
      <c r="E1810" t="s">
        <v>1212</v>
      </c>
      <c r="F1810" t="s">
        <v>3263</v>
      </c>
      <c r="G1810">
        <v>164608</v>
      </c>
      <c r="H1810">
        <v>383</v>
      </c>
      <c r="I1810">
        <v>224</v>
      </c>
      <c r="J1810" t="s">
        <v>508</v>
      </c>
      <c r="K1810" t="s">
        <v>23</v>
      </c>
      <c r="L1810">
        <v>32000000</v>
      </c>
      <c r="M1810">
        <f>IF(ISBLANK(L1810),AVERAGEIF($A$2:$A$4110,A1810,$L$2:$L$4110),L1810)</f>
        <v>32000000</v>
      </c>
      <c r="N1810">
        <v>6.4</v>
      </c>
    </row>
    <row r="1811" spans="1:14">
      <c r="A1811" t="s">
        <v>3254</v>
      </c>
      <c r="B1811">
        <v>112</v>
      </c>
      <c r="C1811">
        <v>4485485</v>
      </c>
      <c r="D1811">
        <f>IF(ISBLANK(C1811),AVERAGEIF($A$2:$A$4110,A1811,$C$2:$C$4110),C1811)</f>
        <v>4485485</v>
      </c>
      <c r="E1811" t="s">
        <v>890</v>
      </c>
      <c r="F1811" t="s">
        <v>3264</v>
      </c>
      <c r="G1811">
        <v>14612</v>
      </c>
      <c r="H1811">
        <v>105</v>
      </c>
      <c r="I1811">
        <v>78</v>
      </c>
      <c r="J1811" t="s">
        <v>508</v>
      </c>
      <c r="K1811" t="s">
        <v>23</v>
      </c>
      <c r="L1811">
        <v>15000000</v>
      </c>
      <c r="M1811">
        <f>IF(ISBLANK(L1811),AVERAGEIF($A$2:$A$4110,A1811,$L$2:$L$4110),L1811)</f>
        <v>15000000</v>
      </c>
      <c r="N1811">
        <v>6.4</v>
      </c>
    </row>
    <row r="1812" spans="1:14">
      <c r="A1812" t="s">
        <v>3254</v>
      </c>
      <c r="B1812">
        <v>115</v>
      </c>
      <c r="C1812">
        <v>61490000</v>
      </c>
      <c r="D1812">
        <f>IF(ISBLANK(C1812),AVERAGEIF($A$2:$A$4110,A1812,$C$2:$C$4110),C1812)</f>
        <v>61490000</v>
      </c>
      <c r="E1812" t="s">
        <v>1717</v>
      </c>
      <c r="F1812" t="s">
        <v>3265</v>
      </c>
      <c r="G1812">
        <v>62037</v>
      </c>
      <c r="H1812">
        <v>148</v>
      </c>
      <c r="I1812">
        <v>49</v>
      </c>
      <c r="J1812" t="s">
        <v>508</v>
      </c>
      <c r="K1812" t="s">
        <v>23</v>
      </c>
      <c r="L1812">
        <v>26000000</v>
      </c>
      <c r="M1812">
        <f>IF(ISBLANK(L1812),AVERAGEIF($A$2:$A$4110,A1812,$L$2:$L$4110),L1812)</f>
        <v>26000000</v>
      </c>
      <c r="N1812">
        <v>6.6</v>
      </c>
    </row>
    <row r="1813" spans="1:14">
      <c r="A1813" t="s">
        <v>3254</v>
      </c>
      <c r="B1813">
        <v>98</v>
      </c>
      <c r="C1813">
        <v>1569918</v>
      </c>
      <c r="D1813">
        <f>IF(ISBLANK(C1813),AVERAGEIF($A$2:$A$4110,A1813,$C$2:$C$4110),C1813)</f>
        <v>1569918</v>
      </c>
      <c r="E1813" t="s">
        <v>1151</v>
      </c>
      <c r="F1813" t="s">
        <v>3266</v>
      </c>
      <c r="G1813">
        <v>16234</v>
      </c>
      <c r="H1813">
        <v>113</v>
      </c>
      <c r="I1813">
        <v>106</v>
      </c>
      <c r="J1813" t="s">
        <v>508</v>
      </c>
      <c r="K1813" t="s">
        <v>3267</v>
      </c>
      <c r="L1813">
        <v>17000000</v>
      </c>
      <c r="M1813">
        <f>IF(ISBLANK(L1813),AVERAGEIF($A$2:$A$4110,A1813,$L$2:$L$4110),L1813)</f>
        <v>17000000</v>
      </c>
      <c r="N1813">
        <v>6.9</v>
      </c>
    </row>
    <row r="1814" spans="1:14">
      <c r="A1814" t="s">
        <v>3254</v>
      </c>
      <c r="B1814">
        <v>81</v>
      </c>
      <c r="C1814">
        <v>46563158</v>
      </c>
      <c r="D1814">
        <f>IF(ISBLANK(C1814),AVERAGEIF($A$2:$A$4110,A1814,$C$2:$C$4110),C1814)</f>
        <v>46563158</v>
      </c>
      <c r="E1814" t="s">
        <v>743</v>
      </c>
      <c r="F1814" t="s">
        <v>3268</v>
      </c>
      <c r="G1814">
        <v>207934</v>
      </c>
      <c r="H1814">
        <v>629</v>
      </c>
      <c r="I1814">
        <v>216</v>
      </c>
      <c r="J1814" t="s">
        <v>508</v>
      </c>
      <c r="K1814" t="s">
        <v>23</v>
      </c>
      <c r="L1814">
        <v>13000000</v>
      </c>
      <c r="M1814">
        <f>IF(ISBLANK(L1814),AVERAGEIF($A$2:$A$4110,A1814,$L$2:$L$4110),L1814)</f>
        <v>13000000</v>
      </c>
      <c r="N1814">
        <v>7.1</v>
      </c>
    </row>
    <row r="1815" spans="1:14">
      <c r="A1815" t="s">
        <v>3254</v>
      </c>
      <c r="B1815">
        <v>97</v>
      </c>
      <c r="C1815">
        <v>32222567</v>
      </c>
      <c r="D1815">
        <f>IF(ISBLANK(C1815),AVERAGEIF($A$2:$A$4110,A1815,$C$2:$C$4110),C1815)</f>
        <v>32222567</v>
      </c>
      <c r="E1815" t="s">
        <v>2477</v>
      </c>
      <c r="F1815" t="s">
        <v>3269</v>
      </c>
      <c r="G1815">
        <v>92924</v>
      </c>
      <c r="H1815">
        <v>339</v>
      </c>
      <c r="I1815">
        <v>147</v>
      </c>
      <c r="J1815" t="s">
        <v>508</v>
      </c>
      <c r="K1815" t="s">
        <v>23</v>
      </c>
      <c r="M1815">
        <f>IF(ISBLANK(L1815),AVERAGEIF($A$2:$A$4110,A1815,$L$2:$L$4110),L1815)</f>
        <v>49416666.666666664</v>
      </c>
      <c r="N1815">
        <v>7.2</v>
      </c>
    </row>
    <row r="1816" spans="1:14">
      <c r="A1816" t="s">
        <v>3270</v>
      </c>
      <c r="B1816">
        <v>93</v>
      </c>
      <c r="C1816">
        <v>48114556</v>
      </c>
      <c r="D1816">
        <f>IF(ISBLANK(C1816),AVERAGEIF($A$2:$A$4110,A1816,$C$2:$C$4110),C1816)</f>
        <v>48114556</v>
      </c>
      <c r="E1816" t="s">
        <v>537</v>
      </c>
      <c r="F1816" t="s">
        <v>3271</v>
      </c>
      <c r="G1816">
        <v>9380</v>
      </c>
      <c r="H1816">
        <v>91</v>
      </c>
      <c r="I1816">
        <v>59</v>
      </c>
      <c r="J1816" t="s">
        <v>508</v>
      </c>
      <c r="K1816" t="s">
        <v>23</v>
      </c>
      <c r="L1816">
        <v>26000000</v>
      </c>
      <c r="M1816">
        <f>IF(ISBLANK(L1816),AVERAGEIF($A$2:$A$4110,A1816,$L$2:$L$4110),L1816)</f>
        <v>26000000</v>
      </c>
      <c r="N1816">
        <v>4.3</v>
      </c>
    </row>
    <row r="1817" spans="1:14">
      <c r="A1817" t="s">
        <v>3270</v>
      </c>
      <c r="B1817">
        <v>95</v>
      </c>
      <c r="C1817">
        <v>241437427</v>
      </c>
      <c r="D1817">
        <f>IF(ISBLANK(C1817),AVERAGEIF($A$2:$A$4110,A1817,$C$2:$C$4110),C1817)</f>
        <v>241437427</v>
      </c>
      <c r="E1817" t="s">
        <v>338</v>
      </c>
      <c r="F1817" t="s">
        <v>3272</v>
      </c>
      <c r="G1817">
        <v>102071</v>
      </c>
      <c r="H1817">
        <v>756</v>
      </c>
      <c r="I1817">
        <v>168</v>
      </c>
      <c r="J1817" t="s">
        <v>508</v>
      </c>
      <c r="K1817" t="s">
        <v>23</v>
      </c>
      <c r="L1817">
        <v>5000000</v>
      </c>
      <c r="M1817">
        <f>IF(ISBLANK(L1817),AVERAGEIF($A$2:$A$4110,A1817,$L$2:$L$4110),L1817)</f>
        <v>5000000</v>
      </c>
      <c r="N1817">
        <v>6.6</v>
      </c>
    </row>
    <row r="1818" spans="1:14">
      <c r="A1818" t="s">
        <v>3273</v>
      </c>
      <c r="B1818">
        <v>97</v>
      </c>
      <c r="C1818">
        <v>117560</v>
      </c>
      <c r="D1818">
        <f>IF(ISBLANK(C1818),AVERAGEIF($A$2:$A$4110,A1818,$C$2:$C$4110),C1818)</f>
        <v>117560</v>
      </c>
      <c r="E1818" t="s">
        <v>66</v>
      </c>
      <c r="F1818" t="s">
        <v>3274</v>
      </c>
      <c r="G1818">
        <v>2330</v>
      </c>
      <c r="H1818">
        <v>29</v>
      </c>
      <c r="I1818">
        <v>36</v>
      </c>
      <c r="J1818" t="s">
        <v>508</v>
      </c>
      <c r="K1818" t="s">
        <v>23</v>
      </c>
      <c r="L1818">
        <v>6000000</v>
      </c>
      <c r="M1818">
        <f>IF(ISBLANK(L1818),AVERAGEIF($A$2:$A$4110,A1818,$L$2:$L$4110),L1818)</f>
        <v>6000000</v>
      </c>
      <c r="N1818">
        <v>6.2</v>
      </c>
    </row>
    <row r="1819" spans="1:14">
      <c r="A1819" t="s">
        <v>3275</v>
      </c>
      <c r="B1819">
        <v>88</v>
      </c>
      <c r="C1819">
        <v>28133159</v>
      </c>
      <c r="D1819">
        <f>IF(ISBLANK(C1819),AVERAGEIF($A$2:$A$4110,A1819,$C$2:$C$4110),C1819)</f>
        <v>28133159</v>
      </c>
      <c r="E1819" t="s">
        <v>719</v>
      </c>
      <c r="F1819" t="s">
        <v>3276</v>
      </c>
      <c r="G1819">
        <v>30055</v>
      </c>
      <c r="H1819">
        <v>70</v>
      </c>
      <c r="I1819">
        <v>105</v>
      </c>
      <c r="J1819" t="s">
        <v>508</v>
      </c>
      <c r="K1819" t="s">
        <v>23</v>
      </c>
      <c r="L1819">
        <v>50000000</v>
      </c>
      <c r="M1819">
        <f>IF(ISBLANK(L1819),AVERAGEIF($A$2:$A$4110,A1819,$L$2:$L$4110),L1819)</f>
        <v>50000000</v>
      </c>
      <c r="N1819">
        <v>5.9</v>
      </c>
    </row>
    <row r="1820" spans="1:14">
      <c r="A1820" t="s">
        <v>3275</v>
      </c>
      <c r="B1820">
        <v>82</v>
      </c>
      <c r="C1820">
        <v>80920948</v>
      </c>
      <c r="D1820">
        <f>IF(ISBLANK(C1820),AVERAGEIF($A$2:$A$4110,A1820,$C$2:$C$4110),C1820)</f>
        <v>80920948</v>
      </c>
      <c r="E1820" t="s">
        <v>3277</v>
      </c>
      <c r="F1820" t="s">
        <v>3278</v>
      </c>
      <c r="G1820">
        <v>23943</v>
      </c>
      <c r="H1820">
        <v>118</v>
      </c>
      <c r="I1820">
        <v>66</v>
      </c>
      <c r="J1820" t="s">
        <v>508</v>
      </c>
      <c r="K1820" t="s">
        <v>23</v>
      </c>
      <c r="L1820">
        <v>30000000</v>
      </c>
      <c r="M1820">
        <f>IF(ISBLANK(L1820),AVERAGEIF($A$2:$A$4110,A1820,$L$2:$L$4110),L1820)</f>
        <v>30000000</v>
      </c>
      <c r="N1820">
        <v>6</v>
      </c>
    </row>
    <row r="1821" spans="1:14">
      <c r="A1821" t="s">
        <v>3279</v>
      </c>
      <c r="B1821">
        <v>114</v>
      </c>
      <c r="C1821">
        <v>79568000</v>
      </c>
      <c r="D1821">
        <f>IF(ISBLANK(C1821),AVERAGEIF($A$2:$A$4110,A1821,$C$2:$C$4110),C1821)</f>
        <v>79568000</v>
      </c>
      <c r="E1821" t="s">
        <v>1980</v>
      </c>
      <c r="F1821" t="s">
        <v>3280</v>
      </c>
      <c r="G1821">
        <v>71842</v>
      </c>
      <c r="H1821">
        <v>152</v>
      </c>
      <c r="I1821">
        <v>84</v>
      </c>
      <c r="J1821" t="s">
        <v>508</v>
      </c>
      <c r="K1821" t="s">
        <v>23</v>
      </c>
      <c r="L1821">
        <v>12000000</v>
      </c>
      <c r="M1821">
        <f>IF(ISBLANK(L1821),AVERAGEIF($A$2:$A$4110,A1821,$L$2:$L$4110),L1821)</f>
        <v>12000000</v>
      </c>
      <c r="N1821">
        <v>7.1</v>
      </c>
    </row>
    <row r="1822" spans="1:14">
      <c r="A1822" t="s">
        <v>3281</v>
      </c>
      <c r="B1822">
        <v>92</v>
      </c>
      <c r="C1822">
        <v>18843314</v>
      </c>
      <c r="D1822">
        <f>IF(ISBLANK(C1822),AVERAGEIF($A$2:$A$4110,A1822,$C$2:$C$4110),C1822)</f>
        <v>18843314</v>
      </c>
      <c r="E1822" t="s">
        <v>732</v>
      </c>
      <c r="F1822" t="s">
        <v>3282</v>
      </c>
      <c r="G1822">
        <v>27486</v>
      </c>
      <c r="H1822">
        <v>284</v>
      </c>
      <c r="I1822">
        <v>78</v>
      </c>
      <c r="J1822" t="s">
        <v>508</v>
      </c>
      <c r="K1822" t="s">
        <v>23</v>
      </c>
      <c r="L1822">
        <v>20000000</v>
      </c>
      <c r="M1822">
        <f>IF(ISBLANK(L1822),AVERAGEIF($A$2:$A$4110,A1822,$L$2:$L$4110),L1822)</f>
        <v>20000000</v>
      </c>
      <c r="N1822">
        <v>4.7</v>
      </c>
    </row>
    <row r="1823" spans="1:14">
      <c r="A1823" t="s">
        <v>3283</v>
      </c>
      <c r="B1823">
        <v>109</v>
      </c>
      <c r="C1823">
        <v>13491653</v>
      </c>
      <c r="D1823">
        <f>IF(ISBLANK(C1823),AVERAGEIF($A$2:$A$4110,A1823,$C$2:$C$4110),C1823)</f>
        <v>13491653</v>
      </c>
      <c r="E1823" t="s">
        <v>55</v>
      </c>
      <c r="F1823" t="s">
        <v>3284</v>
      </c>
      <c r="G1823">
        <v>23728</v>
      </c>
      <c r="H1823">
        <v>213</v>
      </c>
      <c r="I1823">
        <v>104</v>
      </c>
      <c r="J1823" t="s">
        <v>508</v>
      </c>
      <c r="K1823" t="s">
        <v>23</v>
      </c>
      <c r="L1823">
        <v>18000000</v>
      </c>
      <c r="M1823">
        <f>IF(ISBLANK(L1823),AVERAGEIF($A$2:$A$4110,A1823,$L$2:$L$4110),L1823)</f>
        <v>18000000</v>
      </c>
      <c r="N1823">
        <v>6.1</v>
      </c>
    </row>
    <row r="1824" spans="1:14">
      <c r="A1824" t="s">
        <v>3283</v>
      </c>
      <c r="B1824">
        <v>118</v>
      </c>
      <c r="D1824">
        <f>IF(ISBLANK(C1824),AVERAGEIF($A$2:$A$4110,A1824,$C$2:$C$4110),C1824)</f>
        <v>13491653</v>
      </c>
      <c r="E1824" t="s">
        <v>92</v>
      </c>
      <c r="F1824" t="s">
        <v>3285</v>
      </c>
      <c r="G1824">
        <v>16294</v>
      </c>
      <c r="H1824">
        <v>252</v>
      </c>
      <c r="I1824">
        <v>82</v>
      </c>
      <c r="J1824" t="s">
        <v>508</v>
      </c>
      <c r="K1824" t="s">
        <v>23</v>
      </c>
      <c r="L1824">
        <v>14000000</v>
      </c>
      <c r="M1824">
        <f>IF(ISBLANK(L1824),AVERAGEIF($A$2:$A$4110,A1824,$L$2:$L$4110),L1824)</f>
        <v>14000000</v>
      </c>
      <c r="N1824">
        <v>3.7</v>
      </c>
    </row>
    <row r="1825" spans="1:14">
      <c r="A1825" t="s">
        <v>3283</v>
      </c>
      <c r="B1825">
        <v>92</v>
      </c>
      <c r="D1825">
        <f>IF(ISBLANK(C1825),AVERAGEIF($A$2:$A$4110,A1825,$C$2:$C$4110),C1825)</f>
        <v>13491653</v>
      </c>
      <c r="E1825" t="s">
        <v>743</v>
      </c>
      <c r="F1825" t="s">
        <v>3286</v>
      </c>
      <c r="G1825">
        <v>13640</v>
      </c>
      <c r="H1825">
        <v>128</v>
      </c>
      <c r="I1825">
        <v>87</v>
      </c>
      <c r="J1825" t="s">
        <v>508</v>
      </c>
      <c r="K1825" t="s">
        <v>23</v>
      </c>
      <c r="L1825">
        <v>3000000</v>
      </c>
      <c r="M1825">
        <f>IF(ISBLANK(L1825),AVERAGEIF($A$2:$A$4110,A1825,$L$2:$L$4110),L1825)</f>
        <v>3000000</v>
      </c>
      <c r="N1825">
        <v>7.4</v>
      </c>
    </row>
    <row r="1826" spans="1:14">
      <c r="A1826" t="s">
        <v>3287</v>
      </c>
      <c r="B1826">
        <v>97</v>
      </c>
      <c r="C1826">
        <v>17000000</v>
      </c>
      <c r="D1826">
        <f>IF(ISBLANK(C1826),AVERAGEIF($A$2:$A$4110,A1826,$C$2:$C$4110),C1826)</f>
        <v>17000000</v>
      </c>
      <c r="E1826" t="s">
        <v>1184</v>
      </c>
      <c r="F1826" t="s">
        <v>3288</v>
      </c>
      <c r="G1826">
        <v>3274</v>
      </c>
      <c r="H1826">
        <v>84</v>
      </c>
      <c r="I1826">
        <v>95</v>
      </c>
      <c r="J1826" t="s">
        <v>508</v>
      </c>
      <c r="K1826" t="s">
        <v>23</v>
      </c>
      <c r="L1826">
        <v>500000</v>
      </c>
      <c r="M1826">
        <f>IF(ISBLANK(L1826),AVERAGEIF($A$2:$A$4110,A1826,$L$2:$L$4110),L1826)</f>
        <v>500000</v>
      </c>
      <c r="N1826">
        <v>5.9</v>
      </c>
    </row>
    <row r="1827" spans="1:14">
      <c r="A1827" t="s">
        <v>3289</v>
      </c>
      <c r="B1827">
        <v>95</v>
      </c>
      <c r="C1827">
        <v>3029081</v>
      </c>
      <c r="D1827">
        <f>IF(ISBLANK(C1827),AVERAGEIF($A$2:$A$4110,A1827,$C$2:$C$4110),C1827)</f>
        <v>3029081</v>
      </c>
      <c r="E1827" t="s">
        <v>3290</v>
      </c>
      <c r="F1827" t="s">
        <v>3291</v>
      </c>
      <c r="G1827">
        <v>26300</v>
      </c>
      <c r="H1827">
        <v>231</v>
      </c>
      <c r="I1827">
        <v>108</v>
      </c>
      <c r="J1827" t="s">
        <v>508</v>
      </c>
      <c r="K1827" t="s">
        <v>23</v>
      </c>
      <c r="L1827">
        <v>6000000</v>
      </c>
      <c r="M1827">
        <f>IF(ISBLANK(L1827),AVERAGEIF($A$2:$A$4110,A1827,$L$2:$L$4110),L1827)</f>
        <v>6000000</v>
      </c>
      <c r="N1827">
        <v>7.8</v>
      </c>
    </row>
    <row r="1828" spans="1:14">
      <c r="A1828" t="s">
        <v>3289</v>
      </c>
      <c r="B1828">
        <v>91</v>
      </c>
      <c r="C1828">
        <v>2221809</v>
      </c>
      <c r="D1828">
        <f>IF(ISBLANK(C1828),AVERAGEIF($A$2:$A$4110,A1828,$C$2:$C$4110),C1828)</f>
        <v>2221809</v>
      </c>
      <c r="E1828" t="s">
        <v>20</v>
      </c>
      <c r="F1828" t="s">
        <v>3292</v>
      </c>
      <c r="G1828">
        <v>40618</v>
      </c>
      <c r="H1828">
        <v>144</v>
      </c>
      <c r="I1828">
        <v>248</v>
      </c>
      <c r="J1828" t="s">
        <v>508</v>
      </c>
      <c r="K1828" t="s">
        <v>23</v>
      </c>
      <c r="L1828">
        <v>5000000</v>
      </c>
      <c r="M1828">
        <f>IF(ISBLANK(L1828),AVERAGEIF($A$2:$A$4110,A1828,$L$2:$L$4110),L1828)</f>
        <v>5000000</v>
      </c>
      <c r="N1828">
        <v>7</v>
      </c>
    </row>
    <row r="1829" spans="1:14">
      <c r="A1829" t="s">
        <v>3289</v>
      </c>
      <c r="B1829">
        <v>101</v>
      </c>
      <c r="C1829">
        <v>1984378</v>
      </c>
      <c r="D1829">
        <f>IF(ISBLANK(C1829),AVERAGEIF($A$2:$A$4110,A1829,$C$2:$C$4110),C1829)</f>
        <v>1984378</v>
      </c>
      <c r="E1829" t="s">
        <v>288</v>
      </c>
      <c r="F1829" t="s">
        <v>3293</v>
      </c>
      <c r="G1829">
        <v>27346</v>
      </c>
      <c r="H1829">
        <v>206</v>
      </c>
      <c r="I1829">
        <v>160</v>
      </c>
      <c r="J1829" t="s">
        <v>508</v>
      </c>
      <c r="K1829" t="s">
        <v>23</v>
      </c>
      <c r="L1829">
        <v>2000000</v>
      </c>
      <c r="M1829">
        <f>IF(ISBLANK(L1829),AVERAGEIF($A$2:$A$4110,A1829,$L$2:$L$4110),L1829)</f>
        <v>2000000</v>
      </c>
      <c r="N1829">
        <v>6.5</v>
      </c>
    </row>
    <row r="1830" spans="1:14">
      <c r="A1830" t="s">
        <v>3294</v>
      </c>
      <c r="B1830">
        <v>88</v>
      </c>
      <c r="C1830">
        <v>19170001</v>
      </c>
      <c r="D1830">
        <f>IF(ISBLANK(C1830),AVERAGEIF($A$2:$A$4110,A1830,$C$2:$C$4110),C1830)</f>
        <v>19170001</v>
      </c>
      <c r="E1830" t="s">
        <v>92</v>
      </c>
      <c r="F1830" t="s">
        <v>3295</v>
      </c>
      <c r="G1830">
        <v>21359</v>
      </c>
      <c r="H1830">
        <v>270</v>
      </c>
      <c r="I1830">
        <v>110</v>
      </c>
      <c r="J1830" t="s">
        <v>508</v>
      </c>
      <c r="K1830" t="s">
        <v>23</v>
      </c>
      <c r="L1830">
        <v>2800000</v>
      </c>
      <c r="M1830">
        <f>IF(ISBLANK(L1830),AVERAGEIF($A$2:$A$4110,A1830,$L$2:$L$4110),L1830)</f>
        <v>2800000</v>
      </c>
      <c r="N1830">
        <v>5.3</v>
      </c>
    </row>
    <row r="1831" spans="1:14">
      <c r="A1831" t="s">
        <v>3296</v>
      </c>
      <c r="B1831">
        <v>104</v>
      </c>
      <c r="C1831">
        <v>16168741</v>
      </c>
      <c r="D1831">
        <f>IF(ISBLANK(C1831),AVERAGEIF($A$2:$A$4110,A1831,$C$2:$C$4110),C1831)</f>
        <v>16168741</v>
      </c>
      <c r="E1831" t="s">
        <v>414</v>
      </c>
      <c r="F1831" t="s">
        <v>3297</v>
      </c>
      <c r="G1831">
        <v>99430</v>
      </c>
      <c r="H1831">
        <v>182</v>
      </c>
      <c r="I1831">
        <v>283</v>
      </c>
      <c r="J1831" t="s">
        <v>508</v>
      </c>
      <c r="K1831" t="s">
        <v>23</v>
      </c>
      <c r="L1831">
        <v>8000000</v>
      </c>
      <c r="M1831">
        <f>IF(ISBLANK(L1831),AVERAGEIF($A$2:$A$4110,A1831,$L$2:$L$4110),L1831)</f>
        <v>8000000</v>
      </c>
      <c r="N1831">
        <v>7.4</v>
      </c>
    </row>
    <row r="1832" spans="1:14">
      <c r="A1832" t="s">
        <v>3296</v>
      </c>
      <c r="B1832">
        <v>85</v>
      </c>
      <c r="C1832">
        <v>9437933</v>
      </c>
      <c r="D1832">
        <f>IF(ISBLANK(C1832),AVERAGEIF($A$2:$A$4110,A1832,$C$2:$C$4110),C1832)</f>
        <v>9437933</v>
      </c>
      <c r="E1832" t="s">
        <v>484</v>
      </c>
      <c r="F1832" t="s">
        <v>3298</v>
      </c>
      <c r="G1832">
        <v>90827</v>
      </c>
      <c r="H1832">
        <v>329</v>
      </c>
      <c r="I1832">
        <v>232</v>
      </c>
      <c r="J1832" t="s">
        <v>508</v>
      </c>
      <c r="K1832" t="s">
        <v>3267</v>
      </c>
      <c r="L1832">
        <v>180000</v>
      </c>
      <c r="M1832">
        <f>IF(ISBLANK(L1832),AVERAGEIF($A$2:$A$4110,A1832,$L$2:$L$4110),L1832)</f>
        <v>180000</v>
      </c>
      <c r="N1832">
        <v>7.9</v>
      </c>
    </row>
    <row r="1833" spans="1:14">
      <c r="A1833" t="s">
        <v>3299</v>
      </c>
      <c r="B1833">
        <v>101</v>
      </c>
      <c r="C1833">
        <v>25407250</v>
      </c>
      <c r="D1833">
        <f>IF(ISBLANK(C1833),AVERAGEIF($A$2:$A$4110,A1833,$C$2:$C$4110),C1833)</f>
        <v>25407250</v>
      </c>
      <c r="E1833" t="s">
        <v>1526</v>
      </c>
      <c r="F1833" t="s">
        <v>3300</v>
      </c>
      <c r="G1833">
        <v>54021</v>
      </c>
      <c r="H1833">
        <v>227</v>
      </c>
      <c r="I1833">
        <v>104</v>
      </c>
      <c r="J1833" t="s">
        <v>508</v>
      </c>
      <c r="K1833" t="s">
        <v>23</v>
      </c>
      <c r="L1833">
        <v>50000000</v>
      </c>
      <c r="M1833">
        <f>IF(ISBLANK(L1833),AVERAGEIF($A$2:$A$4110,A1833,$L$2:$L$4110),L1833)</f>
        <v>50000000</v>
      </c>
      <c r="N1833">
        <v>5.7</v>
      </c>
    </row>
    <row r="1834" spans="1:14">
      <c r="A1834" t="s">
        <v>3299</v>
      </c>
      <c r="B1834">
        <v>99</v>
      </c>
      <c r="C1834">
        <v>14358033</v>
      </c>
      <c r="D1834">
        <f>IF(ISBLANK(C1834),AVERAGEIF($A$2:$A$4110,A1834,$C$2:$C$4110),C1834)</f>
        <v>14358033</v>
      </c>
      <c r="E1834" t="s">
        <v>3301</v>
      </c>
      <c r="F1834" t="s">
        <v>3302</v>
      </c>
      <c r="G1834">
        <v>17365</v>
      </c>
      <c r="H1834">
        <v>66</v>
      </c>
      <c r="I1834">
        <v>40</v>
      </c>
      <c r="J1834" t="s">
        <v>508</v>
      </c>
      <c r="K1834" t="s">
        <v>23</v>
      </c>
      <c r="L1834">
        <v>40000000</v>
      </c>
      <c r="M1834">
        <f>IF(ISBLANK(L1834),AVERAGEIF($A$2:$A$4110,A1834,$L$2:$L$4110),L1834)</f>
        <v>40000000</v>
      </c>
      <c r="N1834">
        <v>5.9</v>
      </c>
    </row>
    <row r="1835" spans="1:14">
      <c r="A1835" t="s">
        <v>3299</v>
      </c>
      <c r="B1835">
        <v>109</v>
      </c>
      <c r="C1835">
        <v>13782838</v>
      </c>
      <c r="D1835">
        <f>IF(ISBLANK(C1835),AVERAGEIF($A$2:$A$4110,A1835,$C$2:$C$4110),C1835)</f>
        <v>13782838</v>
      </c>
      <c r="E1835" t="s">
        <v>3303</v>
      </c>
      <c r="F1835" t="s">
        <v>3304</v>
      </c>
      <c r="G1835">
        <v>258078</v>
      </c>
      <c r="H1835">
        <v>911</v>
      </c>
      <c r="I1835">
        <v>297</v>
      </c>
      <c r="J1835" t="s">
        <v>508</v>
      </c>
      <c r="K1835" t="s">
        <v>23</v>
      </c>
      <c r="L1835">
        <v>15000000</v>
      </c>
      <c r="M1835">
        <f>IF(ISBLANK(L1835),AVERAGEIF($A$2:$A$4110,A1835,$L$2:$L$4110),L1835)</f>
        <v>15000000</v>
      </c>
      <c r="N1835">
        <v>8.1999999999999993</v>
      </c>
    </row>
    <row r="1836" spans="1:14">
      <c r="A1836" t="s">
        <v>3299</v>
      </c>
      <c r="B1836">
        <v>98</v>
      </c>
      <c r="C1836">
        <v>8434601</v>
      </c>
      <c r="D1836">
        <f>IF(ISBLANK(C1836),AVERAGEIF($A$2:$A$4110,A1836,$C$2:$C$4110),C1836)</f>
        <v>8434601</v>
      </c>
      <c r="E1836" t="s">
        <v>1824</v>
      </c>
      <c r="F1836" t="s">
        <v>3305</v>
      </c>
      <c r="G1836">
        <v>43006</v>
      </c>
      <c r="H1836">
        <v>460</v>
      </c>
      <c r="I1836">
        <v>156</v>
      </c>
      <c r="J1836" t="s">
        <v>508</v>
      </c>
      <c r="K1836" t="s">
        <v>23</v>
      </c>
      <c r="L1836">
        <v>28000000</v>
      </c>
      <c r="M1836">
        <f>IF(ISBLANK(L1836),AVERAGEIF($A$2:$A$4110,A1836,$L$2:$L$4110),L1836)</f>
        <v>28000000</v>
      </c>
      <c r="N1836">
        <v>4.9000000000000004</v>
      </c>
    </row>
    <row r="1837" spans="1:14">
      <c r="A1837" t="s">
        <v>3299</v>
      </c>
      <c r="B1837">
        <v>99</v>
      </c>
      <c r="C1837">
        <v>11100000</v>
      </c>
      <c r="D1837">
        <f>IF(ISBLANK(C1837),AVERAGEIF($A$2:$A$4110,A1837,$C$2:$C$4110),C1837)</f>
        <v>11100000</v>
      </c>
      <c r="E1837" t="s">
        <v>3306</v>
      </c>
      <c r="F1837" t="s">
        <v>3307</v>
      </c>
      <c r="G1837">
        <v>92464</v>
      </c>
      <c r="H1837">
        <v>331</v>
      </c>
      <c r="I1837">
        <v>180</v>
      </c>
      <c r="J1837" t="s">
        <v>508</v>
      </c>
      <c r="K1837" t="s">
        <v>23</v>
      </c>
      <c r="L1837">
        <v>25000000</v>
      </c>
      <c r="M1837">
        <f>IF(ISBLANK(L1837),AVERAGEIF($A$2:$A$4110,A1837,$L$2:$L$4110),L1837)</f>
        <v>25000000</v>
      </c>
      <c r="N1837">
        <v>7.3</v>
      </c>
    </row>
    <row r="1838" spans="1:14">
      <c r="A1838" t="s">
        <v>3299</v>
      </c>
      <c r="B1838">
        <v>104</v>
      </c>
      <c r="C1838">
        <v>20241395</v>
      </c>
      <c r="D1838">
        <f>IF(ISBLANK(C1838),AVERAGEIF($A$2:$A$4110,A1838,$C$2:$C$4110),C1838)</f>
        <v>20241395</v>
      </c>
      <c r="E1838" t="s">
        <v>1851</v>
      </c>
      <c r="F1838" t="s">
        <v>3308</v>
      </c>
      <c r="G1838">
        <v>42664</v>
      </c>
      <c r="H1838">
        <v>403</v>
      </c>
      <c r="I1838">
        <v>114</v>
      </c>
      <c r="J1838" t="s">
        <v>508</v>
      </c>
      <c r="K1838" t="s">
        <v>23</v>
      </c>
      <c r="L1838">
        <v>20000000</v>
      </c>
      <c r="M1838">
        <f>IF(ISBLANK(L1838),AVERAGEIF($A$2:$A$4110,A1838,$L$2:$L$4110),L1838)</f>
        <v>20000000</v>
      </c>
      <c r="N1838">
        <v>6.1</v>
      </c>
    </row>
    <row r="1839" spans="1:14">
      <c r="A1839" t="s">
        <v>3299</v>
      </c>
      <c r="B1839">
        <v>89</v>
      </c>
      <c r="C1839">
        <v>21378000</v>
      </c>
      <c r="D1839">
        <f>IF(ISBLANK(C1839),AVERAGEIF($A$2:$A$4110,A1839,$C$2:$C$4110),C1839)</f>
        <v>21378000</v>
      </c>
      <c r="E1839" t="s">
        <v>710</v>
      </c>
      <c r="F1839" t="s">
        <v>3309</v>
      </c>
      <c r="G1839">
        <v>46492</v>
      </c>
      <c r="H1839">
        <v>335</v>
      </c>
      <c r="I1839">
        <v>212</v>
      </c>
      <c r="J1839" t="s">
        <v>508</v>
      </c>
      <c r="K1839" t="s">
        <v>23</v>
      </c>
      <c r="L1839">
        <v>1000000</v>
      </c>
      <c r="M1839">
        <f>IF(ISBLANK(L1839),AVERAGEIF($A$2:$A$4110,A1839,$L$2:$L$4110),L1839)</f>
        <v>1000000</v>
      </c>
      <c r="N1839">
        <v>6.8</v>
      </c>
    </row>
    <row r="1840" spans="1:14">
      <c r="A1840" t="s">
        <v>3299</v>
      </c>
      <c r="B1840">
        <v>101</v>
      </c>
      <c r="C1840">
        <v>47000000</v>
      </c>
      <c r="D1840">
        <f>IF(ISBLANK(C1840),AVERAGEIF($A$2:$A$4110,A1840,$C$2:$C$4110),C1840)</f>
        <v>47000000</v>
      </c>
      <c r="E1840" t="s">
        <v>380</v>
      </c>
      <c r="F1840" t="s">
        <v>3310</v>
      </c>
      <c r="G1840">
        <v>157857</v>
      </c>
      <c r="H1840">
        <v>1191</v>
      </c>
      <c r="I1840">
        <v>318</v>
      </c>
      <c r="J1840" t="s">
        <v>508</v>
      </c>
      <c r="K1840" t="s">
        <v>23</v>
      </c>
      <c r="L1840">
        <v>300000</v>
      </c>
      <c r="M1840">
        <f>IF(ISBLANK(L1840),AVERAGEIF($A$2:$A$4110,A1840,$L$2:$L$4110),L1840)</f>
        <v>300000</v>
      </c>
      <c r="N1840">
        <v>7.9</v>
      </c>
    </row>
    <row r="1841" spans="1:14">
      <c r="A1841" t="s">
        <v>3299</v>
      </c>
      <c r="B1841">
        <v>106</v>
      </c>
      <c r="C1841">
        <v>25244700</v>
      </c>
      <c r="D1841">
        <f>IF(ISBLANK(C1841),AVERAGEIF($A$2:$A$4110,A1841,$C$2:$C$4110),C1841)</f>
        <v>25244700</v>
      </c>
      <c r="E1841" t="s">
        <v>815</v>
      </c>
      <c r="F1841" t="s">
        <v>3311</v>
      </c>
      <c r="G1841">
        <v>91017</v>
      </c>
      <c r="H1841">
        <v>284</v>
      </c>
      <c r="I1841">
        <v>201</v>
      </c>
      <c r="J1841" t="s">
        <v>508</v>
      </c>
      <c r="K1841" t="s">
        <v>18</v>
      </c>
      <c r="L1841">
        <v>6000000</v>
      </c>
      <c r="M1841">
        <f>IF(ISBLANK(L1841),AVERAGEIF($A$2:$A$4110,A1841,$L$2:$L$4110),L1841)</f>
        <v>6000000</v>
      </c>
      <c r="N1841">
        <v>7.2</v>
      </c>
    </row>
    <row r="1842" spans="1:14">
      <c r="A1842" t="s">
        <v>3299</v>
      </c>
      <c r="B1842">
        <v>93</v>
      </c>
      <c r="C1842">
        <v>13008928</v>
      </c>
      <c r="D1842">
        <f>IF(ISBLANK(C1842),AVERAGEIF($A$2:$A$4110,A1842,$C$2:$C$4110),C1842)</f>
        <v>13008928</v>
      </c>
      <c r="E1842" t="s">
        <v>1799</v>
      </c>
      <c r="F1842" t="s">
        <v>3312</v>
      </c>
      <c r="G1842">
        <v>73501</v>
      </c>
      <c r="H1842">
        <v>333</v>
      </c>
      <c r="I1842">
        <v>172</v>
      </c>
      <c r="J1842" t="s">
        <v>508</v>
      </c>
      <c r="K1842" t="s">
        <v>23</v>
      </c>
      <c r="L1842">
        <v>4000000</v>
      </c>
      <c r="M1842">
        <f>IF(ISBLANK(L1842),AVERAGEIF($A$2:$A$4110,A1842,$L$2:$L$4110),L1842)</f>
        <v>4000000</v>
      </c>
      <c r="N1842">
        <v>7.3</v>
      </c>
    </row>
    <row r="1843" spans="1:14">
      <c r="A1843" t="s">
        <v>3313</v>
      </c>
      <c r="B1843">
        <v>108</v>
      </c>
      <c r="C1843">
        <v>109306210</v>
      </c>
      <c r="D1843">
        <f>IF(ISBLANK(C1843),AVERAGEIF($A$2:$A$4110,A1843,$C$2:$C$4110),C1843)</f>
        <v>109306210</v>
      </c>
      <c r="E1843" t="s">
        <v>1807</v>
      </c>
      <c r="F1843" t="s">
        <v>3314</v>
      </c>
      <c r="G1843">
        <v>44096</v>
      </c>
      <c r="H1843">
        <v>62</v>
      </c>
      <c r="I1843">
        <v>32</v>
      </c>
      <c r="J1843" t="s">
        <v>508</v>
      </c>
      <c r="K1843" t="s">
        <v>646</v>
      </c>
      <c r="L1843">
        <v>15800000</v>
      </c>
      <c r="M1843">
        <f>IF(ISBLANK(L1843),AVERAGEIF($A$2:$A$4110,A1843,$L$2:$L$4110),L1843)</f>
        <v>15800000</v>
      </c>
      <c r="N1843">
        <v>5.5</v>
      </c>
    </row>
    <row r="1844" spans="1:14">
      <c r="A1844" t="s">
        <v>3315</v>
      </c>
      <c r="B1844">
        <v>111</v>
      </c>
      <c r="C1844">
        <v>38317535</v>
      </c>
      <c r="D1844">
        <f>IF(ISBLANK(C1844),AVERAGEIF($A$2:$A$4110,A1844,$C$2:$C$4110),C1844)</f>
        <v>38317535</v>
      </c>
      <c r="E1844" t="s">
        <v>66</v>
      </c>
      <c r="F1844" t="s">
        <v>3316</v>
      </c>
      <c r="G1844">
        <v>73249</v>
      </c>
      <c r="H1844">
        <v>212</v>
      </c>
      <c r="I1844">
        <v>351</v>
      </c>
      <c r="J1844" t="s">
        <v>508</v>
      </c>
      <c r="K1844" t="s">
        <v>18</v>
      </c>
      <c r="L1844">
        <v>11000000</v>
      </c>
      <c r="M1844">
        <f>IF(ISBLANK(L1844),AVERAGEIF($A$2:$A$4110,A1844,$L$2:$L$4110),L1844)</f>
        <v>11000000</v>
      </c>
      <c r="N1844">
        <v>7.5</v>
      </c>
    </row>
    <row r="1845" spans="1:14">
      <c r="A1845" t="s">
        <v>212</v>
      </c>
      <c r="B1845">
        <v>105</v>
      </c>
      <c r="C1845">
        <v>1796024</v>
      </c>
      <c r="D1845">
        <f>IF(ISBLANK(C1845),AVERAGEIF($A$2:$A$4110,A1845,$C$2:$C$4110),C1845)</f>
        <v>1796024</v>
      </c>
      <c r="E1845" t="s">
        <v>55</v>
      </c>
      <c r="F1845" t="s">
        <v>3317</v>
      </c>
      <c r="G1845">
        <v>34985</v>
      </c>
      <c r="H1845">
        <v>135</v>
      </c>
      <c r="I1845">
        <v>138</v>
      </c>
      <c r="J1845" t="s">
        <v>508</v>
      </c>
      <c r="K1845" t="s">
        <v>23</v>
      </c>
      <c r="L1845">
        <v>22000000</v>
      </c>
      <c r="M1845">
        <f>IF(ISBLANK(L1845),AVERAGEIF($A$2:$A$4110,A1845,$L$2:$L$4110),L1845)</f>
        <v>22000000</v>
      </c>
      <c r="N1845">
        <v>5.4</v>
      </c>
    </row>
    <row r="1846" spans="1:14">
      <c r="A1846" t="s">
        <v>503</v>
      </c>
      <c r="B1846">
        <v>97</v>
      </c>
      <c r="C1846">
        <v>21973182</v>
      </c>
      <c r="D1846">
        <f>IF(ISBLANK(C1846),AVERAGEIF($A$2:$A$4110,A1846,$C$2:$C$4110),C1846)</f>
        <v>21973182</v>
      </c>
      <c r="E1846" t="s">
        <v>1212</v>
      </c>
      <c r="F1846" t="s">
        <v>3318</v>
      </c>
      <c r="G1846">
        <v>53415</v>
      </c>
      <c r="H1846">
        <v>339</v>
      </c>
      <c r="I1846">
        <v>140</v>
      </c>
      <c r="J1846" t="s">
        <v>508</v>
      </c>
      <c r="K1846" t="s">
        <v>23</v>
      </c>
      <c r="L1846">
        <v>23000000</v>
      </c>
      <c r="M1846">
        <f>IF(ISBLANK(L1846),AVERAGEIF($A$2:$A$4110,A1846,$L$2:$L$4110),L1846)</f>
        <v>23000000</v>
      </c>
      <c r="N1846">
        <v>6.6</v>
      </c>
    </row>
    <row r="1847" spans="1:14">
      <c r="A1847" t="s">
        <v>503</v>
      </c>
      <c r="B1847">
        <v>121</v>
      </c>
      <c r="C1847">
        <v>22905674</v>
      </c>
      <c r="D1847">
        <f>IF(ISBLANK(C1847),AVERAGEIF($A$2:$A$4110,A1847,$C$2:$C$4110),C1847)</f>
        <v>22905674</v>
      </c>
      <c r="E1847" t="s">
        <v>15</v>
      </c>
      <c r="F1847" t="s">
        <v>3319</v>
      </c>
      <c r="G1847">
        <v>121676</v>
      </c>
      <c r="H1847">
        <v>290</v>
      </c>
      <c r="I1847">
        <v>128</v>
      </c>
      <c r="J1847" t="s">
        <v>508</v>
      </c>
      <c r="K1847" t="s">
        <v>23</v>
      </c>
      <c r="L1847">
        <v>12000000</v>
      </c>
      <c r="M1847">
        <f>IF(ISBLANK(L1847),AVERAGEIF($A$2:$A$4110,A1847,$L$2:$L$4110),L1847)</f>
        <v>12000000</v>
      </c>
      <c r="N1847">
        <v>7.4</v>
      </c>
    </row>
    <row r="1848" spans="1:14">
      <c r="A1848" t="s">
        <v>503</v>
      </c>
      <c r="B1848">
        <v>93</v>
      </c>
      <c r="C1848">
        <v>2426851</v>
      </c>
      <c r="D1848">
        <f>IF(ISBLANK(C1848),AVERAGEIF($A$2:$A$4110,A1848,$C$2:$C$4110),C1848)</f>
        <v>2426851</v>
      </c>
      <c r="E1848" t="s">
        <v>3320</v>
      </c>
      <c r="F1848" t="s">
        <v>3321</v>
      </c>
      <c r="G1848">
        <v>16224</v>
      </c>
      <c r="H1848">
        <v>76</v>
      </c>
      <c r="I1848">
        <v>121</v>
      </c>
      <c r="J1848" t="s">
        <v>508</v>
      </c>
      <c r="K1848" t="s">
        <v>23</v>
      </c>
      <c r="L1848">
        <v>4000000</v>
      </c>
      <c r="M1848">
        <f>IF(ISBLANK(L1848),AVERAGEIF($A$2:$A$4110,A1848,$L$2:$L$4110),L1848)</f>
        <v>4000000</v>
      </c>
      <c r="N1848">
        <v>6.5</v>
      </c>
    </row>
    <row r="1849" spans="1:14">
      <c r="A1849" t="s">
        <v>3322</v>
      </c>
      <c r="B1849">
        <v>102</v>
      </c>
      <c r="C1849">
        <v>15593</v>
      </c>
      <c r="D1849">
        <f>IF(ISBLANK(C1849),AVERAGEIF($A$2:$A$4110,A1849,$C$2:$C$4110),C1849)</f>
        <v>15593</v>
      </c>
      <c r="E1849" t="s">
        <v>288</v>
      </c>
      <c r="F1849" t="s">
        <v>3323</v>
      </c>
      <c r="G1849">
        <v>2295</v>
      </c>
      <c r="H1849">
        <v>40</v>
      </c>
      <c r="I1849">
        <v>16</v>
      </c>
      <c r="J1849" t="s">
        <v>508</v>
      </c>
      <c r="K1849" t="s">
        <v>23</v>
      </c>
      <c r="L1849">
        <v>21000000</v>
      </c>
      <c r="M1849">
        <f>IF(ISBLANK(L1849),AVERAGEIF($A$2:$A$4110,A1849,$L$2:$L$4110),L1849)</f>
        <v>21000000</v>
      </c>
      <c r="N1849">
        <v>5.8</v>
      </c>
    </row>
    <row r="1850" spans="1:14">
      <c r="A1850" t="s">
        <v>3324</v>
      </c>
      <c r="B1850">
        <v>80</v>
      </c>
      <c r="C1850">
        <v>39399750</v>
      </c>
      <c r="D1850">
        <f>IF(ISBLANK(C1850),AVERAGEIF($A$2:$A$4110,A1850,$C$2:$C$4110),C1850)</f>
        <v>39399750</v>
      </c>
      <c r="E1850" t="s">
        <v>1418</v>
      </c>
      <c r="F1850" t="s">
        <v>3325</v>
      </c>
      <c r="G1850">
        <v>5674</v>
      </c>
      <c r="H1850">
        <v>35</v>
      </c>
      <c r="I1850">
        <v>45</v>
      </c>
      <c r="J1850" t="s">
        <v>508</v>
      </c>
      <c r="K1850" t="s">
        <v>23</v>
      </c>
      <c r="L1850">
        <v>25000000</v>
      </c>
      <c r="M1850">
        <f>IF(ISBLANK(L1850),AVERAGEIF($A$2:$A$4110,A1850,$L$2:$L$4110),L1850)</f>
        <v>25000000</v>
      </c>
      <c r="N1850">
        <v>5.6</v>
      </c>
    </row>
    <row r="1851" spans="1:14">
      <c r="A1851" t="s">
        <v>3326</v>
      </c>
      <c r="B1851">
        <v>89</v>
      </c>
      <c r="C1851">
        <v>31691811</v>
      </c>
      <c r="D1851">
        <f>IF(ISBLANK(C1851),AVERAGEIF($A$2:$A$4110,A1851,$C$2:$C$4110),C1851)</f>
        <v>31691811</v>
      </c>
      <c r="E1851" t="s">
        <v>1799</v>
      </c>
      <c r="F1851" t="s">
        <v>3327</v>
      </c>
      <c r="G1851">
        <v>57446</v>
      </c>
      <c r="H1851">
        <v>369</v>
      </c>
      <c r="I1851">
        <v>198</v>
      </c>
      <c r="J1851" t="s">
        <v>508</v>
      </c>
      <c r="K1851" t="s">
        <v>23</v>
      </c>
      <c r="L1851">
        <v>12000000</v>
      </c>
      <c r="M1851">
        <f>IF(ISBLANK(L1851),AVERAGEIF($A$2:$A$4110,A1851,$L$2:$L$4110),L1851)</f>
        <v>12000000</v>
      </c>
      <c r="N1851">
        <v>6</v>
      </c>
    </row>
    <row r="1852" spans="1:14">
      <c r="A1852" t="s">
        <v>3326</v>
      </c>
      <c r="B1852">
        <v>80</v>
      </c>
      <c r="C1852">
        <v>33583175</v>
      </c>
      <c r="D1852">
        <f>IF(ISBLANK(C1852),AVERAGEIF($A$2:$A$4110,A1852,$C$2:$C$4110),C1852)</f>
        <v>33583175</v>
      </c>
      <c r="E1852" t="s">
        <v>600</v>
      </c>
      <c r="F1852" t="s">
        <v>3328</v>
      </c>
      <c r="G1852">
        <v>104089</v>
      </c>
      <c r="H1852">
        <v>319</v>
      </c>
      <c r="I1852">
        <v>273</v>
      </c>
      <c r="J1852" t="s">
        <v>508</v>
      </c>
      <c r="K1852" t="s">
        <v>23</v>
      </c>
      <c r="L1852">
        <v>10000000</v>
      </c>
      <c r="M1852">
        <f>IF(ISBLANK(L1852),AVERAGEIF($A$2:$A$4110,A1852,$L$2:$L$4110),L1852)</f>
        <v>10000000</v>
      </c>
      <c r="N1852">
        <v>6.3</v>
      </c>
    </row>
    <row r="1853" spans="1:14">
      <c r="A1853" t="s">
        <v>3326</v>
      </c>
      <c r="B1853">
        <v>93</v>
      </c>
      <c r="C1853">
        <v>21197315</v>
      </c>
      <c r="D1853">
        <f>IF(ISBLANK(C1853),AVERAGEIF($A$2:$A$4110,A1853,$C$2:$C$4110),C1853)</f>
        <v>21197315</v>
      </c>
      <c r="E1853" t="s">
        <v>600</v>
      </c>
      <c r="F1853" t="s">
        <v>3329</v>
      </c>
      <c r="G1853">
        <v>49948</v>
      </c>
      <c r="H1853">
        <v>211</v>
      </c>
      <c r="I1853">
        <v>196</v>
      </c>
      <c r="J1853" t="s">
        <v>508</v>
      </c>
      <c r="K1853" t="s">
        <v>23</v>
      </c>
      <c r="L1853">
        <v>5000000</v>
      </c>
      <c r="M1853">
        <f>IF(ISBLANK(L1853),AVERAGEIF($A$2:$A$4110,A1853,$L$2:$L$4110),L1853)</f>
        <v>5000000</v>
      </c>
      <c r="N1853">
        <v>6.1</v>
      </c>
    </row>
    <row r="1854" spans="1:14">
      <c r="A1854" t="s">
        <v>3326</v>
      </c>
      <c r="B1854">
        <v>103</v>
      </c>
      <c r="C1854">
        <v>27285953</v>
      </c>
      <c r="D1854">
        <f>IF(ISBLANK(C1854),AVERAGEIF($A$2:$A$4110,A1854,$C$2:$C$4110),C1854)</f>
        <v>27285953</v>
      </c>
      <c r="E1854" t="s">
        <v>874</v>
      </c>
      <c r="F1854" t="s">
        <v>3330</v>
      </c>
      <c r="G1854">
        <v>48675</v>
      </c>
      <c r="H1854">
        <v>214</v>
      </c>
      <c r="I1854">
        <v>203</v>
      </c>
      <c r="J1854" t="s">
        <v>508</v>
      </c>
      <c r="K1854" t="s">
        <v>23</v>
      </c>
      <c r="L1854">
        <v>5000000</v>
      </c>
      <c r="M1854">
        <f>IF(ISBLANK(L1854),AVERAGEIF($A$2:$A$4110,A1854,$L$2:$L$4110),L1854)</f>
        <v>5000000</v>
      </c>
      <c r="N1854">
        <v>6.8</v>
      </c>
    </row>
    <row r="1855" spans="1:14">
      <c r="A1855" t="s">
        <v>3331</v>
      </c>
      <c r="B1855">
        <v>82</v>
      </c>
      <c r="C1855">
        <v>30324946</v>
      </c>
      <c r="D1855">
        <f>IF(ISBLANK(C1855),AVERAGEIF($A$2:$A$4110,A1855,$C$2:$C$4110),C1855)</f>
        <v>30324946</v>
      </c>
      <c r="E1855" t="s">
        <v>1076</v>
      </c>
      <c r="F1855" t="s">
        <v>3332</v>
      </c>
      <c r="G1855">
        <v>48458</v>
      </c>
      <c r="H1855">
        <v>239</v>
      </c>
      <c r="I1855">
        <v>63</v>
      </c>
      <c r="J1855" t="s">
        <v>508</v>
      </c>
      <c r="K1855" t="s">
        <v>23</v>
      </c>
      <c r="L1855">
        <v>17000000</v>
      </c>
      <c r="M1855">
        <f>IF(ISBLANK(L1855),AVERAGEIF($A$2:$A$4110,A1855,$L$2:$L$4110),L1855)</f>
        <v>17000000</v>
      </c>
      <c r="N1855">
        <v>6.2</v>
      </c>
    </row>
    <row r="1856" spans="1:14">
      <c r="A1856" t="s">
        <v>3333</v>
      </c>
      <c r="B1856">
        <v>99</v>
      </c>
      <c r="C1856">
        <v>58879132</v>
      </c>
      <c r="D1856">
        <f>IF(ISBLANK(C1856),AVERAGEIF($A$2:$A$4110,A1856,$C$2:$C$4110),C1856)</f>
        <v>58879132</v>
      </c>
      <c r="E1856" t="s">
        <v>1730</v>
      </c>
      <c r="F1856" t="s">
        <v>3334</v>
      </c>
      <c r="G1856">
        <v>66123</v>
      </c>
      <c r="H1856">
        <v>219</v>
      </c>
      <c r="I1856">
        <v>204</v>
      </c>
      <c r="J1856" t="s">
        <v>508</v>
      </c>
      <c r="K1856" t="s">
        <v>23</v>
      </c>
      <c r="L1856">
        <v>31000000</v>
      </c>
      <c r="M1856">
        <f>IF(ISBLANK(L1856),AVERAGEIF($A$2:$A$4110,A1856,$L$2:$L$4110),L1856)</f>
        <v>31000000</v>
      </c>
      <c r="N1856">
        <v>6.1</v>
      </c>
    </row>
    <row r="1857" spans="1:14">
      <c r="A1857" t="s">
        <v>3335</v>
      </c>
      <c r="B1857">
        <v>122</v>
      </c>
      <c r="C1857">
        <v>41609593</v>
      </c>
      <c r="D1857">
        <f>IF(ISBLANK(C1857),AVERAGEIF($A$2:$A$4110,A1857,$C$2:$C$4110),C1857)</f>
        <v>41609593</v>
      </c>
      <c r="E1857" t="s">
        <v>1487</v>
      </c>
      <c r="F1857" t="s">
        <v>3336</v>
      </c>
      <c r="G1857">
        <v>145422</v>
      </c>
      <c r="H1857">
        <v>572</v>
      </c>
      <c r="I1857">
        <v>149</v>
      </c>
      <c r="J1857" t="s">
        <v>508</v>
      </c>
      <c r="K1857" t="s">
        <v>18</v>
      </c>
      <c r="L1857">
        <v>55000000</v>
      </c>
      <c r="M1857">
        <f>IF(ISBLANK(L1857),AVERAGEIF($A$2:$A$4110,A1857,$L$2:$L$4110),L1857)</f>
        <v>55000000</v>
      </c>
      <c r="N1857">
        <v>7.3</v>
      </c>
    </row>
    <row r="1858" spans="1:14">
      <c r="A1858" t="s">
        <v>3335</v>
      </c>
      <c r="B1858">
        <v>99</v>
      </c>
      <c r="C1858">
        <v>27663982</v>
      </c>
      <c r="D1858">
        <f>IF(ISBLANK(C1858),AVERAGEIF($A$2:$A$4110,A1858,$C$2:$C$4110),C1858)</f>
        <v>27663982</v>
      </c>
      <c r="E1858" t="s">
        <v>1799</v>
      </c>
      <c r="F1858" t="s">
        <v>3337</v>
      </c>
      <c r="G1858">
        <v>26051</v>
      </c>
      <c r="H1858">
        <v>164</v>
      </c>
      <c r="I1858">
        <v>70</v>
      </c>
      <c r="J1858" t="s">
        <v>508</v>
      </c>
      <c r="K1858" t="s">
        <v>23</v>
      </c>
      <c r="L1858">
        <v>40000000</v>
      </c>
      <c r="M1858">
        <f>IF(ISBLANK(L1858),AVERAGEIF($A$2:$A$4110,A1858,$L$2:$L$4110),L1858)</f>
        <v>40000000</v>
      </c>
      <c r="N1858">
        <v>4.4000000000000004</v>
      </c>
    </row>
    <row r="1859" spans="1:14">
      <c r="A1859" t="s">
        <v>3335</v>
      </c>
      <c r="B1859">
        <v>124</v>
      </c>
      <c r="C1859">
        <v>23360779</v>
      </c>
      <c r="D1859">
        <f>IF(ISBLANK(C1859),AVERAGEIF($A$2:$A$4110,A1859,$C$2:$C$4110),C1859)</f>
        <v>23360779</v>
      </c>
      <c r="E1859" t="s">
        <v>3338</v>
      </c>
      <c r="F1859" t="s">
        <v>3339</v>
      </c>
      <c r="G1859">
        <v>31113</v>
      </c>
      <c r="H1859">
        <v>212</v>
      </c>
      <c r="I1859">
        <v>126</v>
      </c>
      <c r="J1859" t="s">
        <v>508</v>
      </c>
      <c r="K1859" t="s">
        <v>23</v>
      </c>
      <c r="L1859">
        <v>34000000</v>
      </c>
      <c r="M1859">
        <f>IF(ISBLANK(L1859),AVERAGEIF($A$2:$A$4110,A1859,$L$2:$L$4110),L1859)</f>
        <v>34000000</v>
      </c>
      <c r="N1859">
        <v>5.7</v>
      </c>
    </row>
    <row r="1860" spans="1:14">
      <c r="A1860" t="s">
        <v>3335</v>
      </c>
      <c r="B1860">
        <v>102</v>
      </c>
      <c r="D1860">
        <f>IF(ISBLANK(C1860),AVERAGEIF($A$2:$A$4110,A1860,$C$2:$C$4110),C1860)</f>
        <v>30878118</v>
      </c>
      <c r="E1860" t="s">
        <v>1184</v>
      </c>
      <c r="F1860" t="s">
        <v>3340</v>
      </c>
      <c r="G1860">
        <v>3000</v>
      </c>
      <c r="H1860">
        <v>75</v>
      </c>
      <c r="I1860">
        <v>70</v>
      </c>
      <c r="J1860" t="s">
        <v>508</v>
      </c>
      <c r="K1860" t="s">
        <v>23</v>
      </c>
      <c r="L1860">
        <v>12000000</v>
      </c>
      <c r="M1860">
        <f>IF(ISBLANK(L1860),AVERAGEIF($A$2:$A$4110,A1860,$L$2:$L$4110),L1860)</f>
        <v>12000000</v>
      </c>
      <c r="N1860">
        <v>5.4</v>
      </c>
    </row>
    <row r="1861" spans="1:14">
      <c r="A1861" t="s">
        <v>3335</v>
      </c>
      <c r="B1861">
        <v>133</v>
      </c>
      <c r="D1861">
        <f>IF(ISBLANK(C1861),AVERAGEIF($A$2:$A$4110,A1861,$C$2:$C$4110),C1861)</f>
        <v>30878118</v>
      </c>
      <c r="E1861" t="s">
        <v>3341</v>
      </c>
      <c r="F1861" t="s">
        <v>3342</v>
      </c>
      <c r="G1861">
        <v>10119</v>
      </c>
      <c r="H1861">
        <v>124</v>
      </c>
      <c r="I1861">
        <v>64</v>
      </c>
      <c r="J1861" t="s">
        <v>508</v>
      </c>
      <c r="K1861" t="s">
        <v>254</v>
      </c>
      <c r="L1861">
        <v>6700000</v>
      </c>
      <c r="M1861">
        <f>IF(ISBLANK(L1861),AVERAGEIF($A$2:$A$4110,A1861,$L$2:$L$4110),L1861)</f>
        <v>6700000</v>
      </c>
      <c r="N1861">
        <v>7.9</v>
      </c>
    </row>
    <row r="1862" spans="1:14">
      <c r="A1862" t="s">
        <v>3343</v>
      </c>
      <c r="B1862">
        <v>126</v>
      </c>
      <c r="C1862">
        <v>90800000</v>
      </c>
      <c r="D1862">
        <f>IF(ISBLANK(C1862),AVERAGEIF($A$2:$A$4110,A1862,$C$2:$C$4110),C1862)</f>
        <v>90800000</v>
      </c>
      <c r="E1862" t="s">
        <v>3344</v>
      </c>
      <c r="F1862" t="s">
        <v>3345</v>
      </c>
      <c r="G1862">
        <v>126907</v>
      </c>
      <c r="H1862">
        <v>235</v>
      </c>
      <c r="I1862">
        <v>81</v>
      </c>
      <c r="J1862" t="s">
        <v>508</v>
      </c>
      <c r="K1862" t="s">
        <v>23</v>
      </c>
      <c r="L1862">
        <v>8000000</v>
      </c>
      <c r="M1862">
        <f>IF(ISBLANK(L1862),AVERAGEIF($A$2:$A$4110,A1862,$L$2:$L$4110),L1862)</f>
        <v>8000000</v>
      </c>
      <c r="N1862">
        <v>7.2</v>
      </c>
    </row>
    <row r="1863" spans="1:14">
      <c r="A1863" t="s">
        <v>3343</v>
      </c>
      <c r="B1863">
        <v>145</v>
      </c>
      <c r="C1863">
        <v>117235247</v>
      </c>
      <c r="D1863">
        <f>IF(ISBLANK(C1863),AVERAGEIF($A$2:$A$4110,A1863,$C$2:$C$4110),C1863)</f>
        <v>117235247</v>
      </c>
      <c r="E1863" t="s">
        <v>635</v>
      </c>
      <c r="F1863" t="s">
        <v>3346</v>
      </c>
      <c r="G1863">
        <v>375240</v>
      </c>
      <c r="H1863">
        <v>542</v>
      </c>
      <c r="I1863">
        <v>141</v>
      </c>
      <c r="J1863" t="s">
        <v>508</v>
      </c>
      <c r="K1863" t="s">
        <v>23</v>
      </c>
      <c r="L1863">
        <v>960000</v>
      </c>
      <c r="M1863">
        <f>IF(ISBLANK(L1863),AVERAGEIF($A$2:$A$4110,A1863,$L$2:$L$4110),L1863)</f>
        <v>960000</v>
      </c>
      <c r="N1863">
        <v>8.1</v>
      </c>
    </row>
    <row r="1864" spans="1:14">
      <c r="A1864" t="s">
        <v>3347</v>
      </c>
      <c r="B1864">
        <v>98</v>
      </c>
      <c r="C1864">
        <v>32701088</v>
      </c>
      <c r="D1864">
        <f>IF(ISBLANK(C1864),AVERAGEIF($A$2:$A$4110,A1864,$C$2:$C$4110),C1864)</f>
        <v>32701088</v>
      </c>
      <c r="E1864" t="s">
        <v>3048</v>
      </c>
      <c r="F1864" t="s">
        <v>3348</v>
      </c>
      <c r="G1864">
        <v>10018</v>
      </c>
      <c r="H1864">
        <v>108</v>
      </c>
      <c r="I1864">
        <v>75</v>
      </c>
      <c r="J1864" t="s">
        <v>508</v>
      </c>
      <c r="K1864" t="s">
        <v>23</v>
      </c>
      <c r="L1864">
        <v>32000000</v>
      </c>
      <c r="M1864">
        <f>IF(ISBLANK(L1864),AVERAGEIF($A$2:$A$4110,A1864,$L$2:$L$4110),L1864)</f>
        <v>32000000</v>
      </c>
      <c r="N1864">
        <v>6.9</v>
      </c>
    </row>
    <row r="1865" spans="1:14">
      <c r="A1865" t="s">
        <v>3349</v>
      </c>
      <c r="B1865">
        <v>133</v>
      </c>
      <c r="C1865">
        <v>34667015</v>
      </c>
      <c r="D1865">
        <f>IF(ISBLANK(C1865),AVERAGEIF($A$2:$A$4110,A1865,$C$2:$C$4110),C1865)</f>
        <v>34667015</v>
      </c>
      <c r="E1865" t="s">
        <v>1144</v>
      </c>
      <c r="F1865" t="s">
        <v>3350</v>
      </c>
      <c r="G1865">
        <v>74009</v>
      </c>
      <c r="H1865">
        <v>317</v>
      </c>
      <c r="I1865">
        <v>117</v>
      </c>
      <c r="J1865" t="s">
        <v>508</v>
      </c>
      <c r="K1865" t="s">
        <v>18</v>
      </c>
      <c r="L1865">
        <v>32000000</v>
      </c>
      <c r="M1865">
        <f>IF(ISBLANK(L1865),AVERAGEIF($A$2:$A$4110,A1865,$L$2:$L$4110),L1865)</f>
        <v>32000000</v>
      </c>
      <c r="N1865">
        <v>6.6</v>
      </c>
    </row>
    <row r="1866" spans="1:14">
      <c r="A1866" t="s">
        <v>3349</v>
      </c>
      <c r="B1866">
        <v>130</v>
      </c>
      <c r="C1866">
        <v>51185897</v>
      </c>
      <c r="D1866">
        <f>IF(ISBLANK(C1866),AVERAGEIF($A$2:$A$4110,A1866,$C$2:$C$4110),C1866)</f>
        <v>51185897</v>
      </c>
      <c r="E1866" t="s">
        <v>1144</v>
      </c>
      <c r="F1866" t="s">
        <v>3351</v>
      </c>
      <c r="G1866">
        <v>69457</v>
      </c>
      <c r="H1866">
        <v>271</v>
      </c>
      <c r="I1866">
        <v>105</v>
      </c>
      <c r="J1866" t="s">
        <v>508</v>
      </c>
      <c r="K1866" t="s">
        <v>18</v>
      </c>
      <c r="L1866">
        <v>30000000</v>
      </c>
      <c r="M1866">
        <f>IF(ISBLANK(L1866),AVERAGEIF($A$2:$A$4110,A1866,$L$2:$L$4110),L1866)</f>
        <v>30000000</v>
      </c>
      <c r="N1866">
        <v>6.7</v>
      </c>
    </row>
    <row r="1867" spans="1:14">
      <c r="A1867" t="s">
        <v>3349</v>
      </c>
      <c r="B1867">
        <v>131</v>
      </c>
      <c r="C1867">
        <v>50300000</v>
      </c>
      <c r="D1867">
        <f>IF(ISBLANK(C1867),AVERAGEIF($A$2:$A$4110,A1867,$C$2:$C$4110),C1867)</f>
        <v>50300000</v>
      </c>
      <c r="E1867" t="s">
        <v>1144</v>
      </c>
      <c r="F1867" t="s">
        <v>3352</v>
      </c>
      <c r="G1867">
        <v>68565</v>
      </c>
      <c r="H1867">
        <v>300</v>
      </c>
      <c r="I1867">
        <v>108</v>
      </c>
      <c r="J1867" t="s">
        <v>508</v>
      </c>
      <c r="K1867" t="s">
        <v>18</v>
      </c>
      <c r="L1867">
        <v>30000000</v>
      </c>
      <c r="M1867">
        <f>IF(ISBLANK(L1867),AVERAGEIF($A$2:$A$4110,A1867,$L$2:$L$4110),L1867)</f>
        <v>30000000</v>
      </c>
      <c r="N1867">
        <v>6.3</v>
      </c>
    </row>
    <row r="1868" spans="1:14">
      <c r="A1868" t="s">
        <v>3349</v>
      </c>
      <c r="B1868">
        <v>127</v>
      </c>
      <c r="C1868">
        <v>62300000</v>
      </c>
      <c r="D1868">
        <f>IF(ISBLANK(C1868),AVERAGEIF($A$2:$A$4110,A1868,$C$2:$C$4110),C1868)</f>
        <v>62300000</v>
      </c>
      <c r="E1868" t="s">
        <v>1144</v>
      </c>
      <c r="F1868" t="s">
        <v>3353</v>
      </c>
      <c r="G1868">
        <v>72085</v>
      </c>
      <c r="H1868">
        <v>263</v>
      </c>
      <c r="I1868">
        <v>112</v>
      </c>
      <c r="J1868" t="s">
        <v>508</v>
      </c>
      <c r="K1868" t="s">
        <v>18</v>
      </c>
      <c r="L1868">
        <v>28000000</v>
      </c>
      <c r="M1868">
        <f>IF(ISBLANK(L1868),AVERAGEIF($A$2:$A$4110,A1868,$L$2:$L$4110),L1868)</f>
        <v>28000000</v>
      </c>
      <c r="N1868">
        <v>6.8</v>
      </c>
    </row>
    <row r="1869" spans="1:14">
      <c r="A1869" t="s">
        <v>3349</v>
      </c>
      <c r="B1869">
        <v>131</v>
      </c>
      <c r="C1869">
        <v>67900000</v>
      </c>
      <c r="D1869">
        <f>IF(ISBLANK(C1869),AVERAGEIF($A$2:$A$4110,A1869,$C$2:$C$4110),C1869)</f>
        <v>67900000</v>
      </c>
      <c r="E1869" t="s">
        <v>1144</v>
      </c>
      <c r="F1869" t="s">
        <v>3354</v>
      </c>
      <c r="G1869">
        <v>74374</v>
      </c>
      <c r="H1869">
        <v>225</v>
      </c>
      <c r="I1869">
        <v>106</v>
      </c>
      <c r="J1869" t="s">
        <v>508</v>
      </c>
      <c r="K1869" t="s">
        <v>18</v>
      </c>
      <c r="L1869">
        <v>27500000</v>
      </c>
      <c r="M1869">
        <f>IF(ISBLANK(L1869),AVERAGEIF($A$2:$A$4110,A1869,$L$2:$L$4110),L1869)</f>
        <v>27500000</v>
      </c>
      <c r="N1869">
        <v>6.6</v>
      </c>
    </row>
    <row r="1870" spans="1:14">
      <c r="A1870" t="s">
        <v>3355</v>
      </c>
      <c r="B1870">
        <v>91</v>
      </c>
      <c r="C1870">
        <v>20400913</v>
      </c>
      <c r="D1870">
        <f>IF(ISBLANK(C1870),AVERAGEIF($A$2:$A$4110,A1870,$C$2:$C$4110),C1870)</f>
        <v>20400913</v>
      </c>
      <c r="E1870" t="s">
        <v>442</v>
      </c>
      <c r="F1870" t="s">
        <v>3356</v>
      </c>
      <c r="G1870">
        <v>15455</v>
      </c>
      <c r="H1870">
        <v>80</v>
      </c>
      <c r="I1870">
        <v>39</v>
      </c>
      <c r="J1870" t="s">
        <v>508</v>
      </c>
      <c r="K1870" t="s">
        <v>23</v>
      </c>
      <c r="L1870">
        <v>45000000</v>
      </c>
      <c r="M1870">
        <f>IF(ISBLANK(L1870),AVERAGEIF($A$2:$A$4110,A1870,$L$2:$L$4110),L1870)</f>
        <v>45000000</v>
      </c>
      <c r="N1870">
        <v>5.3</v>
      </c>
    </row>
    <row r="1871" spans="1:14">
      <c r="A1871" t="s">
        <v>3357</v>
      </c>
      <c r="B1871">
        <v>115</v>
      </c>
      <c r="C1871">
        <v>31662</v>
      </c>
      <c r="D1871">
        <f>IF(ISBLANK(C1871),AVERAGEIF($A$2:$A$4110,A1871,$C$2:$C$4110),C1871)</f>
        <v>31662</v>
      </c>
      <c r="E1871" t="s">
        <v>207</v>
      </c>
      <c r="F1871" t="s">
        <v>3358</v>
      </c>
      <c r="G1871">
        <v>90</v>
      </c>
      <c r="H1871">
        <v>1</v>
      </c>
      <c r="I1871">
        <v>2</v>
      </c>
      <c r="J1871" t="s">
        <v>508</v>
      </c>
      <c r="K1871" t="s">
        <v>244</v>
      </c>
      <c r="L1871">
        <v>12620000</v>
      </c>
      <c r="M1871">
        <f>IF(ISBLANK(L1871),AVERAGEIF($A$2:$A$4110,A1871,$L$2:$L$4110),L1871)</f>
        <v>12620000</v>
      </c>
      <c r="N1871">
        <v>6.8</v>
      </c>
    </row>
    <row r="1872" spans="1:14">
      <c r="A1872" t="s">
        <v>3359</v>
      </c>
      <c r="B1872">
        <v>90</v>
      </c>
      <c r="C1872">
        <v>87856565</v>
      </c>
      <c r="D1872">
        <f>IF(ISBLANK(C1872),AVERAGEIF($A$2:$A$4110,A1872,$C$2:$C$4110),C1872)</f>
        <v>87856565</v>
      </c>
      <c r="E1872" t="s">
        <v>408</v>
      </c>
      <c r="F1872" t="s">
        <v>3360</v>
      </c>
      <c r="G1872">
        <v>106909</v>
      </c>
      <c r="H1872">
        <v>268</v>
      </c>
      <c r="I1872">
        <v>108</v>
      </c>
      <c r="J1872" t="s">
        <v>508</v>
      </c>
      <c r="K1872" t="s">
        <v>23</v>
      </c>
      <c r="L1872">
        <v>42000000</v>
      </c>
      <c r="M1872">
        <f>IF(ISBLANK(L1872),AVERAGEIF($A$2:$A$4110,A1872,$L$2:$L$4110),L1872)</f>
        <v>42000000</v>
      </c>
      <c r="N1872">
        <v>5.9</v>
      </c>
    </row>
    <row r="1873" spans="1:14">
      <c r="A1873" t="s">
        <v>3359</v>
      </c>
      <c r="B1873">
        <v>105</v>
      </c>
      <c r="C1873">
        <v>71347010</v>
      </c>
      <c r="D1873">
        <f>IF(ISBLANK(C1873),AVERAGEIF($A$2:$A$4110,A1873,$C$2:$C$4110),C1873)</f>
        <v>71347010</v>
      </c>
      <c r="E1873" t="s">
        <v>408</v>
      </c>
      <c r="F1873" t="s">
        <v>3361</v>
      </c>
      <c r="G1873">
        <v>166194</v>
      </c>
      <c r="H1873">
        <v>215</v>
      </c>
      <c r="I1873">
        <v>215</v>
      </c>
      <c r="J1873" t="s">
        <v>508</v>
      </c>
      <c r="K1873" t="s">
        <v>23</v>
      </c>
      <c r="L1873">
        <v>40000000</v>
      </c>
      <c r="M1873">
        <f>IF(ISBLANK(L1873),AVERAGEIF($A$2:$A$4110,A1873,$L$2:$L$4110),L1873)</f>
        <v>40000000</v>
      </c>
      <c r="N1873">
        <v>7.1</v>
      </c>
    </row>
    <row r="1874" spans="1:14">
      <c r="A1874" t="s">
        <v>3359</v>
      </c>
      <c r="B1874">
        <v>88</v>
      </c>
      <c r="C1874">
        <v>21210</v>
      </c>
      <c r="D1874">
        <f>IF(ISBLANK(C1874),AVERAGEIF($A$2:$A$4110,A1874,$C$2:$C$4110),C1874)</f>
        <v>21210</v>
      </c>
      <c r="E1874" t="s">
        <v>577</v>
      </c>
      <c r="F1874" t="s">
        <v>3362</v>
      </c>
      <c r="G1874">
        <v>2735</v>
      </c>
      <c r="H1874">
        <v>52</v>
      </c>
      <c r="I1874">
        <v>33</v>
      </c>
      <c r="J1874" t="s">
        <v>508</v>
      </c>
      <c r="K1874" t="s">
        <v>23</v>
      </c>
      <c r="L1874">
        <v>1000000</v>
      </c>
      <c r="M1874">
        <f>IF(ISBLANK(L1874),AVERAGEIF($A$2:$A$4110,A1874,$L$2:$L$4110),L1874)</f>
        <v>1000000</v>
      </c>
      <c r="N1874">
        <v>6.1</v>
      </c>
    </row>
    <row r="1875" spans="1:14">
      <c r="A1875" t="s">
        <v>3363</v>
      </c>
      <c r="B1875">
        <v>120</v>
      </c>
      <c r="C1875">
        <v>24375436</v>
      </c>
      <c r="D1875">
        <f>IF(ISBLANK(C1875),AVERAGEIF($A$2:$A$4110,A1875,$C$2:$C$4110),C1875)</f>
        <v>24375436</v>
      </c>
      <c r="E1875" t="s">
        <v>30</v>
      </c>
      <c r="F1875" t="s">
        <v>3364</v>
      </c>
      <c r="G1875">
        <v>42547</v>
      </c>
      <c r="H1875">
        <v>265</v>
      </c>
      <c r="I1875">
        <v>151</v>
      </c>
      <c r="J1875" t="s">
        <v>508</v>
      </c>
      <c r="K1875" t="s">
        <v>23</v>
      </c>
      <c r="L1875">
        <v>42000000</v>
      </c>
      <c r="M1875">
        <f>IF(ISBLANK(L1875),AVERAGEIF($A$2:$A$4110,A1875,$L$2:$L$4110),L1875)</f>
        <v>42000000</v>
      </c>
      <c r="N1875">
        <v>6.1</v>
      </c>
    </row>
    <row r="1876" spans="1:14">
      <c r="A1876" t="s">
        <v>3363</v>
      </c>
      <c r="B1876">
        <v>97</v>
      </c>
      <c r="D1876">
        <f>IF(ISBLANK(C1876),AVERAGEIF($A$2:$A$4110,A1876,$C$2:$C$4110),C1876)</f>
        <v>24375436</v>
      </c>
      <c r="E1876" t="s">
        <v>305</v>
      </c>
      <c r="F1876" t="s">
        <v>3365</v>
      </c>
      <c r="G1876">
        <v>12078</v>
      </c>
      <c r="H1876">
        <v>31</v>
      </c>
      <c r="I1876">
        <v>30</v>
      </c>
      <c r="J1876" t="s">
        <v>508</v>
      </c>
      <c r="K1876" t="s">
        <v>23</v>
      </c>
      <c r="L1876">
        <v>22000000</v>
      </c>
      <c r="M1876">
        <f>IF(ISBLANK(L1876),AVERAGEIF($A$2:$A$4110,A1876,$L$2:$L$4110),L1876)</f>
        <v>22000000</v>
      </c>
      <c r="N1876">
        <v>5.9</v>
      </c>
    </row>
    <row r="1877" spans="1:14">
      <c r="A1877" t="s">
        <v>3366</v>
      </c>
      <c r="B1877">
        <v>111</v>
      </c>
      <c r="C1877">
        <v>56692</v>
      </c>
      <c r="D1877">
        <f>IF(ISBLANK(C1877),AVERAGEIF($A$2:$A$4110,A1877,$C$2:$C$4110),C1877)</f>
        <v>56692</v>
      </c>
      <c r="E1877" t="s">
        <v>116</v>
      </c>
      <c r="F1877" t="s">
        <v>3367</v>
      </c>
      <c r="G1877">
        <v>177401</v>
      </c>
      <c r="H1877">
        <v>504</v>
      </c>
      <c r="I1877">
        <v>355</v>
      </c>
      <c r="J1877" t="s">
        <v>508</v>
      </c>
      <c r="K1877" t="s">
        <v>23</v>
      </c>
      <c r="L1877">
        <v>25000000</v>
      </c>
      <c r="M1877">
        <f>IF(ISBLANK(L1877),AVERAGEIF($A$2:$A$4110,A1877,$L$2:$L$4110),L1877)</f>
        <v>25000000</v>
      </c>
      <c r="N1877">
        <v>7.3</v>
      </c>
    </row>
    <row r="1878" spans="1:14">
      <c r="A1878" t="s">
        <v>3366</v>
      </c>
      <c r="B1878">
        <v>115</v>
      </c>
      <c r="C1878">
        <v>12626905</v>
      </c>
      <c r="D1878">
        <f>IF(ISBLANK(C1878),AVERAGEIF($A$2:$A$4110,A1878,$C$2:$C$4110),C1878)</f>
        <v>12626905</v>
      </c>
      <c r="E1878" t="s">
        <v>30</v>
      </c>
      <c r="F1878" t="s">
        <v>3368</v>
      </c>
      <c r="G1878">
        <v>32567</v>
      </c>
      <c r="H1878">
        <v>106</v>
      </c>
      <c r="I1878">
        <v>214</v>
      </c>
      <c r="J1878" t="s">
        <v>508</v>
      </c>
      <c r="K1878" t="s">
        <v>23</v>
      </c>
      <c r="L1878">
        <v>20000000</v>
      </c>
      <c r="M1878">
        <f>IF(ISBLANK(L1878),AVERAGEIF($A$2:$A$4110,A1878,$L$2:$L$4110),L1878)</f>
        <v>20000000</v>
      </c>
      <c r="N1878">
        <v>6.3</v>
      </c>
    </row>
    <row r="1879" spans="1:14">
      <c r="A1879" t="s">
        <v>3366</v>
      </c>
      <c r="B1879">
        <v>104</v>
      </c>
      <c r="C1879">
        <v>1900725</v>
      </c>
      <c r="D1879">
        <f>IF(ISBLANK(C1879),AVERAGEIF($A$2:$A$4110,A1879,$C$2:$C$4110),C1879)</f>
        <v>1900725</v>
      </c>
      <c r="E1879" t="s">
        <v>2141</v>
      </c>
      <c r="F1879" t="s">
        <v>3369</v>
      </c>
      <c r="G1879">
        <v>43205</v>
      </c>
      <c r="H1879">
        <v>232</v>
      </c>
      <c r="I1879">
        <v>168</v>
      </c>
      <c r="J1879" t="s">
        <v>508</v>
      </c>
      <c r="K1879" t="s">
        <v>646</v>
      </c>
      <c r="L1879">
        <v>2000000</v>
      </c>
      <c r="M1879">
        <f>IF(ISBLANK(L1879),AVERAGEIF($A$2:$A$4110,A1879,$L$2:$L$4110),L1879)</f>
        <v>2000000</v>
      </c>
      <c r="N1879">
        <v>7.4</v>
      </c>
    </row>
    <row r="1880" spans="1:14">
      <c r="A1880" t="s">
        <v>3370</v>
      </c>
      <c r="B1880">
        <v>87</v>
      </c>
      <c r="C1880">
        <v>37566230</v>
      </c>
      <c r="D1880">
        <f>IF(ISBLANK(C1880),AVERAGEIF($A$2:$A$4110,A1880,$C$2:$C$4110),C1880)</f>
        <v>37566230</v>
      </c>
      <c r="E1880" t="s">
        <v>3371</v>
      </c>
      <c r="F1880" t="s">
        <v>3372</v>
      </c>
      <c r="G1880">
        <v>3407</v>
      </c>
      <c r="H1880">
        <v>48</v>
      </c>
      <c r="I1880">
        <v>52</v>
      </c>
      <c r="J1880" t="s">
        <v>508</v>
      </c>
      <c r="K1880" t="s">
        <v>23</v>
      </c>
      <c r="L1880">
        <v>17000000</v>
      </c>
      <c r="M1880">
        <f>IF(ISBLANK(L1880),AVERAGEIF($A$2:$A$4110,A1880,$L$2:$L$4110),L1880)</f>
        <v>17000000</v>
      </c>
      <c r="N1880">
        <v>5.0999999999999996</v>
      </c>
    </row>
    <row r="1881" spans="1:14">
      <c r="A1881" t="s">
        <v>3373</v>
      </c>
      <c r="B1881">
        <v>72</v>
      </c>
      <c r="C1881">
        <v>28501605</v>
      </c>
      <c r="D1881">
        <f>IF(ISBLANK(C1881),AVERAGEIF($A$2:$A$4110,A1881,$C$2:$C$4110),C1881)</f>
        <v>28501605</v>
      </c>
      <c r="E1881" t="s">
        <v>710</v>
      </c>
      <c r="F1881" t="s">
        <v>3374</v>
      </c>
      <c r="G1881">
        <v>31371</v>
      </c>
      <c r="H1881">
        <v>166</v>
      </c>
      <c r="I1881">
        <v>59</v>
      </c>
      <c r="J1881" t="s">
        <v>508</v>
      </c>
      <c r="K1881" t="s">
        <v>23</v>
      </c>
      <c r="L1881">
        <v>13000000</v>
      </c>
      <c r="M1881">
        <f>IF(ISBLANK(L1881),AVERAGEIF($A$2:$A$4110,A1881,$L$2:$L$4110),L1881)</f>
        <v>13000000</v>
      </c>
      <c r="N1881">
        <v>5.7</v>
      </c>
    </row>
    <row r="1882" spans="1:14">
      <c r="A1882" t="s">
        <v>3375</v>
      </c>
      <c r="B1882">
        <v>104</v>
      </c>
      <c r="C1882">
        <v>42610000</v>
      </c>
      <c r="D1882">
        <f>IF(ISBLANK(C1882),AVERAGEIF($A$2:$A$4110,A1882,$C$2:$C$4110),C1882)</f>
        <v>42610000</v>
      </c>
      <c r="E1882" t="s">
        <v>781</v>
      </c>
      <c r="F1882" t="s">
        <v>3376</v>
      </c>
      <c r="G1882">
        <v>60293</v>
      </c>
      <c r="H1882">
        <v>114</v>
      </c>
      <c r="I1882">
        <v>36</v>
      </c>
      <c r="J1882" t="s">
        <v>508</v>
      </c>
      <c r="K1882" t="s">
        <v>23</v>
      </c>
      <c r="L1882">
        <v>55000000</v>
      </c>
      <c r="M1882">
        <f>IF(ISBLANK(L1882),AVERAGEIF($A$2:$A$4110,A1882,$L$2:$L$4110),L1882)</f>
        <v>55000000</v>
      </c>
      <c r="N1882">
        <v>5.5</v>
      </c>
    </row>
    <row r="1883" spans="1:14">
      <c r="A1883" t="s">
        <v>3375</v>
      </c>
      <c r="B1883">
        <v>148</v>
      </c>
      <c r="C1883">
        <v>54200000</v>
      </c>
      <c r="D1883">
        <f>IF(ISBLANK(C1883),AVERAGEIF($A$2:$A$4110,A1883,$C$2:$C$4110),C1883)</f>
        <v>54200000</v>
      </c>
      <c r="E1883" t="s">
        <v>3377</v>
      </c>
      <c r="F1883" t="s">
        <v>3378</v>
      </c>
      <c r="G1883">
        <v>142448</v>
      </c>
      <c r="H1883">
        <v>319</v>
      </c>
      <c r="I1883">
        <v>125</v>
      </c>
      <c r="J1883" t="s">
        <v>508</v>
      </c>
      <c r="K1883" t="s">
        <v>23</v>
      </c>
      <c r="L1883">
        <v>27000000</v>
      </c>
      <c r="M1883">
        <f>IF(ISBLANK(L1883),AVERAGEIF($A$2:$A$4110,A1883,$L$2:$L$4110),L1883)</f>
        <v>27000000</v>
      </c>
      <c r="N1883">
        <v>7.9</v>
      </c>
    </row>
    <row r="1884" spans="1:14">
      <c r="A1884" t="s">
        <v>3375</v>
      </c>
      <c r="B1884">
        <v>116</v>
      </c>
      <c r="C1884">
        <v>90400000</v>
      </c>
      <c r="D1884">
        <f>IF(ISBLANK(C1884),AVERAGEIF($A$2:$A$4110,A1884,$C$2:$C$4110),C1884)</f>
        <v>90400000</v>
      </c>
      <c r="E1884" t="s">
        <v>514</v>
      </c>
      <c r="F1884" t="s">
        <v>3379</v>
      </c>
      <c r="G1884">
        <v>102895</v>
      </c>
      <c r="H1884">
        <v>159</v>
      </c>
      <c r="I1884">
        <v>71</v>
      </c>
      <c r="J1884" t="s">
        <v>508</v>
      </c>
      <c r="K1884" t="s">
        <v>23</v>
      </c>
      <c r="M1884">
        <f>IF(ISBLANK(L1884),AVERAGEIF($A$2:$A$4110,A1884,$L$2:$L$4110),L1884)</f>
        <v>21412500</v>
      </c>
      <c r="N1884">
        <v>7.5</v>
      </c>
    </row>
    <row r="1885" spans="1:14">
      <c r="A1885" t="s">
        <v>3375</v>
      </c>
      <c r="B1885">
        <v>109</v>
      </c>
      <c r="C1885">
        <v>141600000</v>
      </c>
      <c r="D1885">
        <f>IF(ISBLANK(C1885),AVERAGEIF($A$2:$A$4110,A1885,$C$2:$C$4110),C1885)</f>
        <v>141600000</v>
      </c>
      <c r="E1885" t="s">
        <v>514</v>
      </c>
      <c r="F1885" t="s">
        <v>3380</v>
      </c>
      <c r="G1885">
        <v>90177</v>
      </c>
      <c r="H1885">
        <v>257</v>
      </c>
      <c r="I1885">
        <v>94</v>
      </c>
      <c r="J1885" t="s">
        <v>508</v>
      </c>
      <c r="K1885" t="s">
        <v>23</v>
      </c>
      <c r="L1885">
        <v>3000000</v>
      </c>
      <c r="M1885">
        <f>IF(ISBLANK(L1885),AVERAGEIF($A$2:$A$4110,A1885,$L$2:$L$4110),L1885)</f>
        <v>3000000</v>
      </c>
      <c r="N1885">
        <v>7.6</v>
      </c>
    </row>
    <row r="1886" spans="1:14">
      <c r="A1886" t="s">
        <v>3375</v>
      </c>
      <c r="B1886">
        <v>83</v>
      </c>
      <c r="D1886">
        <f>IF(ISBLANK(C1886),AVERAGEIF($A$2:$A$4110,A1886,$C$2:$C$4110),C1886)</f>
        <v>82202500</v>
      </c>
      <c r="E1886" t="s">
        <v>514</v>
      </c>
      <c r="F1886" t="s">
        <v>3381</v>
      </c>
      <c r="G1886">
        <v>13915</v>
      </c>
      <c r="H1886">
        <v>109</v>
      </c>
      <c r="I1886">
        <v>82</v>
      </c>
      <c r="J1886" t="s">
        <v>508</v>
      </c>
      <c r="K1886" t="s">
        <v>23</v>
      </c>
      <c r="L1886">
        <v>650000</v>
      </c>
      <c r="M1886">
        <f>IF(ISBLANK(L1886),AVERAGEIF($A$2:$A$4110,A1886,$L$2:$L$4110),L1886)</f>
        <v>650000</v>
      </c>
      <c r="N1886">
        <v>6.5</v>
      </c>
    </row>
    <row r="1887" spans="1:14">
      <c r="A1887" t="s">
        <v>3382</v>
      </c>
      <c r="B1887">
        <v>106</v>
      </c>
      <c r="C1887">
        <v>191450875</v>
      </c>
      <c r="D1887">
        <f>IF(ISBLANK(C1887),AVERAGEIF($A$2:$A$4110,A1887,$C$2:$C$4110),C1887)</f>
        <v>191450875</v>
      </c>
      <c r="E1887" t="s">
        <v>1945</v>
      </c>
      <c r="F1887" t="s">
        <v>3383</v>
      </c>
      <c r="G1887">
        <v>101178</v>
      </c>
      <c r="H1887">
        <v>283</v>
      </c>
      <c r="I1887">
        <v>304</v>
      </c>
      <c r="J1887" t="s">
        <v>508</v>
      </c>
      <c r="K1887" t="s">
        <v>23</v>
      </c>
      <c r="L1887">
        <v>200000000</v>
      </c>
      <c r="M1887">
        <f>IF(ISBLANK(L1887),AVERAGEIF($A$2:$A$4110,A1887,$L$2:$L$4110),L1887)</f>
        <v>200000000</v>
      </c>
      <c r="N1887">
        <v>6.3</v>
      </c>
    </row>
    <row r="1888" spans="1:14">
      <c r="A1888" t="s">
        <v>3382</v>
      </c>
      <c r="B1888">
        <v>82</v>
      </c>
      <c r="C1888">
        <v>245823397</v>
      </c>
      <c r="D1888">
        <f>IF(ISBLANK(C1888),AVERAGEIF($A$2:$A$4110,A1888,$C$2:$C$4110),C1888)</f>
        <v>245823397</v>
      </c>
      <c r="E1888" t="s">
        <v>719</v>
      </c>
      <c r="F1888" t="s">
        <v>3384</v>
      </c>
      <c r="G1888">
        <v>385871</v>
      </c>
      <c r="H1888">
        <v>515</v>
      </c>
      <c r="I1888">
        <v>191</v>
      </c>
      <c r="J1888" t="s">
        <v>508</v>
      </c>
      <c r="K1888" t="s">
        <v>23</v>
      </c>
      <c r="L1888">
        <v>90000000</v>
      </c>
      <c r="M1888">
        <f>IF(ISBLANK(L1888),AVERAGEIF($A$2:$A$4110,A1888,$L$2:$L$4110),L1888)</f>
        <v>90000000</v>
      </c>
      <c r="N1888">
        <v>7.9</v>
      </c>
    </row>
    <row r="1889" spans="1:14">
      <c r="A1889" t="s">
        <v>3382</v>
      </c>
      <c r="B1889">
        <v>117</v>
      </c>
      <c r="C1889">
        <v>244052771</v>
      </c>
      <c r="D1889">
        <f>IF(ISBLANK(C1889),AVERAGEIF($A$2:$A$4110,A1889,$C$2:$C$4110),C1889)</f>
        <v>244052771</v>
      </c>
      <c r="E1889" t="s">
        <v>1945</v>
      </c>
      <c r="F1889" t="s">
        <v>3385</v>
      </c>
      <c r="G1889">
        <v>263853</v>
      </c>
      <c r="H1889">
        <v>584</v>
      </c>
      <c r="I1889">
        <v>256</v>
      </c>
      <c r="J1889" t="s">
        <v>508</v>
      </c>
      <c r="K1889" t="s">
        <v>23</v>
      </c>
      <c r="L1889">
        <v>120000000</v>
      </c>
      <c r="M1889">
        <f>IF(ISBLANK(L1889),AVERAGEIF($A$2:$A$4110,A1889,$L$2:$L$4110),L1889)</f>
        <v>120000000</v>
      </c>
      <c r="N1889">
        <v>7.2</v>
      </c>
    </row>
    <row r="1890" spans="1:14">
      <c r="A1890" t="s">
        <v>3382</v>
      </c>
      <c r="B1890">
        <v>95</v>
      </c>
      <c r="C1890">
        <v>162792677</v>
      </c>
      <c r="D1890">
        <f>IF(ISBLANK(C1890),AVERAGEIF($A$2:$A$4110,A1890,$C$2:$C$4110),C1890)</f>
        <v>162792677</v>
      </c>
      <c r="E1890" t="s">
        <v>719</v>
      </c>
      <c r="F1890" t="s">
        <v>3386</v>
      </c>
      <c r="G1890">
        <v>211226</v>
      </c>
      <c r="H1890">
        <v>317</v>
      </c>
      <c r="I1890">
        <v>117</v>
      </c>
      <c r="J1890" t="s">
        <v>508</v>
      </c>
      <c r="K1890" t="s">
        <v>23</v>
      </c>
      <c r="L1890">
        <v>120000000</v>
      </c>
      <c r="M1890">
        <f>IF(ISBLANK(L1890),AVERAGEIF($A$2:$A$4110,A1890,$L$2:$L$4110),L1890)</f>
        <v>120000000</v>
      </c>
      <c r="N1890">
        <v>7.2</v>
      </c>
    </row>
    <row r="1891" spans="1:14">
      <c r="A1891" t="s">
        <v>3382</v>
      </c>
      <c r="B1891">
        <v>74</v>
      </c>
      <c r="C1891">
        <v>191796233</v>
      </c>
      <c r="D1891">
        <f>IF(ISBLANK(C1891),AVERAGEIF($A$2:$A$4110,A1891,$C$2:$C$4110),C1891)</f>
        <v>191796233</v>
      </c>
      <c r="E1891" t="s">
        <v>719</v>
      </c>
      <c r="F1891" t="s">
        <v>3387</v>
      </c>
      <c r="G1891">
        <v>623757</v>
      </c>
      <c r="H1891">
        <v>391</v>
      </c>
      <c r="I1891">
        <v>166</v>
      </c>
      <c r="J1891" t="s">
        <v>508</v>
      </c>
      <c r="K1891" t="s">
        <v>23</v>
      </c>
      <c r="L1891">
        <v>30000000</v>
      </c>
      <c r="M1891">
        <f>IF(ISBLANK(L1891),AVERAGEIF($A$2:$A$4110,A1891,$L$2:$L$4110),L1891)</f>
        <v>30000000</v>
      </c>
      <c r="N1891">
        <v>8.3000000000000007</v>
      </c>
    </row>
    <row r="1892" spans="1:14">
      <c r="A1892" t="s">
        <v>3388</v>
      </c>
      <c r="B1892">
        <v>137</v>
      </c>
      <c r="C1892">
        <v>22406362</v>
      </c>
      <c r="D1892">
        <f>IF(ISBLANK(C1892),AVERAGEIF($A$2:$A$4110,A1892,$C$2:$C$4110),C1892)</f>
        <v>22406362</v>
      </c>
      <c r="E1892" t="s">
        <v>3389</v>
      </c>
      <c r="F1892" t="s">
        <v>3390</v>
      </c>
      <c r="G1892">
        <v>16832</v>
      </c>
      <c r="H1892">
        <v>267</v>
      </c>
      <c r="I1892">
        <v>106</v>
      </c>
      <c r="J1892" t="s">
        <v>508</v>
      </c>
      <c r="K1892" t="s">
        <v>23</v>
      </c>
      <c r="L1892">
        <v>107000000</v>
      </c>
      <c r="M1892">
        <f>IF(ISBLANK(L1892),AVERAGEIF($A$2:$A$4110,A1892,$L$2:$L$4110),L1892)</f>
        <v>107000000</v>
      </c>
      <c r="N1892">
        <v>6</v>
      </c>
    </row>
    <row r="1893" spans="1:14">
      <c r="A1893" t="s">
        <v>3388</v>
      </c>
      <c r="B1893">
        <v>129</v>
      </c>
      <c r="C1893">
        <v>255950375</v>
      </c>
      <c r="D1893">
        <f>IF(ISBLANK(C1893),AVERAGEIF($A$2:$A$4110,A1893,$C$2:$C$4110),C1893)</f>
        <v>255950375</v>
      </c>
      <c r="E1893" t="s">
        <v>835</v>
      </c>
      <c r="F1893" t="s">
        <v>3391</v>
      </c>
      <c r="G1893">
        <v>223127</v>
      </c>
      <c r="H1893">
        <v>420</v>
      </c>
      <c r="I1893">
        <v>261</v>
      </c>
      <c r="J1893" t="s">
        <v>508</v>
      </c>
      <c r="K1893" t="s">
        <v>23</v>
      </c>
      <c r="L1893">
        <v>29000000</v>
      </c>
      <c r="M1893">
        <f>IF(ISBLANK(L1893),AVERAGEIF($A$2:$A$4110,A1893,$L$2:$L$4110),L1893)</f>
        <v>29000000</v>
      </c>
      <c r="N1893">
        <v>7.7</v>
      </c>
    </row>
    <row r="1894" spans="1:14">
      <c r="A1894" t="s">
        <v>3388</v>
      </c>
      <c r="B1894">
        <v>125</v>
      </c>
      <c r="C1894">
        <v>83299761</v>
      </c>
      <c r="D1894">
        <f>IF(ISBLANK(C1894),AVERAGEIF($A$2:$A$4110,A1894,$C$2:$C$4110),C1894)</f>
        <v>83299761</v>
      </c>
      <c r="E1894" t="s">
        <v>3392</v>
      </c>
      <c r="F1894" t="s">
        <v>3393</v>
      </c>
      <c r="G1894">
        <v>117719</v>
      </c>
      <c r="H1894">
        <v>306</v>
      </c>
      <c r="I1894">
        <v>405</v>
      </c>
      <c r="J1894" t="s">
        <v>508</v>
      </c>
      <c r="K1894" t="s">
        <v>23</v>
      </c>
      <c r="L1894">
        <v>35000000</v>
      </c>
      <c r="M1894">
        <f>IF(ISBLANK(L1894),AVERAGEIF($A$2:$A$4110,A1894,$L$2:$L$4110),L1894)</f>
        <v>35000000</v>
      </c>
      <c r="N1894">
        <v>7.5</v>
      </c>
    </row>
    <row r="1895" spans="1:14">
      <c r="A1895" t="s">
        <v>3388</v>
      </c>
      <c r="B1895">
        <v>127</v>
      </c>
      <c r="C1895">
        <v>75597042</v>
      </c>
      <c r="D1895">
        <f>IF(ISBLANK(C1895),AVERAGEIF($A$2:$A$4110,A1895,$C$2:$C$4110),C1895)</f>
        <v>75597042</v>
      </c>
      <c r="E1895" t="s">
        <v>3048</v>
      </c>
      <c r="F1895" t="s">
        <v>3394</v>
      </c>
      <c r="G1895">
        <v>26434</v>
      </c>
      <c r="H1895">
        <v>174</v>
      </c>
      <c r="I1895">
        <v>92</v>
      </c>
      <c r="J1895" t="s">
        <v>508</v>
      </c>
      <c r="K1895" t="s">
        <v>23</v>
      </c>
      <c r="L1895">
        <v>20000000</v>
      </c>
      <c r="M1895">
        <f>IF(ISBLANK(L1895),AVERAGEIF($A$2:$A$4110,A1895,$L$2:$L$4110),L1895)</f>
        <v>20000000</v>
      </c>
      <c r="N1895">
        <v>7</v>
      </c>
    </row>
    <row r="1896" spans="1:14">
      <c r="A1896" t="s">
        <v>3395</v>
      </c>
      <c r="B1896">
        <v>107</v>
      </c>
      <c r="C1896">
        <v>57744720</v>
      </c>
      <c r="D1896">
        <f>IF(ISBLANK(C1896),AVERAGEIF($A$2:$A$4110,A1896,$C$2:$C$4110),C1896)</f>
        <v>57744720</v>
      </c>
      <c r="E1896" t="s">
        <v>305</v>
      </c>
      <c r="F1896" t="s">
        <v>3396</v>
      </c>
      <c r="G1896">
        <v>46961</v>
      </c>
      <c r="H1896">
        <v>132</v>
      </c>
      <c r="I1896">
        <v>119</v>
      </c>
      <c r="J1896" t="s">
        <v>508</v>
      </c>
      <c r="K1896" t="s">
        <v>23</v>
      </c>
      <c r="L1896">
        <v>20000000</v>
      </c>
      <c r="M1896">
        <f>IF(ISBLANK(L1896),AVERAGEIF($A$2:$A$4110,A1896,$L$2:$L$4110),L1896)</f>
        <v>20000000</v>
      </c>
      <c r="N1896">
        <v>6.2</v>
      </c>
    </row>
    <row r="1897" spans="1:14">
      <c r="A1897" t="s">
        <v>3395</v>
      </c>
      <c r="B1897">
        <v>92</v>
      </c>
      <c r="C1897">
        <v>34334256</v>
      </c>
      <c r="D1897">
        <f>IF(ISBLANK(C1897),AVERAGEIF($A$2:$A$4110,A1897,$C$2:$C$4110),C1897)</f>
        <v>34334256</v>
      </c>
      <c r="E1897" t="s">
        <v>380</v>
      </c>
      <c r="F1897" t="s">
        <v>3397</v>
      </c>
      <c r="G1897">
        <v>35131</v>
      </c>
      <c r="H1897">
        <v>255</v>
      </c>
      <c r="I1897">
        <v>282</v>
      </c>
      <c r="J1897" t="s">
        <v>508</v>
      </c>
      <c r="K1897" t="s">
        <v>23</v>
      </c>
      <c r="L1897">
        <v>11000000</v>
      </c>
      <c r="M1897">
        <f>IF(ISBLANK(L1897),AVERAGEIF($A$2:$A$4110,A1897,$L$2:$L$4110),L1897)</f>
        <v>11000000</v>
      </c>
      <c r="N1897">
        <v>4.8</v>
      </c>
    </row>
    <row r="1898" spans="1:14">
      <c r="A1898" t="s">
        <v>3398</v>
      </c>
      <c r="B1898">
        <v>131</v>
      </c>
      <c r="C1898">
        <v>25528495</v>
      </c>
      <c r="D1898">
        <f>IF(ISBLANK(C1898),AVERAGEIF($A$2:$A$4110,A1898,$C$2:$C$4110),C1898)</f>
        <v>25528495</v>
      </c>
      <c r="E1898" t="s">
        <v>3399</v>
      </c>
      <c r="F1898" t="s">
        <v>3400</v>
      </c>
      <c r="G1898">
        <v>28099</v>
      </c>
      <c r="H1898">
        <v>220</v>
      </c>
      <c r="I1898">
        <v>96</v>
      </c>
      <c r="J1898" t="s">
        <v>508</v>
      </c>
      <c r="K1898" t="s">
        <v>18</v>
      </c>
      <c r="L1898">
        <v>57000000</v>
      </c>
      <c r="M1898">
        <f>IF(ISBLANK(L1898),AVERAGEIF($A$2:$A$4110,A1898,$L$2:$L$4110),L1898)</f>
        <v>57000000</v>
      </c>
      <c r="N1898">
        <v>5.9</v>
      </c>
    </row>
    <row r="1899" spans="1:14">
      <c r="A1899" t="s">
        <v>3398</v>
      </c>
      <c r="B1899">
        <v>123</v>
      </c>
      <c r="C1899">
        <v>100241322</v>
      </c>
      <c r="D1899">
        <f>IF(ISBLANK(C1899),AVERAGEIF($A$2:$A$4110,A1899,$C$2:$C$4110),C1899)</f>
        <v>100241322</v>
      </c>
      <c r="E1899" t="s">
        <v>288</v>
      </c>
      <c r="F1899" t="s">
        <v>3401</v>
      </c>
      <c r="G1899">
        <v>175524</v>
      </c>
      <c r="H1899">
        <v>752</v>
      </c>
      <c r="I1899">
        <v>134</v>
      </c>
      <c r="J1899" t="s">
        <v>508</v>
      </c>
      <c r="K1899" t="s">
        <v>23</v>
      </c>
      <c r="L1899">
        <v>25000000</v>
      </c>
      <c r="M1899">
        <f>IF(ISBLANK(L1899),AVERAGEIF($A$2:$A$4110,A1899,$L$2:$L$4110),L1899)</f>
        <v>25000000</v>
      </c>
      <c r="N1899">
        <v>7.2</v>
      </c>
    </row>
    <row r="1900" spans="1:14">
      <c r="A1900" t="s">
        <v>3398</v>
      </c>
      <c r="B1900">
        <v>113</v>
      </c>
      <c r="C1900">
        <v>31146570</v>
      </c>
      <c r="D1900">
        <f>IF(ISBLANK(C1900),AVERAGEIF($A$2:$A$4110,A1900,$C$2:$C$4110),C1900)</f>
        <v>31146570</v>
      </c>
      <c r="E1900" t="s">
        <v>55</v>
      </c>
      <c r="F1900" t="s">
        <v>3402</v>
      </c>
      <c r="G1900">
        <v>55441</v>
      </c>
      <c r="H1900">
        <v>165</v>
      </c>
      <c r="I1900">
        <v>258</v>
      </c>
      <c r="J1900" t="s">
        <v>508</v>
      </c>
      <c r="K1900" t="s">
        <v>23</v>
      </c>
      <c r="L1900">
        <v>20000000</v>
      </c>
      <c r="M1900">
        <f>IF(ISBLANK(L1900),AVERAGEIF($A$2:$A$4110,A1900,$L$2:$L$4110),L1900)</f>
        <v>20000000</v>
      </c>
      <c r="N1900">
        <v>6.9</v>
      </c>
    </row>
    <row r="1901" spans="1:14">
      <c r="A1901" t="s">
        <v>3398</v>
      </c>
      <c r="B1901">
        <v>124</v>
      </c>
      <c r="C1901">
        <v>46377022</v>
      </c>
      <c r="D1901">
        <f>IF(ISBLANK(C1901),AVERAGEIF($A$2:$A$4110,A1901,$C$2:$C$4110),C1901)</f>
        <v>46377022</v>
      </c>
      <c r="E1901" t="s">
        <v>72</v>
      </c>
      <c r="F1901" t="s">
        <v>3403</v>
      </c>
      <c r="G1901">
        <v>75306</v>
      </c>
      <c r="H1901">
        <v>266</v>
      </c>
      <c r="I1901">
        <v>264</v>
      </c>
      <c r="J1901" t="s">
        <v>508</v>
      </c>
      <c r="K1901" t="s">
        <v>18</v>
      </c>
      <c r="L1901">
        <v>10000000</v>
      </c>
      <c r="M1901">
        <f>IF(ISBLANK(L1901),AVERAGEIF($A$2:$A$4110,A1901,$L$2:$L$4110),L1901)</f>
        <v>10000000</v>
      </c>
      <c r="N1901">
        <v>7.3</v>
      </c>
    </row>
    <row r="1902" spans="1:14">
      <c r="A1902" t="s">
        <v>3398</v>
      </c>
      <c r="B1902">
        <v>122</v>
      </c>
      <c r="C1902">
        <v>33071558</v>
      </c>
      <c r="D1902">
        <f>IF(ISBLANK(C1902),AVERAGEIF($A$2:$A$4110,A1902,$C$2:$C$4110),C1902)</f>
        <v>33071558</v>
      </c>
      <c r="E1902" t="s">
        <v>72</v>
      </c>
      <c r="F1902" t="s">
        <v>3404</v>
      </c>
      <c r="G1902">
        <v>22369</v>
      </c>
      <c r="H1902">
        <v>100</v>
      </c>
      <c r="I1902">
        <v>158</v>
      </c>
      <c r="J1902" t="s">
        <v>508</v>
      </c>
      <c r="K1902" t="s">
        <v>18</v>
      </c>
      <c r="L1902">
        <v>10000000</v>
      </c>
      <c r="M1902">
        <f>IF(ISBLANK(L1902),AVERAGEIF($A$2:$A$4110,A1902,$L$2:$L$4110),L1902)</f>
        <v>10000000</v>
      </c>
      <c r="N1902">
        <v>6.6</v>
      </c>
    </row>
    <row r="1903" spans="1:14">
      <c r="A1903" t="s">
        <v>3405</v>
      </c>
      <c r="B1903">
        <v>94</v>
      </c>
      <c r="C1903">
        <v>6301131</v>
      </c>
      <c r="D1903">
        <f>IF(ISBLANK(C1903),AVERAGEIF($A$2:$A$4110,A1903,$C$2:$C$4110),C1903)</f>
        <v>6301131</v>
      </c>
      <c r="E1903" t="s">
        <v>627</v>
      </c>
      <c r="F1903" t="s">
        <v>3406</v>
      </c>
      <c r="G1903">
        <v>92850</v>
      </c>
      <c r="H1903">
        <v>263</v>
      </c>
      <c r="I1903">
        <v>161</v>
      </c>
      <c r="J1903" t="s">
        <v>508</v>
      </c>
      <c r="K1903" t="s">
        <v>23</v>
      </c>
      <c r="L1903">
        <v>29000000</v>
      </c>
      <c r="M1903">
        <f>IF(ISBLANK(L1903),AVERAGEIF($A$2:$A$4110,A1903,$L$2:$L$4110),L1903)</f>
        <v>29000000</v>
      </c>
      <c r="N1903">
        <v>7.1</v>
      </c>
    </row>
    <row r="1904" spans="1:14">
      <c r="A1904" t="s">
        <v>3407</v>
      </c>
      <c r="B1904">
        <v>115</v>
      </c>
      <c r="C1904">
        <v>29753944</v>
      </c>
      <c r="D1904">
        <f>IF(ISBLANK(C1904),AVERAGEIF($A$2:$A$4110,A1904,$C$2:$C$4110),C1904)</f>
        <v>29753944</v>
      </c>
      <c r="E1904" t="s">
        <v>439</v>
      </c>
      <c r="F1904" t="s">
        <v>3408</v>
      </c>
      <c r="G1904">
        <v>90677</v>
      </c>
      <c r="H1904">
        <v>389</v>
      </c>
      <c r="I1904">
        <v>69</v>
      </c>
      <c r="J1904" t="s">
        <v>508</v>
      </c>
      <c r="K1904" t="s">
        <v>23</v>
      </c>
      <c r="L1904">
        <v>20000000</v>
      </c>
      <c r="M1904">
        <f>IF(ISBLANK(L1904),AVERAGEIF($A$2:$A$4110,A1904,$L$2:$L$4110),L1904)</f>
        <v>20000000</v>
      </c>
      <c r="N1904">
        <v>6.5</v>
      </c>
    </row>
    <row r="1905" spans="1:14">
      <c r="A1905" t="s">
        <v>3409</v>
      </c>
      <c r="B1905">
        <v>102</v>
      </c>
      <c r="C1905">
        <v>32694788</v>
      </c>
      <c r="D1905">
        <f>IF(ISBLANK(C1905),AVERAGEIF($A$2:$A$4110,A1905,$C$2:$C$4110),C1905)</f>
        <v>32694788</v>
      </c>
      <c r="E1905" t="s">
        <v>235</v>
      </c>
      <c r="F1905" t="s">
        <v>3410</v>
      </c>
      <c r="G1905">
        <v>101411</v>
      </c>
      <c r="H1905">
        <v>546</v>
      </c>
      <c r="I1905">
        <v>85</v>
      </c>
      <c r="J1905" t="s">
        <v>508</v>
      </c>
      <c r="K1905" t="s">
        <v>23</v>
      </c>
      <c r="L1905">
        <v>85000000</v>
      </c>
      <c r="M1905">
        <f>IF(ISBLANK(L1905),AVERAGEIF($A$2:$A$4110,A1905,$L$2:$L$4110),L1905)</f>
        <v>85000000</v>
      </c>
      <c r="N1905">
        <v>6.6</v>
      </c>
    </row>
    <row r="1906" spans="1:14">
      <c r="A1906" t="s">
        <v>3409</v>
      </c>
      <c r="B1906">
        <v>128</v>
      </c>
      <c r="C1906">
        <v>100012500</v>
      </c>
      <c r="D1906">
        <f>IF(ISBLANK(C1906),AVERAGEIF($A$2:$A$4110,A1906,$C$2:$C$4110),C1906)</f>
        <v>100012500</v>
      </c>
      <c r="E1906" t="s">
        <v>1144</v>
      </c>
      <c r="F1906" t="s">
        <v>3411</v>
      </c>
      <c r="G1906">
        <v>299258</v>
      </c>
      <c r="H1906">
        <v>346</v>
      </c>
      <c r="I1906">
        <v>148</v>
      </c>
      <c r="J1906" t="s">
        <v>508</v>
      </c>
      <c r="K1906" t="s">
        <v>23</v>
      </c>
      <c r="L1906">
        <v>90000000</v>
      </c>
      <c r="M1906">
        <f>IF(ISBLANK(L1906),AVERAGEIF($A$2:$A$4110,A1906,$L$2:$L$4110),L1906)</f>
        <v>90000000</v>
      </c>
      <c r="N1906">
        <v>7.6</v>
      </c>
    </row>
    <row r="1907" spans="1:14">
      <c r="A1907" t="s">
        <v>3409</v>
      </c>
      <c r="B1907">
        <v>130</v>
      </c>
      <c r="C1907">
        <v>50016394</v>
      </c>
      <c r="D1907">
        <f>IF(ISBLANK(C1907),AVERAGEIF($A$2:$A$4110,A1907,$C$2:$C$4110),C1907)</f>
        <v>50016394</v>
      </c>
      <c r="E1907" t="s">
        <v>3306</v>
      </c>
      <c r="F1907" t="s">
        <v>3412</v>
      </c>
      <c r="G1907">
        <v>106528</v>
      </c>
      <c r="H1907">
        <v>257</v>
      </c>
      <c r="I1907">
        <v>80</v>
      </c>
      <c r="J1907" t="s">
        <v>508</v>
      </c>
      <c r="K1907" t="s">
        <v>23</v>
      </c>
      <c r="L1907">
        <v>70000000</v>
      </c>
      <c r="M1907">
        <f>IF(ISBLANK(L1907),AVERAGEIF($A$2:$A$4110,A1907,$L$2:$L$4110),L1907)</f>
        <v>70000000</v>
      </c>
      <c r="N1907">
        <v>6.2</v>
      </c>
    </row>
    <row r="1908" spans="1:14">
      <c r="A1908" t="s">
        <v>3409</v>
      </c>
      <c r="B1908">
        <v>98</v>
      </c>
      <c r="C1908">
        <v>18990542</v>
      </c>
      <c r="D1908">
        <f>IF(ISBLANK(C1908),AVERAGEIF($A$2:$A$4110,A1908,$C$2:$C$4110),C1908)</f>
        <v>18990542</v>
      </c>
      <c r="E1908" t="s">
        <v>1958</v>
      </c>
      <c r="F1908" t="s">
        <v>3413</v>
      </c>
      <c r="G1908">
        <v>22264</v>
      </c>
      <c r="H1908">
        <v>289</v>
      </c>
      <c r="I1908">
        <v>151</v>
      </c>
      <c r="J1908" t="s">
        <v>508</v>
      </c>
      <c r="K1908" t="s">
        <v>23</v>
      </c>
      <c r="L1908">
        <v>70000000</v>
      </c>
      <c r="M1908">
        <f>IF(ISBLANK(L1908),AVERAGEIF($A$2:$A$4110,A1908,$L$2:$L$4110),L1908)</f>
        <v>70000000</v>
      </c>
      <c r="N1908">
        <v>3</v>
      </c>
    </row>
    <row r="1909" spans="1:14">
      <c r="A1909" t="s">
        <v>3409</v>
      </c>
      <c r="B1909">
        <v>98</v>
      </c>
      <c r="C1909">
        <v>26536120</v>
      </c>
      <c r="D1909">
        <f>IF(ISBLANK(C1909),AVERAGEIF($A$2:$A$4110,A1909,$C$2:$C$4110),C1909)</f>
        <v>26536120</v>
      </c>
      <c r="E1909" t="s">
        <v>786</v>
      </c>
      <c r="F1909" t="s">
        <v>3414</v>
      </c>
      <c r="G1909">
        <v>49926</v>
      </c>
      <c r="H1909">
        <v>286</v>
      </c>
      <c r="I1909">
        <v>131</v>
      </c>
      <c r="J1909" t="s">
        <v>508</v>
      </c>
      <c r="K1909" t="s">
        <v>360</v>
      </c>
      <c r="L1909">
        <v>50000000</v>
      </c>
      <c r="M1909">
        <f>IF(ISBLANK(L1909),AVERAGEIF($A$2:$A$4110,A1909,$L$2:$L$4110),L1909)</f>
        <v>50000000</v>
      </c>
      <c r="N1909">
        <v>6.5</v>
      </c>
    </row>
    <row r="1910" spans="1:14">
      <c r="A1910" t="s">
        <v>3409</v>
      </c>
      <c r="B1910">
        <v>113</v>
      </c>
      <c r="C1910">
        <v>69304264</v>
      </c>
      <c r="D1910">
        <f>IF(ISBLANK(C1910),AVERAGEIF($A$2:$A$4110,A1910,$C$2:$C$4110),C1910)</f>
        <v>69304264</v>
      </c>
      <c r="E1910" t="s">
        <v>3415</v>
      </c>
      <c r="F1910" t="s">
        <v>3416</v>
      </c>
      <c r="G1910">
        <v>73068</v>
      </c>
      <c r="H1910">
        <v>419</v>
      </c>
      <c r="I1910">
        <v>152</v>
      </c>
      <c r="J1910" t="s">
        <v>508</v>
      </c>
      <c r="K1910" t="s">
        <v>23</v>
      </c>
      <c r="L1910">
        <v>48000000</v>
      </c>
      <c r="M1910">
        <f>IF(ISBLANK(L1910),AVERAGEIF($A$2:$A$4110,A1910,$L$2:$L$4110),L1910)</f>
        <v>48000000</v>
      </c>
      <c r="N1910">
        <v>6.8</v>
      </c>
    </row>
    <row r="1911" spans="1:14">
      <c r="A1911" t="s">
        <v>3409</v>
      </c>
      <c r="B1911">
        <v>106</v>
      </c>
      <c r="C1911">
        <v>45500797</v>
      </c>
      <c r="D1911">
        <f>IF(ISBLANK(C1911),AVERAGEIF($A$2:$A$4110,A1911,$C$2:$C$4110),C1911)</f>
        <v>45500797</v>
      </c>
      <c r="E1911" t="s">
        <v>2765</v>
      </c>
      <c r="F1911" t="s">
        <v>3417</v>
      </c>
      <c r="G1911">
        <v>17443</v>
      </c>
      <c r="H1911">
        <v>56</v>
      </c>
      <c r="I1911">
        <v>25</v>
      </c>
      <c r="J1911" t="s">
        <v>508</v>
      </c>
      <c r="K1911" t="s">
        <v>23</v>
      </c>
      <c r="L1911">
        <v>40000000</v>
      </c>
      <c r="M1911">
        <f>IF(ISBLANK(L1911),AVERAGEIF($A$2:$A$4110,A1911,$L$2:$L$4110),L1911)</f>
        <v>40000000</v>
      </c>
      <c r="N1911">
        <v>6</v>
      </c>
    </row>
    <row r="1912" spans="1:14">
      <c r="A1912" t="s">
        <v>3409</v>
      </c>
      <c r="B1912">
        <v>135</v>
      </c>
      <c r="C1912">
        <v>122012643</v>
      </c>
      <c r="D1912">
        <f>IF(ISBLANK(C1912),AVERAGEIF($A$2:$A$4110,A1912,$C$2:$C$4110),C1912)</f>
        <v>122012643</v>
      </c>
      <c r="E1912" t="s">
        <v>1144</v>
      </c>
      <c r="F1912" t="s">
        <v>3418</v>
      </c>
      <c r="G1912">
        <v>143696</v>
      </c>
      <c r="H1912">
        <v>241</v>
      </c>
      <c r="I1912">
        <v>104</v>
      </c>
      <c r="J1912" t="s">
        <v>508</v>
      </c>
      <c r="K1912" t="s">
        <v>23</v>
      </c>
      <c r="L1912">
        <v>30000000</v>
      </c>
      <c r="M1912">
        <f>IF(ISBLANK(L1912),AVERAGEIF($A$2:$A$4110,A1912,$L$2:$L$4110),L1912)</f>
        <v>30000000</v>
      </c>
      <c r="N1912">
        <v>7.6</v>
      </c>
    </row>
    <row r="1913" spans="1:14">
      <c r="A1913" t="s">
        <v>3409</v>
      </c>
      <c r="B1913">
        <v>131</v>
      </c>
      <c r="C1913">
        <v>81350242</v>
      </c>
      <c r="D1913">
        <f>IF(ISBLANK(C1913),AVERAGEIF($A$2:$A$4110,A1913,$C$2:$C$4110),C1913)</f>
        <v>81350242</v>
      </c>
      <c r="E1913" t="s">
        <v>874</v>
      </c>
      <c r="F1913" t="s">
        <v>3419</v>
      </c>
      <c r="G1913">
        <v>592582</v>
      </c>
      <c r="H1913">
        <v>722</v>
      </c>
      <c r="I1913">
        <v>233</v>
      </c>
      <c r="J1913" t="s">
        <v>508</v>
      </c>
      <c r="K1913" t="s">
        <v>23</v>
      </c>
      <c r="L1913">
        <v>28000000</v>
      </c>
      <c r="M1913">
        <f>IF(ISBLANK(L1913),AVERAGEIF($A$2:$A$4110,A1913,$L$2:$L$4110),L1913)</f>
        <v>28000000</v>
      </c>
      <c r="N1913">
        <v>8.1999999999999993</v>
      </c>
    </row>
    <row r="1914" spans="1:14">
      <c r="A1914" t="s">
        <v>3409</v>
      </c>
      <c r="B1914">
        <v>107</v>
      </c>
      <c r="C1914">
        <v>59735548</v>
      </c>
      <c r="D1914">
        <f>IF(ISBLANK(C1914),AVERAGEIF($A$2:$A$4110,A1914,$C$2:$C$4110),C1914)</f>
        <v>59735548</v>
      </c>
      <c r="E1914" t="s">
        <v>1824</v>
      </c>
      <c r="F1914" t="s">
        <v>3420</v>
      </c>
      <c r="G1914">
        <v>290949</v>
      </c>
      <c r="H1914">
        <v>629</v>
      </c>
      <c r="I1914">
        <v>217</v>
      </c>
      <c r="J1914" t="s">
        <v>508</v>
      </c>
      <c r="K1914" t="s">
        <v>23</v>
      </c>
      <c r="L1914">
        <v>15000000</v>
      </c>
      <c r="M1914">
        <f>IF(ISBLANK(L1914),AVERAGEIF($A$2:$A$4110,A1914,$L$2:$L$4110),L1914)</f>
        <v>15000000</v>
      </c>
      <c r="N1914">
        <v>7.8</v>
      </c>
    </row>
    <row r="1915" spans="1:14">
      <c r="A1915" t="s">
        <v>3421</v>
      </c>
      <c r="B1915">
        <v>96</v>
      </c>
      <c r="C1915">
        <v>5359774</v>
      </c>
      <c r="D1915">
        <f>IF(ISBLANK(C1915),AVERAGEIF($A$2:$A$4110,A1915,$C$2:$C$4110),C1915)</f>
        <v>5359774</v>
      </c>
      <c r="E1915" t="s">
        <v>417</v>
      </c>
      <c r="F1915" t="s">
        <v>3422</v>
      </c>
      <c r="G1915">
        <v>64794</v>
      </c>
      <c r="H1915">
        <v>131</v>
      </c>
      <c r="I1915">
        <v>261</v>
      </c>
      <c r="J1915" t="s">
        <v>508</v>
      </c>
      <c r="K1915" t="s">
        <v>3267</v>
      </c>
      <c r="L1915">
        <v>6000000</v>
      </c>
      <c r="M1915">
        <f>IF(ISBLANK(L1915),AVERAGEIF($A$2:$A$4110,A1915,$L$2:$L$4110),L1915)</f>
        <v>6000000</v>
      </c>
      <c r="N1915">
        <v>7.3</v>
      </c>
    </row>
    <row r="1916" spans="1:14">
      <c r="A1916" t="s">
        <v>3423</v>
      </c>
      <c r="B1916">
        <v>129</v>
      </c>
      <c r="C1916">
        <v>37567440</v>
      </c>
      <c r="D1916">
        <f>IF(ISBLANK(C1916),AVERAGEIF($A$2:$A$4110,A1916,$C$2:$C$4110),C1916)</f>
        <v>37567440</v>
      </c>
      <c r="E1916" t="s">
        <v>1297</v>
      </c>
      <c r="F1916" t="s">
        <v>3424</v>
      </c>
      <c r="G1916">
        <v>113065</v>
      </c>
      <c r="H1916">
        <v>337</v>
      </c>
      <c r="I1916">
        <v>166</v>
      </c>
      <c r="J1916" t="s">
        <v>508</v>
      </c>
      <c r="K1916" t="s">
        <v>23</v>
      </c>
      <c r="L1916">
        <v>20000000</v>
      </c>
      <c r="M1916">
        <f>IF(ISBLANK(L1916),AVERAGEIF($A$2:$A$4110,A1916,$L$2:$L$4110),L1916)</f>
        <v>20000000</v>
      </c>
      <c r="N1916">
        <v>6.9</v>
      </c>
    </row>
    <row r="1917" spans="1:14">
      <c r="A1917" t="s">
        <v>3423</v>
      </c>
      <c r="B1917">
        <v>114</v>
      </c>
      <c r="D1917">
        <f>IF(ISBLANK(C1917),AVERAGEIF($A$2:$A$4110,A1917,$C$2:$C$4110),C1917)</f>
        <v>26077586</v>
      </c>
      <c r="E1917" t="s">
        <v>250</v>
      </c>
      <c r="F1917" t="s">
        <v>3425</v>
      </c>
      <c r="G1917">
        <v>41776</v>
      </c>
      <c r="H1917">
        <v>383</v>
      </c>
      <c r="I1917">
        <v>97</v>
      </c>
      <c r="J1917" t="s">
        <v>508</v>
      </c>
      <c r="K1917" t="s">
        <v>23</v>
      </c>
      <c r="L1917">
        <v>16900000</v>
      </c>
      <c r="M1917">
        <f>IF(ISBLANK(L1917),AVERAGEIF($A$2:$A$4110,A1917,$L$2:$L$4110),L1917)</f>
        <v>16900000</v>
      </c>
      <c r="N1917">
        <v>6.4</v>
      </c>
    </row>
    <row r="1918" spans="1:14">
      <c r="A1918" t="s">
        <v>3423</v>
      </c>
      <c r="B1918">
        <v>115</v>
      </c>
      <c r="C1918">
        <v>14587732</v>
      </c>
      <c r="D1918">
        <f>IF(ISBLANK(C1918),AVERAGEIF($A$2:$A$4110,A1918,$C$2:$C$4110),C1918)</f>
        <v>14587732</v>
      </c>
      <c r="E1918" t="s">
        <v>872</v>
      </c>
      <c r="F1918" t="s">
        <v>3426</v>
      </c>
      <c r="G1918">
        <v>4795</v>
      </c>
      <c r="H1918">
        <v>39</v>
      </c>
      <c r="I1918">
        <v>13</v>
      </c>
      <c r="J1918" t="s">
        <v>508</v>
      </c>
      <c r="K1918" t="s">
        <v>23</v>
      </c>
      <c r="L1918">
        <v>35000000</v>
      </c>
      <c r="M1918">
        <f>IF(ISBLANK(L1918),AVERAGEIF($A$2:$A$4110,A1918,$L$2:$L$4110),L1918)</f>
        <v>35000000</v>
      </c>
      <c r="N1918">
        <v>5.7</v>
      </c>
    </row>
    <row r="1919" spans="1:14">
      <c r="A1919" t="s">
        <v>3427</v>
      </c>
      <c r="B1919">
        <v>101</v>
      </c>
      <c r="C1919">
        <v>67344392</v>
      </c>
      <c r="D1919">
        <f>IF(ISBLANK(C1919),AVERAGEIF($A$2:$A$4110,A1919,$C$2:$C$4110),C1919)</f>
        <v>67344392</v>
      </c>
      <c r="E1919" t="s">
        <v>874</v>
      </c>
      <c r="F1919" t="s">
        <v>3428</v>
      </c>
      <c r="G1919">
        <v>165618</v>
      </c>
      <c r="H1919">
        <v>503</v>
      </c>
      <c r="I1919">
        <v>412</v>
      </c>
      <c r="J1919" t="s">
        <v>508</v>
      </c>
      <c r="K1919" t="s">
        <v>23</v>
      </c>
      <c r="L1919">
        <v>92000000</v>
      </c>
      <c r="M1919">
        <f>IF(ISBLANK(L1919),AVERAGEIF($A$2:$A$4110,A1919,$L$2:$L$4110),L1919)</f>
        <v>92000000</v>
      </c>
      <c r="N1919">
        <v>5.3</v>
      </c>
    </row>
    <row r="1920" spans="1:14">
      <c r="A1920" t="s">
        <v>3427</v>
      </c>
      <c r="B1920">
        <v>113</v>
      </c>
      <c r="C1920">
        <v>21009180</v>
      </c>
      <c r="D1920">
        <f>IF(ISBLANK(C1920),AVERAGEIF($A$2:$A$4110,A1920,$C$2:$C$4110),C1920)</f>
        <v>21009180</v>
      </c>
      <c r="E1920" t="s">
        <v>193</v>
      </c>
      <c r="F1920" t="s">
        <v>3429</v>
      </c>
      <c r="G1920">
        <v>45815</v>
      </c>
      <c r="H1920">
        <v>222</v>
      </c>
      <c r="I1920">
        <v>114</v>
      </c>
      <c r="J1920" t="s">
        <v>508</v>
      </c>
      <c r="K1920" t="s">
        <v>23</v>
      </c>
      <c r="L1920">
        <v>45000000</v>
      </c>
      <c r="M1920">
        <f>IF(ISBLANK(L1920),AVERAGEIF($A$2:$A$4110,A1920,$L$2:$L$4110),L1920)</f>
        <v>45000000</v>
      </c>
      <c r="N1920">
        <v>6.1</v>
      </c>
    </row>
    <row r="1921" spans="1:14">
      <c r="A1921" t="s">
        <v>3427</v>
      </c>
      <c r="B1921">
        <v>106</v>
      </c>
      <c r="C1921">
        <v>59068786</v>
      </c>
      <c r="D1921">
        <f>IF(ISBLANK(C1921),AVERAGEIF($A$2:$A$4110,A1921,$C$2:$C$4110),C1921)</f>
        <v>59068786</v>
      </c>
      <c r="E1921" t="s">
        <v>872</v>
      </c>
      <c r="F1921" t="s">
        <v>3430</v>
      </c>
      <c r="G1921">
        <v>86902</v>
      </c>
      <c r="H1921">
        <v>411</v>
      </c>
      <c r="I1921">
        <v>131</v>
      </c>
      <c r="J1921" t="s">
        <v>508</v>
      </c>
      <c r="K1921" t="s">
        <v>23</v>
      </c>
      <c r="L1921">
        <v>40000000</v>
      </c>
      <c r="M1921">
        <f>IF(ISBLANK(L1921),AVERAGEIF($A$2:$A$4110,A1921,$L$2:$L$4110),L1921)</f>
        <v>40000000</v>
      </c>
      <c r="N1921">
        <v>6.4</v>
      </c>
    </row>
    <row r="1922" spans="1:14">
      <c r="A1922" t="s">
        <v>3427</v>
      </c>
      <c r="B1922">
        <v>103</v>
      </c>
      <c r="C1922">
        <v>40687294</v>
      </c>
      <c r="D1922">
        <f>IF(ISBLANK(C1922),AVERAGEIF($A$2:$A$4110,A1922,$C$2:$C$4110),C1922)</f>
        <v>40687294</v>
      </c>
      <c r="E1922" t="s">
        <v>786</v>
      </c>
      <c r="F1922" t="s">
        <v>3431</v>
      </c>
      <c r="G1922">
        <v>107772</v>
      </c>
      <c r="H1922">
        <v>398</v>
      </c>
      <c r="I1922">
        <v>228</v>
      </c>
      <c r="J1922" t="s">
        <v>508</v>
      </c>
      <c r="K1922" t="s">
        <v>184</v>
      </c>
      <c r="L1922">
        <v>35000000</v>
      </c>
      <c r="M1922">
        <f>IF(ISBLANK(L1922),AVERAGEIF($A$2:$A$4110,A1922,$L$2:$L$4110),L1922)</f>
        <v>35000000</v>
      </c>
      <c r="N1922">
        <v>5.4</v>
      </c>
    </row>
    <row r="1923" spans="1:14">
      <c r="A1923" t="s">
        <v>3432</v>
      </c>
      <c r="B1923">
        <v>97</v>
      </c>
      <c r="C1923">
        <v>21468807</v>
      </c>
      <c r="D1923">
        <f>IF(ISBLANK(C1923),AVERAGEIF($A$2:$A$4110,A1923,$C$2:$C$4110),C1923)</f>
        <v>21468807</v>
      </c>
      <c r="E1923" t="s">
        <v>600</v>
      </c>
      <c r="F1923" t="s">
        <v>3433</v>
      </c>
      <c r="G1923">
        <v>13048</v>
      </c>
      <c r="H1923">
        <v>227</v>
      </c>
      <c r="I1923">
        <v>108</v>
      </c>
      <c r="J1923" t="s">
        <v>508</v>
      </c>
      <c r="K1923" t="s">
        <v>23</v>
      </c>
      <c r="L1923">
        <v>14000000</v>
      </c>
      <c r="M1923">
        <f>IF(ISBLANK(L1923),AVERAGEIF($A$2:$A$4110,A1923,$L$2:$L$4110),L1923)</f>
        <v>14000000</v>
      </c>
      <c r="N1923">
        <v>4.0999999999999996</v>
      </c>
    </row>
    <row r="1924" spans="1:14">
      <c r="A1924" t="s">
        <v>3434</v>
      </c>
      <c r="B1924">
        <v>115</v>
      </c>
      <c r="C1924">
        <v>48472213</v>
      </c>
      <c r="D1924">
        <f>IF(ISBLANK(C1924),AVERAGEIF($A$2:$A$4110,A1924,$C$2:$C$4110),C1924)</f>
        <v>48472213</v>
      </c>
      <c r="E1924" t="s">
        <v>465</v>
      </c>
      <c r="F1924" t="s">
        <v>3435</v>
      </c>
      <c r="G1924">
        <v>51252</v>
      </c>
      <c r="H1924">
        <v>156</v>
      </c>
      <c r="I1924">
        <v>111</v>
      </c>
      <c r="J1924" t="s">
        <v>508</v>
      </c>
      <c r="K1924" t="s">
        <v>23</v>
      </c>
      <c r="L1924">
        <v>45000000</v>
      </c>
      <c r="M1924">
        <f>IF(ISBLANK(L1924),AVERAGEIF($A$2:$A$4110,A1924,$L$2:$L$4110),L1924)</f>
        <v>45000000</v>
      </c>
      <c r="N1924">
        <v>5</v>
      </c>
    </row>
    <row r="1925" spans="1:14">
      <c r="A1925" t="s">
        <v>3434</v>
      </c>
      <c r="B1925">
        <v>98</v>
      </c>
      <c r="C1925">
        <v>22770864</v>
      </c>
      <c r="D1925">
        <f>IF(ISBLANK(C1925),AVERAGEIF($A$2:$A$4110,A1925,$C$2:$C$4110),C1925)</f>
        <v>22770864</v>
      </c>
      <c r="E1925" t="s">
        <v>72</v>
      </c>
      <c r="F1925" t="s">
        <v>3436</v>
      </c>
      <c r="G1925">
        <v>8433</v>
      </c>
      <c r="H1925">
        <v>85</v>
      </c>
      <c r="I1925">
        <v>55</v>
      </c>
      <c r="J1925" t="s">
        <v>508</v>
      </c>
      <c r="K1925" t="s">
        <v>23</v>
      </c>
      <c r="L1925">
        <v>38000000</v>
      </c>
      <c r="M1925">
        <f>IF(ISBLANK(L1925),AVERAGEIF($A$2:$A$4110,A1925,$L$2:$L$4110),L1925)</f>
        <v>38000000</v>
      </c>
      <c r="N1925">
        <v>5.5</v>
      </c>
    </row>
    <row r="1926" spans="1:14">
      <c r="A1926" t="s">
        <v>3434</v>
      </c>
      <c r="B1926">
        <v>97</v>
      </c>
      <c r="C1926">
        <v>144833357</v>
      </c>
      <c r="D1926">
        <f>IF(ISBLANK(C1926),AVERAGEIF($A$2:$A$4110,A1926,$C$2:$C$4110),C1926)</f>
        <v>144833357</v>
      </c>
      <c r="E1926" t="s">
        <v>3437</v>
      </c>
      <c r="F1926" t="s">
        <v>3438</v>
      </c>
      <c r="G1926">
        <v>64742</v>
      </c>
      <c r="H1926">
        <v>111</v>
      </c>
      <c r="I1926">
        <v>64</v>
      </c>
      <c r="J1926" t="s">
        <v>508</v>
      </c>
      <c r="K1926" t="s">
        <v>23</v>
      </c>
      <c r="L1926">
        <v>22000000</v>
      </c>
      <c r="M1926">
        <f>IF(ISBLANK(L1926),AVERAGEIF($A$2:$A$4110,A1926,$L$2:$L$4110),L1926)</f>
        <v>22000000</v>
      </c>
      <c r="N1926">
        <v>6.4</v>
      </c>
    </row>
    <row r="1927" spans="1:14">
      <c r="A1927" t="s">
        <v>3439</v>
      </c>
      <c r="B1927">
        <v>104</v>
      </c>
      <c r="C1927">
        <v>33422556</v>
      </c>
      <c r="D1927">
        <f>IF(ISBLANK(C1927),AVERAGEIF($A$2:$A$4110,A1927,$C$2:$C$4110),C1927)</f>
        <v>33422556</v>
      </c>
      <c r="E1927" t="s">
        <v>159</v>
      </c>
      <c r="F1927" t="s">
        <v>3440</v>
      </c>
      <c r="G1927">
        <v>99236</v>
      </c>
      <c r="H1927">
        <v>321</v>
      </c>
      <c r="I1927">
        <v>293</v>
      </c>
      <c r="J1927" t="s">
        <v>508</v>
      </c>
      <c r="K1927" t="s">
        <v>23</v>
      </c>
      <c r="L1927">
        <v>20000000</v>
      </c>
      <c r="M1927">
        <f>IF(ISBLANK(L1927),AVERAGEIF($A$2:$A$4110,A1927,$L$2:$L$4110),L1927)</f>
        <v>20000000</v>
      </c>
      <c r="N1927">
        <v>7.5</v>
      </c>
    </row>
    <row r="1928" spans="1:14">
      <c r="A1928" t="s">
        <v>3441</v>
      </c>
      <c r="B1928">
        <v>101</v>
      </c>
      <c r="C1928">
        <v>51097664</v>
      </c>
      <c r="D1928">
        <f>IF(ISBLANK(C1928),AVERAGEIF($A$2:$A$4110,A1928,$C$2:$C$4110),C1928)</f>
        <v>51097664</v>
      </c>
      <c r="E1928" t="s">
        <v>562</v>
      </c>
      <c r="F1928" t="s">
        <v>3442</v>
      </c>
      <c r="G1928">
        <v>70205</v>
      </c>
      <c r="H1928">
        <v>450</v>
      </c>
      <c r="I1928">
        <v>180</v>
      </c>
      <c r="J1928" t="s">
        <v>508</v>
      </c>
      <c r="K1928" t="s">
        <v>23</v>
      </c>
      <c r="L1928">
        <v>30000000</v>
      </c>
      <c r="M1928">
        <f>IF(ISBLANK(L1928),AVERAGEIF($A$2:$A$4110,A1928,$L$2:$L$4110),L1928)</f>
        <v>30000000</v>
      </c>
      <c r="N1928">
        <v>5.9</v>
      </c>
    </row>
    <row r="1929" spans="1:14">
      <c r="A1929" t="s">
        <v>3441</v>
      </c>
      <c r="B1929">
        <v>85</v>
      </c>
      <c r="C1929">
        <v>28563926</v>
      </c>
      <c r="D1929">
        <f>IF(ISBLANK(C1929),AVERAGEIF($A$2:$A$4110,A1929,$C$2:$C$4110),C1929)</f>
        <v>28563926</v>
      </c>
      <c r="E1929" t="s">
        <v>55</v>
      </c>
      <c r="F1929" t="s">
        <v>3443</v>
      </c>
      <c r="G1929">
        <v>16300</v>
      </c>
      <c r="H1929">
        <v>217</v>
      </c>
      <c r="I1929">
        <v>86</v>
      </c>
      <c r="J1929" t="s">
        <v>508</v>
      </c>
      <c r="K1929" t="s">
        <v>23</v>
      </c>
      <c r="L1929">
        <v>8500000</v>
      </c>
      <c r="M1929">
        <f>IF(ISBLANK(L1929),AVERAGEIF($A$2:$A$4110,A1929,$L$2:$L$4110),L1929)</f>
        <v>8500000</v>
      </c>
      <c r="N1929">
        <v>5</v>
      </c>
    </row>
    <row r="1930" spans="1:14">
      <c r="A1930" t="s">
        <v>3444</v>
      </c>
      <c r="B1930">
        <v>111</v>
      </c>
      <c r="C1930">
        <v>3333823</v>
      </c>
      <c r="D1930">
        <f>IF(ISBLANK(C1930),AVERAGEIF($A$2:$A$4110,A1930,$C$2:$C$4110),C1930)</f>
        <v>3333823</v>
      </c>
      <c r="E1930" t="s">
        <v>2119</v>
      </c>
      <c r="F1930" t="s">
        <v>3445</v>
      </c>
      <c r="G1930">
        <v>5612</v>
      </c>
      <c r="H1930">
        <v>122</v>
      </c>
      <c r="I1930">
        <v>23</v>
      </c>
      <c r="J1930" t="s">
        <v>508</v>
      </c>
      <c r="K1930" t="s">
        <v>23</v>
      </c>
      <c r="L1930">
        <v>10000000</v>
      </c>
      <c r="M1930">
        <f>IF(ISBLANK(L1930),AVERAGEIF($A$2:$A$4110,A1930,$L$2:$L$4110),L1930)</f>
        <v>10000000</v>
      </c>
      <c r="N1930">
        <v>5.5</v>
      </c>
    </row>
    <row r="1931" spans="1:14">
      <c r="A1931" t="s">
        <v>3446</v>
      </c>
      <c r="B1931">
        <v>95</v>
      </c>
      <c r="C1931">
        <v>35927406</v>
      </c>
      <c r="D1931">
        <f>IF(ISBLANK(C1931),AVERAGEIF($A$2:$A$4110,A1931,$C$2:$C$4110),C1931)</f>
        <v>35927406</v>
      </c>
      <c r="E1931" t="s">
        <v>1187</v>
      </c>
      <c r="F1931" t="s">
        <v>3447</v>
      </c>
      <c r="G1931">
        <v>36363</v>
      </c>
      <c r="H1931">
        <v>256</v>
      </c>
      <c r="I1931">
        <v>59</v>
      </c>
      <c r="J1931" t="s">
        <v>508</v>
      </c>
      <c r="K1931" t="s">
        <v>23</v>
      </c>
      <c r="L1931">
        <v>30000000</v>
      </c>
      <c r="M1931">
        <f>IF(ISBLANK(L1931),AVERAGEIF($A$2:$A$4110,A1931,$L$2:$L$4110),L1931)</f>
        <v>30000000</v>
      </c>
      <c r="N1931">
        <v>3.7</v>
      </c>
    </row>
    <row r="1932" spans="1:14">
      <c r="A1932" t="s">
        <v>3446</v>
      </c>
      <c r="B1932">
        <v>99</v>
      </c>
      <c r="C1932">
        <v>84263837</v>
      </c>
      <c r="D1932">
        <f>IF(ISBLANK(C1932),AVERAGEIF($A$2:$A$4110,A1932,$C$2:$C$4110),C1932)</f>
        <v>84263837</v>
      </c>
      <c r="E1932" t="s">
        <v>661</v>
      </c>
      <c r="F1932" t="s">
        <v>3448</v>
      </c>
      <c r="G1932">
        <v>81699</v>
      </c>
      <c r="H1932">
        <v>291</v>
      </c>
      <c r="I1932">
        <v>271</v>
      </c>
      <c r="J1932" t="s">
        <v>508</v>
      </c>
      <c r="K1932" t="s">
        <v>23</v>
      </c>
      <c r="L1932">
        <v>6500000</v>
      </c>
      <c r="M1932">
        <f>IF(ISBLANK(L1932),AVERAGEIF($A$2:$A$4110,A1932,$L$2:$L$4110),L1932)</f>
        <v>6500000</v>
      </c>
      <c r="N1932">
        <v>5.4</v>
      </c>
    </row>
    <row r="1933" spans="1:14">
      <c r="A1933" t="s">
        <v>3449</v>
      </c>
      <c r="B1933">
        <v>126</v>
      </c>
      <c r="C1933">
        <v>1997807</v>
      </c>
      <c r="D1933">
        <f>IF(ISBLANK(C1933),AVERAGEIF($A$2:$A$4110,A1933,$C$2:$C$4110),C1933)</f>
        <v>1997807</v>
      </c>
      <c r="E1933" t="s">
        <v>324</v>
      </c>
      <c r="F1933" t="s">
        <v>3450</v>
      </c>
      <c r="G1933">
        <v>5158</v>
      </c>
      <c r="H1933">
        <v>140</v>
      </c>
      <c r="I1933">
        <v>46</v>
      </c>
      <c r="J1933" t="s">
        <v>508</v>
      </c>
      <c r="K1933" t="s">
        <v>23</v>
      </c>
      <c r="L1933">
        <v>8000000</v>
      </c>
      <c r="M1933">
        <f>IF(ISBLANK(L1933),AVERAGEIF($A$2:$A$4110,A1933,$L$2:$L$4110),L1933)</f>
        <v>8000000</v>
      </c>
      <c r="N1933">
        <v>7.1</v>
      </c>
    </row>
    <row r="1934" spans="1:14">
      <c r="A1934" t="s">
        <v>3449</v>
      </c>
      <c r="B1934">
        <v>141</v>
      </c>
      <c r="C1934">
        <v>3064356</v>
      </c>
      <c r="D1934">
        <f>IF(ISBLANK(C1934),AVERAGEIF($A$2:$A$4110,A1934,$C$2:$C$4110),C1934)</f>
        <v>3064356</v>
      </c>
      <c r="E1934" t="s">
        <v>66</v>
      </c>
      <c r="F1934" t="s">
        <v>3451</v>
      </c>
      <c r="G1934">
        <v>3433</v>
      </c>
      <c r="H1934">
        <v>81</v>
      </c>
      <c r="I1934">
        <v>68</v>
      </c>
      <c r="J1934" t="s">
        <v>508</v>
      </c>
      <c r="K1934" t="s">
        <v>23</v>
      </c>
      <c r="L1934">
        <v>5600000</v>
      </c>
      <c r="M1934">
        <f>IF(ISBLANK(L1934),AVERAGEIF($A$2:$A$4110,A1934,$L$2:$L$4110),L1934)</f>
        <v>5600000</v>
      </c>
      <c r="N1934">
        <v>6.9</v>
      </c>
    </row>
    <row r="1935" spans="1:14">
      <c r="A1935" t="s">
        <v>3449</v>
      </c>
      <c r="B1935">
        <v>135</v>
      </c>
      <c r="C1935">
        <v>13269963</v>
      </c>
      <c r="D1935">
        <f>IF(ISBLANK(C1935),AVERAGEIF($A$2:$A$4110,A1935,$C$2:$C$4110),C1935)</f>
        <v>13269963</v>
      </c>
      <c r="E1935" t="s">
        <v>159</v>
      </c>
      <c r="F1935" t="s">
        <v>3452</v>
      </c>
      <c r="G1935">
        <v>23202</v>
      </c>
      <c r="H1935">
        <v>173</v>
      </c>
      <c r="I1935">
        <v>68</v>
      </c>
      <c r="J1935" t="s">
        <v>508</v>
      </c>
      <c r="K1935" t="s">
        <v>23</v>
      </c>
      <c r="L1935">
        <v>5000000</v>
      </c>
      <c r="M1935">
        <f>IF(ISBLANK(L1935),AVERAGEIF($A$2:$A$4110,A1935,$L$2:$L$4110),L1935)</f>
        <v>5000000</v>
      </c>
      <c r="N1935">
        <v>7.6</v>
      </c>
    </row>
    <row r="1936" spans="1:14">
      <c r="A1936" t="s">
        <v>3449</v>
      </c>
      <c r="B1936">
        <v>124</v>
      </c>
      <c r="C1936">
        <v>183490</v>
      </c>
      <c r="D1936">
        <f>IF(ISBLANK(C1936),AVERAGEIF($A$2:$A$4110,A1936,$C$2:$C$4110),C1936)</f>
        <v>183490</v>
      </c>
      <c r="E1936" t="s">
        <v>445</v>
      </c>
      <c r="F1936" t="s">
        <v>3453</v>
      </c>
      <c r="G1936">
        <v>463</v>
      </c>
      <c r="H1936">
        <v>8</v>
      </c>
      <c r="I1936">
        <v>35</v>
      </c>
      <c r="J1936" t="s">
        <v>508</v>
      </c>
      <c r="K1936" t="s">
        <v>23</v>
      </c>
      <c r="L1936">
        <v>1700000</v>
      </c>
      <c r="M1936">
        <f>IF(ISBLANK(L1936),AVERAGEIF($A$2:$A$4110,A1936,$L$2:$L$4110),L1936)</f>
        <v>1700000</v>
      </c>
      <c r="N1936">
        <v>5.8</v>
      </c>
    </row>
    <row r="1937" spans="1:14">
      <c r="A1937" t="s">
        <v>3454</v>
      </c>
      <c r="B1937">
        <v>99</v>
      </c>
      <c r="C1937">
        <v>14983572</v>
      </c>
      <c r="D1937">
        <f>IF(ISBLANK(C1937),AVERAGEIF($A$2:$A$4110,A1937,$C$2:$C$4110),C1937)</f>
        <v>14983572</v>
      </c>
      <c r="E1937" t="s">
        <v>288</v>
      </c>
      <c r="F1937" t="s">
        <v>3455</v>
      </c>
      <c r="G1937">
        <v>9361</v>
      </c>
      <c r="H1937">
        <v>162</v>
      </c>
      <c r="I1937">
        <v>86</v>
      </c>
      <c r="J1937" t="s">
        <v>508</v>
      </c>
      <c r="K1937" t="s">
        <v>23</v>
      </c>
      <c r="L1937">
        <v>25000000</v>
      </c>
      <c r="M1937">
        <f>IF(ISBLANK(L1937),AVERAGEIF($A$2:$A$4110,A1937,$L$2:$L$4110),L1937)</f>
        <v>25000000</v>
      </c>
      <c r="N1937">
        <v>4.7</v>
      </c>
    </row>
    <row r="1938" spans="1:14">
      <c r="A1938" t="s">
        <v>3454</v>
      </c>
      <c r="B1938">
        <v>101</v>
      </c>
      <c r="C1938">
        <v>53146000</v>
      </c>
      <c r="D1938">
        <f>IF(ISBLANK(C1938),AVERAGEIF($A$2:$A$4110,A1938,$C$2:$C$4110),C1938)</f>
        <v>53146000</v>
      </c>
      <c r="E1938" t="s">
        <v>80</v>
      </c>
      <c r="F1938" t="s">
        <v>3456</v>
      </c>
      <c r="G1938">
        <v>9845</v>
      </c>
      <c r="H1938">
        <v>77</v>
      </c>
      <c r="I1938">
        <v>31</v>
      </c>
      <c r="J1938" t="s">
        <v>508</v>
      </c>
      <c r="K1938" t="s">
        <v>23</v>
      </c>
      <c r="L1938">
        <v>20000000</v>
      </c>
      <c r="M1938">
        <f>IF(ISBLANK(L1938),AVERAGEIF($A$2:$A$4110,A1938,$L$2:$L$4110),L1938)</f>
        <v>20000000</v>
      </c>
      <c r="N1938">
        <v>6.1</v>
      </c>
    </row>
    <row r="1939" spans="1:14">
      <c r="A1939" t="s">
        <v>3454</v>
      </c>
      <c r="B1939">
        <v>113</v>
      </c>
      <c r="D1939">
        <f>IF(ISBLANK(C1939),AVERAGEIF($A$2:$A$4110,A1939,$C$2:$C$4110),C1939)</f>
        <v>34064786</v>
      </c>
      <c r="E1939" t="s">
        <v>20</v>
      </c>
      <c r="F1939" t="s">
        <v>3457</v>
      </c>
      <c r="G1939">
        <v>76616</v>
      </c>
      <c r="H1939">
        <v>334</v>
      </c>
      <c r="I1939">
        <v>88</v>
      </c>
      <c r="J1939" t="s">
        <v>508</v>
      </c>
      <c r="K1939" t="s">
        <v>23</v>
      </c>
      <c r="L1939">
        <v>3600000</v>
      </c>
      <c r="M1939">
        <f>IF(ISBLANK(L1939),AVERAGEIF($A$2:$A$4110,A1939,$L$2:$L$4110),L1939)</f>
        <v>3600000</v>
      </c>
      <c r="N1939">
        <v>7.9</v>
      </c>
    </row>
    <row r="1940" spans="1:14">
      <c r="A1940" t="s">
        <v>3458</v>
      </c>
      <c r="B1940">
        <v>86</v>
      </c>
      <c r="C1940">
        <v>25200412</v>
      </c>
      <c r="D1940">
        <f>IF(ISBLANK(C1940),AVERAGEIF($A$2:$A$4110,A1940,$C$2:$C$4110),C1940)</f>
        <v>25200412</v>
      </c>
      <c r="E1940" t="s">
        <v>840</v>
      </c>
      <c r="F1940" t="s">
        <v>3459</v>
      </c>
      <c r="G1940">
        <v>16580</v>
      </c>
      <c r="H1940">
        <v>55</v>
      </c>
      <c r="I1940">
        <v>82</v>
      </c>
      <c r="J1940" t="s">
        <v>508</v>
      </c>
      <c r="K1940" t="s">
        <v>23</v>
      </c>
      <c r="L1940">
        <v>45000000</v>
      </c>
      <c r="M1940">
        <f>IF(ISBLANK(L1940),AVERAGEIF($A$2:$A$4110,A1940,$L$2:$L$4110),L1940)</f>
        <v>45000000</v>
      </c>
      <c r="N1940">
        <v>5.4</v>
      </c>
    </row>
    <row r="1941" spans="1:14">
      <c r="A1941" t="s">
        <v>3458</v>
      </c>
      <c r="B1941">
        <v>99</v>
      </c>
      <c r="C1941">
        <v>51432423</v>
      </c>
      <c r="D1941">
        <f>IF(ISBLANK(C1941),AVERAGEIF($A$2:$A$4110,A1941,$C$2:$C$4110),C1941)</f>
        <v>51432423</v>
      </c>
      <c r="E1941" t="s">
        <v>3460</v>
      </c>
      <c r="F1941" t="s">
        <v>3461</v>
      </c>
      <c r="G1941">
        <v>15074</v>
      </c>
      <c r="H1941">
        <v>72</v>
      </c>
      <c r="I1941">
        <v>39</v>
      </c>
      <c r="J1941" t="s">
        <v>508</v>
      </c>
      <c r="K1941" t="s">
        <v>23</v>
      </c>
      <c r="L1941">
        <v>30000000</v>
      </c>
      <c r="M1941">
        <f>IF(ISBLANK(L1941),AVERAGEIF($A$2:$A$4110,A1941,$L$2:$L$4110),L1941)</f>
        <v>30000000</v>
      </c>
      <c r="N1941">
        <v>5.0999999999999996</v>
      </c>
    </row>
    <row r="1942" spans="1:14">
      <c r="A1942" t="s">
        <v>3458</v>
      </c>
      <c r="B1942">
        <v>91</v>
      </c>
      <c r="C1942">
        <v>17843379</v>
      </c>
      <c r="D1942">
        <f>IF(ISBLANK(C1942),AVERAGEIF($A$2:$A$4110,A1942,$C$2:$C$4110),C1942)</f>
        <v>17843379</v>
      </c>
      <c r="E1942" t="s">
        <v>288</v>
      </c>
      <c r="F1942" t="s">
        <v>3462</v>
      </c>
      <c r="G1942">
        <v>14904</v>
      </c>
      <c r="H1942">
        <v>147</v>
      </c>
      <c r="I1942">
        <v>59</v>
      </c>
      <c r="J1942" t="s">
        <v>508</v>
      </c>
      <c r="K1942" t="s">
        <v>23</v>
      </c>
      <c r="L1942">
        <v>8000000</v>
      </c>
      <c r="M1942">
        <f>IF(ISBLANK(L1942),AVERAGEIF($A$2:$A$4110,A1942,$L$2:$L$4110),L1942)</f>
        <v>8000000</v>
      </c>
      <c r="N1942">
        <v>5.7</v>
      </c>
    </row>
    <row r="1943" spans="1:14">
      <c r="A1943" t="s">
        <v>3463</v>
      </c>
      <c r="B1943">
        <v>107</v>
      </c>
      <c r="C1943">
        <v>127083765</v>
      </c>
      <c r="D1943">
        <f>IF(ISBLANK(C1943),AVERAGEIF($A$2:$A$4110,A1943,$C$2:$C$4110),C1943)</f>
        <v>127083765</v>
      </c>
      <c r="E1943" t="s">
        <v>305</v>
      </c>
      <c r="F1943" t="s">
        <v>3464</v>
      </c>
      <c r="G1943">
        <v>191912</v>
      </c>
      <c r="H1943">
        <v>370</v>
      </c>
      <c r="I1943">
        <v>150</v>
      </c>
      <c r="J1943" t="s">
        <v>508</v>
      </c>
      <c r="K1943" t="s">
        <v>23</v>
      </c>
      <c r="L1943">
        <v>76000000</v>
      </c>
      <c r="M1943">
        <f>IF(ISBLANK(L1943),AVERAGEIF($A$2:$A$4110,A1943,$L$2:$L$4110),L1943)</f>
        <v>76000000</v>
      </c>
      <c r="N1943">
        <v>5.9</v>
      </c>
    </row>
    <row r="1944" spans="1:14">
      <c r="A1944" t="s">
        <v>3463</v>
      </c>
      <c r="B1944">
        <v>99</v>
      </c>
      <c r="C1944">
        <v>70327868</v>
      </c>
      <c r="D1944">
        <f>IF(ISBLANK(C1944),AVERAGEIF($A$2:$A$4110,A1944,$C$2:$C$4110),C1944)</f>
        <v>70327868</v>
      </c>
      <c r="E1944" t="s">
        <v>305</v>
      </c>
      <c r="F1944" t="s">
        <v>3465</v>
      </c>
      <c r="G1944">
        <v>58416</v>
      </c>
      <c r="H1944">
        <v>301</v>
      </c>
      <c r="I1944">
        <v>160</v>
      </c>
      <c r="J1944" t="s">
        <v>508</v>
      </c>
      <c r="K1944" t="s">
        <v>360</v>
      </c>
      <c r="L1944">
        <v>46000000</v>
      </c>
      <c r="M1944">
        <f>IF(ISBLANK(L1944),AVERAGEIF($A$2:$A$4110,A1944,$L$2:$L$4110),L1944)</f>
        <v>46000000</v>
      </c>
      <c r="N1944">
        <v>5.9</v>
      </c>
    </row>
    <row r="1945" spans="1:14">
      <c r="A1945" t="s">
        <v>3463</v>
      </c>
      <c r="B1945">
        <v>106</v>
      </c>
      <c r="C1945">
        <v>28064226</v>
      </c>
      <c r="D1945">
        <f>IF(ISBLANK(C1945),AVERAGEIF($A$2:$A$4110,A1945,$C$2:$C$4110),C1945)</f>
        <v>28064226</v>
      </c>
      <c r="E1945" t="s">
        <v>1228</v>
      </c>
      <c r="F1945" t="s">
        <v>3466</v>
      </c>
      <c r="G1945">
        <v>65044</v>
      </c>
      <c r="H1945">
        <v>173</v>
      </c>
      <c r="I1945">
        <v>180</v>
      </c>
      <c r="J1945" t="s">
        <v>508</v>
      </c>
      <c r="K1945" t="s">
        <v>23</v>
      </c>
      <c r="L1945">
        <v>35000000</v>
      </c>
      <c r="M1945">
        <f>IF(ISBLANK(L1945),AVERAGEIF($A$2:$A$4110,A1945,$L$2:$L$4110),L1945)</f>
        <v>35000000</v>
      </c>
      <c r="N1945">
        <v>5</v>
      </c>
    </row>
    <row r="1946" spans="1:14">
      <c r="A1946" t="s">
        <v>3463</v>
      </c>
      <c r="B1946">
        <v>109</v>
      </c>
      <c r="C1946">
        <v>74484168</v>
      </c>
      <c r="D1946">
        <f>IF(ISBLANK(C1946),AVERAGEIF($A$2:$A$4110,A1946,$C$2:$C$4110),C1946)</f>
        <v>74484168</v>
      </c>
      <c r="E1946" t="s">
        <v>786</v>
      </c>
      <c r="F1946" t="s">
        <v>3467</v>
      </c>
      <c r="G1946">
        <v>109894</v>
      </c>
      <c r="H1946">
        <v>340</v>
      </c>
      <c r="I1946">
        <v>123</v>
      </c>
      <c r="J1946" t="s">
        <v>508</v>
      </c>
      <c r="K1946" t="s">
        <v>23</v>
      </c>
      <c r="L1946">
        <v>45000000</v>
      </c>
      <c r="M1946">
        <f>IF(ISBLANK(L1946),AVERAGEIF($A$2:$A$4110,A1946,$L$2:$L$4110),L1946)</f>
        <v>45000000</v>
      </c>
      <c r="N1946">
        <v>6.9</v>
      </c>
    </row>
    <row r="1947" spans="1:14">
      <c r="A1947" t="s">
        <v>3463</v>
      </c>
      <c r="B1947">
        <v>130</v>
      </c>
      <c r="C1947">
        <v>28734552</v>
      </c>
      <c r="D1947">
        <f>IF(ISBLANK(C1947),AVERAGEIF($A$2:$A$4110,A1947,$C$2:$C$4110),C1947)</f>
        <v>28734552</v>
      </c>
      <c r="E1947" t="s">
        <v>707</v>
      </c>
      <c r="F1947" t="s">
        <v>3468</v>
      </c>
      <c r="G1947">
        <v>9566</v>
      </c>
      <c r="H1947">
        <v>81</v>
      </c>
      <c r="I1947">
        <v>41</v>
      </c>
      <c r="J1947" t="s">
        <v>508</v>
      </c>
      <c r="K1947" t="s">
        <v>23</v>
      </c>
      <c r="L1947">
        <v>16000000</v>
      </c>
      <c r="M1947">
        <f>IF(ISBLANK(L1947),AVERAGEIF($A$2:$A$4110,A1947,$L$2:$L$4110),L1947)</f>
        <v>16000000</v>
      </c>
      <c r="N1947">
        <v>6.4</v>
      </c>
    </row>
    <row r="1948" spans="1:14">
      <c r="A1948" t="s">
        <v>3463</v>
      </c>
      <c r="B1948">
        <v>109</v>
      </c>
      <c r="C1948">
        <v>27515786</v>
      </c>
      <c r="D1948">
        <f>IF(ISBLANK(C1948),AVERAGEIF($A$2:$A$4110,A1948,$C$2:$C$4110),C1948)</f>
        <v>27515786</v>
      </c>
      <c r="E1948" t="s">
        <v>66</v>
      </c>
      <c r="F1948" t="s">
        <v>3469</v>
      </c>
      <c r="G1948">
        <v>8904</v>
      </c>
      <c r="H1948">
        <v>31</v>
      </c>
      <c r="I1948">
        <v>12</v>
      </c>
      <c r="J1948" t="s">
        <v>508</v>
      </c>
      <c r="K1948" t="s">
        <v>23</v>
      </c>
      <c r="L1948">
        <v>14000000</v>
      </c>
      <c r="M1948">
        <f>IF(ISBLANK(L1948),AVERAGEIF($A$2:$A$4110,A1948,$L$2:$L$4110),L1948)</f>
        <v>14000000</v>
      </c>
      <c r="N1948">
        <v>5.9</v>
      </c>
    </row>
    <row r="1949" spans="1:14">
      <c r="A1949" t="s">
        <v>3463</v>
      </c>
      <c r="B1949">
        <v>112</v>
      </c>
      <c r="C1949">
        <v>57504069</v>
      </c>
      <c r="D1949">
        <f>IF(ISBLANK(C1949),AVERAGEIF($A$2:$A$4110,A1949,$C$2:$C$4110),C1949)</f>
        <v>57504069</v>
      </c>
      <c r="E1949" t="s">
        <v>15</v>
      </c>
      <c r="F1949" t="s">
        <v>3470</v>
      </c>
      <c r="G1949">
        <v>94139</v>
      </c>
      <c r="H1949">
        <v>183</v>
      </c>
      <c r="I1949">
        <v>64</v>
      </c>
      <c r="J1949" t="s">
        <v>508</v>
      </c>
      <c r="K1949" t="s">
        <v>23</v>
      </c>
      <c r="L1949">
        <v>6000000</v>
      </c>
      <c r="M1949">
        <f>IF(ISBLANK(L1949),AVERAGEIF($A$2:$A$4110,A1949,$L$2:$L$4110),L1949)</f>
        <v>6000000</v>
      </c>
      <c r="N1949">
        <v>7.8</v>
      </c>
    </row>
    <row r="1950" spans="1:14">
      <c r="A1950" t="s">
        <v>3471</v>
      </c>
      <c r="B1950">
        <v>90</v>
      </c>
      <c r="C1950">
        <v>28399192</v>
      </c>
      <c r="D1950">
        <f>IF(ISBLANK(C1950),AVERAGEIF($A$2:$A$4110,A1950,$C$2:$C$4110),C1950)</f>
        <v>28399192</v>
      </c>
      <c r="E1950" t="s">
        <v>3472</v>
      </c>
      <c r="F1950" t="s">
        <v>3473</v>
      </c>
      <c r="G1950">
        <v>5663</v>
      </c>
      <c r="H1950">
        <v>106</v>
      </c>
      <c r="I1950">
        <v>61</v>
      </c>
      <c r="J1950" t="s">
        <v>508</v>
      </c>
      <c r="K1950" t="s">
        <v>646</v>
      </c>
      <c r="L1950">
        <v>13000000</v>
      </c>
      <c r="M1950">
        <f>IF(ISBLANK(L1950),AVERAGEIF($A$2:$A$4110,A1950,$L$2:$L$4110),L1950)</f>
        <v>13000000</v>
      </c>
      <c r="N1950">
        <v>5.4</v>
      </c>
    </row>
    <row r="1951" spans="1:14">
      <c r="A1951" t="s">
        <v>3474</v>
      </c>
      <c r="B1951">
        <v>110</v>
      </c>
      <c r="C1951">
        <v>18472363</v>
      </c>
      <c r="D1951">
        <f>IF(ISBLANK(C1951),AVERAGEIF($A$2:$A$4110,A1951,$C$2:$C$4110),C1951)</f>
        <v>18472363</v>
      </c>
      <c r="E1951" t="s">
        <v>1487</v>
      </c>
      <c r="F1951" t="s">
        <v>3475</v>
      </c>
      <c r="G1951">
        <v>63599</v>
      </c>
      <c r="H1951">
        <v>208</v>
      </c>
      <c r="I1951">
        <v>120</v>
      </c>
      <c r="J1951" t="s">
        <v>508</v>
      </c>
      <c r="K1951" t="s">
        <v>23</v>
      </c>
      <c r="L1951">
        <v>50000000</v>
      </c>
      <c r="M1951">
        <f>IF(ISBLANK(L1951),AVERAGEIF($A$2:$A$4110,A1951,$L$2:$L$4110),L1951)</f>
        <v>50000000</v>
      </c>
      <c r="N1951">
        <v>5.8</v>
      </c>
    </row>
    <row r="1952" spans="1:14">
      <c r="A1952" t="s">
        <v>3474</v>
      </c>
      <c r="B1952">
        <v>104</v>
      </c>
      <c r="C1952">
        <v>40118420</v>
      </c>
      <c r="D1952">
        <f>IF(ISBLANK(C1952),AVERAGEIF($A$2:$A$4110,A1952,$C$2:$C$4110),C1952)</f>
        <v>40118420</v>
      </c>
      <c r="E1952" t="s">
        <v>1646</v>
      </c>
      <c r="F1952" t="s">
        <v>3476</v>
      </c>
      <c r="G1952">
        <v>26066</v>
      </c>
      <c r="H1952">
        <v>216</v>
      </c>
      <c r="I1952">
        <v>69</v>
      </c>
      <c r="J1952" t="s">
        <v>508</v>
      </c>
      <c r="K1952" t="s">
        <v>23</v>
      </c>
      <c r="L1952">
        <v>30000000</v>
      </c>
      <c r="M1952">
        <f>IF(ISBLANK(L1952),AVERAGEIF($A$2:$A$4110,A1952,$L$2:$L$4110),L1952)</f>
        <v>30000000</v>
      </c>
      <c r="N1952">
        <v>5.6</v>
      </c>
    </row>
    <row r="1953" spans="1:14">
      <c r="A1953" t="s">
        <v>3474</v>
      </c>
      <c r="B1953">
        <v>135</v>
      </c>
      <c r="C1953">
        <v>16929123</v>
      </c>
      <c r="D1953">
        <f>IF(ISBLANK(C1953),AVERAGEIF($A$2:$A$4110,A1953,$C$2:$C$4110),C1953)</f>
        <v>16929123</v>
      </c>
      <c r="E1953" t="s">
        <v>66</v>
      </c>
      <c r="F1953" t="s">
        <v>3477</v>
      </c>
      <c r="G1953">
        <v>21406</v>
      </c>
      <c r="H1953">
        <v>169</v>
      </c>
      <c r="I1953">
        <v>84</v>
      </c>
      <c r="J1953" t="s">
        <v>508</v>
      </c>
      <c r="K1953" t="s">
        <v>23</v>
      </c>
      <c r="L1953">
        <v>14000000</v>
      </c>
      <c r="M1953">
        <f>IF(ISBLANK(L1953),AVERAGEIF($A$2:$A$4110,A1953,$L$2:$L$4110),L1953)</f>
        <v>14000000</v>
      </c>
      <c r="N1953">
        <v>6.5</v>
      </c>
    </row>
    <row r="1954" spans="1:14">
      <c r="A1954" t="s">
        <v>3474</v>
      </c>
      <c r="B1954">
        <v>90</v>
      </c>
      <c r="D1954">
        <f>IF(ISBLANK(C1954),AVERAGEIF($A$2:$A$4110,A1954,$C$2:$C$4110),C1954)</f>
        <v>25173302</v>
      </c>
      <c r="E1954" t="s">
        <v>33</v>
      </c>
      <c r="F1954" t="s">
        <v>3478</v>
      </c>
      <c r="G1954">
        <v>246</v>
      </c>
      <c r="H1954">
        <v>1</v>
      </c>
      <c r="I1954">
        <v>2</v>
      </c>
      <c r="J1954" t="s">
        <v>508</v>
      </c>
      <c r="K1954" t="s">
        <v>23</v>
      </c>
      <c r="L1954">
        <v>17000000</v>
      </c>
      <c r="M1954">
        <f>IF(ISBLANK(L1954),AVERAGEIF($A$2:$A$4110,A1954,$L$2:$L$4110),L1954)</f>
        <v>17000000</v>
      </c>
      <c r="N1954">
        <v>9.1</v>
      </c>
    </row>
    <row r="1955" spans="1:14">
      <c r="A1955" t="s">
        <v>3479</v>
      </c>
      <c r="B1955">
        <v>95</v>
      </c>
      <c r="C1955">
        <v>7881335</v>
      </c>
      <c r="D1955">
        <f>IF(ISBLANK(C1955),AVERAGEIF($A$2:$A$4110,A1955,$C$2:$C$4110),C1955)</f>
        <v>7881335</v>
      </c>
      <c r="E1955" t="s">
        <v>417</v>
      </c>
      <c r="F1955" t="s">
        <v>3480</v>
      </c>
      <c r="G1955">
        <v>21212</v>
      </c>
      <c r="H1955">
        <v>107</v>
      </c>
      <c r="I1955">
        <v>52</v>
      </c>
      <c r="J1955" t="s">
        <v>508</v>
      </c>
      <c r="K1955" t="s">
        <v>23</v>
      </c>
      <c r="L1955">
        <v>13000000</v>
      </c>
      <c r="M1955">
        <f>IF(ISBLANK(L1955),AVERAGEIF($A$2:$A$4110,A1955,$L$2:$L$4110),L1955)</f>
        <v>13000000</v>
      </c>
      <c r="N1955">
        <v>6.7</v>
      </c>
    </row>
    <row r="1956" spans="1:14">
      <c r="A1956" t="s">
        <v>3479</v>
      </c>
      <c r="B1956">
        <v>87</v>
      </c>
      <c r="C1956">
        <v>1276984</v>
      </c>
      <c r="D1956">
        <f>IF(ISBLANK(C1956),AVERAGEIF($A$2:$A$4110,A1956,$C$2:$C$4110),C1956)</f>
        <v>1276984</v>
      </c>
      <c r="E1956" t="s">
        <v>417</v>
      </c>
      <c r="F1956" t="s">
        <v>3481</v>
      </c>
      <c r="G1956">
        <v>11403</v>
      </c>
      <c r="H1956">
        <v>150</v>
      </c>
      <c r="I1956">
        <v>90</v>
      </c>
      <c r="J1956" t="s">
        <v>508</v>
      </c>
      <c r="K1956" t="s">
        <v>254</v>
      </c>
      <c r="L1956">
        <v>10000000</v>
      </c>
      <c r="M1956">
        <f>IF(ISBLANK(L1956),AVERAGEIF($A$2:$A$4110,A1956,$L$2:$L$4110),L1956)</f>
        <v>10000000</v>
      </c>
      <c r="N1956">
        <v>6.2</v>
      </c>
    </row>
    <row r="1957" spans="1:14">
      <c r="A1957" t="s">
        <v>3479</v>
      </c>
      <c r="B1957">
        <v>108</v>
      </c>
      <c r="C1957">
        <v>180483</v>
      </c>
      <c r="D1957">
        <f>IF(ISBLANK(C1957),AVERAGEIF($A$2:$A$4110,A1957,$C$2:$C$4110),C1957)</f>
        <v>180483</v>
      </c>
      <c r="E1957" t="s">
        <v>3482</v>
      </c>
      <c r="F1957" t="s">
        <v>3483</v>
      </c>
      <c r="G1957">
        <v>16792</v>
      </c>
      <c r="H1957">
        <v>183</v>
      </c>
      <c r="I1957">
        <v>73</v>
      </c>
      <c r="J1957" t="s">
        <v>508</v>
      </c>
      <c r="K1957" t="s">
        <v>23</v>
      </c>
      <c r="L1957">
        <v>10000</v>
      </c>
      <c r="M1957">
        <f>IF(ISBLANK(L1957),AVERAGEIF($A$2:$A$4110,A1957,$L$2:$L$4110),L1957)</f>
        <v>10000</v>
      </c>
      <c r="N1957">
        <v>6.1</v>
      </c>
    </row>
    <row r="1958" spans="1:14">
      <c r="A1958" t="s">
        <v>3484</v>
      </c>
      <c r="B1958">
        <v>121</v>
      </c>
      <c r="C1958">
        <v>37738400</v>
      </c>
      <c r="D1958">
        <f>IF(ISBLANK(C1958),AVERAGEIF($A$2:$A$4110,A1958,$C$2:$C$4110),C1958)</f>
        <v>37738400</v>
      </c>
      <c r="E1958" t="s">
        <v>20</v>
      </c>
      <c r="F1958" t="s">
        <v>3485</v>
      </c>
      <c r="G1958">
        <v>67797</v>
      </c>
      <c r="H1958">
        <v>285</v>
      </c>
      <c r="I1958">
        <v>322</v>
      </c>
      <c r="J1958" t="s">
        <v>508</v>
      </c>
      <c r="K1958" t="s">
        <v>23</v>
      </c>
      <c r="L1958">
        <v>25000000</v>
      </c>
      <c r="M1958">
        <f>IF(ISBLANK(L1958),AVERAGEIF($A$2:$A$4110,A1958,$L$2:$L$4110),L1958)</f>
        <v>25000000</v>
      </c>
      <c r="N1958">
        <v>7.3</v>
      </c>
    </row>
    <row r="1959" spans="1:14">
      <c r="A1959" t="s">
        <v>3484</v>
      </c>
      <c r="B1959">
        <v>101</v>
      </c>
      <c r="C1959">
        <v>13650738</v>
      </c>
      <c r="D1959">
        <f>IF(ISBLANK(C1959),AVERAGEIF($A$2:$A$4110,A1959,$C$2:$C$4110),C1959)</f>
        <v>13650738</v>
      </c>
      <c r="E1959" t="s">
        <v>72</v>
      </c>
      <c r="F1959" t="s">
        <v>3486</v>
      </c>
      <c r="G1959">
        <v>61360</v>
      </c>
      <c r="H1959">
        <v>129</v>
      </c>
      <c r="I1959">
        <v>175</v>
      </c>
      <c r="J1959" t="s">
        <v>508</v>
      </c>
      <c r="K1959" t="s">
        <v>23</v>
      </c>
      <c r="L1959">
        <v>20000000</v>
      </c>
      <c r="M1959">
        <f>IF(ISBLANK(L1959),AVERAGEIF($A$2:$A$4110,A1959,$L$2:$L$4110),L1959)</f>
        <v>20000000</v>
      </c>
      <c r="N1959">
        <v>6.6</v>
      </c>
    </row>
    <row r="1960" spans="1:14">
      <c r="A1960" t="s">
        <v>3487</v>
      </c>
      <c r="B1960">
        <v>93</v>
      </c>
      <c r="C1960">
        <v>35092918</v>
      </c>
      <c r="D1960">
        <f>IF(ISBLANK(C1960),AVERAGEIF($A$2:$A$4110,A1960,$C$2:$C$4110),C1960)</f>
        <v>35092918</v>
      </c>
      <c r="E1960" t="s">
        <v>797</v>
      </c>
      <c r="F1960" t="s">
        <v>3488</v>
      </c>
      <c r="G1960">
        <v>15740</v>
      </c>
      <c r="H1960">
        <v>110</v>
      </c>
      <c r="I1960">
        <v>71</v>
      </c>
      <c r="J1960" t="s">
        <v>508</v>
      </c>
      <c r="K1960" t="s">
        <v>23</v>
      </c>
      <c r="M1960">
        <f>IF(ISBLANK(L1960),AVERAGEIF($A$2:$A$4110,A1960,$L$2:$L$4110),L1960)</f>
        <v>30750000</v>
      </c>
      <c r="N1960">
        <v>4.9000000000000004</v>
      </c>
    </row>
    <row r="1961" spans="1:14">
      <c r="A1961" t="s">
        <v>3487</v>
      </c>
      <c r="B1961">
        <v>99</v>
      </c>
      <c r="C1961">
        <v>70163652</v>
      </c>
      <c r="D1961">
        <f>IF(ISBLANK(C1961),AVERAGEIF($A$2:$A$4110,A1961,$C$2:$C$4110),C1961)</f>
        <v>70163652</v>
      </c>
      <c r="E1961" t="s">
        <v>577</v>
      </c>
      <c r="F1961" t="s">
        <v>3489</v>
      </c>
      <c r="G1961">
        <v>31968</v>
      </c>
      <c r="H1961">
        <v>82</v>
      </c>
      <c r="I1961">
        <v>65</v>
      </c>
      <c r="J1961" t="s">
        <v>508</v>
      </c>
      <c r="K1961" t="s">
        <v>23</v>
      </c>
      <c r="L1961">
        <v>40000000</v>
      </c>
      <c r="M1961">
        <f>IF(ISBLANK(L1961),AVERAGEIF($A$2:$A$4110,A1961,$L$2:$L$4110),L1961)</f>
        <v>40000000</v>
      </c>
      <c r="N1961">
        <v>4.5999999999999996</v>
      </c>
    </row>
    <row r="1962" spans="1:14">
      <c r="A1962" t="s">
        <v>3487</v>
      </c>
      <c r="B1962">
        <v>113</v>
      </c>
      <c r="C1962">
        <v>37911876</v>
      </c>
      <c r="D1962">
        <f>IF(ISBLANK(C1962),AVERAGEIF($A$2:$A$4110,A1962,$C$2:$C$4110),C1962)</f>
        <v>37911876</v>
      </c>
      <c r="E1962" t="s">
        <v>465</v>
      </c>
      <c r="F1962" t="s">
        <v>3490</v>
      </c>
      <c r="G1962">
        <v>19671</v>
      </c>
      <c r="H1962">
        <v>47</v>
      </c>
      <c r="I1962">
        <v>88</v>
      </c>
      <c r="J1962" t="s">
        <v>508</v>
      </c>
      <c r="K1962" t="s">
        <v>23</v>
      </c>
      <c r="L1962">
        <v>32000000</v>
      </c>
      <c r="M1962">
        <f>IF(ISBLANK(L1962),AVERAGEIF($A$2:$A$4110,A1962,$L$2:$L$4110),L1962)</f>
        <v>32000000</v>
      </c>
      <c r="N1962">
        <v>4.4000000000000004</v>
      </c>
    </row>
    <row r="1963" spans="1:14">
      <c r="A1963" t="s">
        <v>3487</v>
      </c>
      <c r="B1963">
        <v>94</v>
      </c>
      <c r="C1963">
        <v>33357476</v>
      </c>
      <c r="D1963">
        <f>IF(ISBLANK(C1963),AVERAGEIF($A$2:$A$4110,A1963,$C$2:$C$4110),C1963)</f>
        <v>33357476</v>
      </c>
      <c r="E1963" t="s">
        <v>3491</v>
      </c>
      <c r="F1963" t="s">
        <v>3492</v>
      </c>
      <c r="G1963">
        <v>7392</v>
      </c>
      <c r="H1963">
        <v>53</v>
      </c>
      <c r="I1963">
        <v>51</v>
      </c>
      <c r="J1963" t="s">
        <v>508</v>
      </c>
      <c r="K1963" t="s">
        <v>23</v>
      </c>
      <c r="L1963">
        <v>35000000</v>
      </c>
      <c r="M1963">
        <f>IF(ISBLANK(L1963),AVERAGEIF($A$2:$A$4110,A1963,$L$2:$L$4110),L1963)</f>
        <v>35000000</v>
      </c>
      <c r="N1963">
        <v>5.4</v>
      </c>
    </row>
    <row r="1964" spans="1:14">
      <c r="A1964" t="s">
        <v>3487</v>
      </c>
      <c r="B1964">
        <v>86</v>
      </c>
      <c r="C1964">
        <v>34308901</v>
      </c>
      <c r="D1964">
        <f>IF(ISBLANK(C1964),AVERAGEIF($A$2:$A$4110,A1964,$C$2:$C$4110),C1964)</f>
        <v>34308901</v>
      </c>
      <c r="E1964" t="s">
        <v>577</v>
      </c>
      <c r="F1964" t="s">
        <v>3493</v>
      </c>
      <c r="G1964">
        <v>15939</v>
      </c>
      <c r="H1964">
        <v>87</v>
      </c>
      <c r="I1964">
        <v>37</v>
      </c>
      <c r="J1964" t="s">
        <v>508</v>
      </c>
      <c r="K1964" t="s">
        <v>23</v>
      </c>
      <c r="L1964">
        <v>16000000</v>
      </c>
      <c r="M1964">
        <f>IF(ISBLANK(L1964),AVERAGEIF($A$2:$A$4110,A1964,$L$2:$L$4110),L1964)</f>
        <v>16000000</v>
      </c>
      <c r="N1964">
        <v>5.0999999999999996</v>
      </c>
    </row>
    <row r="1965" spans="1:14">
      <c r="A1965" t="s">
        <v>214</v>
      </c>
      <c r="B1965">
        <v>123</v>
      </c>
      <c r="C1965">
        <v>215397307</v>
      </c>
      <c r="D1965">
        <f>IF(ISBLANK(C1965),AVERAGEIF($A$2:$A$4110,A1965,$C$2:$C$4110),C1965)</f>
        <v>215397307</v>
      </c>
      <c r="E1965" t="s">
        <v>1144</v>
      </c>
      <c r="F1965" t="s">
        <v>3494</v>
      </c>
      <c r="G1965">
        <v>242188</v>
      </c>
      <c r="H1965">
        <v>1426</v>
      </c>
      <c r="I1965">
        <v>237</v>
      </c>
      <c r="J1965" t="s">
        <v>508</v>
      </c>
      <c r="K1965" t="s">
        <v>23</v>
      </c>
      <c r="L1965">
        <v>125000000</v>
      </c>
      <c r="M1965">
        <f>IF(ISBLANK(L1965),AVERAGEIF($A$2:$A$4110,A1965,$L$2:$L$4110),L1965)</f>
        <v>125000000</v>
      </c>
      <c r="N1965">
        <v>6.1</v>
      </c>
    </row>
    <row r="1966" spans="1:14">
      <c r="A1966" t="s">
        <v>214</v>
      </c>
      <c r="B1966">
        <v>153</v>
      </c>
      <c r="C1966">
        <v>40911830</v>
      </c>
      <c r="D1966">
        <f>IF(ISBLANK(C1966),AVERAGEIF($A$2:$A$4110,A1966,$C$2:$C$4110),C1966)</f>
        <v>40911830</v>
      </c>
      <c r="E1966" t="s">
        <v>250</v>
      </c>
      <c r="F1966" t="s">
        <v>3495</v>
      </c>
      <c r="G1966">
        <v>55994</v>
      </c>
      <c r="H1966">
        <v>454</v>
      </c>
      <c r="I1966">
        <v>152</v>
      </c>
      <c r="J1966" t="s">
        <v>508</v>
      </c>
      <c r="K1966" t="s">
        <v>23</v>
      </c>
      <c r="L1966">
        <v>115000000</v>
      </c>
      <c r="M1966">
        <f>IF(ISBLANK(L1966),AVERAGEIF($A$2:$A$4110,A1966,$L$2:$L$4110),L1966)</f>
        <v>115000000</v>
      </c>
      <c r="N1966">
        <v>6</v>
      </c>
    </row>
    <row r="1967" spans="1:14">
      <c r="A1967" t="s">
        <v>214</v>
      </c>
      <c r="B1967">
        <v>138</v>
      </c>
      <c r="C1967">
        <v>112225777</v>
      </c>
      <c r="D1967">
        <f>IF(ISBLANK(C1967),AVERAGEIF($A$2:$A$4110,A1967,$C$2:$C$4110),C1967)</f>
        <v>112225777</v>
      </c>
      <c r="E1967" t="s">
        <v>1182</v>
      </c>
      <c r="F1967" t="s">
        <v>3496</v>
      </c>
      <c r="G1967">
        <v>283967</v>
      </c>
      <c r="H1967">
        <v>535</v>
      </c>
      <c r="I1967">
        <v>155</v>
      </c>
      <c r="J1967" t="s">
        <v>508</v>
      </c>
      <c r="K1967" t="s">
        <v>23</v>
      </c>
      <c r="L1967">
        <v>80000000</v>
      </c>
      <c r="M1967">
        <f>IF(ISBLANK(L1967),AVERAGEIF($A$2:$A$4110,A1967,$L$2:$L$4110),L1967)</f>
        <v>80000000</v>
      </c>
      <c r="N1967">
        <v>7.3</v>
      </c>
    </row>
    <row r="1968" spans="1:14">
      <c r="A1968" t="s">
        <v>214</v>
      </c>
      <c r="B1968">
        <v>108</v>
      </c>
      <c r="C1968">
        <v>70450000</v>
      </c>
      <c r="D1968">
        <f>IF(ISBLANK(C1968),AVERAGEIF($A$2:$A$4110,A1968,$C$2:$C$4110),C1968)</f>
        <v>70450000</v>
      </c>
      <c r="E1968" t="s">
        <v>305</v>
      </c>
      <c r="F1968" t="s">
        <v>3497</v>
      </c>
      <c r="G1968">
        <v>77390</v>
      </c>
      <c r="H1968">
        <v>189</v>
      </c>
      <c r="I1968">
        <v>72</v>
      </c>
      <c r="J1968" t="s">
        <v>508</v>
      </c>
      <c r="K1968" t="s">
        <v>23</v>
      </c>
      <c r="L1968">
        <v>50000000</v>
      </c>
      <c r="M1968">
        <f>IF(ISBLANK(L1968),AVERAGEIF($A$2:$A$4110,A1968,$L$2:$L$4110),L1968)</f>
        <v>50000000</v>
      </c>
      <c r="N1968">
        <v>6</v>
      </c>
    </row>
    <row r="1969" spans="1:14">
      <c r="A1969" t="s">
        <v>214</v>
      </c>
      <c r="B1969">
        <v>119</v>
      </c>
      <c r="C1969">
        <v>53789313</v>
      </c>
      <c r="D1969">
        <f>IF(ISBLANK(C1969),AVERAGEIF($A$2:$A$4110,A1969,$C$2:$C$4110),C1969)</f>
        <v>53789313</v>
      </c>
      <c r="E1969" t="s">
        <v>640</v>
      </c>
      <c r="F1969" t="s">
        <v>3498</v>
      </c>
      <c r="G1969">
        <v>89816</v>
      </c>
      <c r="H1969">
        <v>347</v>
      </c>
      <c r="I1969">
        <v>196</v>
      </c>
      <c r="J1969" t="s">
        <v>508</v>
      </c>
      <c r="K1969" t="s">
        <v>23</v>
      </c>
      <c r="L1969">
        <v>60000000</v>
      </c>
      <c r="M1969">
        <f>IF(ISBLANK(L1969),AVERAGEIF($A$2:$A$4110,A1969,$L$2:$L$4110),L1969)</f>
        <v>60000000</v>
      </c>
      <c r="N1969">
        <v>6.3</v>
      </c>
    </row>
    <row r="1970" spans="1:14">
      <c r="A1970" t="s">
        <v>3499</v>
      </c>
      <c r="B1970">
        <v>112</v>
      </c>
      <c r="C1970">
        <v>96734</v>
      </c>
      <c r="D1970">
        <f>IF(ISBLANK(C1970),AVERAGEIF($A$2:$A$4110,A1970,$C$2:$C$4110),C1970)</f>
        <v>96734</v>
      </c>
      <c r="E1970" t="s">
        <v>210</v>
      </c>
      <c r="F1970" t="s">
        <v>3500</v>
      </c>
      <c r="G1970">
        <v>606</v>
      </c>
      <c r="H1970">
        <v>5</v>
      </c>
      <c r="I1970">
        <v>2</v>
      </c>
      <c r="J1970" t="s">
        <v>508</v>
      </c>
      <c r="K1970" t="s">
        <v>23</v>
      </c>
      <c r="L1970">
        <v>1000000</v>
      </c>
      <c r="M1970">
        <f>IF(ISBLANK(L1970),AVERAGEIF($A$2:$A$4110,A1970,$L$2:$L$4110),L1970)</f>
        <v>1000000</v>
      </c>
      <c r="N1970">
        <v>5.6</v>
      </c>
    </row>
    <row r="1971" spans="1:14">
      <c r="A1971" t="s">
        <v>3501</v>
      </c>
      <c r="B1971">
        <v>135</v>
      </c>
      <c r="C1971">
        <v>31111260</v>
      </c>
      <c r="D1971">
        <f>IF(ISBLANK(C1971),AVERAGEIF($A$2:$A$4110,A1971,$C$2:$C$4110),C1971)</f>
        <v>31111260</v>
      </c>
      <c r="E1971" t="s">
        <v>1526</v>
      </c>
      <c r="F1971" t="s">
        <v>3502</v>
      </c>
      <c r="G1971">
        <v>77029</v>
      </c>
      <c r="H1971">
        <v>466</v>
      </c>
      <c r="I1971">
        <v>149</v>
      </c>
      <c r="J1971" t="s">
        <v>508</v>
      </c>
      <c r="K1971" t="s">
        <v>23</v>
      </c>
      <c r="L1971">
        <v>60000000</v>
      </c>
      <c r="M1971">
        <f>IF(ISBLANK(L1971),AVERAGEIF($A$2:$A$4110,A1971,$L$2:$L$4110),L1971)</f>
        <v>60000000</v>
      </c>
      <c r="N1971">
        <v>5.4</v>
      </c>
    </row>
    <row r="1972" spans="1:14">
      <c r="A1972" t="s">
        <v>3501</v>
      </c>
      <c r="B1972">
        <v>113</v>
      </c>
      <c r="C1972">
        <v>87704396</v>
      </c>
      <c r="D1972">
        <f>IF(ISBLANK(C1972),AVERAGEIF($A$2:$A$4110,A1972,$C$2:$C$4110),C1972)</f>
        <v>87704396</v>
      </c>
      <c r="E1972" t="s">
        <v>2978</v>
      </c>
      <c r="F1972" t="s">
        <v>3503</v>
      </c>
      <c r="G1972">
        <v>88132</v>
      </c>
      <c r="H1972">
        <v>274</v>
      </c>
      <c r="I1972">
        <v>138</v>
      </c>
      <c r="J1972" t="s">
        <v>508</v>
      </c>
      <c r="K1972" t="s">
        <v>23</v>
      </c>
      <c r="L1972">
        <v>66000000</v>
      </c>
      <c r="M1972">
        <f>IF(ISBLANK(L1972),AVERAGEIF($A$2:$A$4110,A1972,$L$2:$L$4110),L1972)</f>
        <v>66000000</v>
      </c>
      <c r="N1972">
        <v>6.2</v>
      </c>
    </row>
    <row r="1973" spans="1:14">
      <c r="A1973" t="s">
        <v>3501</v>
      </c>
      <c r="B1973">
        <v>123</v>
      </c>
      <c r="C1973">
        <v>32051917</v>
      </c>
      <c r="D1973">
        <f>IF(ISBLANK(C1973),AVERAGEIF($A$2:$A$4110,A1973,$C$2:$C$4110),C1973)</f>
        <v>32051917</v>
      </c>
      <c r="E1973" t="s">
        <v>439</v>
      </c>
      <c r="F1973" t="s">
        <v>3504</v>
      </c>
      <c r="G1973">
        <v>42315</v>
      </c>
      <c r="H1973">
        <v>140</v>
      </c>
      <c r="I1973">
        <v>57</v>
      </c>
      <c r="J1973" t="s">
        <v>508</v>
      </c>
      <c r="K1973" t="s">
        <v>23</v>
      </c>
      <c r="L1973">
        <v>20000000</v>
      </c>
      <c r="M1973">
        <f>IF(ISBLANK(L1973),AVERAGEIF($A$2:$A$4110,A1973,$L$2:$L$4110),L1973)</f>
        <v>20000000</v>
      </c>
      <c r="N1973">
        <v>6.6</v>
      </c>
    </row>
    <row r="1974" spans="1:14">
      <c r="A1974" t="s">
        <v>3501</v>
      </c>
      <c r="B1974">
        <v>94</v>
      </c>
      <c r="C1974">
        <v>13801755</v>
      </c>
      <c r="D1974">
        <f>IF(ISBLANK(C1974),AVERAGEIF($A$2:$A$4110,A1974,$C$2:$C$4110),C1974)</f>
        <v>13801755</v>
      </c>
      <c r="E1974" t="s">
        <v>781</v>
      </c>
      <c r="F1974" t="s">
        <v>3505</v>
      </c>
      <c r="G1974">
        <v>23928</v>
      </c>
      <c r="H1974">
        <v>100</v>
      </c>
      <c r="I1974">
        <v>34</v>
      </c>
      <c r="J1974" t="s">
        <v>508</v>
      </c>
      <c r="K1974" t="s">
        <v>23</v>
      </c>
      <c r="L1974">
        <v>20000000</v>
      </c>
      <c r="M1974">
        <f>IF(ISBLANK(L1974),AVERAGEIF($A$2:$A$4110,A1974,$L$2:$L$4110),L1974)</f>
        <v>20000000</v>
      </c>
      <c r="N1974">
        <v>6.6</v>
      </c>
    </row>
    <row r="1975" spans="1:14">
      <c r="A1975" t="s">
        <v>3506</v>
      </c>
      <c r="B1975">
        <v>124</v>
      </c>
      <c r="C1975">
        <v>51045801</v>
      </c>
      <c r="D1975">
        <f>IF(ISBLANK(C1975),AVERAGEIF($A$2:$A$4110,A1975,$C$2:$C$4110),C1975)</f>
        <v>51045801</v>
      </c>
      <c r="E1975" t="s">
        <v>66</v>
      </c>
      <c r="F1975" t="s">
        <v>3507</v>
      </c>
      <c r="G1975">
        <v>11370</v>
      </c>
      <c r="H1975">
        <v>54</v>
      </c>
      <c r="I1975">
        <v>34</v>
      </c>
      <c r="J1975" t="s">
        <v>508</v>
      </c>
      <c r="K1975" t="s">
        <v>23</v>
      </c>
      <c r="L1975">
        <v>60000000</v>
      </c>
      <c r="M1975">
        <f>IF(ISBLANK(L1975),AVERAGEIF($A$2:$A$4110,A1975,$L$2:$L$4110),L1975)</f>
        <v>60000000</v>
      </c>
      <c r="N1975">
        <v>6.1</v>
      </c>
    </row>
    <row r="1976" spans="1:14">
      <c r="A1976" t="s">
        <v>3506</v>
      </c>
      <c r="B1976">
        <v>101</v>
      </c>
      <c r="C1976">
        <v>40076438</v>
      </c>
      <c r="D1976">
        <f>IF(ISBLANK(C1976),AVERAGEIF($A$2:$A$4110,A1976,$C$2:$C$4110),C1976)</f>
        <v>40076438</v>
      </c>
      <c r="E1976" t="s">
        <v>786</v>
      </c>
      <c r="F1976" t="s">
        <v>3508</v>
      </c>
      <c r="G1976">
        <v>73368</v>
      </c>
      <c r="H1976">
        <v>248</v>
      </c>
      <c r="I1976">
        <v>198</v>
      </c>
      <c r="J1976" t="s">
        <v>508</v>
      </c>
      <c r="K1976" t="s">
        <v>23</v>
      </c>
      <c r="L1976">
        <v>60000000</v>
      </c>
      <c r="M1976">
        <f>IF(ISBLANK(L1976),AVERAGEIF($A$2:$A$4110,A1976,$L$2:$L$4110),L1976)</f>
        <v>60000000</v>
      </c>
      <c r="N1976">
        <v>6</v>
      </c>
    </row>
    <row r="1977" spans="1:14">
      <c r="A1977" t="s">
        <v>3506</v>
      </c>
      <c r="B1977">
        <v>108</v>
      </c>
      <c r="C1977">
        <v>16930884</v>
      </c>
      <c r="D1977">
        <f>IF(ISBLANK(C1977),AVERAGEIF($A$2:$A$4110,A1977,$C$2:$C$4110),C1977)</f>
        <v>16930884</v>
      </c>
      <c r="E1977" t="s">
        <v>439</v>
      </c>
      <c r="F1977" t="s">
        <v>3509</v>
      </c>
      <c r="G1977">
        <v>65628</v>
      </c>
      <c r="H1977">
        <v>262</v>
      </c>
      <c r="I1977">
        <v>158</v>
      </c>
      <c r="J1977" t="s">
        <v>508</v>
      </c>
      <c r="K1977" t="s">
        <v>23</v>
      </c>
      <c r="L1977">
        <v>30000000</v>
      </c>
      <c r="M1977">
        <f>IF(ISBLANK(L1977),AVERAGEIF($A$2:$A$4110,A1977,$L$2:$L$4110),L1977)</f>
        <v>30000000</v>
      </c>
      <c r="N1977">
        <v>5.9</v>
      </c>
    </row>
    <row r="1978" spans="1:14">
      <c r="A1978" t="s">
        <v>3510</v>
      </c>
      <c r="B1978">
        <v>126</v>
      </c>
      <c r="C1978">
        <v>318298180</v>
      </c>
      <c r="D1978">
        <f>IF(ISBLANK(C1978),AVERAGEIF($A$2:$A$4110,A1978,$C$2:$C$4110),C1978)</f>
        <v>318298180</v>
      </c>
      <c r="E1978" t="s">
        <v>592</v>
      </c>
      <c r="F1978" t="s">
        <v>3511</v>
      </c>
      <c r="G1978">
        <v>696338</v>
      </c>
      <c r="H1978">
        <v>1055</v>
      </c>
      <c r="I1978">
        <v>486</v>
      </c>
      <c r="J1978" t="s">
        <v>508</v>
      </c>
      <c r="K1978" t="s">
        <v>23</v>
      </c>
      <c r="L1978">
        <v>140000000</v>
      </c>
      <c r="M1978">
        <f>IF(ISBLANK(L1978),AVERAGEIF($A$2:$A$4110,A1978,$L$2:$L$4110),L1978)</f>
        <v>140000000</v>
      </c>
      <c r="N1978">
        <v>7.9</v>
      </c>
    </row>
    <row r="1979" spans="1:14">
      <c r="A1979" t="s">
        <v>3510</v>
      </c>
      <c r="B1979">
        <v>106</v>
      </c>
      <c r="C1979">
        <v>362645141</v>
      </c>
      <c r="D1979">
        <f>IF(ISBLANK(C1979),AVERAGEIF($A$2:$A$4110,A1979,$C$2:$C$4110),C1979)</f>
        <v>362645141</v>
      </c>
      <c r="E1979" t="s">
        <v>2392</v>
      </c>
      <c r="F1979" t="s">
        <v>3512</v>
      </c>
      <c r="G1979">
        <v>106072</v>
      </c>
      <c r="H1979">
        <v>398</v>
      </c>
      <c r="I1979">
        <v>370</v>
      </c>
      <c r="J1979" t="s">
        <v>508</v>
      </c>
      <c r="K1979" t="s">
        <v>18</v>
      </c>
      <c r="L1979">
        <v>175000000</v>
      </c>
      <c r="M1979">
        <f>IF(ISBLANK(L1979),AVERAGEIF($A$2:$A$4110,A1979,$L$2:$L$4110),L1979)</f>
        <v>175000000</v>
      </c>
      <c r="N1979">
        <v>7.8</v>
      </c>
    </row>
    <row r="1980" spans="1:14">
      <c r="A1980" t="s">
        <v>3510</v>
      </c>
      <c r="B1980">
        <v>124</v>
      </c>
      <c r="C1980">
        <v>312057433</v>
      </c>
      <c r="D1980">
        <f>IF(ISBLANK(C1980),AVERAGEIF($A$2:$A$4110,A1980,$C$2:$C$4110),C1980)</f>
        <v>312057433</v>
      </c>
      <c r="E1980" t="s">
        <v>592</v>
      </c>
      <c r="F1980" t="s">
        <v>3513</v>
      </c>
      <c r="G1980">
        <v>522371</v>
      </c>
      <c r="H1980">
        <v>723</v>
      </c>
      <c r="I1980">
        <v>453</v>
      </c>
      <c r="J1980" t="s">
        <v>508</v>
      </c>
      <c r="K1980" t="s">
        <v>23</v>
      </c>
      <c r="L1980">
        <v>200000000</v>
      </c>
      <c r="M1980">
        <f>IF(ISBLANK(L1980),AVERAGEIF($A$2:$A$4110,A1980,$L$2:$L$4110),L1980)</f>
        <v>200000000</v>
      </c>
      <c r="N1980">
        <v>7</v>
      </c>
    </row>
    <row r="1981" spans="1:14">
      <c r="A1981" t="s">
        <v>3510</v>
      </c>
      <c r="B1981">
        <v>101</v>
      </c>
      <c r="C1981">
        <v>28045540</v>
      </c>
      <c r="D1981">
        <f>IF(ISBLANK(C1981),AVERAGEIF($A$2:$A$4110,A1981,$C$2:$C$4110),C1981)</f>
        <v>28045540</v>
      </c>
      <c r="E1981" t="s">
        <v>970</v>
      </c>
      <c r="F1981" t="s">
        <v>3514</v>
      </c>
      <c r="G1981">
        <v>67707</v>
      </c>
      <c r="H1981">
        <v>202</v>
      </c>
      <c r="I1981">
        <v>136</v>
      </c>
      <c r="J1981" t="s">
        <v>508</v>
      </c>
      <c r="K1981" t="s">
        <v>23</v>
      </c>
      <c r="L1981">
        <v>65000000</v>
      </c>
      <c r="M1981">
        <f>IF(ISBLANK(L1981),AVERAGEIF($A$2:$A$4110,A1981,$L$2:$L$4110),L1981)</f>
        <v>65000000</v>
      </c>
      <c r="N1981">
        <v>6.1</v>
      </c>
    </row>
    <row r="1982" spans="1:14">
      <c r="A1982" t="s">
        <v>3510</v>
      </c>
      <c r="B1982">
        <v>97</v>
      </c>
      <c r="C1982">
        <v>173381405</v>
      </c>
      <c r="D1982">
        <f>IF(ISBLANK(C1982),AVERAGEIF($A$2:$A$4110,A1982,$C$2:$C$4110),C1982)</f>
        <v>173381405</v>
      </c>
      <c r="E1982" t="s">
        <v>537</v>
      </c>
      <c r="F1982" t="s">
        <v>3515</v>
      </c>
      <c r="G1982">
        <v>147597</v>
      </c>
      <c r="H1982">
        <v>395</v>
      </c>
      <c r="I1982">
        <v>152</v>
      </c>
      <c r="J1982" t="s">
        <v>508</v>
      </c>
      <c r="K1982" t="s">
        <v>23</v>
      </c>
      <c r="L1982">
        <v>33000000</v>
      </c>
      <c r="M1982">
        <f>IF(ISBLANK(L1982),AVERAGEIF($A$2:$A$4110,A1982,$L$2:$L$4110),L1982)</f>
        <v>33000000</v>
      </c>
      <c r="N1982">
        <v>6.9</v>
      </c>
    </row>
    <row r="1983" spans="1:14">
      <c r="A1983" t="s">
        <v>3510</v>
      </c>
      <c r="B1983">
        <v>95</v>
      </c>
      <c r="C1983">
        <v>5308707</v>
      </c>
      <c r="D1983">
        <f>IF(ISBLANK(C1983),AVERAGEIF($A$2:$A$4110,A1983,$C$2:$C$4110),C1983)</f>
        <v>5308707</v>
      </c>
      <c r="E1983" t="s">
        <v>724</v>
      </c>
      <c r="F1983" t="s">
        <v>3516</v>
      </c>
      <c r="G1983">
        <v>15053</v>
      </c>
      <c r="H1983">
        <v>165</v>
      </c>
      <c r="I1983">
        <v>81</v>
      </c>
      <c r="J1983" t="s">
        <v>508</v>
      </c>
      <c r="K1983" t="s">
        <v>23</v>
      </c>
      <c r="L1983">
        <v>5000000</v>
      </c>
      <c r="M1983">
        <f>IF(ISBLANK(L1983),AVERAGEIF($A$2:$A$4110,A1983,$L$2:$L$4110),L1983)</f>
        <v>5000000</v>
      </c>
      <c r="N1983">
        <v>6.4</v>
      </c>
    </row>
    <row r="1984" spans="1:14">
      <c r="A1984" t="s">
        <v>3517</v>
      </c>
      <c r="B1984">
        <v>120</v>
      </c>
      <c r="C1984">
        <v>12985267</v>
      </c>
      <c r="D1984">
        <f>IF(ISBLANK(C1984),AVERAGEIF($A$2:$A$4110,A1984,$C$2:$C$4110),C1984)</f>
        <v>12985267</v>
      </c>
      <c r="E1984" t="s">
        <v>20</v>
      </c>
      <c r="F1984" t="s">
        <v>3518</v>
      </c>
      <c r="G1984">
        <v>4977</v>
      </c>
      <c r="H1984">
        <v>63</v>
      </c>
      <c r="I1984">
        <v>11</v>
      </c>
      <c r="J1984" t="s">
        <v>508</v>
      </c>
      <c r="K1984" t="s">
        <v>23</v>
      </c>
      <c r="L1984">
        <v>2300000</v>
      </c>
      <c r="M1984">
        <f>IF(ISBLANK(L1984),AVERAGEIF($A$2:$A$4110,A1984,$L$2:$L$4110),L1984)</f>
        <v>2300000</v>
      </c>
      <c r="N1984">
        <v>5.9</v>
      </c>
    </row>
    <row r="1985" spans="1:14">
      <c r="A1985" t="s">
        <v>3517</v>
      </c>
      <c r="B1985">
        <v>106</v>
      </c>
      <c r="C1985">
        <v>171988</v>
      </c>
      <c r="D1985">
        <f>IF(ISBLANK(C1985),AVERAGEIF($A$2:$A$4110,A1985,$C$2:$C$4110),C1985)</f>
        <v>171988</v>
      </c>
      <c r="E1985" t="s">
        <v>3519</v>
      </c>
      <c r="F1985" t="s">
        <v>3520</v>
      </c>
      <c r="G1985">
        <v>448</v>
      </c>
      <c r="H1985">
        <v>16</v>
      </c>
      <c r="I1985">
        <v>15</v>
      </c>
      <c r="J1985" t="s">
        <v>508</v>
      </c>
      <c r="K1985" t="s">
        <v>23</v>
      </c>
      <c r="L1985">
        <v>600000</v>
      </c>
      <c r="M1985">
        <f>IF(ISBLANK(L1985),AVERAGEIF($A$2:$A$4110,A1985,$L$2:$L$4110),L1985)</f>
        <v>600000</v>
      </c>
      <c r="N1985">
        <v>5.6</v>
      </c>
    </row>
    <row r="1986" spans="1:14">
      <c r="A1986" t="s">
        <v>3517</v>
      </c>
      <c r="B1986">
        <v>90</v>
      </c>
      <c r="C1986">
        <v>85222</v>
      </c>
      <c r="D1986">
        <f>IF(ISBLANK(C1986),AVERAGEIF($A$2:$A$4110,A1986,$C$2:$C$4110),C1986)</f>
        <v>85222</v>
      </c>
      <c r="E1986" t="s">
        <v>477</v>
      </c>
      <c r="F1986" t="s">
        <v>3521</v>
      </c>
      <c r="G1986">
        <v>4285</v>
      </c>
      <c r="H1986">
        <v>84</v>
      </c>
      <c r="I1986">
        <v>43</v>
      </c>
      <c r="J1986" t="s">
        <v>508</v>
      </c>
      <c r="K1986" t="s">
        <v>23</v>
      </c>
      <c r="L1986">
        <v>1100</v>
      </c>
      <c r="M1986">
        <f>IF(ISBLANK(L1986),AVERAGEIF($A$2:$A$4110,A1986,$L$2:$L$4110),L1986)</f>
        <v>1100</v>
      </c>
      <c r="N1986">
        <v>6.6</v>
      </c>
    </row>
    <row r="1987" spans="1:14">
      <c r="A1987" t="s">
        <v>3522</v>
      </c>
      <c r="B1987">
        <v>87</v>
      </c>
      <c r="C1987">
        <v>1200000</v>
      </c>
      <c r="D1987">
        <f>IF(ISBLANK(C1987),AVERAGEIF($A$2:$A$4110,A1987,$C$2:$C$4110),C1987)</f>
        <v>1200000</v>
      </c>
      <c r="E1987" t="s">
        <v>33</v>
      </c>
      <c r="F1987" t="s">
        <v>3523</v>
      </c>
      <c r="G1987">
        <v>922</v>
      </c>
      <c r="H1987">
        <v>23</v>
      </c>
      <c r="I1987">
        <v>19</v>
      </c>
      <c r="J1987" t="s">
        <v>508</v>
      </c>
      <c r="K1987" t="s">
        <v>23</v>
      </c>
      <c r="L1987">
        <v>3000000</v>
      </c>
      <c r="M1987">
        <f>IF(ISBLANK(L1987),AVERAGEIF($A$2:$A$4110,A1987,$L$2:$L$4110),L1987)</f>
        <v>3000000</v>
      </c>
      <c r="N1987">
        <v>5.0999999999999996</v>
      </c>
    </row>
    <row r="1988" spans="1:14">
      <c r="A1988" t="s">
        <v>3524</v>
      </c>
      <c r="B1988">
        <v>113</v>
      </c>
      <c r="C1988">
        <v>56724080</v>
      </c>
      <c r="D1988">
        <f>IF(ISBLANK(C1988),AVERAGEIF($A$2:$A$4110,A1988,$C$2:$C$4110),C1988)</f>
        <v>56724080</v>
      </c>
      <c r="E1988" t="s">
        <v>514</v>
      </c>
      <c r="F1988" t="s">
        <v>3525</v>
      </c>
      <c r="G1988">
        <v>172112</v>
      </c>
      <c r="H1988">
        <v>181</v>
      </c>
      <c r="I1988">
        <v>291</v>
      </c>
      <c r="J1988" t="s">
        <v>508</v>
      </c>
      <c r="K1988" t="s">
        <v>23</v>
      </c>
      <c r="L1988">
        <v>50000000</v>
      </c>
      <c r="M1988">
        <f>IF(ISBLANK(L1988),AVERAGEIF($A$2:$A$4110,A1988,$L$2:$L$4110),L1988)</f>
        <v>50000000</v>
      </c>
      <c r="N1988">
        <v>6.7</v>
      </c>
    </row>
    <row r="1989" spans="1:14">
      <c r="A1989" t="s">
        <v>3524</v>
      </c>
      <c r="B1989">
        <v>102</v>
      </c>
      <c r="C1989">
        <v>38087366</v>
      </c>
      <c r="D1989">
        <f>IF(ISBLANK(C1989),AVERAGEIF($A$2:$A$4110,A1989,$C$2:$C$4110),C1989)</f>
        <v>38087366</v>
      </c>
      <c r="E1989" t="s">
        <v>1730</v>
      </c>
      <c r="F1989" t="s">
        <v>3526</v>
      </c>
      <c r="G1989">
        <v>113918</v>
      </c>
      <c r="H1989">
        <v>165</v>
      </c>
      <c r="I1989">
        <v>153</v>
      </c>
      <c r="J1989" t="s">
        <v>508</v>
      </c>
      <c r="K1989" t="s">
        <v>23</v>
      </c>
      <c r="L1989">
        <v>12000000</v>
      </c>
      <c r="M1989">
        <f>IF(ISBLANK(L1989),AVERAGEIF($A$2:$A$4110,A1989,$L$2:$L$4110),L1989)</f>
        <v>12000000</v>
      </c>
      <c r="N1989">
        <v>6.6</v>
      </c>
    </row>
    <row r="1990" spans="1:14">
      <c r="A1990" t="s">
        <v>3527</v>
      </c>
      <c r="B1990">
        <v>97</v>
      </c>
      <c r="C1990">
        <v>11043445</v>
      </c>
      <c r="D1990">
        <f>IF(ISBLANK(C1990),AVERAGEIF($A$2:$A$4110,A1990,$C$2:$C$4110),C1990)</f>
        <v>11043445</v>
      </c>
      <c r="E1990" t="s">
        <v>288</v>
      </c>
      <c r="F1990" t="s">
        <v>3528</v>
      </c>
      <c r="G1990">
        <v>27689</v>
      </c>
      <c r="H1990">
        <v>74</v>
      </c>
      <c r="I1990">
        <v>81</v>
      </c>
      <c r="J1990" t="s">
        <v>508</v>
      </c>
      <c r="K1990" t="s">
        <v>23</v>
      </c>
      <c r="L1990">
        <v>10000000</v>
      </c>
      <c r="M1990">
        <f>IF(ISBLANK(L1990),AVERAGEIF($A$2:$A$4110,A1990,$L$2:$L$4110),L1990)</f>
        <v>10000000</v>
      </c>
      <c r="N1990">
        <v>6.5</v>
      </c>
    </row>
    <row r="1991" spans="1:14">
      <c r="A1991" t="s">
        <v>3529</v>
      </c>
      <c r="B1991">
        <v>100</v>
      </c>
      <c r="C1991">
        <v>55461307</v>
      </c>
      <c r="D1991">
        <f>IF(ISBLANK(C1991),AVERAGEIF($A$2:$A$4110,A1991,$C$2:$C$4110),C1991)</f>
        <v>55461307</v>
      </c>
      <c r="E1991" t="s">
        <v>514</v>
      </c>
      <c r="F1991" t="s">
        <v>3530</v>
      </c>
      <c r="G1991">
        <v>4654</v>
      </c>
      <c r="H1991">
        <v>46</v>
      </c>
      <c r="I1991">
        <v>81</v>
      </c>
      <c r="J1991" t="s">
        <v>508</v>
      </c>
      <c r="K1991" t="s">
        <v>23</v>
      </c>
      <c r="L1991">
        <v>20000000</v>
      </c>
      <c r="M1991">
        <f>IF(ISBLANK(L1991),AVERAGEIF($A$2:$A$4110,A1991,$L$2:$L$4110),L1991)</f>
        <v>20000000</v>
      </c>
      <c r="N1991">
        <v>6.7</v>
      </c>
    </row>
    <row r="1992" spans="1:14">
      <c r="A1992" t="s">
        <v>3529</v>
      </c>
      <c r="B1992">
        <v>93</v>
      </c>
      <c r="C1992">
        <v>25675765</v>
      </c>
      <c r="D1992">
        <f>IF(ISBLANK(C1992),AVERAGEIF($A$2:$A$4110,A1992,$C$2:$C$4110),C1992)</f>
        <v>25675765</v>
      </c>
      <c r="E1992" t="s">
        <v>514</v>
      </c>
      <c r="F1992" t="s">
        <v>3531</v>
      </c>
      <c r="G1992">
        <v>60407</v>
      </c>
      <c r="H1992">
        <v>84</v>
      </c>
      <c r="I1992">
        <v>168</v>
      </c>
      <c r="J1992" t="s">
        <v>508</v>
      </c>
      <c r="K1992" t="s">
        <v>23</v>
      </c>
      <c r="L1992">
        <v>13000000</v>
      </c>
      <c r="M1992">
        <f>IF(ISBLANK(L1992),AVERAGEIF($A$2:$A$4110,A1992,$L$2:$L$4110),L1992)</f>
        <v>13000000</v>
      </c>
      <c r="N1992">
        <v>5.9</v>
      </c>
    </row>
    <row r="1993" spans="1:14">
      <c r="A1993" t="s">
        <v>3532</v>
      </c>
      <c r="B1993">
        <v>122</v>
      </c>
      <c r="C1993">
        <v>122512052</v>
      </c>
      <c r="D1993">
        <f>IF(ISBLANK(C1993),AVERAGEIF($A$2:$A$4110,A1993,$C$2:$C$4110),C1993)</f>
        <v>122512052</v>
      </c>
      <c r="E1993" t="s">
        <v>1526</v>
      </c>
      <c r="F1993" t="s">
        <v>3533</v>
      </c>
      <c r="G1993">
        <v>146352</v>
      </c>
      <c r="H1993">
        <v>288</v>
      </c>
      <c r="I1993">
        <v>351</v>
      </c>
      <c r="J1993" t="s">
        <v>508</v>
      </c>
      <c r="K1993" t="s">
        <v>23</v>
      </c>
      <c r="L1993">
        <v>130000000</v>
      </c>
      <c r="M1993">
        <f>IF(ISBLANK(L1993),AVERAGEIF($A$2:$A$4110,A1993,$L$2:$L$4110),L1993)</f>
        <v>130000000</v>
      </c>
      <c r="N1993">
        <v>5.8</v>
      </c>
    </row>
    <row r="1994" spans="1:14">
      <c r="A1994" t="s">
        <v>3532</v>
      </c>
      <c r="B1994">
        <v>129</v>
      </c>
      <c r="C1994">
        <v>64685359</v>
      </c>
      <c r="D1994">
        <f>IF(ISBLANK(C1994),AVERAGEIF($A$2:$A$4110,A1994,$C$2:$C$4110),C1994)</f>
        <v>64685359</v>
      </c>
      <c r="E1994" t="s">
        <v>3534</v>
      </c>
      <c r="F1994" t="s">
        <v>3535</v>
      </c>
      <c r="G1994">
        <v>40862</v>
      </c>
      <c r="H1994">
        <v>139</v>
      </c>
      <c r="I1994">
        <v>196</v>
      </c>
      <c r="J1994" t="s">
        <v>508</v>
      </c>
      <c r="K1994" t="s">
        <v>23</v>
      </c>
      <c r="L1994">
        <v>90000000</v>
      </c>
      <c r="M1994">
        <f>IF(ISBLANK(L1994),AVERAGEIF($A$2:$A$4110,A1994,$L$2:$L$4110),L1994)</f>
        <v>90000000</v>
      </c>
      <c r="N1994">
        <v>6.9</v>
      </c>
    </row>
    <row r="1995" spans="1:14">
      <c r="A1995" t="s">
        <v>3532</v>
      </c>
      <c r="B1995">
        <v>107</v>
      </c>
      <c r="C1995">
        <v>42385520</v>
      </c>
      <c r="D1995">
        <f>IF(ISBLANK(C1995),AVERAGEIF($A$2:$A$4110,A1995,$C$2:$C$4110),C1995)</f>
        <v>42385520</v>
      </c>
      <c r="E1995" t="s">
        <v>484</v>
      </c>
      <c r="F1995" t="s">
        <v>3536</v>
      </c>
      <c r="G1995">
        <v>47297</v>
      </c>
      <c r="H1995">
        <v>86</v>
      </c>
      <c r="I1995">
        <v>138</v>
      </c>
      <c r="J1995" t="s">
        <v>508</v>
      </c>
      <c r="K1995" t="s">
        <v>23</v>
      </c>
      <c r="L1995">
        <v>30000000</v>
      </c>
      <c r="M1995">
        <f>IF(ISBLANK(L1995),AVERAGEIF($A$2:$A$4110,A1995,$L$2:$L$4110),L1995)</f>
        <v>30000000</v>
      </c>
      <c r="N1995">
        <v>6.2</v>
      </c>
    </row>
    <row r="1996" spans="1:14">
      <c r="A1996" t="s">
        <v>3532</v>
      </c>
      <c r="B1996">
        <v>98</v>
      </c>
      <c r="C1996">
        <v>58006147</v>
      </c>
      <c r="D1996">
        <f>IF(ISBLANK(C1996),AVERAGEIF($A$2:$A$4110,A1996,$C$2:$C$4110),C1996)</f>
        <v>58006147</v>
      </c>
      <c r="E1996" t="s">
        <v>3537</v>
      </c>
      <c r="F1996" t="s">
        <v>3538</v>
      </c>
      <c r="G1996">
        <v>67653</v>
      </c>
      <c r="H1996">
        <v>108</v>
      </c>
      <c r="I1996">
        <v>97</v>
      </c>
      <c r="J1996" t="s">
        <v>508</v>
      </c>
      <c r="K1996" t="s">
        <v>23</v>
      </c>
      <c r="L1996">
        <v>23000000</v>
      </c>
      <c r="M1996">
        <f>IF(ISBLANK(L1996),AVERAGEIF($A$2:$A$4110,A1996,$L$2:$L$4110),L1996)</f>
        <v>23000000</v>
      </c>
      <c r="N1996">
        <v>6.2</v>
      </c>
    </row>
    <row r="1997" spans="1:14">
      <c r="A1997" t="s">
        <v>3532</v>
      </c>
      <c r="B1997">
        <v>115</v>
      </c>
      <c r="C1997">
        <v>73000942</v>
      </c>
      <c r="D1997">
        <f>IF(ISBLANK(C1997),AVERAGEIF($A$2:$A$4110,A1997,$C$2:$C$4110),C1997)</f>
        <v>73000942</v>
      </c>
      <c r="E1997" t="s">
        <v>186</v>
      </c>
      <c r="F1997" t="s">
        <v>3539</v>
      </c>
      <c r="G1997">
        <v>74351</v>
      </c>
      <c r="H1997">
        <v>233</v>
      </c>
      <c r="I1997">
        <v>84</v>
      </c>
      <c r="J1997" t="s">
        <v>508</v>
      </c>
      <c r="K1997" t="s">
        <v>23</v>
      </c>
      <c r="L1997">
        <v>13000000</v>
      </c>
      <c r="M1997">
        <f>IF(ISBLANK(L1997),AVERAGEIF($A$2:$A$4110,A1997,$L$2:$L$4110),L1997)</f>
        <v>13000000</v>
      </c>
      <c r="N1997">
        <v>1.6</v>
      </c>
    </row>
    <row r="1998" spans="1:14">
      <c r="A1998" t="s">
        <v>3540</v>
      </c>
      <c r="B1998">
        <v>97</v>
      </c>
      <c r="C1998">
        <v>3950294</v>
      </c>
      <c r="D1998">
        <f>IF(ISBLANK(C1998),AVERAGEIF($A$2:$A$4110,A1998,$C$2:$C$4110),C1998)</f>
        <v>3950294</v>
      </c>
      <c r="E1998" t="s">
        <v>288</v>
      </c>
      <c r="F1998" t="s">
        <v>3541</v>
      </c>
      <c r="G1998">
        <v>56654</v>
      </c>
      <c r="H1998">
        <v>124</v>
      </c>
      <c r="I1998">
        <v>146</v>
      </c>
      <c r="J1998" t="s">
        <v>508</v>
      </c>
      <c r="K1998" t="s">
        <v>23</v>
      </c>
      <c r="L1998">
        <v>12000000</v>
      </c>
      <c r="M1998">
        <f>IF(ISBLANK(L1998),AVERAGEIF($A$2:$A$4110,A1998,$L$2:$L$4110),L1998)</f>
        <v>12000000</v>
      </c>
      <c r="N1998">
        <v>7</v>
      </c>
    </row>
    <row r="1999" spans="1:14">
      <c r="A1999" t="s">
        <v>3542</v>
      </c>
      <c r="B1999">
        <v>106</v>
      </c>
      <c r="C1999">
        <v>1027119</v>
      </c>
      <c r="D1999">
        <f>IF(ISBLANK(C1999),AVERAGEIF($A$2:$A$4110,A1999,$C$2:$C$4110),C1999)</f>
        <v>1027119</v>
      </c>
      <c r="E1999" t="s">
        <v>20</v>
      </c>
      <c r="F1999" t="s">
        <v>3543</v>
      </c>
      <c r="G1999">
        <v>2742</v>
      </c>
      <c r="H1999">
        <v>73</v>
      </c>
      <c r="I1999">
        <v>38</v>
      </c>
      <c r="J1999" t="s">
        <v>508</v>
      </c>
      <c r="K1999" t="s">
        <v>23</v>
      </c>
      <c r="L1999">
        <v>225000</v>
      </c>
      <c r="M1999">
        <f>IF(ISBLANK(L1999),AVERAGEIF($A$2:$A$4110,A1999,$L$2:$L$4110),L1999)</f>
        <v>225000</v>
      </c>
      <c r="N1999">
        <v>7</v>
      </c>
    </row>
    <row r="2000" spans="1:14">
      <c r="A2000" t="s">
        <v>3544</v>
      </c>
      <c r="B2000">
        <v>103</v>
      </c>
      <c r="C2000">
        <v>3093491</v>
      </c>
      <c r="D2000">
        <f>IF(ISBLANK(C2000),AVERAGEIF($A$2:$A$4110,A2000,$C$2:$C$4110),C2000)</f>
        <v>3093491</v>
      </c>
      <c r="E2000" t="s">
        <v>401</v>
      </c>
      <c r="F2000" t="s">
        <v>3545</v>
      </c>
      <c r="G2000">
        <v>8307</v>
      </c>
      <c r="H2000">
        <v>37</v>
      </c>
      <c r="I2000">
        <v>129</v>
      </c>
      <c r="J2000" t="s">
        <v>508</v>
      </c>
      <c r="K2000" t="s">
        <v>23</v>
      </c>
      <c r="L2000">
        <v>5000000</v>
      </c>
      <c r="M2000">
        <f>IF(ISBLANK(L2000),AVERAGEIF($A$2:$A$4110,A2000,$L$2:$L$4110),L2000)</f>
        <v>5000000</v>
      </c>
      <c r="N2000">
        <v>6.6</v>
      </c>
    </row>
    <row r="2001" spans="1:14">
      <c r="A2001" t="s">
        <v>3546</v>
      </c>
      <c r="B2001">
        <v>109</v>
      </c>
      <c r="C2001">
        <v>63143812</v>
      </c>
      <c r="D2001">
        <f>IF(ISBLANK(C2001),AVERAGEIF($A$2:$A$4110,A2001,$C$2:$C$4110),C2001)</f>
        <v>63143812</v>
      </c>
      <c r="E2001" t="s">
        <v>713</v>
      </c>
      <c r="F2001" t="s">
        <v>3547</v>
      </c>
      <c r="G2001">
        <v>124185</v>
      </c>
      <c r="H2001">
        <v>238</v>
      </c>
      <c r="I2001">
        <v>235</v>
      </c>
      <c r="J2001" t="s">
        <v>508</v>
      </c>
      <c r="K2001" t="s">
        <v>23</v>
      </c>
      <c r="L2001">
        <v>150000000</v>
      </c>
      <c r="M2001">
        <f>IF(ISBLANK(L2001),AVERAGEIF($A$2:$A$4110,A2001,$L$2:$L$4110),L2001)</f>
        <v>150000000</v>
      </c>
      <c r="N2001">
        <v>6.1</v>
      </c>
    </row>
    <row r="2002" spans="1:14">
      <c r="A2002" t="s">
        <v>3546</v>
      </c>
      <c r="B2002">
        <v>131</v>
      </c>
      <c r="C2002">
        <v>173005002</v>
      </c>
      <c r="D2002">
        <f>IF(ISBLANK(C2002),AVERAGEIF($A$2:$A$4110,A2002,$C$2:$C$4110),C2002)</f>
        <v>173005002</v>
      </c>
      <c r="E2002" t="s">
        <v>3548</v>
      </c>
      <c r="F2002" t="s">
        <v>3549</v>
      </c>
      <c r="G2002">
        <v>255447</v>
      </c>
      <c r="H2002">
        <v>692</v>
      </c>
      <c r="I2002">
        <v>193</v>
      </c>
      <c r="J2002" t="s">
        <v>508</v>
      </c>
      <c r="K2002" t="s">
        <v>23</v>
      </c>
      <c r="L2002">
        <v>100000000</v>
      </c>
      <c r="M2002">
        <f>IF(ISBLANK(L2002),AVERAGEIF($A$2:$A$4110,A2002,$L$2:$L$4110),L2002)</f>
        <v>100000000</v>
      </c>
      <c r="N2002">
        <v>6.9</v>
      </c>
    </row>
    <row r="2003" spans="1:14">
      <c r="A2003" t="s">
        <v>3546</v>
      </c>
      <c r="B2003">
        <v>104</v>
      </c>
      <c r="C2003">
        <v>69688384</v>
      </c>
      <c r="D2003">
        <f>IF(ISBLANK(C2003),AVERAGEIF($A$2:$A$4110,A2003,$C$2:$C$4110),C2003)</f>
        <v>69688384</v>
      </c>
      <c r="E2003" t="s">
        <v>1032</v>
      </c>
      <c r="F2003" t="s">
        <v>3550</v>
      </c>
      <c r="G2003">
        <v>34473</v>
      </c>
      <c r="H2003">
        <v>139</v>
      </c>
      <c r="I2003">
        <v>86</v>
      </c>
      <c r="J2003" t="s">
        <v>508</v>
      </c>
      <c r="K2003" t="s">
        <v>23</v>
      </c>
      <c r="L2003">
        <v>60000000</v>
      </c>
      <c r="M2003">
        <f>IF(ISBLANK(L2003),AVERAGEIF($A$2:$A$4110,A2003,$L$2:$L$4110),L2003)</f>
        <v>60000000</v>
      </c>
      <c r="N2003">
        <v>6.1</v>
      </c>
    </row>
    <row r="2004" spans="1:14">
      <c r="A2004" t="s">
        <v>3546</v>
      </c>
      <c r="B2004">
        <v>126</v>
      </c>
      <c r="C2004">
        <v>34098563</v>
      </c>
      <c r="D2004">
        <f>IF(ISBLANK(C2004),AVERAGEIF($A$2:$A$4110,A2004,$C$2:$C$4110),C2004)</f>
        <v>34098563</v>
      </c>
      <c r="E2004" t="s">
        <v>55</v>
      </c>
      <c r="F2004" t="s">
        <v>3551</v>
      </c>
      <c r="G2004">
        <v>27191</v>
      </c>
      <c r="H2004">
        <v>232</v>
      </c>
      <c r="I2004">
        <v>100</v>
      </c>
      <c r="J2004" t="s">
        <v>508</v>
      </c>
      <c r="K2004" t="s">
        <v>23</v>
      </c>
      <c r="L2004">
        <v>55000000</v>
      </c>
      <c r="M2004">
        <f>IF(ISBLANK(L2004),AVERAGEIF($A$2:$A$4110,A2004,$L$2:$L$4110),L2004)</f>
        <v>55000000</v>
      </c>
      <c r="N2004">
        <v>6.5</v>
      </c>
    </row>
    <row r="2005" spans="1:14">
      <c r="A2005" t="s">
        <v>3546</v>
      </c>
      <c r="B2005">
        <v>123</v>
      </c>
      <c r="C2005">
        <v>104632573</v>
      </c>
      <c r="D2005">
        <f>IF(ISBLANK(C2005),AVERAGEIF($A$2:$A$4110,A2005,$C$2:$C$4110),C2005)</f>
        <v>104632573</v>
      </c>
      <c r="E2005" t="s">
        <v>3552</v>
      </c>
      <c r="F2005" t="s">
        <v>3553</v>
      </c>
      <c r="G2005">
        <v>63839</v>
      </c>
      <c r="H2005">
        <v>118</v>
      </c>
      <c r="I2005">
        <v>53</v>
      </c>
      <c r="J2005" t="s">
        <v>508</v>
      </c>
      <c r="K2005" t="s">
        <v>23</v>
      </c>
      <c r="L2005">
        <v>32000000</v>
      </c>
      <c r="M2005">
        <f>IF(ISBLANK(L2005),AVERAGEIF($A$2:$A$4110,A2005,$L$2:$L$4110),L2005)</f>
        <v>32000000</v>
      </c>
      <c r="N2005">
        <v>6.4</v>
      </c>
    </row>
    <row r="2006" spans="1:14">
      <c r="A2006" t="s">
        <v>3546</v>
      </c>
      <c r="B2006">
        <v>105</v>
      </c>
      <c r="C2006">
        <v>63910583</v>
      </c>
      <c r="D2006">
        <f>IF(ISBLANK(C2006),AVERAGEIF($A$2:$A$4110,A2006,$C$2:$C$4110),C2006)</f>
        <v>63910583</v>
      </c>
      <c r="E2006" t="s">
        <v>408</v>
      </c>
      <c r="F2006" t="s">
        <v>3554</v>
      </c>
      <c r="G2006">
        <v>106755</v>
      </c>
      <c r="H2006">
        <v>173</v>
      </c>
      <c r="I2006">
        <v>222</v>
      </c>
      <c r="J2006" t="s">
        <v>508</v>
      </c>
      <c r="K2006" t="s">
        <v>23</v>
      </c>
      <c r="L2006">
        <v>28000000</v>
      </c>
      <c r="M2006">
        <f>IF(ISBLANK(L2006),AVERAGEIF($A$2:$A$4110,A2006,$L$2:$L$4110),L2006)</f>
        <v>28000000</v>
      </c>
      <c r="N2006">
        <v>6.6</v>
      </c>
    </row>
    <row r="2007" spans="1:14">
      <c r="A2007" t="s">
        <v>3546</v>
      </c>
      <c r="B2007">
        <v>98</v>
      </c>
      <c r="C2007">
        <v>68856263</v>
      </c>
      <c r="D2007">
        <f>IF(ISBLANK(C2007),AVERAGEIF($A$2:$A$4110,A2007,$C$2:$C$4110),C2007)</f>
        <v>68856263</v>
      </c>
      <c r="E2007" t="s">
        <v>1245</v>
      </c>
      <c r="F2007" t="s">
        <v>3555</v>
      </c>
      <c r="G2007">
        <v>69733</v>
      </c>
      <c r="H2007">
        <v>97</v>
      </c>
      <c r="I2007">
        <v>39</v>
      </c>
      <c r="J2007" t="s">
        <v>508</v>
      </c>
      <c r="K2007" t="s">
        <v>23</v>
      </c>
      <c r="L2007">
        <v>15000000</v>
      </c>
      <c r="M2007">
        <f>IF(ISBLANK(L2007),AVERAGEIF($A$2:$A$4110,A2007,$L$2:$L$4110),L2007)</f>
        <v>15000000</v>
      </c>
      <c r="N2007">
        <v>6.9</v>
      </c>
    </row>
    <row r="2008" spans="1:14">
      <c r="A2008" t="s">
        <v>3556</v>
      </c>
      <c r="B2008">
        <v>106</v>
      </c>
      <c r="C2008">
        <v>410241</v>
      </c>
      <c r="D2008">
        <f>IF(ISBLANK(C2008),AVERAGEIF($A$2:$A$4110,A2008,$C$2:$C$4110),C2008)</f>
        <v>410241</v>
      </c>
      <c r="E2008" t="s">
        <v>890</v>
      </c>
      <c r="F2008" t="s">
        <v>3557</v>
      </c>
      <c r="G2008">
        <v>32357</v>
      </c>
      <c r="H2008">
        <v>199</v>
      </c>
      <c r="I2008">
        <v>92</v>
      </c>
      <c r="J2008" t="s">
        <v>508</v>
      </c>
      <c r="K2008" t="s">
        <v>23</v>
      </c>
      <c r="L2008">
        <v>2000000</v>
      </c>
      <c r="M2008">
        <f>IF(ISBLANK(L2008),AVERAGEIF($A$2:$A$4110,A2008,$L$2:$L$4110),L2008)</f>
        <v>2000000</v>
      </c>
      <c r="N2008">
        <v>6.8</v>
      </c>
    </row>
    <row r="2009" spans="1:14">
      <c r="A2009" t="s">
        <v>3556</v>
      </c>
      <c r="B2009">
        <v>96</v>
      </c>
      <c r="D2009">
        <f>IF(ISBLANK(C2009),AVERAGEIF($A$2:$A$4110,A2009,$C$2:$C$4110),C2009)</f>
        <v>410241</v>
      </c>
      <c r="E2009" t="s">
        <v>890</v>
      </c>
      <c r="F2009" t="s">
        <v>3558</v>
      </c>
      <c r="G2009">
        <v>5732</v>
      </c>
      <c r="H2009">
        <v>26</v>
      </c>
      <c r="I2009">
        <v>33</v>
      </c>
      <c r="J2009" t="s">
        <v>508</v>
      </c>
      <c r="K2009" t="s">
        <v>23</v>
      </c>
      <c r="L2009">
        <v>2000000</v>
      </c>
      <c r="M2009">
        <f>IF(ISBLANK(L2009),AVERAGEIF($A$2:$A$4110,A2009,$L$2:$L$4110),L2009)</f>
        <v>2000000</v>
      </c>
      <c r="N2009">
        <v>6.1</v>
      </c>
    </row>
    <row r="2010" spans="1:14">
      <c r="A2010" t="s">
        <v>3559</v>
      </c>
      <c r="B2010">
        <v>97</v>
      </c>
      <c r="C2010">
        <v>16699684</v>
      </c>
      <c r="D2010">
        <f>IF(ISBLANK(C2010),AVERAGEIF($A$2:$A$4110,A2010,$C$2:$C$4110),C2010)</f>
        <v>16699684</v>
      </c>
      <c r="E2010" t="s">
        <v>408</v>
      </c>
      <c r="F2010" t="s">
        <v>3560</v>
      </c>
      <c r="G2010">
        <v>17461</v>
      </c>
      <c r="H2010">
        <v>78</v>
      </c>
      <c r="I2010">
        <v>121</v>
      </c>
      <c r="J2010" t="s">
        <v>508</v>
      </c>
      <c r="K2010" t="s">
        <v>23</v>
      </c>
      <c r="L2010">
        <v>8000000</v>
      </c>
      <c r="M2010">
        <f>IF(ISBLANK(L2010),AVERAGEIF($A$2:$A$4110,A2010,$L$2:$L$4110),L2010)</f>
        <v>8000000</v>
      </c>
      <c r="N2010">
        <v>5.6</v>
      </c>
    </row>
    <row r="2011" spans="1:14">
      <c r="A2011" t="s">
        <v>3561</v>
      </c>
      <c r="B2011">
        <v>88</v>
      </c>
      <c r="C2011">
        <v>592014</v>
      </c>
      <c r="D2011">
        <f>IF(ISBLANK(C2011),AVERAGEIF($A$2:$A$4110,A2011,$C$2:$C$4110),C2011)</f>
        <v>592014</v>
      </c>
      <c r="E2011" t="s">
        <v>3562</v>
      </c>
      <c r="F2011" t="s">
        <v>3563</v>
      </c>
      <c r="G2011">
        <v>5709</v>
      </c>
      <c r="H2011">
        <v>114</v>
      </c>
      <c r="I2011">
        <v>72</v>
      </c>
      <c r="J2011" t="s">
        <v>508</v>
      </c>
      <c r="K2011" t="s">
        <v>23</v>
      </c>
      <c r="L2011">
        <v>218</v>
      </c>
      <c r="M2011">
        <f>IF(ISBLANK(L2011),AVERAGEIF($A$2:$A$4110,A2011,$L$2:$L$4110),L2011)</f>
        <v>218</v>
      </c>
      <c r="N2011">
        <v>7.2</v>
      </c>
    </row>
    <row r="2012" spans="1:14">
      <c r="A2012" t="s">
        <v>3564</v>
      </c>
      <c r="B2012">
        <v>101</v>
      </c>
      <c r="C2012">
        <v>59889948</v>
      </c>
      <c r="D2012">
        <f>IF(ISBLANK(C2012),AVERAGEIF($A$2:$A$4110,A2012,$C$2:$C$4110),C2012)</f>
        <v>59889948</v>
      </c>
      <c r="E2012" t="s">
        <v>72</v>
      </c>
      <c r="F2012" t="s">
        <v>3565</v>
      </c>
      <c r="G2012">
        <v>355810</v>
      </c>
      <c r="H2012">
        <v>889</v>
      </c>
      <c r="I2012">
        <v>270</v>
      </c>
      <c r="J2012" t="s">
        <v>508</v>
      </c>
      <c r="K2012" t="s">
        <v>23</v>
      </c>
      <c r="L2012">
        <v>8000000</v>
      </c>
      <c r="M2012">
        <f>IF(ISBLANK(L2012),AVERAGEIF($A$2:$A$4110,A2012,$L$2:$L$4110),L2012)</f>
        <v>8000000</v>
      </c>
      <c r="N2012">
        <v>7.9</v>
      </c>
    </row>
    <row r="2013" spans="1:14">
      <c r="A2013" t="s">
        <v>3566</v>
      </c>
      <c r="B2013">
        <v>129</v>
      </c>
      <c r="C2013">
        <v>65948711</v>
      </c>
      <c r="D2013">
        <f>IF(ISBLANK(C2013),AVERAGEIF($A$2:$A$4110,A2013,$C$2:$C$4110),C2013)</f>
        <v>65948711</v>
      </c>
      <c r="E2013" t="s">
        <v>627</v>
      </c>
      <c r="F2013" t="s">
        <v>3567</v>
      </c>
      <c r="G2013">
        <v>86422</v>
      </c>
      <c r="H2013">
        <v>363</v>
      </c>
      <c r="I2013">
        <v>209</v>
      </c>
      <c r="J2013" t="s">
        <v>508</v>
      </c>
      <c r="K2013" t="s">
        <v>23</v>
      </c>
      <c r="L2013">
        <v>80000000</v>
      </c>
      <c r="M2013">
        <f>IF(ISBLANK(L2013),AVERAGEIF($A$2:$A$4110,A2013,$L$2:$L$4110),L2013)</f>
        <v>80000000</v>
      </c>
      <c r="N2013">
        <v>6.6</v>
      </c>
    </row>
    <row r="2014" spans="1:14">
      <c r="A2014" t="s">
        <v>3566</v>
      </c>
      <c r="B2014">
        <v>172</v>
      </c>
      <c r="C2014">
        <v>22843047</v>
      </c>
      <c r="D2014">
        <f>IF(ISBLANK(C2014),AVERAGEIF($A$2:$A$4110,A2014,$C$2:$C$4110),C2014)</f>
        <v>22843047</v>
      </c>
      <c r="E2014" t="s">
        <v>3568</v>
      </c>
      <c r="F2014" t="s">
        <v>3569</v>
      </c>
      <c r="G2014">
        <v>6082</v>
      </c>
      <c r="H2014">
        <v>207</v>
      </c>
      <c r="I2014">
        <v>78</v>
      </c>
      <c r="J2014" t="s">
        <v>508</v>
      </c>
      <c r="K2014" t="s">
        <v>23</v>
      </c>
      <c r="L2014">
        <v>55000000</v>
      </c>
      <c r="M2014">
        <f>IF(ISBLANK(L2014),AVERAGEIF($A$2:$A$4110,A2014,$L$2:$L$4110),L2014)</f>
        <v>55000000</v>
      </c>
      <c r="N2014">
        <v>5.9</v>
      </c>
    </row>
    <row r="2015" spans="1:14">
      <c r="A2015" t="s">
        <v>3566</v>
      </c>
      <c r="B2015">
        <v>138</v>
      </c>
      <c r="C2015">
        <v>130727000</v>
      </c>
      <c r="D2015">
        <f>IF(ISBLANK(C2015),AVERAGEIF($A$2:$A$4110,A2015,$C$2:$C$4110),C2015)</f>
        <v>130727000</v>
      </c>
      <c r="E2015" t="s">
        <v>1546</v>
      </c>
      <c r="F2015" t="s">
        <v>3570</v>
      </c>
      <c r="G2015">
        <v>887467</v>
      </c>
      <c r="H2015">
        <v>916</v>
      </c>
      <c r="I2015">
        <v>185</v>
      </c>
      <c r="J2015" t="s">
        <v>508</v>
      </c>
      <c r="K2015" t="s">
        <v>23</v>
      </c>
      <c r="L2015">
        <v>19000000</v>
      </c>
      <c r="M2015">
        <f>IF(ISBLANK(L2015),AVERAGEIF($A$2:$A$4110,A2015,$L$2:$L$4110),L2015)</f>
        <v>19000000</v>
      </c>
      <c r="N2015">
        <v>8.6</v>
      </c>
    </row>
    <row r="2016" spans="1:14">
      <c r="A2016" t="s">
        <v>3566</v>
      </c>
      <c r="B2016">
        <v>125</v>
      </c>
      <c r="C2016">
        <v>77324422</v>
      </c>
      <c r="D2016">
        <f>IF(ISBLANK(C2016),AVERAGEIF($A$2:$A$4110,A2016,$C$2:$C$4110),C2016)</f>
        <v>77324422</v>
      </c>
      <c r="E2016" t="s">
        <v>20</v>
      </c>
      <c r="F2016" t="s">
        <v>3571</v>
      </c>
      <c r="G2016">
        <v>178731</v>
      </c>
      <c r="H2016">
        <v>261</v>
      </c>
      <c r="I2016">
        <v>68</v>
      </c>
      <c r="J2016" t="s">
        <v>508</v>
      </c>
      <c r="K2016" t="s">
        <v>23</v>
      </c>
      <c r="L2016">
        <v>26000000</v>
      </c>
      <c r="M2016">
        <f>IF(ISBLANK(L2016),AVERAGEIF($A$2:$A$4110,A2016,$L$2:$L$4110),L2016)</f>
        <v>26000000</v>
      </c>
      <c r="N2016">
        <v>7.7</v>
      </c>
    </row>
    <row r="2017" spans="1:14">
      <c r="A2017" t="s">
        <v>3566</v>
      </c>
      <c r="B2017">
        <v>113</v>
      </c>
      <c r="C2017">
        <v>12796277</v>
      </c>
      <c r="D2017">
        <f>IF(ISBLANK(C2017),AVERAGEIF($A$2:$A$4110,A2017,$C$2:$C$4110),C2017)</f>
        <v>12796277</v>
      </c>
      <c r="E2017" t="s">
        <v>66</v>
      </c>
      <c r="F2017" t="s">
        <v>3572</v>
      </c>
      <c r="G2017">
        <v>41226</v>
      </c>
      <c r="H2017">
        <v>281</v>
      </c>
      <c r="I2017">
        <v>232</v>
      </c>
      <c r="J2017" t="s">
        <v>508</v>
      </c>
      <c r="K2017" t="s">
        <v>23</v>
      </c>
      <c r="M2017">
        <f>IF(ISBLANK(L2017),AVERAGEIF($A$2:$A$4110,A2017,$L$2:$L$4110),L2017)</f>
        <v>45000000</v>
      </c>
      <c r="N2017">
        <v>6.7</v>
      </c>
    </row>
    <row r="2018" spans="1:14">
      <c r="A2018" t="s">
        <v>3573</v>
      </c>
      <c r="B2018">
        <v>103</v>
      </c>
      <c r="C2018">
        <v>70117571</v>
      </c>
      <c r="D2018">
        <f>IF(ISBLANK(C2018),AVERAGEIF($A$2:$A$4110,A2018,$C$2:$C$4110),C2018)</f>
        <v>70117571</v>
      </c>
      <c r="E2018" t="s">
        <v>1526</v>
      </c>
      <c r="F2018" t="s">
        <v>3574</v>
      </c>
      <c r="G2018">
        <v>56741</v>
      </c>
      <c r="H2018">
        <v>515</v>
      </c>
      <c r="I2018">
        <v>160</v>
      </c>
      <c r="J2018" t="s">
        <v>508</v>
      </c>
      <c r="K2018" t="s">
        <v>23</v>
      </c>
      <c r="L2018">
        <v>58000000</v>
      </c>
      <c r="M2018">
        <f>IF(ISBLANK(L2018),AVERAGEIF($A$2:$A$4110,A2018,$L$2:$L$4110),L2018)</f>
        <v>58000000</v>
      </c>
      <c r="N2018">
        <v>6.4</v>
      </c>
    </row>
    <row r="2019" spans="1:14">
      <c r="A2019" t="s">
        <v>3573</v>
      </c>
      <c r="B2019">
        <v>95</v>
      </c>
      <c r="C2019">
        <v>6768055</v>
      </c>
      <c r="D2019">
        <f>IF(ISBLANK(C2019),AVERAGEIF($A$2:$A$4110,A2019,$C$2:$C$4110),C2019)</f>
        <v>6768055</v>
      </c>
      <c r="E2019" t="s">
        <v>1856</v>
      </c>
      <c r="F2019" t="s">
        <v>3575</v>
      </c>
      <c r="G2019">
        <v>11148</v>
      </c>
      <c r="H2019">
        <v>229</v>
      </c>
      <c r="I2019">
        <v>76</v>
      </c>
      <c r="J2019" t="s">
        <v>508</v>
      </c>
      <c r="K2019" t="s">
        <v>18</v>
      </c>
      <c r="L2019">
        <v>57000000</v>
      </c>
      <c r="M2019">
        <f>IF(ISBLANK(L2019),AVERAGEIF($A$2:$A$4110,A2019,$L$2:$L$4110),L2019)</f>
        <v>57000000</v>
      </c>
      <c r="N2019">
        <v>4.2</v>
      </c>
    </row>
    <row r="2020" spans="1:14">
      <c r="A2020" t="s">
        <v>3573</v>
      </c>
      <c r="B2020">
        <v>111</v>
      </c>
      <c r="C2020">
        <v>92001027</v>
      </c>
      <c r="D2020">
        <f>IF(ISBLANK(C2020),AVERAGEIF($A$2:$A$4110,A2020,$C$2:$C$4110),C2020)</f>
        <v>92001027</v>
      </c>
      <c r="E2020" t="s">
        <v>281</v>
      </c>
      <c r="F2020" t="s">
        <v>3576</v>
      </c>
      <c r="G2020">
        <v>97838</v>
      </c>
      <c r="H2020">
        <v>286</v>
      </c>
      <c r="I2020">
        <v>143</v>
      </c>
      <c r="J2020" t="s">
        <v>508</v>
      </c>
      <c r="K2020" t="s">
        <v>23</v>
      </c>
      <c r="L2020">
        <v>45000000</v>
      </c>
      <c r="M2020">
        <f>IF(ISBLANK(L2020),AVERAGEIF($A$2:$A$4110,A2020,$L$2:$L$4110),L2020)</f>
        <v>45000000</v>
      </c>
      <c r="N2020">
        <v>7.6</v>
      </c>
    </row>
    <row r="2021" spans="1:14">
      <c r="A2021" t="s">
        <v>3573</v>
      </c>
      <c r="B2021">
        <v>94</v>
      </c>
      <c r="C2021">
        <v>36985501</v>
      </c>
      <c r="D2021">
        <f>IF(ISBLANK(C2021),AVERAGEIF($A$2:$A$4110,A2021,$C$2:$C$4110),C2021)</f>
        <v>36985501</v>
      </c>
      <c r="E2021" t="s">
        <v>3577</v>
      </c>
      <c r="F2021" t="s">
        <v>3578</v>
      </c>
      <c r="G2021">
        <v>11212</v>
      </c>
      <c r="H2021">
        <v>94</v>
      </c>
      <c r="I2021">
        <v>69</v>
      </c>
      <c r="J2021" t="s">
        <v>508</v>
      </c>
      <c r="K2021" t="s">
        <v>23</v>
      </c>
      <c r="L2021">
        <v>26000000</v>
      </c>
      <c r="M2021">
        <f>IF(ISBLANK(L2021),AVERAGEIF($A$2:$A$4110,A2021,$L$2:$L$4110),L2021)</f>
        <v>26000000</v>
      </c>
      <c r="N2021">
        <v>5.2</v>
      </c>
    </row>
    <row r="2022" spans="1:14">
      <c r="A2022" t="s">
        <v>3579</v>
      </c>
      <c r="B2022">
        <v>100</v>
      </c>
      <c r="C2022">
        <v>5005883</v>
      </c>
      <c r="D2022">
        <f>IF(ISBLANK(C2022),AVERAGEIF($A$2:$A$4110,A2022,$C$2:$C$4110),C2022)</f>
        <v>5005883</v>
      </c>
      <c r="E2022" t="s">
        <v>920</v>
      </c>
      <c r="F2022" t="s">
        <v>3580</v>
      </c>
      <c r="G2022">
        <v>29649</v>
      </c>
      <c r="H2022">
        <v>361</v>
      </c>
      <c r="I2022">
        <v>167</v>
      </c>
      <c r="J2022" t="s">
        <v>508</v>
      </c>
      <c r="K2022" t="s">
        <v>23</v>
      </c>
      <c r="L2022">
        <v>20000000</v>
      </c>
      <c r="M2022">
        <f>IF(ISBLANK(L2022),AVERAGEIF($A$2:$A$4110,A2022,$L$2:$L$4110),L2022)</f>
        <v>20000000</v>
      </c>
      <c r="N2022">
        <v>6.1</v>
      </c>
    </row>
    <row r="2023" spans="1:14">
      <c r="A2023" t="s">
        <v>3579</v>
      </c>
      <c r="B2023">
        <v>108</v>
      </c>
      <c r="C2023">
        <v>2605039</v>
      </c>
      <c r="D2023">
        <f>IF(ISBLANK(C2023),AVERAGEIF($A$2:$A$4110,A2023,$C$2:$C$4110),C2023)</f>
        <v>2605039</v>
      </c>
      <c r="E2023" t="s">
        <v>1717</v>
      </c>
      <c r="F2023" t="s">
        <v>3581</v>
      </c>
      <c r="G2023">
        <v>85022</v>
      </c>
      <c r="H2023">
        <v>616</v>
      </c>
      <c r="I2023">
        <v>454</v>
      </c>
      <c r="J2023" t="s">
        <v>508</v>
      </c>
      <c r="K2023" t="s">
        <v>18</v>
      </c>
      <c r="M2023">
        <f>IF(ISBLANK(L2023),AVERAGEIF($A$2:$A$4110,A2023,$L$2:$L$4110),L2023)</f>
        <v>20000000</v>
      </c>
      <c r="N2023">
        <v>6.3</v>
      </c>
    </row>
    <row r="2024" spans="1:14">
      <c r="A2024" t="s">
        <v>3579</v>
      </c>
      <c r="B2024">
        <v>89</v>
      </c>
      <c r="C2024">
        <v>6940281</v>
      </c>
      <c r="D2024">
        <f>IF(ISBLANK(C2024),AVERAGEIF($A$2:$A$4110,A2024,$C$2:$C$4110),C2024)</f>
        <v>6940281</v>
      </c>
      <c r="E2024" t="s">
        <v>743</v>
      </c>
      <c r="F2024" t="s">
        <v>3582</v>
      </c>
      <c r="G2024">
        <v>43135</v>
      </c>
      <c r="H2024">
        <v>346</v>
      </c>
      <c r="I2024">
        <v>149</v>
      </c>
      <c r="J2024" t="s">
        <v>508</v>
      </c>
      <c r="K2024" t="s">
        <v>18</v>
      </c>
      <c r="M2024">
        <f>IF(ISBLANK(L2024),AVERAGEIF($A$2:$A$4110,A2024,$L$2:$L$4110),L2024)</f>
        <v>20000000</v>
      </c>
      <c r="N2024">
        <v>7.3</v>
      </c>
    </row>
    <row r="2025" spans="1:14">
      <c r="A2025" t="s">
        <v>3583</v>
      </c>
      <c r="B2025">
        <v>140</v>
      </c>
      <c r="C2025">
        <v>33682273</v>
      </c>
      <c r="D2025">
        <f>IF(ISBLANK(C2025),AVERAGEIF($A$2:$A$4110,A2025,$C$2:$C$4110),C2025)</f>
        <v>33682273</v>
      </c>
      <c r="E2025" t="s">
        <v>30</v>
      </c>
      <c r="F2025" t="s">
        <v>3584</v>
      </c>
      <c r="G2025">
        <v>124242</v>
      </c>
      <c r="H2025">
        <v>622</v>
      </c>
      <c r="I2025">
        <v>192</v>
      </c>
      <c r="J2025" t="s">
        <v>508</v>
      </c>
      <c r="K2025" t="s">
        <v>23</v>
      </c>
      <c r="L2025">
        <v>33000000</v>
      </c>
      <c r="M2025">
        <f>IF(ISBLANK(L2025),AVERAGEIF($A$2:$A$4110,A2025,$L$2:$L$4110),L2025)</f>
        <v>33000000</v>
      </c>
      <c r="N2025">
        <v>6.5</v>
      </c>
    </row>
    <row r="2026" spans="1:14">
      <c r="A2026" t="s">
        <v>3585</v>
      </c>
      <c r="B2026">
        <v>100</v>
      </c>
      <c r="C2026">
        <v>10114315</v>
      </c>
      <c r="D2026">
        <f>IF(ISBLANK(C2026),AVERAGEIF($A$2:$A$4110,A2026,$C$2:$C$4110),C2026)</f>
        <v>10114315</v>
      </c>
      <c r="E2026" t="s">
        <v>89</v>
      </c>
      <c r="F2026" t="s">
        <v>3586</v>
      </c>
      <c r="G2026">
        <v>18693</v>
      </c>
      <c r="H2026">
        <v>187</v>
      </c>
      <c r="I2026">
        <v>70</v>
      </c>
      <c r="J2026" t="s">
        <v>508</v>
      </c>
      <c r="K2026" t="s">
        <v>23</v>
      </c>
      <c r="L2026">
        <v>25000000</v>
      </c>
      <c r="M2026">
        <f>IF(ISBLANK(L2026),AVERAGEIF($A$2:$A$4110,A2026,$L$2:$L$4110),L2026)</f>
        <v>25000000</v>
      </c>
      <c r="N2026">
        <v>6.4</v>
      </c>
    </row>
    <row r="2027" spans="1:14">
      <c r="A2027" t="s">
        <v>3587</v>
      </c>
      <c r="B2027">
        <v>87</v>
      </c>
      <c r="C2027">
        <v>19539</v>
      </c>
      <c r="D2027">
        <f>IF(ISBLANK(C2027),AVERAGEIF($A$2:$A$4110,A2027,$C$2:$C$4110),C2027)</f>
        <v>19539</v>
      </c>
      <c r="E2027" t="s">
        <v>514</v>
      </c>
      <c r="F2027" t="s">
        <v>3588</v>
      </c>
      <c r="G2027">
        <v>4182</v>
      </c>
      <c r="H2027">
        <v>53</v>
      </c>
      <c r="I2027">
        <v>35</v>
      </c>
      <c r="J2027" t="s">
        <v>508</v>
      </c>
      <c r="K2027" t="s">
        <v>23</v>
      </c>
      <c r="L2027">
        <v>1000000</v>
      </c>
      <c r="M2027">
        <f>IF(ISBLANK(L2027),AVERAGEIF($A$2:$A$4110,A2027,$L$2:$L$4110),L2027)</f>
        <v>1000000</v>
      </c>
      <c r="N2027">
        <v>6.2</v>
      </c>
    </row>
    <row r="2028" spans="1:14">
      <c r="A2028" t="s">
        <v>3589</v>
      </c>
      <c r="B2028">
        <v>98</v>
      </c>
      <c r="C2028">
        <v>66359959</v>
      </c>
      <c r="D2028">
        <f>IF(ISBLANK(C2028),AVERAGEIF($A$2:$A$4110,A2028,$C$2:$C$4110),C2028)</f>
        <v>66359959</v>
      </c>
      <c r="E2028" t="s">
        <v>698</v>
      </c>
      <c r="F2028" t="s">
        <v>3590</v>
      </c>
      <c r="G2028">
        <v>184641</v>
      </c>
      <c r="H2028">
        <v>326</v>
      </c>
      <c r="I2028">
        <v>452</v>
      </c>
      <c r="J2028" t="s">
        <v>508</v>
      </c>
      <c r="K2028" t="s">
        <v>23</v>
      </c>
      <c r="L2028">
        <v>35000000</v>
      </c>
      <c r="M2028">
        <f>IF(ISBLANK(L2028),AVERAGEIF($A$2:$A$4110,A2028,$L$2:$L$4110),L2028)</f>
        <v>35000000</v>
      </c>
      <c r="N2028">
        <v>6.9</v>
      </c>
    </row>
    <row r="2029" spans="1:14">
      <c r="A2029" t="s">
        <v>3589</v>
      </c>
      <c r="B2029">
        <v>100</v>
      </c>
      <c r="C2029">
        <v>34963967</v>
      </c>
      <c r="D2029">
        <f>IF(ISBLANK(C2029),AVERAGEIF($A$2:$A$4110,A2029,$C$2:$C$4110),C2029)</f>
        <v>34963967</v>
      </c>
      <c r="E2029" t="s">
        <v>288</v>
      </c>
      <c r="F2029" t="s">
        <v>3591</v>
      </c>
      <c r="G2029">
        <v>270441</v>
      </c>
      <c r="H2029">
        <v>378</v>
      </c>
      <c r="I2029">
        <v>327</v>
      </c>
      <c r="J2029" t="s">
        <v>508</v>
      </c>
      <c r="K2029" t="s">
        <v>23</v>
      </c>
      <c r="L2029">
        <v>8000000</v>
      </c>
      <c r="M2029">
        <f>IF(ISBLANK(L2029),AVERAGEIF($A$2:$A$4110,A2029,$L$2:$L$4110),L2029)</f>
        <v>8000000</v>
      </c>
      <c r="N2029">
        <v>7.7</v>
      </c>
    </row>
    <row r="2030" spans="1:14">
      <c r="A2030" t="s">
        <v>3589</v>
      </c>
      <c r="B2030">
        <v>99</v>
      </c>
      <c r="C2030">
        <v>2077046</v>
      </c>
      <c r="D2030">
        <f>IF(ISBLANK(C2030),AVERAGEIF($A$2:$A$4110,A2030,$C$2:$C$4110),C2030)</f>
        <v>2077046</v>
      </c>
      <c r="E2030" t="s">
        <v>288</v>
      </c>
      <c r="F2030" t="s">
        <v>3592</v>
      </c>
      <c r="G2030">
        <v>27266</v>
      </c>
      <c r="H2030">
        <v>75</v>
      </c>
      <c r="I2030">
        <v>147</v>
      </c>
      <c r="J2030" t="s">
        <v>508</v>
      </c>
      <c r="K2030" t="s">
        <v>23</v>
      </c>
      <c r="L2030">
        <v>6000000</v>
      </c>
      <c r="M2030">
        <f>IF(ISBLANK(L2030),AVERAGEIF($A$2:$A$4110,A2030,$L$2:$L$4110),L2030)</f>
        <v>6000000</v>
      </c>
      <c r="N2030">
        <v>7</v>
      </c>
    </row>
    <row r="2031" spans="1:14">
      <c r="A2031" t="s">
        <v>3589</v>
      </c>
      <c r="B2031">
        <v>90</v>
      </c>
      <c r="D2031">
        <f>IF(ISBLANK(C2031),AVERAGEIF($A$2:$A$4110,A2031,$C$2:$C$4110),C2031)</f>
        <v>34466990.666666664</v>
      </c>
      <c r="E2031" t="s">
        <v>92</v>
      </c>
      <c r="F2031" t="s">
        <v>3593</v>
      </c>
      <c r="G2031">
        <v>25951</v>
      </c>
      <c r="H2031">
        <v>129</v>
      </c>
      <c r="I2031">
        <v>233</v>
      </c>
      <c r="J2031" t="s">
        <v>508</v>
      </c>
      <c r="K2031" t="s">
        <v>23</v>
      </c>
      <c r="L2031">
        <v>750000</v>
      </c>
      <c r="M2031">
        <f>IF(ISBLANK(L2031),AVERAGEIF($A$2:$A$4110,A2031,$L$2:$L$4110),L2031)</f>
        <v>750000</v>
      </c>
      <c r="N2031">
        <v>5.6</v>
      </c>
    </row>
    <row r="2032" spans="1:14">
      <c r="A2032" t="s">
        <v>3594</v>
      </c>
      <c r="B2032">
        <v>99</v>
      </c>
      <c r="C2032">
        <v>83640426</v>
      </c>
      <c r="D2032">
        <f>IF(ISBLANK(C2032),AVERAGEIF($A$2:$A$4110,A2032,$C$2:$C$4110),C2032)</f>
        <v>83640426</v>
      </c>
      <c r="E2032" t="s">
        <v>594</v>
      </c>
      <c r="F2032" t="s">
        <v>3595</v>
      </c>
      <c r="G2032">
        <v>152826</v>
      </c>
      <c r="H2032">
        <v>253</v>
      </c>
      <c r="I2032">
        <v>310</v>
      </c>
      <c r="J2032" t="s">
        <v>508</v>
      </c>
      <c r="K2032" t="s">
        <v>23</v>
      </c>
      <c r="L2032">
        <v>150000000</v>
      </c>
      <c r="M2032">
        <f>IF(ISBLANK(L2032),AVERAGEIF($A$2:$A$4110,A2032,$L$2:$L$4110),L2032)</f>
        <v>150000000</v>
      </c>
      <c r="N2032">
        <v>5.8</v>
      </c>
    </row>
    <row r="2033" spans="1:14">
      <c r="A2033" t="s">
        <v>3594</v>
      </c>
      <c r="B2033">
        <v>101</v>
      </c>
      <c r="C2033">
        <v>190871240</v>
      </c>
      <c r="D2033">
        <f>IF(ISBLANK(C2033),AVERAGEIF($A$2:$A$4110,A2033,$C$2:$C$4110),C2033)</f>
        <v>190871240</v>
      </c>
      <c r="E2033" t="s">
        <v>1766</v>
      </c>
      <c r="F2033" t="s">
        <v>3596</v>
      </c>
      <c r="G2033">
        <v>167085</v>
      </c>
      <c r="H2033">
        <v>491</v>
      </c>
      <c r="I2033">
        <v>348</v>
      </c>
      <c r="J2033" t="s">
        <v>508</v>
      </c>
      <c r="K2033" t="s">
        <v>23</v>
      </c>
      <c r="L2033">
        <v>125000000</v>
      </c>
      <c r="M2033">
        <f>IF(ISBLANK(L2033),AVERAGEIF($A$2:$A$4110,A2033,$L$2:$L$4110),L2033)</f>
        <v>125000000</v>
      </c>
      <c r="N2033">
        <v>5.9</v>
      </c>
    </row>
    <row r="2034" spans="1:14">
      <c r="A2034" t="s">
        <v>3594</v>
      </c>
      <c r="B2034">
        <v>116</v>
      </c>
      <c r="C2034">
        <v>83552429</v>
      </c>
      <c r="D2034">
        <f>IF(ISBLANK(C2034),AVERAGEIF($A$2:$A$4110,A2034,$C$2:$C$4110),C2034)</f>
        <v>83552429</v>
      </c>
      <c r="E2034" t="s">
        <v>815</v>
      </c>
      <c r="F2034" t="s">
        <v>3597</v>
      </c>
      <c r="G2034">
        <v>154955</v>
      </c>
      <c r="H2034">
        <v>800</v>
      </c>
      <c r="I2034">
        <v>355</v>
      </c>
      <c r="J2034" t="s">
        <v>508</v>
      </c>
      <c r="K2034" t="s">
        <v>23</v>
      </c>
      <c r="L2034">
        <v>70000000</v>
      </c>
      <c r="M2034">
        <f>IF(ISBLANK(L2034),AVERAGEIF($A$2:$A$4110,A2034,$L$2:$L$4110),L2034)</f>
        <v>70000000</v>
      </c>
      <c r="N2034">
        <v>5.8</v>
      </c>
    </row>
    <row r="2035" spans="1:14">
      <c r="A2035" t="s">
        <v>3594</v>
      </c>
      <c r="B2035">
        <v>83</v>
      </c>
      <c r="C2035">
        <v>39511038</v>
      </c>
      <c r="D2035">
        <f>IF(ISBLANK(C2035),AVERAGEIF($A$2:$A$4110,A2035,$C$2:$C$4110),C2035)</f>
        <v>39511038</v>
      </c>
      <c r="E2035" t="s">
        <v>92</v>
      </c>
      <c r="F2035" t="s">
        <v>3598</v>
      </c>
      <c r="G2035">
        <v>56269</v>
      </c>
      <c r="H2035">
        <v>366</v>
      </c>
      <c r="I2035">
        <v>196</v>
      </c>
      <c r="J2035" t="s">
        <v>508</v>
      </c>
      <c r="K2035" t="s">
        <v>23</v>
      </c>
      <c r="L2035">
        <v>16000000</v>
      </c>
      <c r="M2035">
        <f>IF(ISBLANK(L2035),AVERAGEIF($A$2:$A$4110,A2035,$L$2:$L$4110),L2035)</f>
        <v>16000000</v>
      </c>
      <c r="N2035">
        <v>5.9</v>
      </c>
    </row>
    <row r="2036" spans="1:14">
      <c r="A2036" t="s">
        <v>3594</v>
      </c>
      <c r="B2036">
        <v>96</v>
      </c>
      <c r="C2036">
        <v>32131483</v>
      </c>
      <c r="D2036">
        <f>IF(ISBLANK(C2036),AVERAGEIF($A$2:$A$4110,A2036,$C$2:$C$4110),C2036)</f>
        <v>32131483</v>
      </c>
      <c r="E2036" t="s">
        <v>600</v>
      </c>
      <c r="F2036" t="s">
        <v>3599</v>
      </c>
      <c r="G2036">
        <v>25870</v>
      </c>
      <c r="H2036">
        <v>369</v>
      </c>
      <c r="I2036">
        <v>140</v>
      </c>
      <c r="J2036" t="s">
        <v>508</v>
      </c>
      <c r="K2036" t="s">
        <v>23</v>
      </c>
      <c r="L2036">
        <v>11000000</v>
      </c>
      <c r="M2036">
        <f>IF(ISBLANK(L2036),AVERAGEIF($A$2:$A$4110,A2036,$L$2:$L$4110),L2036)</f>
        <v>11000000</v>
      </c>
      <c r="N2036">
        <v>4.9000000000000004</v>
      </c>
    </row>
    <row r="2037" spans="1:14">
      <c r="A2037" t="s">
        <v>3600</v>
      </c>
      <c r="B2037">
        <v>93</v>
      </c>
      <c r="C2037">
        <v>30400000</v>
      </c>
      <c r="D2037">
        <f>IF(ISBLANK(C2037),AVERAGEIF($A$2:$A$4110,A2037,$C$2:$C$4110),C2037)</f>
        <v>30400000</v>
      </c>
      <c r="E2037" t="s">
        <v>514</v>
      </c>
      <c r="F2037" t="s">
        <v>3601</v>
      </c>
      <c r="G2037">
        <v>17810</v>
      </c>
      <c r="H2037">
        <v>73</v>
      </c>
      <c r="I2037">
        <v>23</v>
      </c>
      <c r="J2037" t="s">
        <v>508</v>
      </c>
      <c r="K2037" t="s">
        <v>23</v>
      </c>
      <c r="L2037">
        <v>39000000</v>
      </c>
      <c r="M2037">
        <f>IF(ISBLANK(L2037),AVERAGEIF($A$2:$A$4110,A2037,$L$2:$L$4110),L2037)</f>
        <v>39000000</v>
      </c>
      <c r="N2037">
        <v>5.7</v>
      </c>
    </row>
    <row r="2038" spans="1:14">
      <c r="A2038" t="s">
        <v>3600</v>
      </c>
      <c r="B2038">
        <v>98</v>
      </c>
      <c r="C2038">
        <v>57262492</v>
      </c>
      <c r="D2038">
        <f>IF(ISBLANK(C2038),AVERAGEIF($A$2:$A$4110,A2038,$C$2:$C$4110),C2038)</f>
        <v>57262492</v>
      </c>
      <c r="E2038" t="s">
        <v>577</v>
      </c>
      <c r="F2038" t="s">
        <v>3602</v>
      </c>
      <c r="G2038">
        <v>90374</v>
      </c>
      <c r="H2038">
        <v>318</v>
      </c>
      <c r="I2038">
        <v>129</v>
      </c>
      <c r="J2038" t="s">
        <v>508</v>
      </c>
      <c r="K2038" t="s">
        <v>23</v>
      </c>
      <c r="L2038">
        <v>24000000</v>
      </c>
      <c r="M2038">
        <f>IF(ISBLANK(L2038),AVERAGEIF($A$2:$A$4110,A2038,$L$2:$L$4110),L2038)</f>
        <v>24000000</v>
      </c>
      <c r="N2038">
        <v>6.7</v>
      </c>
    </row>
    <row r="2039" spans="1:14">
      <c r="A2039" t="s">
        <v>3600</v>
      </c>
      <c r="B2039">
        <v>120</v>
      </c>
      <c r="C2039">
        <v>52929168</v>
      </c>
      <c r="D2039">
        <f>IF(ISBLANK(C2039),AVERAGEIF($A$2:$A$4110,A2039,$C$2:$C$4110),C2039)</f>
        <v>52929168</v>
      </c>
      <c r="E2039" t="s">
        <v>577</v>
      </c>
      <c r="F2039" t="s">
        <v>3603</v>
      </c>
      <c r="G2039">
        <v>82743</v>
      </c>
      <c r="H2039">
        <v>201</v>
      </c>
      <c r="I2039">
        <v>54</v>
      </c>
      <c r="J2039" t="s">
        <v>508</v>
      </c>
      <c r="K2039" t="s">
        <v>23</v>
      </c>
      <c r="L2039">
        <v>11000000</v>
      </c>
      <c r="M2039">
        <f>IF(ISBLANK(L2039),AVERAGEIF($A$2:$A$4110,A2039,$L$2:$L$4110),L2039)</f>
        <v>11000000</v>
      </c>
      <c r="N2039">
        <v>7.5</v>
      </c>
    </row>
    <row r="2040" spans="1:14">
      <c r="A2040" t="s">
        <v>3600</v>
      </c>
      <c r="B2040">
        <v>98</v>
      </c>
      <c r="C2040">
        <v>117190</v>
      </c>
      <c r="D2040">
        <f>IF(ISBLANK(C2040),AVERAGEIF($A$2:$A$4110,A2040,$C$2:$C$4110),C2040)</f>
        <v>117190</v>
      </c>
      <c r="E2040" t="s">
        <v>465</v>
      </c>
      <c r="F2040" t="s">
        <v>3604</v>
      </c>
      <c r="G2040">
        <v>29994</v>
      </c>
      <c r="H2040">
        <v>86</v>
      </c>
      <c r="I2040">
        <v>68</v>
      </c>
      <c r="J2040" t="s">
        <v>508</v>
      </c>
      <c r="K2040" t="s">
        <v>18</v>
      </c>
      <c r="L2040">
        <v>8000000</v>
      </c>
      <c r="M2040">
        <f>IF(ISBLANK(L2040),AVERAGEIF($A$2:$A$4110,A2040,$L$2:$L$4110),L2040)</f>
        <v>8000000</v>
      </c>
      <c r="N2040">
        <v>6.9</v>
      </c>
    </row>
    <row r="2041" spans="1:14">
      <c r="A2041" t="s">
        <v>3605</v>
      </c>
      <c r="B2041">
        <v>109</v>
      </c>
      <c r="C2041">
        <v>150350192</v>
      </c>
      <c r="D2041">
        <f>IF(ISBLANK(C2041),AVERAGEIF($A$2:$A$4110,A2041,$C$2:$C$4110),C2041)</f>
        <v>150350192</v>
      </c>
      <c r="E2041" t="s">
        <v>815</v>
      </c>
      <c r="F2041" t="s">
        <v>3606</v>
      </c>
      <c r="G2041">
        <v>305340</v>
      </c>
      <c r="H2041">
        <v>1676</v>
      </c>
      <c r="I2041">
        <v>280</v>
      </c>
      <c r="J2041" t="s">
        <v>508</v>
      </c>
      <c r="K2041" t="s">
        <v>23</v>
      </c>
      <c r="L2041">
        <v>200000000</v>
      </c>
      <c r="M2041">
        <f>IF(ISBLANK(L2041),AVERAGEIF($A$2:$A$4110,A2041,$L$2:$L$4110),L2041)</f>
        <v>200000000</v>
      </c>
      <c r="N2041">
        <v>6.4</v>
      </c>
    </row>
    <row r="2042" spans="1:14">
      <c r="A2042" t="s">
        <v>3605</v>
      </c>
      <c r="B2042">
        <v>89</v>
      </c>
      <c r="C2042">
        <v>38542418</v>
      </c>
      <c r="D2042">
        <f>IF(ISBLANK(C2042),AVERAGEIF($A$2:$A$4110,A2042,$C$2:$C$4110),C2042)</f>
        <v>38542418</v>
      </c>
      <c r="E2042" t="s">
        <v>767</v>
      </c>
      <c r="F2042" t="s">
        <v>3607</v>
      </c>
      <c r="G2042">
        <v>151424</v>
      </c>
      <c r="H2042">
        <v>252</v>
      </c>
      <c r="I2042">
        <v>258</v>
      </c>
      <c r="J2042" t="s">
        <v>508</v>
      </c>
      <c r="K2042" t="s">
        <v>23</v>
      </c>
      <c r="L2042">
        <v>80000000</v>
      </c>
      <c r="M2042">
        <f>IF(ISBLANK(L2042),AVERAGEIF($A$2:$A$4110,A2042,$L$2:$L$4110),L2042)</f>
        <v>80000000</v>
      </c>
      <c r="N2042">
        <v>6.3</v>
      </c>
    </row>
    <row r="2043" spans="1:14">
      <c r="A2043" t="s">
        <v>3605</v>
      </c>
      <c r="B2043">
        <v>116</v>
      </c>
      <c r="C2043">
        <v>77086030</v>
      </c>
      <c r="D2043">
        <f>IF(ISBLANK(C2043),AVERAGEIF($A$2:$A$4110,A2043,$C$2:$C$4110),C2043)</f>
        <v>77086030</v>
      </c>
      <c r="E2043" t="s">
        <v>3608</v>
      </c>
      <c r="F2043" t="s">
        <v>3609</v>
      </c>
      <c r="G2043">
        <v>65297</v>
      </c>
      <c r="H2043">
        <v>602</v>
      </c>
      <c r="I2043">
        <v>178</v>
      </c>
      <c r="J2043" t="s">
        <v>508</v>
      </c>
      <c r="K2043" t="s">
        <v>254</v>
      </c>
      <c r="L2043">
        <v>62000000</v>
      </c>
      <c r="M2043">
        <f>IF(ISBLANK(L2043),AVERAGEIF($A$2:$A$4110,A2043,$L$2:$L$4110),L2043)</f>
        <v>62000000</v>
      </c>
      <c r="N2043">
        <v>6.6</v>
      </c>
    </row>
    <row r="2044" spans="1:14">
      <c r="A2044" t="s">
        <v>3605</v>
      </c>
      <c r="B2044">
        <v>93</v>
      </c>
      <c r="C2044">
        <v>50129186</v>
      </c>
      <c r="D2044">
        <f>IF(ISBLANK(C2044),AVERAGEIF($A$2:$A$4110,A2044,$C$2:$C$4110),C2044)</f>
        <v>50129186</v>
      </c>
      <c r="E2044" t="s">
        <v>786</v>
      </c>
      <c r="F2044" t="s">
        <v>3610</v>
      </c>
      <c r="G2044">
        <v>38399</v>
      </c>
      <c r="H2044">
        <v>218</v>
      </c>
      <c r="I2044">
        <v>72</v>
      </c>
      <c r="J2044" t="s">
        <v>508</v>
      </c>
      <c r="K2044" t="s">
        <v>23</v>
      </c>
      <c r="L2044">
        <v>36000000</v>
      </c>
      <c r="M2044">
        <f>IF(ISBLANK(L2044),AVERAGEIF($A$2:$A$4110,A2044,$L$2:$L$4110),L2044)</f>
        <v>36000000</v>
      </c>
      <c r="N2044">
        <v>6.9</v>
      </c>
    </row>
    <row r="2045" spans="1:14">
      <c r="A2045" t="s">
        <v>3611</v>
      </c>
      <c r="B2045">
        <v>100</v>
      </c>
      <c r="C2045">
        <v>4756</v>
      </c>
      <c r="D2045">
        <f>IF(ISBLANK(C2045),AVERAGEIF($A$2:$A$4110,A2045,$C$2:$C$4110),C2045)</f>
        <v>4756</v>
      </c>
      <c r="E2045" t="s">
        <v>715</v>
      </c>
      <c r="F2045" t="s">
        <v>3612</v>
      </c>
      <c r="G2045">
        <v>4191</v>
      </c>
      <c r="H2045">
        <v>32</v>
      </c>
      <c r="I2045">
        <v>28</v>
      </c>
      <c r="J2045" t="s">
        <v>508</v>
      </c>
      <c r="K2045" t="s">
        <v>18</v>
      </c>
      <c r="L2045">
        <v>25000000</v>
      </c>
      <c r="M2045">
        <f>IF(ISBLANK(L2045),AVERAGEIF($A$2:$A$4110,A2045,$L$2:$L$4110),L2045)</f>
        <v>25000000</v>
      </c>
      <c r="N2045">
        <v>5.4</v>
      </c>
    </row>
    <row r="2046" spans="1:14">
      <c r="A2046" t="s">
        <v>3613</v>
      </c>
      <c r="B2046">
        <v>116</v>
      </c>
      <c r="C2046">
        <v>4435083</v>
      </c>
      <c r="D2046">
        <f>IF(ISBLANK(C2046),AVERAGEIF($A$2:$A$4110,A2046,$C$2:$C$4110),C2046)</f>
        <v>4435083</v>
      </c>
      <c r="E2046" t="s">
        <v>372</v>
      </c>
      <c r="F2046" t="s">
        <v>3614</v>
      </c>
      <c r="G2046">
        <v>27882</v>
      </c>
      <c r="H2046">
        <v>119</v>
      </c>
      <c r="I2046">
        <v>186</v>
      </c>
      <c r="J2046" t="s">
        <v>508</v>
      </c>
      <c r="K2046" t="s">
        <v>646</v>
      </c>
      <c r="L2046">
        <v>18000000</v>
      </c>
      <c r="M2046">
        <f>IF(ISBLANK(L2046),AVERAGEIF($A$2:$A$4110,A2046,$L$2:$L$4110),L2046)</f>
        <v>18000000</v>
      </c>
      <c r="N2046">
        <v>7.1</v>
      </c>
    </row>
    <row r="2047" spans="1:14">
      <c r="A2047" t="s">
        <v>3615</v>
      </c>
      <c r="B2047">
        <v>126</v>
      </c>
      <c r="C2047">
        <v>4563029</v>
      </c>
      <c r="D2047">
        <f>IF(ISBLANK(C2047),AVERAGEIF($A$2:$A$4110,A2047,$C$2:$C$4110),C2047)</f>
        <v>4563029</v>
      </c>
      <c r="E2047" t="s">
        <v>734</v>
      </c>
      <c r="F2047" t="s">
        <v>3616</v>
      </c>
      <c r="G2047">
        <v>181472</v>
      </c>
      <c r="H2047">
        <v>514</v>
      </c>
      <c r="I2047">
        <v>488</v>
      </c>
      <c r="J2047" t="s">
        <v>508</v>
      </c>
      <c r="K2047" t="s">
        <v>244</v>
      </c>
      <c r="L2047">
        <v>39200000</v>
      </c>
      <c r="M2047">
        <f>IF(ISBLANK(L2047),AVERAGEIF($A$2:$A$4110,A2047,$L$2:$L$4110),L2047)</f>
        <v>39200000</v>
      </c>
      <c r="N2047">
        <v>7</v>
      </c>
    </row>
    <row r="2048" spans="1:14">
      <c r="A2048" t="s">
        <v>3617</v>
      </c>
      <c r="B2048">
        <v>91</v>
      </c>
      <c r="C2048">
        <v>42194060</v>
      </c>
      <c r="D2048">
        <f>IF(ISBLANK(C2048),AVERAGEIF($A$2:$A$4110,A2048,$C$2:$C$4110),C2048)</f>
        <v>42194060</v>
      </c>
      <c r="E2048" t="s">
        <v>1319</v>
      </c>
      <c r="F2048" t="s">
        <v>3618</v>
      </c>
      <c r="G2048">
        <v>41259</v>
      </c>
      <c r="H2048">
        <v>72</v>
      </c>
      <c r="I2048">
        <v>156</v>
      </c>
      <c r="J2048" t="s">
        <v>508</v>
      </c>
      <c r="K2048" t="s">
        <v>51</v>
      </c>
      <c r="L2048">
        <v>70000000</v>
      </c>
      <c r="M2048">
        <f>IF(ISBLANK(L2048),AVERAGEIF($A$2:$A$4110,A2048,$L$2:$L$4110),L2048)</f>
        <v>70000000</v>
      </c>
      <c r="N2048">
        <v>6.1</v>
      </c>
    </row>
    <row r="2049" spans="1:14">
      <c r="A2049" t="s">
        <v>3619</v>
      </c>
      <c r="B2049">
        <v>95</v>
      </c>
      <c r="C2049">
        <v>50150619</v>
      </c>
      <c r="D2049">
        <f>IF(ISBLANK(C2049),AVERAGEIF($A$2:$A$4110,A2049,$C$2:$C$4110),C2049)</f>
        <v>50150619</v>
      </c>
      <c r="E2049" t="s">
        <v>717</v>
      </c>
      <c r="F2049" t="s">
        <v>3620</v>
      </c>
      <c r="G2049">
        <v>45580</v>
      </c>
      <c r="H2049">
        <v>102</v>
      </c>
      <c r="I2049">
        <v>156</v>
      </c>
      <c r="J2049" t="s">
        <v>508</v>
      </c>
      <c r="K2049" t="s">
        <v>23</v>
      </c>
      <c r="L2049">
        <v>50000000</v>
      </c>
      <c r="M2049">
        <f>IF(ISBLANK(L2049),AVERAGEIF($A$2:$A$4110,A2049,$L$2:$L$4110),L2049)</f>
        <v>50000000</v>
      </c>
      <c r="N2049">
        <v>7.3</v>
      </c>
    </row>
    <row r="2050" spans="1:14">
      <c r="A2050" t="s">
        <v>3621</v>
      </c>
      <c r="B2050">
        <v>95</v>
      </c>
      <c r="C2050">
        <v>8460995</v>
      </c>
      <c r="D2050">
        <f>IF(ISBLANK(C2050),AVERAGEIF($A$2:$A$4110,A2050,$C$2:$C$4110),C2050)</f>
        <v>8460995</v>
      </c>
      <c r="E2050" t="s">
        <v>811</v>
      </c>
      <c r="F2050" t="s">
        <v>3622</v>
      </c>
      <c r="G2050">
        <v>35888</v>
      </c>
      <c r="H2050">
        <v>125</v>
      </c>
      <c r="I2050">
        <v>163</v>
      </c>
      <c r="J2050" t="s">
        <v>508</v>
      </c>
      <c r="K2050" t="s">
        <v>23</v>
      </c>
      <c r="L2050">
        <v>10000000</v>
      </c>
      <c r="M2050">
        <f>IF(ISBLANK(L2050),AVERAGEIF($A$2:$A$4110,A2050,$L$2:$L$4110),L2050)</f>
        <v>10000000</v>
      </c>
      <c r="N2050">
        <v>5.5</v>
      </c>
    </row>
    <row r="2051" spans="1:14">
      <c r="A2051" t="s">
        <v>3623</v>
      </c>
      <c r="B2051">
        <v>100</v>
      </c>
      <c r="C2051">
        <v>428535</v>
      </c>
      <c r="D2051">
        <f>IF(ISBLANK(C2051),AVERAGEIF($A$2:$A$4110,A2051,$C$2:$C$4110),C2051)</f>
        <v>428535</v>
      </c>
      <c r="E2051" t="s">
        <v>408</v>
      </c>
      <c r="F2051" t="s">
        <v>3624</v>
      </c>
      <c r="G2051">
        <v>505</v>
      </c>
      <c r="H2051">
        <v>32</v>
      </c>
      <c r="I2051">
        <v>13</v>
      </c>
      <c r="J2051" t="s">
        <v>508</v>
      </c>
      <c r="K2051" t="s">
        <v>23</v>
      </c>
      <c r="L2051">
        <v>1000000</v>
      </c>
      <c r="M2051">
        <f>IF(ISBLANK(L2051),AVERAGEIF($A$2:$A$4110,A2051,$L$2:$L$4110),L2051)</f>
        <v>1000000</v>
      </c>
      <c r="N2051">
        <v>3.6</v>
      </c>
    </row>
    <row r="2052" spans="1:14">
      <c r="A2052" t="s">
        <v>145</v>
      </c>
      <c r="B2052">
        <v>117</v>
      </c>
      <c r="C2052">
        <v>58607007</v>
      </c>
      <c r="D2052">
        <f>IF(ISBLANK(C2052),AVERAGEIF($A$2:$A$4110,A2052,$C$2:$C$4110),C2052)</f>
        <v>58607007</v>
      </c>
      <c r="E2052" t="s">
        <v>1182</v>
      </c>
      <c r="F2052" t="s">
        <v>3625</v>
      </c>
      <c r="G2052">
        <v>182899</v>
      </c>
      <c r="H2052">
        <v>630</v>
      </c>
      <c r="I2052">
        <v>492</v>
      </c>
      <c r="J2052" t="s">
        <v>508</v>
      </c>
      <c r="K2052" t="s">
        <v>23</v>
      </c>
      <c r="L2052">
        <v>100000000</v>
      </c>
      <c r="M2052">
        <f>IF(ISBLANK(L2052),AVERAGEIF($A$2:$A$4110,A2052,$L$2:$L$4110),L2052)</f>
        <v>100000000</v>
      </c>
      <c r="N2052">
        <v>6.2</v>
      </c>
    </row>
    <row r="2053" spans="1:14">
      <c r="A2053" t="s">
        <v>3626</v>
      </c>
      <c r="B2053">
        <v>100</v>
      </c>
      <c r="C2053">
        <v>15500000</v>
      </c>
      <c r="D2053">
        <f>IF(ISBLANK(C2053),AVERAGEIF($A$2:$A$4110,A2053,$C$2:$C$4110),C2053)</f>
        <v>15500000</v>
      </c>
      <c r="E2053" t="s">
        <v>2117</v>
      </c>
      <c r="F2053" t="s">
        <v>3627</v>
      </c>
      <c r="G2053">
        <v>51996</v>
      </c>
      <c r="H2053">
        <v>302</v>
      </c>
      <c r="I2053">
        <v>111</v>
      </c>
      <c r="J2053" t="s">
        <v>508</v>
      </c>
      <c r="K2053" t="s">
        <v>360</v>
      </c>
      <c r="L2053">
        <v>16000000</v>
      </c>
      <c r="M2053">
        <f>IF(ISBLANK(L2053),AVERAGEIF($A$2:$A$4110,A2053,$L$2:$L$4110),L2053)</f>
        <v>16000000</v>
      </c>
      <c r="N2053">
        <v>7</v>
      </c>
    </row>
    <row r="2054" spans="1:14">
      <c r="A2054" t="s">
        <v>3628</v>
      </c>
      <c r="B2054">
        <v>93</v>
      </c>
      <c r="C2054">
        <v>906666</v>
      </c>
      <c r="D2054">
        <f>IF(ISBLANK(C2054),AVERAGEIF($A$2:$A$4110,A2054,$C$2:$C$4110),C2054)</f>
        <v>906666</v>
      </c>
      <c r="E2054" t="s">
        <v>477</v>
      </c>
      <c r="F2054" t="s">
        <v>3629</v>
      </c>
      <c r="G2054">
        <v>154</v>
      </c>
      <c r="H2054">
        <v>5</v>
      </c>
      <c r="I2054">
        <v>29</v>
      </c>
      <c r="J2054" t="s">
        <v>508</v>
      </c>
      <c r="K2054" t="s">
        <v>23</v>
      </c>
      <c r="L2054">
        <v>500000</v>
      </c>
      <c r="M2054">
        <f>IF(ISBLANK(L2054),AVERAGEIF($A$2:$A$4110,A2054,$L$2:$L$4110),L2054)</f>
        <v>500000</v>
      </c>
      <c r="N2054">
        <v>6.8</v>
      </c>
    </row>
    <row r="2055" spans="1:14">
      <c r="A2055" t="s">
        <v>3630</v>
      </c>
      <c r="B2055">
        <v>90</v>
      </c>
      <c r="C2055">
        <v>24475193</v>
      </c>
      <c r="D2055">
        <f>IF(ISBLANK(C2055),AVERAGEIF($A$2:$A$4110,A2055,$C$2:$C$4110),C2055)</f>
        <v>24475193</v>
      </c>
      <c r="E2055" t="s">
        <v>288</v>
      </c>
      <c r="F2055" t="s">
        <v>3631</v>
      </c>
      <c r="G2055">
        <v>190494</v>
      </c>
      <c r="H2055">
        <v>314</v>
      </c>
      <c r="I2055">
        <v>364</v>
      </c>
      <c r="J2055" t="s">
        <v>508</v>
      </c>
      <c r="K2055" t="s">
        <v>23</v>
      </c>
      <c r="L2055">
        <v>3000000</v>
      </c>
      <c r="M2055">
        <f>IF(ISBLANK(L2055),AVERAGEIF($A$2:$A$4110,A2055,$L$2:$L$4110),L2055)</f>
        <v>3000000</v>
      </c>
      <c r="N2055">
        <v>6.6</v>
      </c>
    </row>
    <row r="2056" spans="1:14">
      <c r="A2056" t="s">
        <v>3632</v>
      </c>
      <c r="B2056">
        <v>84</v>
      </c>
      <c r="C2056">
        <v>21176322</v>
      </c>
      <c r="D2056">
        <f>IF(ISBLANK(C2056),AVERAGEIF($A$2:$A$4110,A2056,$C$2:$C$4110),C2056)</f>
        <v>21176322</v>
      </c>
      <c r="E2056" t="s">
        <v>465</v>
      </c>
      <c r="F2056" t="s">
        <v>3633</v>
      </c>
      <c r="G2056">
        <v>23747</v>
      </c>
      <c r="H2056">
        <v>207</v>
      </c>
      <c r="I2056">
        <v>86</v>
      </c>
      <c r="J2056" t="s">
        <v>508</v>
      </c>
      <c r="K2056" t="s">
        <v>23</v>
      </c>
      <c r="L2056">
        <v>40000000</v>
      </c>
      <c r="M2056">
        <f>IF(ISBLANK(L2056),AVERAGEIF($A$2:$A$4110,A2056,$L$2:$L$4110),L2056)</f>
        <v>40000000</v>
      </c>
      <c r="N2056">
        <v>4</v>
      </c>
    </row>
    <row r="2057" spans="1:14">
      <c r="A2057" t="s">
        <v>3632</v>
      </c>
      <c r="B2057">
        <v>93</v>
      </c>
      <c r="D2057">
        <f>IF(ISBLANK(C2057),AVERAGEIF($A$2:$A$4110,A2057,$C$2:$C$4110),C2057)</f>
        <v>21176322</v>
      </c>
      <c r="E2057" t="s">
        <v>2905</v>
      </c>
      <c r="F2057" t="s">
        <v>3634</v>
      </c>
      <c r="G2057">
        <v>12520</v>
      </c>
      <c r="H2057">
        <v>76</v>
      </c>
      <c r="I2057">
        <v>115</v>
      </c>
      <c r="J2057" t="s">
        <v>508</v>
      </c>
      <c r="K2057" t="s">
        <v>23</v>
      </c>
      <c r="L2057">
        <v>10000000</v>
      </c>
      <c r="M2057">
        <f>IF(ISBLANK(L2057),AVERAGEIF($A$2:$A$4110,A2057,$L$2:$L$4110),L2057)</f>
        <v>10000000</v>
      </c>
      <c r="N2057">
        <v>5.8</v>
      </c>
    </row>
    <row r="2058" spans="1:14">
      <c r="A2058" t="s">
        <v>3635</v>
      </c>
      <c r="B2058">
        <v>125</v>
      </c>
      <c r="C2058">
        <v>172051787</v>
      </c>
      <c r="D2058">
        <f>IF(ISBLANK(C2058),AVERAGEIF($A$2:$A$4110,A2058,$C$2:$C$4110),C2058)</f>
        <v>172051787</v>
      </c>
      <c r="E2058" t="s">
        <v>592</v>
      </c>
      <c r="F2058" t="s">
        <v>3636</v>
      </c>
      <c r="G2058">
        <v>264183</v>
      </c>
      <c r="H2058">
        <v>665</v>
      </c>
      <c r="I2058">
        <v>469</v>
      </c>
      <c r="J2058" t="s">
        <v>508</v>
      </c>
      <c r="K2058" t="s">
        <v>23</v>
      </c>
      <c r="L2058">
        <v>170000000</v>
      </c>
      <c r="M2058">
        <f>IF(ISBLANK(L2058),AVERAGEIF($A$2:$A$4110,A2058,$L$2:$L$4110),L2058)</f>
        <v>170000000</v>
      </c>
      <c r="N2058">
        <v>6.8</v>
      </c>
    </row>
    <row r="2059" spans="1:14">
      <c r="A2059" t="s">
        <v>3635</v>
      </c>
      <c r="B2059">
        <v>124</v>
      </c>
      <c r="C2059">
        <v>89021735</v>
      </c>
      <c r="D2059">
        <f>IF(ISBLANK(C2059),AVERAGEIF($A$2:$A$4110,A2059,$C$2:$C$4110),C2059)</f>
        <v>89021735</v>
      </c>
      <c r="E2059" t="s">
        <v>2340</v>
      </c>
      <c r="F2059" t="s">
        <v>3637</v>
      </c>
      <c r="G2059">
        <v>387436</v>
      </c>
      <c r="H2059">
        <v>892</v>
      </c>
      <c r="I2059">
        <v>539</v>
      </c>
      <c r="J2059" t="s">
        <v>508</v>
      </c>
      <c r="K2059" t="s">
        <v>23</v>
      </c>
      <c r="L2059">
        <v>120000000</v>
      </c>
      <c r="M2059">
        <f>IF(ISBLANK(L2059),AVERAGEIF($A$2:$A$4110,A2059,$L$2:$L$4110),L2059)</f>
        <v>120000000</v>
      </c>
      <c r="N2059">
        <v>7</v>
      </c>
    </row>
    <row r="2060" spans="1:14">
      <c r="A2060" t="s">
        <v>3638</v>
      </c>
      <c r="B2060">
        <v>251</v>
      </c>
      <c r="C2060">
        <v>57750000</v>
      </c>
      <c r="D2060">
        <f>IF(ISBLANK(C2060),AVERAGEIF($A$2:$A$4110,A2060,$C$2:$C$4110),C2060)</f>
        <v>57750000</v>
      </c>
      <c r="E2060" t="s">
        <v>2913</v>
      </c>
      <c r="F2060" t="s">
        <v>3639</v>
      </c>
      <c r="G2060">
        <v>21554</v>
      </c>
      <c r="H2060">
        <v>192</v>
      </c>
      <c r="I2060">
        <v>72</v>
      </c>
      <c r="J2060" t="s">
        <v>508</v>
      </c>
      <c r="K2060" t="s">
        <v>18</v>
      </c>
      <c r="L2060">
        <v>31115000</v>
      </c>
      <c r="M2060">
        <f>IF(ISBLANK(L2060),AVERAGEIF($A$2:$A$4110,A2060,$L$2:$L$4110),L2060)</f>
        <v>31115000</v>
      </c>
      <c r="N2060">
        <v>7</v>
      </c>
    </row>
    <row r="2061" spans="1:14">
      <c r="A2061" t="s">
        <v>3640</v>
      </c>
      <c r="B2061">
        <v>105</v>
      </c>
      <c r="C2061">
        <v>35324232</v>
      </c>
      <c r="D2061">
        <f>IF(ISBLANK(C2061),AVERAGEIF($A$2:$A$4110,A2061,$C$2:$C$4110),C2061)</f>
        <v>35324232</v>
      </c>
      <c r="E2061" t="s">
        <v>442</v>
      </c>
      <c r="F2061" t="s">
        <v>3641</v>
      </c>
      <c r="G2061">
        <v>32224</v>
      </c>
      <c r="H2061">
        <v>62</v>
      </c>
      <c r="I2061">
        <v>40</v>
      </c>
      <c r="J2061" t="s">
        <v>508</v>
      </c>
      <c r="K2061" t="s">
        <v>23</v>
      </c>
      <c r="L2061">
        <v>68000000</v>
      </c>
      <c r="M2061">
        <f>IF(ISBLANK(L2061),AVERAGEIF($A$2:$A$4110,A2061,$L$2:$L$4110),L2061)</f>
        <v>68000000</v>
      </c>
      <c r="N2061">
        <v>5.6</v>
      </c>
    </row>
    <row r="2062" spans="1:14">
      <c r="A2062" t="s">
        <v>3642</v>
      </c>
      <c r="B2062">
        <v>92</v>
      </c>
      <c r="C2062">
        <v>20763013</v>
      </c>
      <c r="D2062">
        <f>IF(ISBLANK(C2062),AVERAGEIF($A$2:$A$4110,A2062,$C$2:$C$4110),C2062)</f>
        <v>20763013</v>
      </c>
      <c r="E2062" t="s">
        <v>1282</v>
      </c>
      <c r="F2062" t="s">
        <v>3643</v>
      </c>
      <c r="G2062">
        <v>30840</v>
      </c>
      <c r="H2062">
        <v>383</v>
      </c>
      <c r="I2062">
        <v>80</v>
      </c>
      <c r="J2062" t="s">
        <v>508</v>
      </c>
      <c r="K2062" t="s">
        <v>23</v>
      </c>
      <c r="L2062">
        <v>23000000</v>
      </c>
      <c r="M2062">
        <f>IF(ISBLANK(L2062),AVERAGEIF($A$2:$A$4110,A2062,$L$2:$L$4110),L2062)</f>
        <v>23000000</v>
      </c>
      <c r="N2062">
        <v>2.8</v>
      </c>
    </row>
    <row r="2063" spans="1:14">
      <c r="A2063" t="s">
        <v>3644</v>
      </c>
      <c r="B2063">
        <v>107</v>
      </c>
      <c r="D2063">
        <f>IF(ISBLANK(C2063),AVERAGEIF($A$2:$A$4110,A2063,$C$2:$C$4110),C2063)</f>
        <v>32600000</v>
      </c>
      <c r="E2063" t="s">
        <v>874</v>
      </c>
      <c r="F2063" t="s">
        <v>3645</v>
      </c>
      <c r="G2063">
        <v>6143</v>
      </c>
      <c r="H2063">
        <v>90</v>
      </c>
      <c r="I2063">
        <v>54</v>
      </c>
      <c r="J2063" t="s">
        <v>508</v>
      </c>
      <c r="K2063" t="s">
        <v>23</v>
      </c>
      <c r="L2063">
        <v>10000000</v>
      </c>
      <c r="M2063">
        <f>IF(ISBLANK(L2063),AVERAGEIF($A$2:$A$4110,A2063,$L$2:$L$4110),L2063)</f>
        <v>10000000</v>
      </c>
      <c r="N2063">
        <v>5.3</v>
      </c>
    </row>
    <row r="2064" spans="1:14">
      <c r="A2064" t="s">
        <v>3644</v>
      </c>
      <c r="B2064">
        <v>97</v>
      </c>
      <c r="C2064">
        <v>32600000</v>
      </c>
      <c r="D2064">
        <f>IF(ISBLANK(C2064),AVERAGEIF($A$2:$A$4110,A2064,$C$2:$C$4110),C2064)</f>
        <v>32600000</v>
      </c>
      <c r="E2064" t="s">
        <v>380</v>
      </c>
      <c r="F2064" t="s">
        <v>3646</v>
      </c>
      <c r="G2064">
        <v>29488</v>
      </c>
      <c r="H2064">
        <v>326</v>
      </c>
      <c r="I2064">
        <v>166</v>
      </c>
      <c r="J2064" t="s">
        <v>508</v>
      </c>
      <c r="K2064" t="s">
        <v>23</v>
      </c>
      <c r="L2064">
        <v>1800000</v>
      </c>
      <c r="M2064">
        <f>IF(ISBLANK(L2064),AVERAGEIF($A$2:$A$4110,A2064,$L$2:$L$4110),L2064)</f>
        <v>1800000</v>
      </c>
      <c r="N2064">
        <v>5.9</v>
      </c>
    </row>
    <row r="2065" spans="1:14">
      <c r="A2065" t="s">
        <v>3647</v>
      </c>
      <c r="B2065">
        <v>133</v>
      </c>
      <c r="C2065">
        <v>124868837</v>
      </c>
      <c r="D2065">
        <f>IF(ISBLANK(C2065),AVERAGEIF($A$2:$A$4110,A2065,$C$2:$C$4110),C2065)</f>
        <v>124868837</v>
      </c>
      <c r="E2065" t="s">
        <v>66</v>
      </c>
      <c r="F2065" t="s">
        <v>3648</v>
      </c>
      <c r="G2065">
        <v>249688</v>
      </c>
      <c r="H2065">
        <v>548</v>
      </c>
      <c r="I2065">
        <v>326</v>
      </c>
      <c r="J2065" t="s">
        <v>508</v>
      </c>
      <c r="K2065" t="s">
        <v>23</v>
      </c>
      <c r="L2065">
        <v>12000000</v>
      </c>
      <c r="M2065">
        <f>IF(ISBLANK(L2065),AVERAGEIF($A$2:$A$4110,A2065,$L$2:$L$4110),L2065)</f>
        <v>12000000</v>
      </c>
      <c r="N2065">
        <v>7.8</v>
      </c>
    </row>
    <row r="2066" spans="1:14">
      <c r="A2066" t="s">
        <v>3649</v>
      </c>
      <c r="B2066">
        <v>93</v>
      </c>
      <c r="C2066">
        <v>118153533</v>
      </c>
      <c r="D2066">
        <f>IF(ISBLANK(C2066),AVERAGEIF($A$2:$A$4110,A2066,$C$2:$C$4110),C2066)</f>
        <v>118153533</v>
      </c>
      <c r="E2066" t="s">
        <v>1126</v>
      </c>
      <c r="F2066" t="s">
        <v>3650</v>
      </c>
      <c r="G2066">
        <v>129995</v>
      </c>
      <c r="H2066">
        <v>246</v>
      </c>
      <c r="I2066">
        <v>191</v>
      </c>
      <c r="J2066" t="s">
        <v>508</v>
      </c>
      <c r="K2066" t="s">
        <v>23</v>
      </c>
      <c r="L2066">
        <v>61000000</v>
      </c>
      <c r="M2066">
        <f>IF(ISBLANK(L2066),AVERAGEIF($A$2:$A$4110,A2066,$L$2:$L$4110),L2066)</f>
        <v>61000000</v>
      </c>
      <c r="N2066">
        <v>6.3</v>
      </c>
    </row>
    <row r="2067" spans="1:14">
      <c r="A2067" t="s">
        <v>3649</v>
      </c>
      <c r="B2067">
        <v>101</v>
      </c>
      <c r="C2067">
        <v>27758465</v>
      </c>
      <c r="D2067">
        <f>IF(ISBLANK(C2067),AVERAGEIF($A$2:$A$4110,A2067,$C$2:$C$4110),C2067)</f>
        <v>27758465</v>
      </c>
      <c r="E2067" t="s">
        <v>288</v>
      </c>
      <c r="F2067" t="s">
        <v>3651</v>
      </c>
      <c r="G2067">
        <v>77987</v>
      </c>
      <c r="H2067">
        <v>120</v>
      </c>
      <c r="I2067">
        <v>181</v>
      </c>
      <c r="J2067" t="s">
        <v>508</v>
      </c>
      <c r="K2067" t="s">
        <v>23</v>
      </c>
      <c r="L2067">
        <v>19000000</v>
      </c>
      <c r="M2067">
        <f>IF(ISBLANK(L2067),AVERAGEIF($A$2:$A$4110,A2067,$L$2:$L$4110),L2067)</f>
        <v>19000000</v>
      </c>
      <c r="N2067">
        <v>6.1</v>
      </c>
    </row>
    <row r="2068" spans="1:14">
      <c r="A2068" t="s">
        <v>3652</v>
      </c>
      <c r="B2068">
        <v>86</v>
      </c>
      <c r="C2068">
        <v>9402410</v>
      </c>
      <c r="D2068">
        <f>IF(ISBLANK(C2068),AVERAGEIF($A$2:$A$4110,A2068,$C$2:$C$4110),C2068)</f>
        <v>9402410</v>
      </c>
      <c r="E2068" t="s">
        <v>1730</v>
      </c>
      <c r="F2068" t="s">
        <v>3653</v>
      </c>
      <c r="G2068">
        <v>11233</v>
      </c>
      <c r="H2068">
        <v>32</v>
      </c>
      <c r="I2068">
        <v>77</v>
      </c>
      <c r="J2068" t="s">
        <v>508</v>
      </c>
      <c r="K2068" t="s">
        <v>23</v>
      </c>
      <c r="L2068">
        <v>14000000</v>
      </c>
      <c r="M2068">
        <f>IF(ISBLANK(L2068),AVERAGEIF($A$2:$A$4110,A2068,$L$2:$L$4110),L2068)</f>
        <v>14000000</v>
      </c>
      <c r="N2068">
        <v>5.4</v>
      </c>
    </row>
    <row r="2069" spans="1:14">
      <c r="A2069" t="s">
        <v>3654</v>
      </c>
      <c r="B2069">
        <v>100</v>
      </c>
      <c r="C2069">
        <v>56114221</v>
      </c>
      <c r="D2069">
        <f>IF(ISBLANK(C2069),AVERAGEIF($A$2:$A$4110,A2069,$C$2:$C$4110),C2069)</f>
        <v>56114221</v>
      </c>
      <c r="E2069" t="s">
        <v>592</v>
      </c>
      <c r="F2069" t="s">
        <v>3655</v>
      </c>
      <c r="G2069">
        <v>110486</v>
      </c>
      <c r="H2069">
        <v>695</v>
      </c>
      <c r="I2069">
        <v>369</v>
      </c>
      <c r="J2069" t="s">
        <v>508</v>
      </c>
      <c r="K2069" t="s">
        <v>23</v>
      </c>
      <c r="L2069">
        <v>120000000</v>
      </c>
      <c r="M2069">
        <f>IF(ISBLANK(L2069),AVERAGEIF($A$2:$A$4110,A2069,$L$2:$L$4110),L2069)</f>
        <v>120000000</v>
      </c>
      <c r="N2069">
        <v>4.3</v>
      </c>
    </row>
    <row r="2070" spans="1:14">
      <c r="A2070" t="s">
        <v>3654</v>
      </c>
      <c r="B2070">
        <v>89</v>
      </c>
      <c r="C2070">
        <v>64572496</v>
      </c>
      <c r="D2070">
        <f>IF(ISBLANK(C2070),AVERAGEIF($A$2:$A$4110,A2070,$C$2:$C$4110),C2070)</f>
        <v>64572496</v>
      </c>
      <c r="E2070" t="s">
        <v>669</v>
      </c>
      <c r="F2070" t="s">
        <v>3656</v>
      </c>
      <c r="G2070">
        <v>204327</v>
      </c>
      <c r="H2070">
        <v>471</v>
      </c>
      <c r="I2070">
        <v>414</v>
      </c>
      <c r="J2070" t="s">
        <v>508</v>
      </c>
      <c r="K2070" t="s">
        <v>23</v>
      </c>
      <c r="L2070">
        <v>12000000</v>
      </c>
      <c r="M2070">
        <f>IF(ISBLANK(L2070),AVERAGEIF($A$2:$A$4110,A2070,$L$2:$L$4110),L2070)</f>
        <v>12000000</v>
      </c>
      <c r="N2070">
        <v>7.1</v>
      </c>
    </row>
    <row r="2071" spans="1:14">
      <c r="A2071" t="s">
        <v>3657</v>
      </c>
      <c r="B2071">
        <v>120</v>
      </c>
      <c r="C2071">
        <v>16284360</v>
      </c>
      <c r="D2071">
        <f>IF(ISBLANK(C2071),AVERAGEIF($A$2:$A$4110,A2071,$C$2:$C$4110),C2071)</f>
        <v>16284360</v>
      </c>
      <c r="E2071" t="s">
        <v>72</v>
      </c>
      <c r="F2071" t="s">
        <v>3658</v>
      </c>
      <c r="G2071">
        <v>15079</v>
      </c>
      <c r="H2071">
        <v>79</v>
      </c>
      <c r="I2071">
        <v>131</v>
      </c>
      <c r="J2071" t="s">
        <v>508</v>
      </c>
      <c r="K2071" t="s">
        <v>23</v>
      </c>
      <c r="L2071">
        <v>21000000</v>
      </c>
      <c r="M2071">
        <f>IF(ISBLANK(L2071),AVERAGEIF($A$2:$A$4110,A2071,$L$2:$L$4110),L2071)</f>
        <v>21000000</v>
      </c>
      <c r="N2071">
        <v>6.1</v>
      </c>
    </row>
    <row r="2072" spans="1:14">
      <c r="A2072" t="s">
        <v>3659</v>
      </c>
      <c r="B2072">
        <v>107</v>
      </c>
      <c r="C2072">
        <v>578527</v>
      </c>
      <c r="D2072">
        <f>IF(ISBLANK(C2072),AVERAGEIF($A$2:$A$4110,A2072,$C$2:$C$4110),C2072)</f>
        <v>578527</v>
      </c>
      <c r="E2072" t="s">
        <v>2687</v>
      </c>
      <c r="F2072" t="s">
        <v>3660</v>
      </c>
      <c r="G2072">
        <v>20008</v>
      </c>
      <c r="H2072">
        <v>112</v>
      </c>
      <c r="I2072">
        <v>79</v>
      </c>
      <c r="J2072" t="s">
        <v>508</v>
      </c>
      <c r="K2072" t="s">
        <v>23</v>
      </c>
      <c r="L2072">
        <v>10000000</v>
      </c>
      <c r="M2072">
        <f>IF(ISBLANK(L2072),AVERAGEIF($A$2:$A$4110,A2072,$L$2:$L$4110),L2072)</f>
        <v>10000000</v>
      </c>
      <c r="N2072">
        <v>5.7</v>
      </c>
    </row>
    <row r="2073" spans="1:14">
      <c r="A2073" t="s">
        <v>3661</v>
      </c>
      <c r="B2073">
        <v>112</v>
      </c>
      <c r="C2073">
        <v>173783</v>
      </c>
      <c r="D2073">
        <f>IF(ISBLANK(C2073),AVERAGEIF($A$2:$A$4110,A2073,$C$2:$C$4110),C2073)</f>
        <v>173783</v>
      </c>
      <c r="E2073" t="s">
        <v>477</v>
      </c>
      <c r="F2073" t="s">
        <v>3662</v>
      </c>
      <c r="G2073">
        <v>578</v>
      </c>
      <c r="H2073">
        <v>34</v>
      </c>
      <c r="I2073">
        <v>14</v>
      </c>
      <c r="J2073" t="s">
        <v>508</v>
      </c>
      <c r="K2073" t="s">
        <v>23</v>
      </c>
      <c r="L2073">
        <v>2500000</v>
      </c>
      <c r="M2073">
        <f>IF(ISBLANK(L2073),AVERAGEIF($A$2:$A$4110,A2073,$L$2:$L$4110),L2073)</f>
        <v>2500000</v>
      </c>
      <c r="N2073">
        <v>7.6</v>
      </c>
    </row>
    <row r="2074" spans="1:14">
      <c r="A2074" t="s">
        <v>3663</v>
      </c>
      <c r="B2074">
        <v>141</v>
      </c>
      <c r="C2074">
        <v>458991599</v>
      </c>
      <c r="D2074">
        <f>IF(ISBLANK(C2074),AVERAGEIF($A$2:$A$4110,A2074,$C$2:$C$4110),C2074)</f>
        <v>458991599</v>
      </c>
      <c r="E2074" t="s">
        <v>592</v>
      </c>
      <c r="F2074" t="s">
        <v>3664</v>
      </c>
      <c r="G2074">
        <v>462669</v>
      </c>
      <c r="H2074">
        <v>1117</v>
      </c>
      <c r="I2074">
        <v>635</v>
      </c>
      <c r="J2074" t="s">
        <v>508</v>
      </c>
      <c r="K2074" t="s">
        <v>23</v>
      </c>
      <c r="L2074">
        <v>250000000</v>
      </c>
      <c r="M2074">
        <f>IF(ISBLANK(L2074),AVERAGEIF($A$2:$A$4110,A2074,$L$2:$L$4110),L2074)</f>
        <v>250000000</v>
      </c>
      <c r="N2074">
        <v>7.5</v>
      </c>
    </row>
    <row r="2075" spans="1:14">
      <c r="A2075" t="s">
        <v>3663</v>
      </c>
      <c r="B2075">
        <v>173</v>
      </c>
      <c r="C2075">
        <v>623279547</v>
      </c>
      <c r="D2075">
        <f>IF(ISBLANK(C2075),AVERAGEIF($A$2:$A$4110,A2075,$C$2:$C$4110),C2075)</f>
        <v>623279547</v>
      </c>
      <c r="E2075" t="s">
        <v>592</v>
      </c>
      <c r="F2075" t="s">
        <v>3665</v>
      </c>
      <c r="G2075">
        <v>995415</v>
      </c>
      <c r="H2075">
        <v>1722</v>
      </c>
      <c r="I2075">
        <v>703</v>
      </c>
      <c r="J2075" t="s">
        <v>508</v>
      </c>
      <c r="K2075" t="s">
        <v>23</v>
      </c>
      <c r="L2075">
        <v>220000000</v>
      </c>
      <c r="M2075">
        <f>IF(ISBLANK(L2075),AVERAGEIF($A$2:$A$4110,A2075,$L$2:$L$4110),L2075)</f>
        <v>220000000</v>
      </c>
      <c r="N2075">
        <v>8.1</v>
      </c>
    </row>
    <row r="2076" spans="1:14">
      <c r="A2076" t="s">
        <v>3663</v>
      </c>
      <c r="B2076">
        <v>119</v>
      </c>
      <c r="C2076">
        <v>25335935</v>
      </c>
      <c r="D2076">
        <f>IF(ISBLANK(C2076),AVERAGEIF($A$2:$A$4110,A2076,$C$2:$C$4110),C2076)</f>
        <v>25335935</v>
      </c>
      <c r="E2076" t="s">
        <v>1526</v>
      </c>
      <c r="F2076" t="s">
        <v>3666</v>
      </c>
      <c r="G2076">
        <v>242599</v>
      </c>
      <c r="H2076">
        <v>1594</v>
      </c>
      <c r="I2076">
        <v>276</v>
      </c>
      <c r="J2076" t="s">
        <v>508</v>
      </c>
      <c r="K2076" t="s">
        <v>23</v>
      </c>
      <c r="L2076">
        <v>40000000</v>
      </c>
      <c r="M2076">
        <f>IF(ISBLANK(L2076),AVERAGEIF($A$2:$A$4110,A2076,$L$2:$L$4110),L2076)</f>
        <v>40000000</v>
      </c>
      <c r="N2076">
        <v>8</v>
      </c>
    </row>
    <row r="2077" spans="1:14">
      <c r="A2077" t="s">
        <v>3667</v>
      </c>
      <c r="B2077">
        <v>100</v>
      </c>
      <c r="C2077">
        <v>28637507</v>
      </c>
      <c r="D2077">
        <f>IF(ISBLANK(C2077),AVERAGEIF($A$2:$A$4110,A2077,$C$2:$C$4110),C2077)</f>
        <v>28637507</v>
      </c>
      <c r="E2077" t="s">
        <v>2313</v>
      </c>
      <c r="F2077" t="s">
        <v>3668</v>
      </c>
      <c r="G2077">
        <v>212167</v>
      </c>
      <c r="H2077">
        <v>713</v>
      </c>
      <c r="I2077">
        <v>274</v>
      </c>
      <c r="J2077" t="s">
        <v>508</v>
      </c>
      <c r="K2077" t="s">
        <v>18</v>
      </c>
      <c r="L2077">
        <v>15000000</v>
      </c>
      <c r="M2077">
        <f>IF(ISBLANK(L2077),AVERAGEIF($A$2:$A$4110,A2077,$L$2:$L$4110),L2077)</f>
        <v>15000000</v>
      </c>
      <c r="N2077">
        <v>7</v>
      </c>
    </row>
    <row r="2078" spans="1:14">
      <c r="A2078" t="s">
        <v>3669</v>
      </c>
      <c r="B2078">
        <v>153</v>
      </c>
      <c r="C2078">
        <v>51814190</v>
      </c>
      <c r="D2078">
        <f>IF(ISBLANK(C2078),AVERAGEIF($A$2:$A$4110,A2078,$C$2:$C$4110),C2078)</f>
        <v>51814190</v>
      </c>
      <c r="E2078" t="s">
        <v>72</v>
      </c>
      <c r="F2078" t="s">
        <v>3670</v>
      </c>
      <c r="G2078">
        <v>100837</v>
      </c>
      <c r="H2078">
        <v>301</v>
      </c>
      <c r="I2078">
        <v>230</v>
      </c>
      <c r="J2078" t="s">
        <v>508</v>
      </c>
      <c r="K2078" t="s">
        <v>23</v>
      </c>
      <c r="L2078">
        <v>75000000</v>
      </c>
      <c r="M2078">
        <f>IF(ISBLANK(L2078),AVERAGEIF($A$2:$A$4110,A2078,$L$2:$L$4110),L2078)</f>
        <v>75000000</v>
      </c>
      <c r="N2078">
        <v>6.4</v>
      </c>
    </row>
    <row r="2079" spans="1:14">
      <c r="A2079" t="s">
        <v>3669</v>
      </c>
      <c r="B2079">
        <v>129</v>
      </c>
      <c r="C2079">
        <v>110008260</v>
      </c>
      <c r="D2079">
        <f>IF(ISBLANK(C2079),AVERAGEIF($A$2:$A$4110,A2079,$C$2:$C$4110),C2079)</f>
        <v>110008260</v>
      </c>
      <c r="E2079" t="s">
        <v>408</v>
      </c>
      <c r="F2079" t="s">
        <v>3671</v>
      </c>
      <c r="G2079">
        <v>94241</v>
      </c>
      <c r="H2079">
        <v>309</v>
      </c>
      <c r="I2079">
        <v>332</v>
      </c>
      <c r="J2079" t="s">
        <v>508</v>
      </c>
      <c r="K2079" t="s">
        <v>258</v>
      </c>
      <c r="L2079">
        <v>35000000</v>
      </c>
      <c r="M2079">
        <f>IF(ISBLANK(L2079),AVERAGEIF($A$2:$A$4110,A2079,$L$2:$L$4110),L2079)</f>
        <v>35000000</v>
      </c>
      <c r="N2079">
        <v>6.3</v>
      </c>
    </row>
    <row r="2080" spans="1:14">
      <c r="A2080" t="s">
        <v>3669</v>
      </c>
      <c r="B2080">
        <v>134</v>
      </c>
      <c r="C2080">
        <v>67523385</v>
      </c>
      <c r="D2080">
        <f>IF(ISBLANK(C2080),AVERAGEIF($A$2:$A$4110,A2080,$C$2:$C$4110),C2080)</f>
        <v>67523385</v>
      </c>
      <c r="E2080" t="s">
        <v>514</v>
      </c>
      <c r="F2080" t="s">
        <v>3672</v>
      </c>
      <c r="G2080">
        <v>104005</v>
      </c>
      <c r="H2080">
        <v>248</v>
      </c>
      <c r="I2080">
        <v>285</v>
      </c>
      <c r="J2080" t="s">
        <v>508</v>
      </c>
      <c r="K2080" t="s">
        <v>23</v>
      </c>
      <c r="L2080">
        <v>35000000</v>
      </c>
      <c r="M2080">
        <f>IF(ISBLANK(L2080),AVERAGEIF($A$2:$A$4110,A2080,$L$2:$L$4110),L2080)</f>
        <v>35000000</v>
      </c>
      <c r="N2080">
        <v>6.2</v>
      </c>
    </row>
    <row r="2081" spans="1:14">
      <c r="A2081" t="s">
        <v>3669</v>
      </c>
      <c r="B2081">
        <v>133</v>
      </c>
      <c r="C2081">
        <v>148734225</v>
      </c>
      <c r="D2081">
        <f>IF(ISBLANK(C2081),AVERAGEIF($A$2:$A$4110,A2081,$C$2:$C$4110),C2081)</f>
        <v>148734225</v>
      </c>
      <c r="E2081" t="s">
        <v>408</v>
      </c>
      <c r="F2081" t="s">
        <v>3673</v>
      </c>
      <c r="G2081">
        <v>298590</v>
      </c>
      <c r="H2081">
        <v>559</v>
      </c>
      <c r="I2081">
        <v>251</v>
      </c>
      <c r="J2081" t="s">
        <v>508</v>
      </c>
      <c r="K2081" t="s">
        <v>23</v>
      </c>
      <c r="L2081">
        <v>30000000</v>
      </c>
      <c r="M2081">
        <f>IF(ISBLANK(L2081),AVERAGEIF($A$2:$A$4110,A2081,$L$2:$L$4110),L2081)</f>
        <v>30000000</v>
      </c>
      <c r="N2081">
        <v>7</v>
      </c>
    </row>
    <row r="2082" spans="1:14">
      <c r="A2082" t="s">
        <v>3669</v>
      </c>
      <c r="B2082">
        <v>133</v>
      </c>
      <c r="C2082">
        <v>109243478</v>
      </c>
      <c r="D2082">
        <f>IF(ISBLANK(C2082),AVERAGEIF($A$2:$A$4110,A2082,$C$2:$C$4110),C2082)</f>
        <v>109243478</v>
      </c>
      <c r="E2082" t="s">
        <v>408</v>
      </c>
      <c r="F2082" t="s">
        <v>3674</v>
      </c>
      <c r="G2082">
        <v>313797</v>
      </c>
      <c r="H2082">
        <v>546</v>
      </c>
      <c r="I2082">
        <v>217</v>
      </c>
      <c r="J2082" t="s">
        <v>508</v>
      </c>
      <c r="K2082" t="s">
        <v>23</v>
      </c>
      <c r="L2082">
        <v>26000000</v>
      </c>
      <c r="M2082">
        <f>IF(ISBLANK(L2082),AVERAGEIF($A$2:$A$4110,A2082,$L$2:$L$4110),L2082)</f>
        <v>26000000</v>
      </c>
      <c r="N2082">
        <v>7.1</v>
      </c>
    </row>
    <row r="2083" spans="1:14">
      <c r="A2083" t="s">
        <v>3675</v>
      </c>
      <c r="B2083">
        <v>120</v>
      </c>
      <c r="C2083">
        <v>18663911</v>
      </c>
      <c r="D2083">
        <f>IF(ISBLANK(C2083),AVERAGEIF($A$2:$A$4110,A2083,$C$2:$C$4110),C2083)</f>
        <v>18663911</v>
      </c>
      <c r="E2083" t="s">
        <v>48</v>
      </c>
      <c r="F2083" t="s">
        <v>3676</v>
      </c>
      <c r="G2083">
        <v>46204</v>
      </c>
      <c r="H2083">
        <v>151</v>
      </c>
      <c r="I2083">
        <v>150</v>
      </c>
      <c r="J2083" t="s">
        <v>508</v>
      </c>
      <c r="K2083" t="s">
        <v>18</v>
      </c>
      <c r="L2083">
        <v>16500000</v>
      </c>
      <c r="M2083">
        <f>IF(ISBLANK(L2083),AVERAGEIF($A$2:$A$4110,A2083,$L$2:$L$4110),L2083)</f>
        <v>16500000</v>
      </c>
      <c r="N2083">
        <v>7.1</v>
      </c>
    </row>
    <row r="2084" spans="1:14">
      <c r="A2084" t="s">
        <v>468</v>
      </c>
      <c r="B2084">
        <v>108</v>
      </c>
      <c r="C2084">
        <v>2961991</v>
      </c>
      <c r="D2084">
        <f>IF(ISBLANK(C2084),AVERAGEIF($A$2:$A$4110,A2084,$C$2:$C$4110),C2084)</f>
        <v>2961991</v>
      </c>
      <c r="E2084" t="s">
        <v>401</v>
      </c>
      <c r="F2084" t="s">
        <v>3677</v>
      </c>
      <c r="G2084">
        <v>15885</v>
      </c>
      <c r="H2084">
        <v>78</v>
      </c>
      <c r="I2084">
        <v>42</v>
      </c>
      <c r="J2084" t="s">
        <v>508</v>
      </c>
      <c r="K2084" t="s">
        <v>23</v>
      </c>
      <c r="L2084">
        <v>3300000</v>
      </c>
      <c r="M2084">
        <f>IF(ISBLANK(L2084),AVERAGEIF($A$2:$A$4110,A2084,$L$2:$L$4110),L2084)</f>
        <v>3300000</v>
      </c>
      <c r="N2084">
        <v>6.9</v>
      </c>
    </row>
    <row r="2085" spans="1:14">
      <c r="A2085" t="s">
        <v>3678</v>
      </c>
      <c r="B2085">
        <v>91</v>
      </c>
      <c r="C2085">
        <v>26404753</v>
      </c>
      <c r="D2085">
        <f>IF(ISBLANK(C2085),AVERAGEIF($A$2:$A$4110,A2085,$C$2:$C$4110),C2085)</f>
        <v>26404753</v>
      </c>
      <c r="E2085" t="s">
        <v>2091</v>
      </c>
      <c r="F2085" t="s">
        <v>3679</v>
      </c>
      <c r="G2085">
        <v>34203</v>
      </c>
      <c r="H2085">
        <v>169</v>
      </c>
      <c r="I2085">
        <v>127</v>
      </c>
      <c r="J2085" t="s">
        <v>508</v>
      </c>
      <c r="K2085" t="s">
        <v>23</v>
      </c>
      <c r="L2085">
        <v>40000000</v>
      </c>
      <c r="M2085">
        <f>IF(ISBLANK(L2085),AVERAGEIF($A$2:$A$4110,A2085,$L$2:$L$4110),L2085)</f>
        <v>40000000</v>
      </c>
      <c r="N2085">
        <v>5.3</v>
      </c>
    </row>
    <row r="2086" spans="1:14">
      <c r="A2086" t="s">
        <v>3678</v>
      </c>
      <c r="B2086">
        <v>107</v>
      </c>
      <c r="C2086">
        <v>62933793</v>
      </c>
      <c r="D2086">
        <f>IF(ISBLANK(C2086),AVERAGEIF($A$2:$A$4110,A2086,$C$2:$C$4110),C2086)</f>
        <v>62933793</v>
      </c>
      <c r="E2086" t="s">
        <v>3680</v>
      </c>
      <c r="F2086" t="s">
        <v>3681</v>
      </c>
      <c r="G2086">
        <v>62421</v>
      </c>
      <c r="H2086">
        <v>185</v>
      </c>
      <c r="I2086">
        <v>123</v>
      </c>
      <c r="J2086" t="s">
        <v>508</v>
      </c>
      <c r="K2086" t="s">
        <v>23</v>
      </c>
      <c r="L2086">
        <v>20000000</v>
      </c>
      <c r="M2086">
        <f>IF(ISBLANK(L2086),AVERAGEIF($A$2:$A$4110,A2086,$L$2:$L$4110),L2086)</f>
        <v>20000000</v>
      </c>
      <c r="N2086">
        <v>5.8</v>
      </c>
    </row>
    <row r="2087" spans="1:14">
      <c r="A2087" t="s">
        <v>3682</v>
      </c>
      <c r="B2087">
        <v>133</v>
      </c>
      <c r="C2087">
        <v>24343673</v>
      </c>
      <c r="D2087">
        <f>IF(ISBLANK(C2087),AVERAGEIF($A$2:$A$4110,A2087,$C$2:$C$4110),C2087)</f>
        <v>24343673</v>
      </c>
      <c r="E2087" t="s">
        <v>3683</v>
      </c>
      <c r="F2087" t="s">
        <v>3684</v>
      </c>
      <c r="G2087">
        <v>91860</v>
      </c>
      <c r="H2087">
        <v>524</v>
      </c>
      <c r="I2087">
        <v>156</v>
      </c>
      <c r="J2087" t="s">
        <v>508</v>
      </c>
      <c r="K2087" t="s">
        <v>23</v>
      </c>
      <c r="L2087">
        <v>45000000</v>
      </c>
      <c r="M2087">
        <f>IF(ISBLANK(L2087),AVERAGEIF($A$2:$A$4110,A2087,$L$2:$L$4110),L2087)</f>
        <v>45000000</v>
      </c>
      <c r="N2087">
        <v>7.4</v>
      </c>
    </row>
    <row r="2088" spans="1:14">
      <c r="A2088" t="s">
        <v>3682</v>
      </c>
      <c r="B2088">
        <v>110</v>
      </c>
      <c r="C2088">
        <v>263365</v>
      </c>
      <c r="D2088">
        <f>IF(ISBLANK(C2088),AVERAGEIF($A$2:$A$4110,A2088,$C$2:$C$4110),C2088)</f>
        <v>263365</v>
      </c>
      <c r="E2088" t="s">
        <v>1122</v>
      </c>
      <c r="F2088" t="s">
        <v>3685</v>
      </c>
      <c r="G2088">
        <v>6147</v>
      </c>
      <c r="H2088">
        <v>36</v>
      </c>
      <c r="I2088">
        <v>92</v>
      </c>
      <c r="J2088" t="s">
        <v>508</v>
      </c>
      <c r="K2088" t="s">
        <v>23</v>
      </c>
      <c r="L2088">
        <v>20000000</v>
      </c>
      <c r="M2088">
        <f>IF(ISBLANK(L2088),AVERAGEIF($A$2:$A$4110,A2088,$L$2:$L$4110),L2088)</f>
        <v>20000000</v>
      </c>
      <c r="N2088">
        <v>5.4</v>
      </c>
    </row>
    <row r="2089" spans="1:14">
      <c r="A2089" t="s">
        <v>3682</v>
      </c>
      <c r="B2089">
        <v>123</v>
      </c>
      <c r="C2089">
        <v>25776062</v>
      </c>
      <c r="D2089">
        <f>IF(ISBLANK(C2089),AVERAGEIF($A$2:$A$4110,A2089,$C$2:$C$4110),C2089)</f>
        <v>25776062</v>
      </c>
      <c r="E2089" t="s">
        <v>48</v>
      </c>
      <c r="F2089" t="s">
        <v>3686</v>
      </c>
      <c r="G2089">
        <v>61651</v>
      </c>
      <c r="H2089">
        <v>271</v>
      </c>
      <c r="I2089">
        <v>128</v>
      </c>
      <c r="J2089" t="s">
        <v>508</v>
      </c>
      <c r="K2089" t="s">
        <v>23</v>
      </c>
      <c r="L2089">
        <v>12000000</v>
      </c>
      <c r="M2089">
        <f>IF(ISBLANK(L2089),AVERAGEIF($A$2:$A$4110,A2089,$L$2:$L$4110),L2089)</f>
        <v>12000000</v>
      </c>
      <c r="N2089">
        <v>7.4</v>
      </c>
    </row>
    <row r="2090" spans="1:14">
      <c r="A2090" t="s">
        <v>3687</v>
      </c>
      <c r="B2090">
        <v>90</v>
      </c>
      <c r="C2090">
        <v>100503</v>
      </c>
      <c r="D2090">
        <f>IF(ISBLANK(C2090),AVERAGEIF($A$2:$A$4110,A2090,$C$2:$C$4110),C2090)</f>
        <v>100503</v>
      </c>
      <c r="E2090" t="s">
        <v>408</v>
      </c>
      <c r="F2090" t="s">
        <v>3688</v>
      </c>
      <c r="G2090">
        <v>7759</v>
      </c>
      <c r="H2090">
        <v>20</v>
      </c>
      <c r="I2090">
        <v>22</v>
      </c>
      <c r="J2090" t="s">
        <v>508</v>
      </c>
      <c r="K2090" t="s">
        <v>23</v>
      </c>
      <c r="L2090">
        <v>8000000</v>
      </c>
      <c r="M2090">
        <f>IF(ISBLANK(L2090),AVERAGEIF($A$2:$A$4110,A2090,$L$2:$L$4110),L2090)</f>
        <v>8000000</v>
      </c>
      <c r="N2090">
        <v>5.9</v>
      </c>
    </row>
    <row r="2091" spans="1:14">
      <c r="A2091" t="s">
        <v>3689</v>
      </c>
      <c r="B2091">
        <v>77</v>
      </c>
      <c r="C2091">
        <v>45542421</v>
      </c>
      <c r="D2091">
        <f>IF(ISBLANK(C2091),AVERAGEIF($A$2:$A$4110,A2091,$C$2:$C$4110),C2091)</f>
        <v>45542421</v>
      </c>
      <c r="E2091" t="s">
        <v>3690</v>
      </c>
      <c r="F2091" t="s">
        <v>3691</v>
      </c>
      <c r="G2091">
        <v>13319</v>
      </c>
      <c r="H2091">
        <v>53</v>
      </c>
      <c r="I2091">
        <v>89</v>
      </c>
      <c r="J2091" t="s">
        <v>508</v>
      </c>
      <c r="K2091" t="s">
        <v>23</v>
      </c>
      <c r="L2091">
        <v>30000000</v>
      </c>
      <c r="M2091">
        <f>IF(ISBLANK(L2091),AVERAGEIF($A$2:$A$4110,A2091,$L$2:$L$4110),L2091)</f>
        <v>30000000</v>
      </c>
      <c r="N2091">
        <v>6.3</v>
      </c>
    </row>
    <row r="2092" spans="1:14">
      <c r="A2092" t="s">
        <v>3692</v>
      </c>
      <c r="B2092">
        <v>115</v>
      </c>
      <c r="C2092">
        <v>26814957</v>
      </c>
      <c r="D2092">
        <f>IF(ISBLANK(C2092),AVERAGEIF($A$2:$A$4110,A2092,$C$2:$C$4110),C2092)</f>
        <v>26814957</v>
      </c>
      <c r="E2092" t="s">
        <v>2913</v>
      </c>
      <c r="F2092" t="s">
        <v>3693</v>
      </c>
      <c r="G2092">
        <v>84357</v>
      </c>
      <c r="H2092">
        <v>252</v>
      </c>
      <c r="I2092">
        <v>169</v>
      </c>
      <c r="J2092" t="s">
        <v>508</v>
      </c>
      <c r="K2092" t="s">
        <v>18</v>
      </c>
      <c r="L2092">
        <v>35000000</v>
      </c>
      <c r="M2092">
        <f>IF(ISBLANK(L2092),AVERAGEIF($A$2:$A$4110,A2092,$L$2:$L$4110),L2092)</f>
        <v>35000000</v>
      </c>
      <c r="N2092">
        <v>6.7</v>
      </c>
    </row>
    <row r="2093" spans="1:14">
      <c r="A2093" t="s">
        <v>3692</v>
      </c>
      <c r="B2093">
        <v>141</v>
      </c>
      <c r="C2093">
        <v>8324748</v>
      </c>
      <c r="D2093">
        <f>IF(ISBLANK(C2093),AVERAGEIF($A$2:$A$4110,A2093,$C$2:$C$4110),C2093)</f>
        <v>8324748</v>
      </c>
      <c r="E2093" t="s">
        <v>928</v>
      </c>
      <c r="F2093" t="s">
        <v>3694</v>
      </c>
      <c r="G2093">
        <v>21223</v>
      </c>
      <c r="H2093">
        <v>108</v>
      </c>
      <c r="I2093">
        <v>211</v>
      </c>
      <c r="J2093" t="s">
        <v>508</v>
      </c>
      <c r="K2093" t="s">
        <v>18</v>
      </c>
      <c r="L2093">
        <v>35000000</v>
      </c>
      <c r="M2093">
        <f>IF(ISBLANK(L2093),AVERAGEIF($A$2:$A$4110,A2093,$L$2:$L$4110),L2093)</f>
        <v>35000000</v>
      </c>
      <c r="N2093">
        <v>7.1</v>
      </c>
    </row>
    <row r="2094" spans="1:14">
      <c r="A2094" t="s">
        <v>3695</v>
      </c>
      <c r="B2094">
        <v>86</v>
      </c>
      <c r="C2094">
        <v>215185</v>
      </c>
      <c r="D2094">
        <f>IF(ISBLANK(C2094),AVERAGEIF($A$2:$A$4110,A2094,$C$2:$C$4110),C2094)</f>
        <v>215185</v>
      </c>
      <c r="E2094" t="s">
        <v>3696</v>
      </c>
      <c r="F2094" t="s">
        <v>3697</v>
      </c>
      <c r="G2094">
        <v>48</v>
      </c>
      <c r="H2094">
        <v>2</v>
      </c>
      <c r="I2094">
        <v>7</v>
      </c>
      <c r="J2094" t="s">
        <v>508</v>
      </c>
      <c r="K2094" t="s">
        <v>23</v>
      </c>
      <c r="L2094">
        <v>200000</v>
      </c>
      <c r="M2094">
        <f>IF(ISBLANK(L2094),AVERAGEIF($A$2:$A$4110,A2094,$L$2:$L$4110),L2094)</f>
        <v>200000</v>
      </c>
      <c r="N2094">
        <v>7.5</v>
      </c>
    </row>
    <row r="2095" spans="1:14">
      <c r="A2095" t="s">
        <v>3698</v>
      </c>
      <c r="B2095">
        <v>99</v>
      </c>
      <c r="C2095">
        <v>104257</v>
      </c>
      <c r="D2095">
        <f>IF(ISBLANK(C2095),AVERAGEIF($A$2:$A$4110,A2095,$C$2:$C$4110),C2095)</f>
        <v>104257</v>
      </c>
      <c r="E2095" t="s">
        <v>533</v>
      </c>
      <c r="F2095" t="s">
        <v>3699</v>
      </c>
      <c r="G2095">
        <v>19194</v>
      </c>
      <c r="H2095">
        <v>160</v>
      </c>
      <c r="I2095">
        <v>47</v>
      </c>
      <c r="J2095" t="s">
        <v>508</v>
      </c>
      <c r="K2095" t="s">
        <v>18</v>
      </c>
      <c r="L2095">
        <v>2200000</v>
      </c>
      <c r="M2095">
        <f>IF(ISBLANK(L2095),AVERAGEIF($A$2:$A$4110,A2095,$L$2:$L$4110),L2095)</f>
        <v>2200000</v>
      </c>
      <c r="N2095">
        <v>7.1</v>
      </c>
    </row>
    <row r="2096" spans="1:14">
      <c r="A2096" t="s">
        <v>3700</v>
      </c>
      <c r="B2096">
        <v>122</v>
      </c>
      <c r="C2096">
        <v>130468626</v>
      </c>
      <c r="D2096">
        <f>IF(ISBLANK(C2096),AVERAGEIF($A$2:$A$4110,A2096,$C$2:$C$4110),C2096)</f>
        <v>130468626</v>
      </c>
      <c r="E2096" t="s">
        <v>1526</v>
      </c>
      <c r="F2096" t="s">
        <v>3701</v>
      </c>
      <c r="G2096">
        <v>53607</v>
      </c>
      <c r="H2096">
        <v>432</v>
      </c>
      <c r="I2096">
        <v>322</v>
      </c>
      <c r="J2096" t="s">
        <v>508</v>
      </c>
      <c r="K2096" t="s">
        <v>23</v>
      </c>
      <c r="L2096">
        <v>185000000</v>
      </c>
      <c r="M2096">
        <f>IF(ISBLANK(L2096),AVERAGEIF($A$2:$A$4110,A2096,$L$2:$L$4110),L2096)</f>
        <v>185000000</v>
      </c>
      <c r="N2096">
        <v>7.5</v>
      </c>
    </row>
    <row r="2097" spans="1:14">
      <c r="A2097" t="s">
        <v>3700</v>
      </c>
      <c r="B2097">
        <v>132</v>
      </c>
      <c r="C2097">
        <v>209805005</v>
      </c>
      <c r="D2097">
        <f>IF(ISBLANK(C2097),AVERAGEIF($A$2:$A$4110,A2097,$C$2:$C$4110),C2097)</f>
        <v>209805005</v>
      </c>
      <c r="E2097" t="s">
        <v>305</v>
      </c>
      <c r="F2097" t="s">
        <v>3702</v>
      </c>
      <c r="G2097">
        <v>284792</v>
      </c>
      <c r="H2097">
        <v>366</v>
      </c>
      <c r="I2097">
        <v>342</v>
      </c>
      <c r="J2097" t="s">
        <v>508</v>
      </c>
      <c r="K2097" t="s">
        <v>23</v>
      </c>
      <c r="L2097">
        <v>125000000</v>
      </c>
      <c r="M2097">
        <f>IF(ISBLANK(L2097),AVERAGEIF($A$2:$A$4110,A2097,$L$2:$L$4110),L2097)</f>
        <v>125000000</v>
      </c>
      <c r="N2097">
        <v>7.3</v>
      </c>
    </row>
    <row r="2098" spans="1:14">
      <c r="A2098" t="s">
        <v>3700</v>
      </c>
      <c r="B2098">
        <v>104</v>
      </c>
      <c r="C2098">
        <v>62494975</v>
      </c>
      <c r="D2098">
        <f>IF(ISBLANK(C2098),AVERAGEIF($A$2:$A$4110,A2098,$C$2:$C$4110),C2098)</f>
        <v>62494975</v>
      </c>
      <c r="E2098" t="s">
        <v>305</v>
      </c>
      <c r="F2098" t="s">
        <v>3703</v>
      </c>
      <c r="G2098">
        <v>179500</v>
      </c>
      <c r="H2098">
        <v>378</v>
      </c>
      <c r="I2098">
        <v>158</v>
      </c>
      <c r="J2098" t="s">
        <v>508</v>
      </c>
      <c r="K2098" t="s">
        <v>23</v>
      </c>
      <c r="L2098">
        <v>85000000</v>
      </c>
      <c r="M2098">
        <f>IF(ISBLANK(L2098),AVERAGEIF($A$2:$A$4110,A2098,$L$2:$L$4110),L2098)</f>
        <v>85000000</v>
      </c>
      <c r="N2098">
        <v>6</v>
      </c>
    </row>
    <row r="2099" spans="1:14">
      <c r="A2099" t="s">
        <v>3700</v>
      </c>
      <c r="B2099">
        <v>84</v>
      </c>
      <c r="C2099">
        <v>52850</v>
      </c>
      <c r="D2099">
        <f>IF(ISBLANK(C2099),AVERAGEIF($A$2:$A$4110,A2099,$C$2:$C$4110),C2099)</f>
        <v>52850</v>
      </c>
      <c r="E2099" t="s">
        <v>514</v>
      </c>
      <c r="F2099" t="s">
        <v>3704</v>
      </c>
      <c r="G2099">
        <v>1656</v>
      </c>
      <c r="H2099">
        <v>12</v>
      </c>
      <c r="I2099">
        <v>35</v>
      </c>
      <c r="J2099" t="s">
        <v>508</v>
      </c>
      <c r="K2099" t="s">
        <v>23</v>
      </c>
      <c r="L2099">
        <v>500000</v>
      </c>
      <c r="M2099">
        <f>IF(ISBLANK(L2099),AVERAGEIF($A$2:$A$4110,A2099,$L$2:$L$4110),L2099)</f>
        <v>500000</v>
      </c>
      <c r="N2099">
        <v>6.2</v>
      </c>
    </row>
    <row r="2100" spans="1:14">
      <c r="A2100" t="s">
        <v>3700</v>
      </c>
      <c r="B2100">
        <v>98</v>
      </c>
      <c r="C2100">
        <v>3799339</v>
      </c>
      <c r="D2100">
        <f>IF(ISBLANK(C2100),AVERAGEIF($A$2:$A$4110,A2100,$C$2:$C$4110),C2100)</f>
        <v>3799339</v>
      </c>
      <c r="E2100" t="s">
        <v>436</v>
      </c>
      <c r="F2100" t="s">
        <v>3705</v>
      </c>
      <c r="G2100">
        <v>8000</v>
      </c>
      <c r="H2100">
        <v>138</v>
      </c>
      <c r="I2100">
        <v>51</v>
      </c>
      <c r="J2100" t="s">
        <v>508</v>
      </c>
      <c r="K2100" t="s">
        <v>23</v>
      </c>
      <c r="L2100">
        <v>250000</v>
      </c>
      <c r="M2100">
        <f>IF(ISBLANK(L2100),AVERAGEIF($A$2:$A$4110,A2100,$L$2:$L$4110),L2100)</f>
        <v>250000</v>
      </c>
      <c r="N2100">
        <v>7.2</v>
      </c>
    </row>
    <row r="2101" spans="1:14">
      <c r="A2101" t="s">
        <v>3706</v>
      </c>
      <c r="B2101">
        <v>89</v>
      </c>
      <c r="C2101">
        <v>21784432</v>
      </c>
      <c r="D2101">
        <f>IF(ISBLANK(C2101),AVERAGEIF($A$2:$A$4110,A2101,$C$2:$C$4110),C2101)</f>
        <v>21784432</v>
      </c>
      <c r="E2101" t="s">
        <v>514</v>
      </c>
      <c r="F2101" t="s">
        <v>3707</v>
      </c>
      <c r="G2101">
        <v>37493</v>
      </c>
      <c r="H2101">
        <v>108</v>
      </c>
      <c r="I2101">
        <v>133</v>
      </c>
      <c r="J2101" t="s">
        <v>508</v>
      </c>
      <c r="K2101" t="s">
        <v>23</v>
      </c>
      <c r="L2101">
        <v>35000000</v>
      </c>
      <c r="M2101">
        <f>IF(ISBLANK(L2101),AVERAGEIF($A$2:$A$4110,A2101,$L$2:$L$4110),L2101)</f>
        <v>35000000</v>
      </c>
      <c r="N2101">
        <v>5.6</v>
      </c>
    </row>
    <row r="2102" spans="1:14">
      <c r="A2102" t="s">
        <v>3708</v>
      </c>
      <c r="B2102">
        <v>93</v>
      </c>
      <c r="C2102">
        <v>17311</v>
      </c>
      <c r="D2102">
        <f>IF(ISBLANK(C2102),AVERAGEIF($A$2:$A$4110,A2102,$C$2:$C$4110),C2102)</f>
        <v>17311</v>
      </c>
      <c r="E2102" t="s">
        <v>1694</v>
      </c>
      <c r="F2102" t="s">
        <v>3709</v>
      </c>
      <c r="G2102">
        <v>12304</v>
      </c>
      <c r="H2102">
        <v>73</v>
      </c>
      <c r="I2102">
        <v>85</v>
      </c>
      <c r="J2102" t="s">
        <v>508</v>
      </c>
      <c r="K2102" t="s">
        <v>23</v>
      </c>
      <c r="M2102">
        <f>IF(ISBLANK(L2102),AVERAGEIF($A$2:$A$4110,A2102,$L$2:$L$4110),L2102)</f>
        <v>1000000</v>
      </c>
      <c r="N2102">
        <v>6.7</v>
      </c>
    </row>
    <row r="2103" spans="1:14">
      <c r="A2103" t="s">
        <v>3708</v>
      </c>
      <c r="B2103">
        <v>88</v>
      </c>
      <c r="C2103">
        <v>464126</v>
      </c>
      <c r="D2103">
        <f>IF(ISBLANK(C2103),AVERAGEIF($A$2:$A$4110,A2103,$C$2:$C$4110),C2103)</f>
        <v>464126</v>
      </c>
      <c r="E2103" t="s">
        <v>20</v>
      </c>
      <c r="F2103" t="s">
        <v>3710</v>
      </c>
      <c r="G2103">
        <v>3142</v>
      </c>
      <c r="H2103">
        <v>68</v>
      </c>
      <c r="I2103">
        <v>44</v>
      </c>
      <c r="J2103" t="s">
        <v>508</v>
      </c>
      <c r="K2103" t="s">
        <v>23</v>
      </c>
      <c r="L2103">
        <v>1000000</v>
      </c>
      <c r="M2103">
        <f>IF(ISBLANK(L2103),AVERAGEIF($A$2:$A$4110,A2103,$L$2:$L$4110),L2103)</f>
        <v>1000000</v>
      </c>
      <c r="N2103">
        <v>6.7</v>
      </c>
    </row>
    <row r="2104" spans="1:14">
      <c r="A2104" t="s">
        <v>3711</v>
      </c>
      <c r="B2104">
        <v>107</v>
      </c>
      <c r="C2104">
        <v>16088610</v>
      </c>
      <c r="D2104">
        <f>IF(ISBLANK(C2104),AVERAGEIF($A$2:$A$4110,A2104,$C$2:$C$4110),C2104)</f>
        <v>16088610</v>
      </c>
      <c r="E2104" t="s">
        <v>3437</v>
      </c>
      <c r="F2104" t="s">
        <v>3712</v>
      </c>
      <c r="G2104">
        <v>10417</v>
      </c>
      <c r="H2104">
        <v>39</v>
      </c>
      <c r="I2104">
        <v>93</v>
      </c>
      <c r="J2104" t="s">
        <v>508</v>
      </c>
      <c r="K2104" t="s">
        <v>23</v>
      </c>
      <c r="L2104">
        <v>55000000</v>
      </c>
      <c r="M2104">
        <f>IF(ISBLANK(L2104),AVERAGEIF($A$2:$A$4110,A2104,$L$2:$L$4110),L2104)</f>
        <v>55000000</v>
      </c>
      <c r="N2104">
        <v>5.6</v>
      </c>
    </row>
    <row r="2105" spans="1:14">
      <c r="A2105" t="s">
        <v>219</v>
      </c>
      <c r="B2105">
        <v>95</v>
      </c>
      <c r="C2105">
        <v>866778</v>
      </c>
      <c r="D2105">
        <f>IF(ISBLANK(C2105),AVERAGEIF($A$2:$A$4110,A2105,$C$2:$C$4110),C2105)</f>
        <v>866778</v>
      </c>
      <c r="E2105" t="s">
        <v>66</v>
      </c>
      <c r="F2105" t="s">
        <v>3713</v>
      </c>
      <c r="G2105">
        <v>44208</v>
      </c>
      <c r="H2105">
        <v>117</v>
      </c>
      <c r="I2105">
        <v>192</v>
      </c>
      <c r="J2105" t="s">
        <v>508</v>
      </c>
      <c r="K2105" t="s">
        <v>222</v>
      </c>
      <c r="L2105">
        <v>10000000</v>
      </c>
      <c r="M2105">
        <f>IF(ISBLANK(L2105),AVERAGEIF($A$2:$A$4110,A2105,$L$2:$L$4110),L2105)</f>
        <v>10000000</v>
      </c>
      <c r="N2105">
        <v>6.7</v>
      </c>
    </row>
    <row r="2106" spans="1:14">
      <c r="A2106" t="s">
        <v>3714</v>
      </c>
      <c r="B2106">
        <v>93</v>
      </c>
      <c r="C2106">
        <v>25857987</v>
      </c>
      <c r="D2106">
        <f>IF(ISBLANK(C2106),AVERAGEIF($A$2:$A$4110,A2106,$C$2:$C$4110),C2106)</f>
        <v>25857987</v>
      </c>
      <c r="E2106" t="s">
        <v>815</v>
      </c>
      <c r="F2106" t="s">
        <v>3715</v>
      </c>
      <c r="G2106">
        <v>110614</v>
      </c>
      <c r="H2106">
        <v>532</v>
      </c>
      <c r="I2106">
        <v>178</v>
      </c>
      <c r="J2106" t="s">
        <v>508</v>
      </c>
      <c r="K2106" t="s">
        <v>23</v>
      </c>
      <c r="L2106">
        <v>62000000</v>
      </c>
      <c r="M2106">
        <f>IF(ISBLANK(L2106),AVERAGEIF($A$2:$A$4110,A2106,$L$2:$L$4110),L2106)</f>
        <v>62000000</v>
      </c>
      <c r="N2106">
        <v>5.5</v>
      </c>
    </row>
    <row r="2107" spans="1:14">
      <c r="A2107" t="s">
        <v>3714</v>
      </c>
      <c r="B2107">
        <v>107</v>
      </c>
      <c r="C2107">
        <v>16204793</v>
      </c>
      <c r="D2107">
        <f>IF(ISBLANK(C2107),AVERAGEIF($A$2:$A$4110,A2107,$C$2:$C$4110),C2107)</f>
        <v>16204793</v>
      </c>
      <c r="E2107" t="s">
        <v>2477</v>
      </c>
      <c r="F2107" t="s">
        <v>3716</v>
      </c>
      <c r="G2107">
        <v>92712</v>
      </c>
      <c r="H2107">
        <v>294</v>
      </c>
      <c r="I2107">
        <v>300</v>
      </c>
      <c r="J2107" t="s">
        <v>508</v>
      </c>
      <c r="K2107" t="s">
        <v>23</v>
      </c>
      <c r="L2107">
        <v>16000000</v>
      </c>
      <c r="M2107">
        <f>IF(ISBLANK(L2107),AVERAGEIF($A$2:$A$4110,A2107,$L$2:$L$4110),L2107)</f>
        <v>16000000</v>
      </c>
      <c r="N2107">
        <v>5.0999999999999996</v>
      </c>
    </row>
    <row r="2108" spans="1:14">
      <c r="A2108" t="s">
        <v>3717</v>
      </c>
      <c r="B2108">
        <v>93</v>
      </c>
      <c r="C2108">
        <v>7017178</v>
      </c>
      <c r="D2108">
        <f>IF(ISBLANK(C2108),AVERAGEIF($A$2:$A$4110,A2108,$C$2:$C$4110),C2108)</f>
        <v>7017178</v>
      </c>
      <c r="E2108" t="s">
        <v>3718</v>
      </c>
      <c r="F2108" t="s">
        <v>3719</v>
      </c>
      <c r="G2108">
        <v>1633</v>
      </c>
      <c r="H2108">
        <v>17</v>
      </c>
      <c r="I2108">
        <v>40</v>
      </c>
      <c r="J2108" t="s">
        <v>508</v>
      </c>
      <c r="K2108" t="s">
        <v>23</v>
      </c>
      <c r="L2108">
        <v>17500000</v>
      </c>
      <c r="M2108">
        <f>IF(ISBLANK(L2108),AVERAGEIF($A$2:$A$4110,A2108,$L$2:$L$4110),L2108)</f>
        <v>17500000</v>
      </c>
      <c r="N2108">
        <v>4.4000000000000004</v>
      </c>
    </row>
    <row r="2109" spans="1:14">
      <c r="A2109" t="s">
        <v>3717</v>
      </c>
      <c r="B2109">
        <v>105</v>
      </c>
      <c r="C2109">
        <v>687081</v>
      </c>
      <c r="D2109">
        <f>IF(ISBLANK(C2109),AVERAGEIF($A$2:$A$4110,A2109,$C$2:$C$4110),C2109)</f>
        <v>687081</v>
      </c>
      <c r="E2109" t="s">
        <v>3720</v>
      </c>
      <c r="F2109" t="s">
        <v>3721</v>
      </c>
      <c r="G2109">
        <v>5602</v>
      </c>
      <c r="H2109">
        <v>59</v>
      </c>
      <c r="I2109">
        <v>58</v>
      </c>
      <c r="J2109" t="s">
        <v>508</v>
      </c>
      <c r="K2109" t="s">
        <v>23</v>
      </c>
      <c r="M2109">
        <f>IF(ISBLANK(L2109),AVERAGEIF($A$2:$A$4110,A2109,$L$2:$L$4110),L2109)</f>
        <v>11750000</v>
      </c>
      <c r="N2109">
        <v>6</v>
      </c>
    </row>
    <row r="2110" spans="1:14">
      <c r="A2110" t="s">
        <v>3717</v>
      </c>
      <c r="B2110">
        <v>109</v>
      </c>
      <c r="C2110">
        <v>14821531</v>
      </c>
      <c r="D2110">
        <f>IF(ISBLANK(C2110),AVERAGEIF($A$2:$A$4110,A2110,$C$2:$C$4110),C2110)</f>
        <v>14821531</v>
      </c>
      <c r="E2110" t="s">
        <v>20</v>
      </c>
      <c r="F2110" t="s">
        <v>3722</v>
      </c>
      <c r="G2110">
        <v>6915</v>
      </c>
      <c r="H2110">
        <v>209</v>
      </c>
      <c r="I2110">
        <v>31</v>
      </c>
      <c r="J2110" t="s">
        <v>508</v>
      </c>
      <c r="K2110" t="s">
        <v>23</v>
      </c>
      <c r="L2110">
        <v>6000000</v>
      </c>
      <c r="M2110">
        <f>IF(ISBLANK(L2110),AVERAGEIF($A$2:$A$4110,A2110,$L$2:$L$4110),L2110)</f>
        <v>6000000</v>
      </c>
      <c r="N2110">
        <v>7.3</v>
      </c>
    </row>
    <row r="2111" spans="1:14">
      <c r="A2111" t="s">
        <v>3723</v>
      </c>
      <c r="B2111">
        <v>100</v>
      </c>
      <c r="C2111">
        <v>20186</v>
      </c>
      <c r="D2111">
        <f>IF(ISBLANK(C2111),AVERAGEIF($A$2:$A$4110,A2111,$C$2:$C$4110),C2111)</f>
        <v>20186</v>
      </c>
      <c r="E2111" t="s">
        <v>514</v>
      </c>
      <c r="F2111" t="s">
        <v>3724</v>
      </c>
      <c r="G2111">
        <v>6025</v>
      </c>
      <c r="H2111">
        <v>15</v>
      </c>
      <c r="I2111">
        <v>18</v>
      </c>
      <c r="J2111" t="s">
        <v>508</v>
      </c>
      <c r="K2111" t="s">
        <v>23</v>
      </c>
      <c r="L2111">
        <v>930000</v>
      </c>
      <c r="M2111">
        <f>IF(ISBLANK(L2111),AVERAGEIF($A$2:$A$4110,A2111,$L$2:$L$4110),L2111)</f>
        <v>930000</v>
      </c>
      <c r="N2111">
        <v>5.7</v>
      </c>
    </row>
    <row r="2112" spans="1:14">
      <c r="A2112" t="s">
        <v>3725</v>
      </c>
      <c r="B2112">
        <v>86</v>
      </c>
      <c r="C2112">
        <v>20200</v>
      </c>
      <c r="D2112">
        <f>IF(ISBLANK(C2112),AVERAGEIF($A$2:$A$4110,A2112,$C$2:$C$4110),C2112)</f>
        <v>20200</v>
      </c>
      <c r="E2112" t="s">
        <v>414</v>
      </c>
      <c r="F2112" t="s">
        <v>3726</v>
      </c>
      <c r="G2112">
        <v>6797</v>
      </c>
      <c r="H2112">
        <v>21</v>
      </c>
      <c r="I2112">
        <v>43</v>
      </c>
      <c r="J2112" t="s">
        <v>508</v>
      </c>
      <c r="K2112" t="s">
        <v>23</v>
      </c>
      <c r="L2112">
        <v>6000000</v>
      </c>
      <c r="M2112">
        <f>IF(ISBLANK(L2112),AVERAGEIF($A$2:$A$4110,A2112,$L$2:$L$4110),L2112)</f>
        <v>6000000</v>
      </c>
      <c r="N2112">
        <v>5.8</v>
      </c>
    </row>
    <row r="2113" spans="1:14">
      <c r="A2113" t="s">
        <v>3727</v>
      </c>
      <c r="B2113">
        <v>100</v>
      </c>
      <c r="C2113">
        <v>73678</v>
      </c>
      <c r="D2113">
        <f>IF(ISBLANK(C2113),AVERAGEIF($A$2:$A$4110,A2113,$C$2:$C$4110),C2113)</f>
        <v>73678</v>
      </c>
      <c r="E2113" t="s">
        <v>75</v>
      </c>
      <c r="F2113" t="s">
        <v>3728</v>
      </c>
      <c r="G2113">
        <v>266</v>
      </c>
      <c r="H2113">
        <v>8</v>
      </c>
      <c r="I2113">
        <v>8</v>
      </c>
      <c r="J2113" t="s">
        <v>508</v>
      </c>
      <c r="K2113" t="s">
        <v>23</v>
      </c>
      <c r="L2113">
        <v>3000000</v>
      </c>
      <c r="M2113">
        <f>IF(ISBLANK(L2113),AVERAGEIF($A$2:$A$4110,A2113,$L$2:$L$4110),L2113)</f>
        <v>3000000</v>
      </c>
      <c r="N2113">
        <v>5.9</v>
      </c>
    </row>
    <row r="2114" spans="1:14">
      <c r="A2114" t="s">
        <v>3729</v>
      </c>
      <c r="B2114">
        <v>90</v>
      </c>
      <c r="C2114">
        <v>92900</v>
      </c>
      <c r="D2114">
        <f>IF(ISBLANK(C2114),AVERAGEIF($A$2:$A$4110,A2114,$C$2:$C$4110),C2114)</f>
        <v>92900</v>
      </c>
      <c r="E2114" t="s">
        <v>72</v>
      </c>
      <c r="F2114" t="s">
        <v>3730</v>
      </c>
      <c r="G2114">
        <v>3662</v>
      </c>
      <c r="H2114">
        <v>23</v>
      </c>
      <c r="I2114">
        <v>43</v>
      </c>
      <c r="J2114" t="s">
        <v>508</v>
      </c>
      <c r="K2114" t="s">
        <v>23</v>
      </c>
      <c r="L2114">
        <v>5000000</v>
      </c>
      <c r="M2114">
        <f>IF(ISBLANK(L2114),AVERAGEIF($A$2:$A$4110,A2114,$L$2:$L$4110),L2114)</f>
        <v>5000000</v>
      </c>
      <c r="N2114">
        <v>4.7</v>
      </c>
    </row>
    <row r="2115" spans="1:14">
      <c r="A2115" t="s">
        <v>3731</v>
      </c>
      <c r="B2115">
        <v>138</v>
      </c>
      <c r="C2115">
        <v>35168677</v>
      </c>
      <c r="D2115">
        <f>IF(ISBLANK(C2115),AVERAGEIF($A$2:$A$4110,A2115,$C$2:$C$4110),C2115)</f>
        <v>35168677</v>
      </c>
      <c r="E2115" t="s">
        <v>1301</v>
      </c>
      <c r="F2115" t="s">
        <v>3732</v>
      </c>
      <c r="G2115">
        <v>49311</v>
      </c>
      <c r="H2115">
        <v>278</v>
      </c>
      <c r="I2115">
        <v>136</v>
      </c>
      <c r="J2115" t="s">
        <v>508</v>
      </c>
      <c r="K2115" t="s">
        <v>18</v>
      </c>
      <c r="L2115">
        <v>100000000</v>
      </c>
      <c r="M2115">
        <f>IF(ISBLANK(L2115),AVERAGEIF($A$2:$A$4110,A2115,$L$2:$L$4110),L2115)</f>
        <v>100000000</v>
      </c>
      <c r="N2115">
        <v>6.7</v>
      </c>
    </row>
    <row r="2116" spans="1:14">
      <c r="A2116" t="s">
        <v>3731</v>
      </c>
      <c r="B2116">
        <v>157</v>
      </c>
      <c r="C2116">
        <v>95720716</v>
      </c>
      <c r="D2116">
        <f>IF(ISBLANK(C2116),AVERAGEIF($A$2:$A$4110,A2116,$C$2:$C$4110),C2116)</f>
        <v>95720716</v>
      </c>
      <c r="E2116" t="s">
        <v>3733</v>
      </c>
      <c r="F2116" t="s">
        <v>3734</v>
      </c>
      <c r="G2116">
        <v>216032</v>
      </c>
      <c r="H2116">
        <v>640</v>
      </c>
      <c r="I2116">
        <v>558</v>
      </c>
      <c r="J2116" t="s">
        <v>508</v>
      </c>
      <c r="K2116" t="s">
        <v>23</v>
      </c>
      <c r="L2116">
        <v>40000000</v>
      </c>
      <c r="M2116">
        <f>IF(ISBLANK(L2116),AVERAGEIF($A$2:$A$4110,A2116,$L$2:$L$4110),L2116)</f>
        <v>40000000</v>
      </c>
      <c r="N2116">
        <v>7.4</v>
      </c>
    </row>
    <row r="2117" spans="1:14">
      <c r="A2117" t="s">
        <v>3731</v>
      </c>
      <c r="B2117">
        <v>131</v>
      </c>
      <c r="C2117">
        <v>15700000</v>
      </c>
      <c r="D2117">
        <f>IF(ISBLANK(C2117),AVERAGEIF($A$2:$A$4110,A2117,$C$2:$C$4110),C2117)</f>
        <v>15700000</v>
      </c>
      <c r="E2117" t="s">
        <v>1301</v>
      </c>
      <c r="F2117" t="s">
        <v>3735</v>
      </c>
      <c r="G2117">
        <v>332065</v>
      </c>
      <c r="H2117">
        <v>876</v>
      </c>
      <c r="I2117">
        <v>388</v>
      </c>
      <c r="J2117" t="s">
        <v>508</v>
      </c>
      <c r="K2117" t="s">
        <v>23</v>
      </c>
      <c r="L2117">
        <v>15000000</v>
      </c>
      <c r="M2117">
        <f>IF(ISBLANK(L2117),AVERAGEIF($A$2:$A$4110,A2117,$L$2:$L$4110),L2117)</f>
        <v>15000000</v>
      </c>
      <c r="N2117">
        <v>7.6</v>
      </c>
    </row>
    <row r="2118" spans="1:14">
      <c r="A2118" t="s">
        <v>3736</v>
      </c>
      <c r="B2118">
        <v>104</v>
      </c>
      <c r="C2118">
        <v>17757087</v>
      </c>
      <c r="D2118">
        <f>IF(ISBLANK(C2118),AVERAGEIF($A$2:$A$4110,A2118,$C$2:$C$4110),C2118)</f>
        <v>17757087</v>
      </c>
      <c r="E2118" t="s">
        <v>1799</v>
      </c>
      <c r="F2118" t="s">
        <v>3737</v>
      </c>
      <c r="G2118">
        <v>13065</v>
      </c>
      <c r="H2118">
        <v>253</v>
      </c>
      <c r="I2118">
        <v>85</v>
      </c>
      <c r="J2118" t="s">
        <v>508</v>
      </c>
      <c r="K2118" t="s">
        <v>23</v>
      </c>
      <c r="L2118">
        <v>21000000</v>
      </c>
      <c r="M2118">
        <f>IF(ISBLANK(L2118),AVERAGEIF($A$2:$A$4110,A2118,$L$2:$L$4110),L2118)</f>
        <v>21000000</v>
      </c>
      <c r="N2118">
        <v>4.5999999999999996</v>
      </c>
    </row>
    <row r="2119" spans="1:14">
      <c r="A2119" t="s">
        <v>3738</v>
      </c>
      <c r="B2119">
        <v>98</v>
      </c>
      <c r="C2119">
        <v>58255287</v>
      </c>
      <c r="D2119">
        <f>IF(ISBLANK(C2119),AVERAGEIF($A$2:$A$4110,A2119,$C$2:$C$4110),C2119)</f>
        <v>58255287</v>
      </c>
      <c r="E2119" t="s">
        <v>577</v>
      </c>
      <c r="F2119" t="s">
        <v>3739</v>
      </c>
      <c r="G2119">
        <v>39471</v>
      </c>
      <c r="H2119">
        <v>187</v>
      </c>
      <c r="I2119">
        <v>78</v>
      </c>
      <c r="J2119" t="s">
        <v>508</v>
      </c>
      <c r="K2119" t="s">
        <v>23</v>
      </c>
      <c r="L2119">
        <v>64000000</v>
      </c>
      <c r="M2119">
        <f>IF(ISBLANK(L2119),AVERAGEIF($A$2:$A$4110,A2119,$L$2:$L$4110),L2119)</f>
        <v>64000000</v>
      </c>
      <c r="N2119">
        <v>4.3</v>
      </c>
    </row>
    <row r="2120" spans="1:14">
      <c r="A2120" t="s">
        <v>3738</v>
      </c>
      <c r="B2120">
        <v>83</v>
      </c>
      <c r="C2120">
        <v>71277420</v>
      </c>
      <c r="D2120">
        <f>IF(ISBLANK(C2120),AVERAGEIF($A$2:$A$4110,A2120,$C$2:$C$4110),C2120)</f>
        <v>71277420</v>
      </c>
      <c r="E2120" t="s">
        <v>514</v>
      </c>
      <c r="F2120" t="s">
        <v>3740</v>
      </c>
      <c r="G2120">
        <v>119590</v>
      </c>
      <c r="H2120">
        <v>548</v>
      </c>
      <c r="I2120">
        <v>127</v>
      </c>
      <c r="J2120" t="s">
        <v>508</v>
      </c>
      <c r="K2120" t="s">
        <v>23</v>
      </c>
      <c r="L2120">
        <v>45000000</v>
      </c>
      <c r="M2120">
        <f>IF(ISBLANK(L2120),AVERAGEIF($A$2:$A$4110,A2120,$L$2:$L$4110),L2120)</f>
        <v>45000000</v>
      </c>
      <c r="N2120">
        <v>5.2</v>
      </c>
    </row>
    <row r="2121" spans="1:14">
      <c r="A2121" t="s">
        <v>3738</v>
      </c>
      <c r="B2121">
        <v>109</v>
      </c>
      <c r="C2121">
        <v>69148997</v>
      </c>
      <c r="D2121">
        <f>IF(ISBLANK(C2121),AVERAGEIF($A$2:$A$4110,A2121,$C$2:$C$4110),C2121)</f>
        <v>69148997</v>
      </c>
      <c r="E2121" t="s">
        <v>577</v>
      </c>
      <c r="F2121" t="s">
        <v>3741</v>
      </c>
      <c r="G2121">
        <v>98794</v>
      </c>
      <c r="H2121">
        <v>251</v>
      </c>
      <c r="I2121">
        <v>62</v>
      </c>
      <c r="J2121" t="s">
        <v>508</v>
      </c>
      <c r="K2121" t="s">
        <v>23</v>
      </c>
      <c r="L2121">
        <v>37000000</v>
      </c>
      <c r="M2121">
        <f>IF(ISBLANK(L2121),AVERAGEIF($A$2:$A$4110,A2121,$L$2:$L$4110),L2121)</f>
        <v>37000000</v>
      </c>
      <c r="N2121">
        <v>5.4</v>
      </c>
    </row>
    <row r="2122" spans="1:14">
      <c r="A2122" t="s">
        <v>3738</v>
      </c>
      <c r="B2122">
        <v>100</v>
      </c>
      <c r="C2122">
        <v>29392418</v>
      </c>
      <c r="D2122">
        <f>IF(ISBLANK(C2122),AVERAGEIF($A$2:$A$4110,A2122,$C$2:$C$4110),C2122)</f>
        <v>29392418</v>
      </c>
      <c r="E2122" t="s">
        <v>465</v>
      </c>
      <c r="F2122" t="s">
        <v>3742</v>
      </c>
      <c r="G2122">
        <v>3924</v>
      </c>
      <c r="H2122">
        <v>26</v>
      </c>
      <c r="I2122">
        <v>8</v>
      </c>
      <c r="J2122" t="s">
        <v>508</v>
      </c>
      <c r="K2122" t="s">
        <v>23</v>
      </c>
      <c r="L2122">
        <v>10000000</v>
      </c>
      <c r="M2122">
        <f>IF(ISBLANK(L2122),AVERAGEIF($A$2:$A$4110,A2122,$L$2:$L$4110),L2122)</f>
        <v>10000000</v>
      </c>
      <c r="N2122">
        <v>5.8</v>
      </c>
    </row>
    <row r="2123" spans="1:14">
      <c r="A2123" t="s">
        <v>3743</v>
      </c>
      <c r="B2123">
        <v>109</v>
      </c>
      <c r="C2123">
        <v>336456</v>
      </c>
      <c r="D2123">
        <f>IF(ISBLANK(C2123),AVERAGEIF($A$2:$A$4110,A2123,$C$2:$C$4110),C2123)</f>
        <v>336456</v>
      </c>
      <c r="E2123" t="s">
        <v>3744</v>
      </c>
      <c r="F2123" t="s">
        <v>3745</v>
      </c>
      <c r="G2123">
        <v>7116</v>
      </c>
      <c r="H2123">
        <v>79</v>
      </c>
      <c r="I2123">
        <v>66</v>
      </c>
      <c r="J2123" t="s">
        <v>508</v>
      </c>
      <c r="K2123" t="s">
        <v>23</v>
      </c>
      <c r="L2123">
        <v>8000000</v>
      </c>
      <c r="M2123">
        <f>IF(ISBLANK(L2123),AVERAGEIF($A$2:$A$4110,A2123,$L$2:$L$4110),L2123)</f>
        <v>8000000</v>
      </c>
      <c r="N2123">
        <v>5.6</v>
      </c>
    </row>
    <row r="2124" spans="1:14">
      <c r="A2124" t="s">
        <v>3746</v>
      </c>
      <c r="B2124">
        <v>83</v>
      </c>
      <c r="C2124">
        <v>73215310</v>
      </c>
      <c r="D2124">
        <f>IF(ISBLANK(C2124),AVERAGEIF($A$2:$A$4110,A2124,$C$2:$C$4110),C2124)</f>
        <v>73215310</v>
      </c>
      <c r="E2124" t="s">
        <v>3747</v>
      </c>
      <c r="F2124" t="s">
        <v>3748</v>
      </c>
      <c r="G2124">
        <v>44143</v>
      </c>
      <c r="H2124">
        <v>216</v>
      </c>
      <c r="I2124">
        <v>106</v>
      </c>
      <c r="J2124" t="s">
        <v>508</v>
      </c>
      <c r="K2124" t="s">
        <v>23</v>
      </c>
      <c r="L2124">
        <v>80000000</v>
      </c>
      <c r="M2124">
        <f>IF(ISBLANK(L2124),AVERAGEIF($A$2:$A$4110,A2124,$L$2:$L$4110),L2124)</f>
        <v>80000000</v>
      </c>
      <c r="N2124">
        <v>7</v>
      </c>
    </row>
    <row r="2125" spans="1:14">
      <c r="A2125" t="s">
        <v>3749</v>
      </c>
      <c r="B2125">
        <v>102</v>
      </c>
      <c r="C2125">
        <v>33864342</v>
      </c>
      <c r="D2125">
        <f>IF(ISBLANK(C2125),AVERAGEIF($A$2:$A$4110,A2125,$C$2:$C$4110),C2125)</f>
        <v>33864342</v>
      </c>
      <c r="E2125" t="s">
        <v>1890</v>
      </c>
      <c r="F2125" t="s">
        <v>3750</v>
      </c>
      <c r="G2125">
        <v>29968</v>
      </c>
      <c r="H2125">
        <v>117</v>
      </c>
      <c r="I2125">
        <v>90</v>
      </c>
      <c r="J2125" t="s">
        <v>508</v>
      </c>
      <c r="K2125" t="s">
        <v>18</v>
      </c>
      <c r="L2125">
        <v>40000000</v>
      </c>
      <c r="M2125">
        <f>IF(ISBLANK(L2125),AVERAGEIF($A$2:$A$4110,A2125,$L$2:$L$4110),L2125)</f>
        <v>40000000</v>
      </c>
      <c r="N2125">
        <v>5.8</v>
      </c>
    </row>
    <row r="2126" spans="1:14">
      <c r="A2126" t="s">
        <v>3751</v>
      </c>
      <c r="B2126">
        <v>104</v>
      </c>
      <c r="C2126">
        <v>977600</v>
      </c>
      <c r="D2126">
        <f>IF(ISBLANK(C2126),AVERAGEIF($A$2:$A$4110,A2126,$C$2:$C$4110),C2126)</f>
        <v>977600</v>
      </c>
      <c r="E2126" t="s">
        <v>1590</v>
      </c>
      <c r="F2126" t="s">
        <v>3752</v>
      </c>
      <c r="G2126">
        <v>8204</v>
      </c>
      <c r="H2126">
        <v>98</v>
      </c>
      <c r="I2126">
        <v>200</v>
      </c>
      <c r="J2126" t="s">
        <v>508</v>
      </c>
      <c r="K2126" t="s">
        <v>23</v>
      </c>
      <c r="M2126">
        <f>IF(ISBLANK(L2126),AVERAGEIF($A$2:$A$4110,A2126,$L$2:$L$4110),L2126)</f>
        <v>250000</v>
      </c>
      <c r="N2126">
        <v>6.5</v>
      </c>
    </row>
    <row r="2127" spans="1:14">
      <c r="A2127" t="s">
        <v>3751</v>
      </c>
      <c r="B2127">
        <v>76</v>
      </c>
      <c r="C2127">
        <v>255352</v>
      </c>
      <c r="D2127">
        <f>IF(ISBLANK(C2127),AVERAGEIF($A$2:$A$4110,A2127,$C$2:$C$4110),C2127)</f>
        <v>255352</v>
      </c>
      <c r="E2127" t="s">
        <v>20</v>
      </c>
      <c r="F2127" t="s">
        <v>3753</v>
      </c>
      <c r="G2127">
        <v>4423</v>
      </c>
      <c r="H2127">
        <v>57</v>
      </c>
      <c r="I2127">
        <v>88</v>
      </c>
      <c r="J2127" t="s">
        <v>508</v>
      </c>
      <c r="K2127" t="s">
        <v>23</v>
      </c>
      <c r="L2127">
        <v>300000</v>
      </c>
      <c r="M2127">
        <f>IF(ISBLANK(L2127),AVERAGEIF($A$2:$A$4110,A2127,$L$2:$L$4110),L2127)</f>
        <v>300000</v>
      </c>
      <c r="N2127">
        <v>6.7</v>
      </c>
    </row>
    <row r="2128" spans="1:14">
      <c r="A2128" t="s">
        <v>3751</v>
      </c>
      <c r="B2128">
        <v>80</v>
      </c>
      <c r="C2128">
        <v>856942</v>
      </c>
      <c r="D2128">
        <f>IF(ISBLANK(C2128),AVERAGEIF($A$2:$A$4110,A2128,$C$2:$C$4110),C2128)</f>
        <v>856942</v>
      </c>
      <c r="E2128" t="s">
        <v>20</v>
      </c>
      <c r="F2128" t="s">
        <v>3754</v>
      </c>
      <c r="G2128">
        <v>12241</v>
      </c>
      <c r="H2128">
        <v>112</v>
      </c>
      <c r="I2128">
        <v>189</v>
      </c>
      <c r="J2128" t="s">
        <v>508</v>
      </c>
      <c r="K2128" t="s">
        <v>23</v>
      </c>
      <c r="L2128">
        <v>200000</v>
      </c>
      <c r="M2128">
        <f>IF(ISBLANK(L2128),AVERAGEIF($A$2:$A$4110,A2128,$L$2:$L$4110),L2128)</f>
        <v>200000</v>
      </c>
      <c r="N2128">
        <v>7.1</v>
      </c>
    </row>
    <row r="2129" spans="1:14">
      <c r="A2129" t="s">
        <v>3755</v>
      </c>
      <c r="B2129">
        <v>129</v>
      </c>
      <c r="C2129">
        <v>93952276</v>
      </c>
      <c r="D2129">
        <f>IF(ISBLANK(C2129),AVERAGEIF($A$2:$A$4110,A2129,$C$2:$C$4110),C2129)</f>
        <v>93952276</v>
      </c>
      <c r="E2129" t="s">
        <v>288</v>
      </c>
      <c r="F2129" t="s">
        <v>3756</v>
      </c>
      <c r="G2129">
        <v>132048</v>
      </c>
      <c r="H2129">
        <v>203</v>
      </c>
      <c r="I2129">
        <v>161</v>
      </c>
      <c r="J2129" t="s">
        <v>508</v>
      </c>
      <c r="K2129" t="s">
        <v>23</v>
      </c>
      <c r="L2129">
        <v>40000000</v>
      </c>
      <c r="M2129">
        <f>IF(ISBLANK(L2129),AVERAGEIF($A$2:$A$4110,A2129,$L$2:$L$4110),L2129)</f>
        <v>40000000</v>
      </c>
      <c r="N2129">
        <v>6.4</v>
      </c>
    </row>
    <row r="2130" spans="1:14">
      <c r="A2130" t="s">
        <v>3755</v>
      </c>
      <c r="B2130">
        <v>107</v>
      </c>
      <c r="C2130">
        <v>20113965</v>
      </c>
      <c r="D2130">
        <f>IF(ISBLANK(C2130),AVERAGEIF($A$2:$A$4110,A2130,$C$2:$C$4110),C2130)</f>
        <v>20113965</v>
      </c>
      <c r="E2130" t="s">
        <v>48</v>
      </c>
      <c r="F2130" t="s">
        <v>3757</v>
      </c>
      <c r="G2130">
        <v>15231</v>
      </c>
      <c r="H2130">
        <v>66</v>
      </c>
      <c r="I2130">
        <v>125</v>
      </c>
      <c r="J2130" t="s">
        <v>508</v>
      </c>
      <c r="K2130" t="s">
        <v>23</v>
      </c>
      <c r="L2130">
        <v>40000000</v>
      </c>
      <c r="M2130">
        <f>IF(ISBLANK(L2130),AVERAGEIF($A$2:$A$4110,A2130,$L$2:$L$4110),L2130)</f>
        <v>40000000</v>
      </c>
      <c r="N2130">
        <v>6.5</v>
      </c>
    </row>
    <row r="2131" spans="1:14">
      <c r="A2131" t="s">
        <v>3755</v>
      </c>
      <c r="B2131">
        <v>91</v>
      </c>
      <c r="C2131">
        <v>43792641</v>
      </c>
      <c r="D2131">
        <f>IF(ISBLANK(C2131),AVERAGEIF($A$2:$A$4110,A2131,$C$2:$C$4110),C2131)</f>
        <v>43792641</v>
      </c>
      <c r="E2131" t="s">
        <v>408</v>
      </c>
      <c r="F2131" t="s">
        <v>3758</v>
      </c>
      <c r="G2131">
        <v>32157</v>
      </c>
      <c r="H2131">
        <v>119</v>
      </c>
      <c r="I2131">
        <v>120</v>
      </c>
      <c r="J2131" t="s">
        <v>508</v>
      </c>
      <c r="K2131" t="s">
        <v>23</v>
      </c>
      <c r="L2131">
        <v>35000000</v>
      </c>
      <c r="M2131">
        <f>IF(ISBLANK(L2131),AVERAGEIF($A$2:$A$4110,A2131,$L$2:$L$4110),L2131)</f>
        <v>35000000</v>
      </c>
      <c r="N2131">
        <v>5.3</v>
      </c>
    </row>
    <row r="2132" spans="1:14">
      <c r="A2132" t="s">
        <v>3755</v>
      </c>
      <c r="B2132">
        <v>119</v>
      </c>
      <c r="C2132">
        <v>39008741</v>
      </c>
      <c r="D2132">
        <f>IF(ISBLANK(C2132),AVERAGEIF($A$2:$A$4110,A2132,$C$2:$C$4110),C2132)</f>
        <v>39008741</v>
      </c>
      <c r="E2132" t="s">
        <v>1434</v>
      </c>
      <c r="F2132" t="s">
        <v>3759</v>
      </c>
      <c r="G2132">
        <v>44838</v>
      </c>
      <c r="H2132">
        <v>223</v>
      </c>
      <c r="I2132">
        <v>88</v>
      </c>
      <c r="J2132" t="s">
        <v>508</v>
      </c>
      <c r="K2132" t="s">
        <v>23</v>
      </c>
      <c r="L2132">
        <v>25000000</v>
      </c>
      <c r="M2132">
        <f>IF(ISBLANK(L2132),AVERAGEIF($A$2:$A$4110,A2132,$L$2:$L$4110),L2132)</f>
        <v>25000000</v>
      </c>
      <c r="N2132">
        <v>6.6</v>
      </c>
    </row>
    <row r="2133" spans="1:14">
      <c r="A2133" t="s">
        <v>3760</v>
      </c>
      <c r="B2133">
        <v>91</v>
      </c>
      <c r="C2133">
        <v>10214013</v>
      </c>
      <c r="D2133">
        <f>IF(ISBLANK(C2133),AVERAGEIF($A$2:$A$4110,A2133,$C$2:$C$4110),C2133)</f>
        <v>10214013</v>
      </c>
      <c r="E2133" t="s">
        <v>514</v>
      </c>
      <c r="F2133" t="s">
        <v>3761</v>
      </c>
      <c r="G2133">
        <v>23072</v>
      </c>
      <c r="H2133">
        <v>89</v>
      </c>
      <c r="I2133">
        <v>90</v>
      </c>
      <c r="J2133" t="s">
        <v>508</v>
      </c>
      <c r="K2133" t="s">
        <v>23</v>
      </c>
      <c r="L2133">
        <v>35000000</v>
      </c>
      <c r="M2133">
        <f>IF(ISBLANK(L2133),AVERAGEIF($A$2:$A$4110,A2133,$L$2:$L$4110),L2133)</f>
        <v>35000000</v>
      </c>
      <c r="N2133">
        <v>5.4</v>
      </c>
    </row>
    <row r="2134" spans="1:14">
      <c r="A2134" t="s">
        <v>3760</v>
      </c>
      <c r="B2134">
        <v>105</v>
      </c>
      <c r="C2134">
        <v>30659817</v>
      </c>
      <c r="D2134">
        <f>IF(ISBLANK(C2134),AVERAGEIF($A$2:$A$4110,A2134,$C$2:$C$4110),C2134)</f>
        <v>30659817</v>
      </c>
      <c r="E2134" t="s">
        <v>72</v>
      </c>
      <c r="F2134" t="s">
        <v>3762</v>
      </c>
      <c r="G2134">
        <v>59805</v>
      </c>
      <c r="H2134">
        <v>95</v>
      </c>
      <c r="I2134">
        <v>168</v>
      </c>
      <c r="J2134" t="s">
        <v>508</v>
      </c>
      <c r="K2134" t="s">
        <v>23</v>
      </c>
      <c r="L2134">
        <v>26000000</v>
      </c>
      <c r="M2134">
        <f>IF(ISBLANK(L2134),AVERAGEIF($A$2:$A$4110,A2134,$L$2:$L$4110),L2134)</f>
        <v>26000000</v>
      </c>
      <c r="N2134">
        <v>6.4</v>
      </c>
    </row>
    <row r="2135" spans="1:14">
      <c r="A2135" t="s">
        <v>3763</v>
      </c>
      <c r="B2135">
        <v>115</v>
      </c>
      <c r="C2135">
        <v>181015141</v>
      </c>
      <c r="D2135">
        <f>IF(ISBLANK(C2135),AVERAGEIF($A$2:$A$4110,A2135,$C$2:$C$4110),C2135)</f>
        <v>181015141</v>
      </c>
      <c r="E2135" t="s">
        <v>594</v>
      </c>
      <c r="F2135" t="s">
        <v>3764</v>
      </c>
      <c r="G2135">
        <v>536314</v>
      </c>
      <c r="H2135">
        <v>738</v>
      </c>
      <c r="I2135">
        <v>516</v>
      </c>
      <c r="J2135" t="s">
        <v>508</v>
      </c>
      <c r="K2135" t="s">
        <v>23</v>
      </c>
      <c r="L2135">
        <v>150000000</v>
      </c>
      <c r="M2135">
        <f>IF(ISBLANK(L2135),AVERAGEIF($A$2:$A$4110,A2135,$L$2:$L$4110),L2135)</f>
        <v>150000000</v>
      </c>
      <c r="N2135">
        <v>7</v>
      </c>
    </row>
    <row r="2136" spans="1:14">
      <c r="A2136" t="s">
        <v>3763</v>
      </c>
      <c r="B2136">
        <v>105</v>
      </c>
      <c r="C2136">
        <v>201148159</v>
      </c>
      <c r="D2136">
        <f>IF(ISBLANK(C2136),AVERAGEIF($A$2:$A$4110,A2136,$C$2:$C$4110),C2136)</f>
        <v>201148159</v>
      </c>
      <c r="E2136" t="s">
        <v>3046</v>
      </c>
      <c r="F2136" t="s">
        <v>3765</v>
      </c>
      <c r="G2136">
        <v>103737</v>
      </c>
      <c r="H2136">
        <v>322</v>
      </c>
      <c r="I2136">
        <v>343</v>
      </c>
      <c r="J2136" t="s">
        <v>508</v>
      </c>
      <c r="K2136" t="s">
        <v>23</v>
      </c>
      <c r="L2136">
        <v>95000000</v>
      </c>
      <c r="M2136">
        <f>IF(ISBLANK(L2136),AVERAGEIF($A$2:$A$4110,A2136,$L$2:$L$4110),L2136)</f>
        <v>95000000</v>
      </c>
      <c r="N2136">
        <v>7</v>
      </c>
    </row>
    <row r="2137" spans="1:14">
      <c r="A2137" t="s">
        <v>3763</v>
      </c>
      <c r="B2137">
        <v>105</v>
      </c>
      <c r="C2137">
        <v>50549107</v>
      </c>
      <c r="D2137">
        <f>IF(ISBLANK(C2137),AVERAGEIF($A$2:$A$4110,A2137,$C$2:$C$4110),C2137)</f>
        <v>50549107</v>
      </c>
      <c r="E2137" t="s">
        <v>732</v>
      </c>
      <c r="F2137" t="s">
        <v>3766</v>
      </c>
      <c r="G2137">
        <v>99035</v>
      </c>
      <c r="H2137">
        <v>289</v>
      </c>
      <c r="I2137">
        <v>313</v>
      </c>
      <c r="J2137" t="s">
        <v>508</v>
      </c>
      <c r="K2137" t="s">
        <v>23</v>
      </c>
      <c r="L2137">
        <v>60000000</v>
      </c>
      <c r="M2137">
        <f>IF(ISBLANK(L2137),AVERAGEIF($A$2:$A$4110,A2137,$L$2:$L$4110),L2137)</f>
        <v>60000000</v>
      </c>
      <c r="N2137">
        <v>6.2</v>
      </c>
    </row>
    <row r="2138" spans="1:14">
      <c r="A2138" t="s">
        <v>3763</v>
      </c>
      <c r="B2138">
        <v>135</v>
      </c>
      <c r="D2138">
        <f>IF(ISBLANK(C2138),AVERAGEIF($A$2:$A$4110,A2138,$C$2:$C$4110),C2138)</f>
        <v>78306506.833333328</v>
      </c>
      <c r="E2138" t="s">
        <v>345</v>
      </c>
      <c r="F2138" t="s">
        <v>3767</v>
      </c>
      <c r="G2138">
        <v>926</v>
      </c>
      <c r="H2138">
        <v>19</v>
      </c>
      <c r="I2138">
        <v>38</v>
      </c>
      <c r="J2138" t="s">
        <v>508</v>
      </c>
      <c r="K2138" t="s">
        <v>254</v>
      </c>
      <c r="L2138">
        <v>27000000</v>
      </c>
      <c r="M2138">
        <f>IF(ISBLANK(L2138),AVERAGEIF($A$2:$A$4110,A2138,$L$2:$L$4110),L2138)</f>
        <v>27000000</v>
      </c>
      <c r="N2138">
        <v>6.6</v>
      </c>
    </row>
    <row r="2139" spans="1:14">
      <c r="A2139" t="s">
        <v>3763</v>
      </c>
      <c r="B2139">
        <v>150</v>
      </c>
      <c r="C2139">
        <v>4414535</v>
      </c>
      <c r="D2139">
        <f>IF(ISBLANK(C2139),AVERAGEIF($A$2:$A$4110,A2139,$C$2:$C$4110),C2139)</f>
        <v>4414535</v>
      </c>
      <c r="E2139" t="s">
        <v>20</v>
      </c>
      <c r="F2139" t="s">
        <v>3768</v>
      </c>
      <c r="G2139">
        <v>30618</v>
      </c>
      <c r="H2139">
        <v>224</v>
      </c>
      <c r="I2139">
        <v>85</v>
      </c>
      <c r="J2139" t="s">
        <v>508</v>
      </c>
      <c r="K2139" t="s">
        <v>18</v>
      </c>
      <c r="L2139">
        <v>18000000</v>
      </c>
      <c r="M2139">
        <f>IF(ISBLANK(L2139),AVERAGEIF($A$2:$A$4110,A2139,$L$2:$L$4110),L2139)</f>
        <v>18000000</v>
      </c>
      <c r="N2139">
        <v>7.8</v>
      </c>
    </row>
    <row r="2140" spans="1:14">
      <c r="A2140" t="s">
        <v>3763</v>
      </c>
      <c r="B2140">
        <v>137</v>
      </c>
      <c r="C2140">
        <v>10161099</v>
      </c>
      <c r="D2140">
        <f>IF(ISBLANK(C2140),AVERAGEIF($A$2:$A$4110,A2140,$C$2:$C$4110),C2140)</f>
        <v>10161099</v>
      </c>
      <c r="E2140" t="s">
        <v>3769</v>
      </c>
      <c r="F2140" t="s">
        <v>3770</v>
      </c>
      <c r="G2140">
        <v>23441</v>
      </c>
      <c r="H2140">
        <v>108</v>
      </c>
      <c r="I2140">
        <v>46</v>
      </c>
      <c r="J2140" t="s">
        <v>508</v>
      </c>
      <c r="K2140" t="s">
        <v>18</v>
      </c>
      <c r="L2140">
        <v>9000000</v>
      </c>
      <c r="M2140">
        <f>IF(ISBLANK(L2140),AVERAGEIF($A$2:$A$4110,A2140,$L$2:$L$4110),L2140)</f>
        <v>9000000</v>
      </c>
      <c r="N2140">
        <v>7.7</v>
      </c>
    </row>
    <row r="2141" spans="1:14">
      <c r="A2141" t="s">
        <v>3763</v>
      </c>
      <c r="B2141">
        <v>111</v>
      </c>
      <c r="C2141">
        <v>22551000</v>
      </c>
      <c r="D2141">
        <f>IF(ISBLANK(C2141),AVERAGEIF($A$2:$A$4110,A2141,$C$2:$C$4110),C2141)</f>
        <v>22551000</v>
      </c>
      <c r="E2141" t="s">
        <v>288</v>
      </c>
      <c r="F2141" t="s">
        <v>3771</v>
      </c>
      <c r="G2141">
        <v>37269</v>
      </c>
      <c r="H2141">
        <v>165</v>
      </c>
      <c r="I2141">
        <v>41</v>
      </c>
      <c r="J2141" t="s">
        <v>508</v>
      </c>
      <c r="K2141" t="s">
        <v>18</v>
      </c>
      <c r="L2141">
        <v>8000000</v>
      </c>
      <c r="M2141">
        <f>IF(ISBLANK(L2141),AVERAGEIF($A$2:$A$4110,A2141,$L$2:$L$4110),L2141)</f>
        <v>8000000</v>
      </c>
      <c r="N2141">
        <v>7.4</v>
      </c>
    </row>
    <row r="2142" spans="1:14">
      <c r="A2142" t="s">
        <v>3772</v>
      </c>
      <c r="B2142">
        <v>97</v>
      </c>
      <c r="C2142">
        <v>1686429</v>
      </c>
      <c r="D2142">
        <f>IF(ISBLANK(C2142),AVERAGEIF($A$2:$A$4110,A2142,$C$2:$C$4110),C2142)</f>
        <v>1686429</v>
      </c>
      <c r="E2142" t="s">
        <v>3773</v>
      </c>
      <c r="F2142" t="s">
        <v>3774</v>
      </c>
      <c r="G2142">
        <v>8687</v>
      </c>
      <c r="H2142">
        <v>62</v>
      </c>
      <c r="I2142">
        <v>36</v>
      </c>
      <c r="J2142" t="s">
        <v>508</v>
      </c>
      <c r="K2142" t="s">
        <v>23</v>
      </c>
      <c r="L2142">
        <v>16000000</v>
      </c>
      <c r="M2142">
        <f>IF(ISBLANK(L2142),AVERAGEIF($A$2:$A$4110,A2142,$L$2:$L$4110),L2142)</f>
        <v>16000000</v>
      </c>
      <c r="N2142">
        <v>2.8</v>
      </c>
    </row>
    <row r="2143" spans="1:14">
      <c r="A2143" t="s">
        <v>3775</v>
      </c>
      <c r="B2143">
        <v>186</v>
      </c>
      <c r="C2143">
        <v>46495</v>
      </c>
      <c r="D2143">
        <f>IF(ISBLANK(C2143),AVERAGEIF($A$2:$A$4110,A2143,$C$2:$C$4110),C2143)</f>
        <v>46495</v>
      </c>
      <c r="E2143" t="s">
        <v>20</v>
      </c>
      <c r="F2143" t="s">
        <v>3776</v>
      </c>
      <c r="G2143">
        <v>12053</v>
      </c>
      <c r="H2143">
        <v>119</v>
      </c>
      <c r="I2143">
        <v>116</v>
      </c>
      <c r="J2143" t="s">
        <v>508</v>
      </c>
      <c r="K2143" t="s">
        <v>23</v>
      </c>
      <c r="L2143">
        <v>14000000</v>
      </c>
      <c r="M2143">
        <f>IF(ISBLANK(L2143),AVERAGEIF($A$2:$A$4110,A2143,$L$2:$L$4110),L2143)</f>
        <v>14000000</v>
      </c>
      <c r="N2143">
        <v>6.5</v>
      </c>
    </row>
    <row r="2144" spans="1:14">
      <c r="A2144" t="s">
        <v>3775</v>
      </c>
      <c r="B2144">
        <v>111</v>
      </c>
      <c r="C2144">
        <v>9180275</v>
      </c>
      <c r="D2144">
        <f>IF(ISBLANK(C2144),AVERAGEIF($A$2:$A$4110,A2144,$C$2:$C$4110),C2144)</f>
        <v>9180275</v>
      </c>
      <c r="E2144" t="s">
        <v>20</v>
      </c>
      <c r="F2144" t="s">
        <v>3777</v>
      </c>
      <c r="G2144">
        <v>22145</v>
      </c>
      <c r="H2144">
        <v>231</v>
      </c>
      <c r="I2144">
        <v>122</v>
      </c>
      <c r="J2144" t="s">
        <v>508</v>
      </c>
      <c r="K2144" t="s">
        <v>23</v>
      </c>
      <c r="L2144">
        <v>1200000</v>
      </c>
      <c r="M2144">
        <f>IF(ISBLANK(L2144),AVERAGEIF($A$2:$A$4110,A2144,$L$2:$L$4110),L2144)</f>
        <v>1200000</v>
      </c>
      <c r="N2144">
        <v>7.7</v>
      </c>
    </row>
    <row r="2145" spans="1:14">
      <c r="A2145" t="s">
        <v>3778</v>
      </c>
      <c r="B2145">
        <v>111</v>
      </c>
      <c r="C2145">
        <v>71844424</v>
      </c>
      <c r="D2145">
        <f>IF(ISBLANK(C2145),AVERAGEIF($A$2:$A$4110,A2145,$C$2:$C$4110),C2145)</f>
        <v>71844424</v>
      </c>
      <c r="E2145" t="s">
        <v>186</v>
      </c>
      <c r="F2145" t="s">
        <v>3779</v>
      </c>
      <c r="G2145">
        <v>33158</v>
      </c>
      <c r="H2145">
        <v>223</v>
      </c>
      <c r="I2145">
        <v>136</v>
      </c>
      <c r="J2145" t="s">
        <v>508</v>
      </c>
      <c r="K2145" t="s">
        <v>23</v>
      </c>
      <c r="L2145">
        <v>60000000</v>
      </c>
      <c r="M2145">
        <f>IF(ISBLANK(L2145),AVERAGEIF($A$2:$A$4110,A2145,$L$2:$L$4110),L2145)</f>
        <v>60000000</v>
      </c>
      <c r="N2145">
        <v>7.3</v>
      </c>
    </row>
    <row r="2146" spans="1:14">
      <c r="A2146" t="s">
        <v>3778</v>
      </c>
      <c r="B2146">
        <v>96</v>
      </c>
      <c r="C2146">
        <v>39514713</v>
      </c>
      <c r="D2146">
        <f>IF(ISBLANK(C2146),AVERAGEIF($A$2:$A$4110,A2146,$C$2:$C$4110),C2146)</f>
        <v>39514713</v>
      </c>
      <c r="E2146" t="s">
        <v>1032</v>
      </c>
      <c r="F2146" t="s">
        <v>3780</v>
      </c>
      <c r="G2146">
        <v>60494</v>
      </c>
      <c r="H2146">
        <v>132</v>
      </c>
      <c r="I2146">
        <v>36</v>
      </c>
      <c r="J2146" t="s">
        <v>508</v>
      </c>
      <c r="K2146" t="s">
        <v>23</v>
      </c>
      <c r="L2146">
        <v>28000000</v>
      </c>
      <c r="M2146">
        <f>IF(ISBLANK(L2146),AVERAGEIF($A$2:$A$4110,A2146,$L$2:$L$4110),L2146)</f>
        <v>28000000</v>
      </c>
      <c r="N2146">
        <v>6.7</v>
      </c>
    </row>
    <row r="2147" spans="1:14">
      <c r="A2147" t="s">
        <v>3778</v>
      </c>
      <c r="B2147">
        <v>112</v>
      </c>
      <c r="C2147">
        <v>90556401</v>
      </c>
      <c r="D2147">
        <f>IF(ISBLANK(C2147),AVERAGEIF($A$2:$A$4110,A2147,$C$2:$C$4110),C2147)</f>
        <v>90556401</v>
      </c>
      <c r="E2147" t="s">
        <v>539</v>
      </c>
      <c r="F2147" t="s">
        <v>3781</v>
      </c>
      <c r="G2147">
        <v>43795</v>
      </c>
      <c r="H2147">
        <v>171</v>
      </c>
      <c r="I2147">
        <v>128</v>
      </c>
      <c r="J2147" t="s">
        <v>508</v>
      </c>
      <c r="K2147" t="s">
        <v>23</v>
      </c>
      <c r="L2147">
        <v>11000000</v>
      </c>
      <c r="M2147">
        <f>IF(ISBLANK(L2147),AVERAGEIF($A$2:$A$4110,A2147,$L$2:$L$4110),L2147)</f>
        <v>11000000</v>
      </c>
      <c r="N2147">
        <v>4.5</v>
      </c>
    </row>
    <row r="2148" spans="1:14">
      <c r="A2148" t="s">
        <v>3778</v>
      </c>
      <c r="B2148">
        <v>111</v>
      </c>
      <c r="D2148">
        <f>IF(ISBLANK(C2148),AVERAGEIF($A$2:$A$4110,A2148,$C$2:$C$4110),C2148)</f>
        <v>67305179.333333328</v>
      </c>
      <c r="E2148" t="s">
        <v>539</v>
      </c>
      <c r="F2148" t="s">
        <v>3782</v>
      </c>
      <c r="G2148">
        <v>39786</v>
      </c>
      <c r="H2148">
        <v>162</v>
      </c>
      <c r="I2148">
        <v>44</v>
      </c>
      <c r="J2148" t="s">
        <v>508</v>
      </c>
      <c r="K2148" t="s">
        <v>23</v>
      </c>
      <c r="L2148">
        <v>7000000</v>
      </c>
      <c r="M2148">
        <f>IF(ISBLANK(L2148),AVERAGEIF($A$2:$A$4110,A2148,$L$2:$L$4110),L2148)</f>
        <v>7000000</v>
      </c>
      <c r="N2148">
        <v>4.8</v>
      </c>
    </row>
    <row r="2149" spans="1:14">
      <c r="A2149" t="s">
        <v>3778</v>
      </c>
      <c r="B2149">
        <v>98</v>
      </c>
      <c r="D2149">
        <f>IF(ISBLANK(C2149),AVERAGEIF($A$2:$A$4110,A2149,$C$2:$C$4110),C2149)</f>
        <v>67305179.333333328</v>
      </c>
      <c r="E2149" t="s">
        <v>539</v>
      </c>
      <c r="F2149" t="s">
        <v>3783</v>
      </c>
      <c r="G2149">
        <v>59254</v>
      </c>
      <c r="H2149">
        <v>726</v>
      </c>
      <c r="I2149">
        <v>57</v>
      </c>
      <c r="J2149" t="s">
        <v>508</v>
      </c>
      <c r="K2149" t="s">
        <v>23</v>
      </c>
      <c r="L2149">
        <v>4200000</v>
      </c>
      <c r="M2149">
        <f>IF(ISBLANK(L2149),AVERAGEIF($A$2:$A$4110,A2149,$L$2:$L$4110),L2149)</f>
        <v>4200000</v>
      </c>
      <c r="N2149">
        <v>5.2</v>
      </c>
    </row>
    <row r="2150" spans="1:14">
      <c r="A2150" t="s">
        <v>3784</v>
      </c>
      <c r="B2150">
        <v>99</v>
      </c>
      <c r="C2150">
        <v>33472850</v>
      </c>
      <c r="D2150">
        <f>IF(ISBLANK(C2150),AVERAGEIF($A$2:$A$4110,A2150,$C$2:$C$4110),C2150)</f>
        <v>33472850</v>
      </c>
      <c r="E2150" t="s">
        <v>1126</v>
      </c>
      <c r="F2150" t="s">
        <v>3785</v>
      </c>
      <c r="G2150">
        <v>67005</v>
      </c>
      <c r="H2150">
        <v>119</v>
      </c>
      <c r="I2150">
        <v>164</v>
      </c>
      <c r="J2150" t="s">
        <v>508</v>
      </c>
      <c r="K2150" t="s">
        <v>23</v>
      </c>
      <c r="L2150">
        <v>55000000</v>
      </c>
      <c r="M2150">
        <f>IF(ISBLANK(L2150),AVERAGEIF($A$2:$A$4110,A2150,$L$2:$L$4110),L2150)</f>
        <v>55000000</v>
      </c>
      <c r="N2150">
        <v>5.8</v>
      </c>
    </row>
    <row r="2151" spans="1:14">
      <c r="A2151" t="s">
        <v>3786</v>
      </c>
      <c r="B2151">
        <v>106</v>
      </c>
      <c r="C2151">
        <v>37760080</v>
      </c>
      <c r="D2151">
        <f>IF(ISBLANK(C2151),AVERAGEIF($A$2:$A$4110,A2151,$C$2:$C$4110),C2151)</f>
        <v>37760080</v>
      </c>
      <c r="E2151" t="s">
        <v>1794</v>
      </c>
      <c r="F2151" t="s">
        <v>3787</v>
      </c>
      <c r="G2151">
        <v>72868</v>
      </c>
      <c r="H2151">
        <v>618</v>
      </c>
      <c r="I2151">
        <v>197</v>
      </c>
      <c r="J2151" t="s">
        <v>508</v>
      </c>
      <c r="K2151" t="s">
        <v>23</v>
      </c>
      <c r="L2151">
        <v>70000000</v>
      </c>
      <c r="M2151">
        <f>IF(ISBLANK(L2151),AVERAGEIF($A$2:$A$4110,A2151,$L$2:$L$4110),L2151)</f>
        <v>70000000</v>
      </c>
      <c r="N2151">
        <v>6.1</v>
      </c>
    </row>
    <row r="2152" spans="1:14">
      <c r="A2152" t="s">
        <v>3788</v>
      </c>
      <c r="B2152">
        <v>100</v>
      </c>
      <c r="C2152">
        <v>23222861</v>
      </c>
      <c r="D2152">
        <f>IF(ISBLANK(C2152),AVERAGEIF($A$2:$A$4110,A2152,$C$2:$C$4110),C2152)</f>
        <v>23222861</v>
      </c>
      <c r="E2152" t="s">
        <v>3789</v>
      </c>
      <c r="F2152" t="s">
        <v>3790</v>
      </c>
      <c r="G2152">
        <v>11092</v>
      </c>
      <c r="H2152">
        <v>44</v>
      </c>
      <c r="I2152">
        <v>55</v>
      </c>
      <c r="J2152" t="s">
        <v>508</v>
      </c>
      <c r="K2152" t="s">
        <v>23</v>
      </c>
      <c r="L2152">
        <v>26000000</v>
      </c>
      <c r="M2152">
        <f>IF(ISBLANK(L2152),AVERAGEIF($A$2:$A$4110,A2152,$L$2:$L$4110),L2152)</f>
        <v>26000000</v>
      </c>
      <c r="N2152">
        <v>4.5</v>
      </c>
    </row>
    <row r="2153" spans="1:14">
      <c r="A2153" t="s">
        <v>3788</v>
      </c>
      <c r="B2153">
        <v>86</v>
      </c>
      <c r="C2153">
        <v>185577</v>
      </c>
      <c r="D2153">
        <f>IF(ISBLANK(C2153),AVERAGEIF($A$2:$A$4110,A2153,$C$2:$C$4110),C2153)</f>
        <v>185577</v>
      </c>
      <c r="E2153" t="s">
        <v>514</v>
      </c>
      <c r="F2153" t="s">
        <v>3791</v>
      </c>
      <c r="G2153">
        <v>2133</v>
      </c>
      <c r="H2153">
        <v>31</v>
      </c>
      <c r="I2153">
        <v>33</v>
      </c>
      <c r="J2153" t="s">
        <v>508</v>
      </c>
      <c r="K2153" t="s">
        <v>18</v>
      </c>
      <c r="L2153">
        <v>4000000</v>
      </c>
      <c r="M2153">
        <f>IF(ISBLANK(L2153),AVERAGEIF($A$2:$A$4110,A2153,$L$2:$L$4110),L2153)</f>
        <v>4000000</v>
      </c>
      <c r="N2153">
        <v>6.3</v>
      </c>
    </row>
    <row r="2154" spans="1:14">
      <c r="A2154" t="s">
        <v>3792</v>
      </c>
      <c r="B2154">
        <v>86</v>
      </c>
      <c r="C2154">
        <v>45860039</v>
      </c>
      <c r="D2154">
        <f>IF(ISBLANK(C2154),AVERAGEIF($A$2:$A$4110,A2154,$C$2:$C$4110),C2154)</f>
        <v>45860039</v>
      </c>
      <c r="E2154" t="s">
        <v>3793</v>
      </c>
      <c r="F2154" t="s">
        <v>3794</v>
      </c>
      <c r="G2154">
        <v>53118</v>
      </c>
      <c r="H2154">
        <v>221</v>
      </c>
      <c r="I2154">
        <v>117</v>
      </c>
      <c r="J2154" t="s">
        <v>508</v>
      </c>
      <c r="K2154" t="s">
        <v>23</v>
      </c>
      <c r="L2154">
        <v>56000000</v>
      </c>
      <c r="M2154">
        <f>IF(ISBLANK(L2154),AVERAGEIF($A$2:$A$4110,A2154,$L$2:$L$4110),L2154)</f>
        <v>56000000</v>
      </c>
      <c r="N2154">
        <v>6.2</v>
      </c>
    </row>
    <row r="2155" spans="1:14">
      <c r="A2155" t="s">
        <v>3792</v>
      </c>
      <c r="B2155">
        <v>95</v>
      </c>
      <c r="C2155">
        <v>25482931</v>
      </c>
      <c r="D2155">
        <f>IF(ISBLANK(C2155),AVERAGEIF($A$2:$A$4110,A2155,$C$2:$C$4110),C2155)</f>
        <v>25482931</v>
      </c>
      <c r="E2155" t="s">
        <v>781</v>
      </c>
      <c r="F2155" t="s">
        <v>3795</v>
      </c>
      <c r="G2155">
        <v>9693</v>
      </c>
      <c r="H2155">
        <v>33</v>
      </c>
      <c r="I2155">
        <v>40</v>
      </c>
      <c r="J2155" t="s">
        <v>508</v>
      </c>
      <c r="K2155" t="s">
        <v>23</v>
      </c>
      <c r="L2155">
        <v>14000000</v>
      </c>
      <c r="M2155">
        <f>IF(ISBLANK(L2155),AVERAGEIF($A$2:$A$4110,A2155,$L$2:$L$4110),L2155)</f>
        <v>14000000</v>
      </c>
      <c r="N2155">
        <v>5.7</v>
      </c>
    </row>
    <row r="2156" spans="1:14">
      <c r="A2156" t="s">
        <v>3796</v>
      </c>
      <c r="B2156">
        <v>100</v>
      </c>
      <c r="C2156">
        <v>2148212</v>
      </c>
      <c r="D2156">
        <f>IF(ISBLANK(C2156),AVERAGEIF($A$2:$A$4110,A2156,$C$2:$C$4110),C2156)</f>
        <v>2148212</v>
      </c>
      <c r="E2156" t="s">
        <v>166</v>
      </c>
      <c r="F2156" t="s">
        <v>3797</v>
      </c>
      <c r="G2156">
        <v>781</v>
      </c>
      <c r="H2156">
        <v>20</v>
      </c>
      <c r="I2156">
        <v>25</v>
      </c>
      <c r="J2156" t="s">
        <v>508</v>
      </c>
      <c r="K2156" t="s">
        <v>23</v>
      </c>
      <c r="L2156">
        <v>7000000</v>
      </c>
      <c r="M2156">
        <f>IF(ISBLANK(L2156),AVERAGEIF($A$2:$A$4110,A2156,$L$2:$L$4110),L2156)</f>
        <v>7000000</v>
      </c>
      <c r="N2156">
        <v>6.3</v>
      </c>
    </row>
    <row r="2157" spans="1:14">
      <c r="A2157" t="s">
        <v>3798</v>
      </c>
      <c r="B2157">
        <v>177</v>
      </c>
      <c r="C2157">
        <v>17593391</v>
      </c>
      <c r="D2157">
        <f>IF(ISBLANK(C2157),AVERAGEIF($A$2:$A$4110,A2157,$C$2:$C$4110),C2157)</f>
        <v>17593391</v>
      </c>
      <c r="E2157" t="s">
        <v>3799</v>
      </c>
      <c r="F2157" t="s">
        <v>3800</v>
      </c>
      <c r="G2157">
        <v>56403</v>
      </c>
      <c r="H2157">
        <v>376</v>
      </c>
      <c r="I2157">
        <v>79</v>
      </c>
      <c r="J2157" t="s">
        <v>508</v>
      </c>
      <c r="K2157" t="s">
        <v>23</v>
      </c>
      <c r="L2157">
        <v>80000000</v>
      </c>
      <c r="M2157">
        <f>IF(ISBLANK(L2157),AVERAGEIF($A$2:$A$4110,A2157,$L$2:$L$4110),L2157)</f>
        <v>80000000</v>
      </c>
      <c r="N2157">
        <v>6</v>
      </c>
    </row>
    <row r="2158" spans="1:14">
      <c r="A2158" t="s">
        <v>3798</v>
      </c>
      <c r="B2158">
        <v>139</v>
      </c>
      <c r="C2158">
        <v>58328680</v>
      </c>
      <c r="D2158">
        <f>IF(ISBLANK(C2158),AVERAGEIF($A$2:$A$4110,A2158,$C$2:$C$4110),C2158)</f>
        <v>58328680</v>
      </c>
      <c r="E2158" t="s">
        <v>1067</v>
      </c>
      <c r="F2158" t="s">
        <v>3801</v>
      </c>
      <c r="G2158">
        <v>54096</v>
      </c>
      <c r="H2158">
        <v>494</v>
      </c>
      <c r="I2158">
        <v>153</v>
      </c>
      <c r="J2158" t="s">
        <v>508</v>
      </c>
      <c r="K2158" t="s">
        <v>23</v>
      </c>
      <c r="L2158">
        <v>22000000</v>
      </c>
      <c r="M2158">
        <f>IF(ISBLANK(L2158),AVERAGEIF($A$2:$A$4110,A2158,$L$2:$L$4110),L2158)</f>
        <v>22000000</v>
      </c>
      <c r="N2158">
        <v>7.5</v>
      </c>
    </row>
    <row r="2159" spans="1:14">
      <c r="A2159" t="s">
        <v>3798</v>
      </c>
      <c r="B2159">
        <v>236</v>
      </c>
      <c r="C2159">
        <v>184208848</v>
      </c>
      <c r="D2159">
        <f>IF(ISBLANK(C2159),AVERAGEIF($A$2:$A$4110,A2159,$C$2:$C$4110),C2159)</f>
        <v>184208848</v>
      </c>
      <c r="E2159" t="s">
        <v>2246</v>
      </c>
      <c r="F2159" t="s">
        <v>3802</v>
      </c>
      <c r="G2159">
        <v>186485</v>
      </c>
      <c r="H2159">
        <v>382</v>
      </c>
      <c r="I2159">
        <v>92</v>
      </c>
      <c r="J2159" t="s">
        <v>508</v>
      </c>
      <c r="K2159" t="s">
        <v>23</v>
      </c>
      <c r="L2159">
        <v>22000000</v>
      </c>
      <c r="M2159">
        <f>IF(ISBLANK(L2159),AVERAGEIF($A$2:$A$4110,A2159,$L$2:$L$4110),L2159)</f>
        <v>22000000</v>
      </c>
      <c r="N2159">
        <v>8</v>
      </c>
    </row>
    <row r="2160" spans="1:14">
      <c r="A2160" t="s">
        <v>3803</v>
      </c>
      <c r="B2160">
        <v>98</v>
      </c>
      <c r="C2160">
        <v>50189179</v>
      </c>
      <c r="D2160">
        <f>IF(ISBLANK(C2160),AVERAGEIF($A$2:$A$4110,A2160,$C$2:$C$4110),C2160)</f>
        <v>50189179</v>
      </c>
      <c r="E2160" t="s">
        <v>568</v>
      </c>
      <c r="F2160" t="s">
        <v>3804</v>
      </c>
      <c r="G2160">
        <v>61966</v>
      </c>
      <c r="H2160">
        <v>207</v>
      </c>
      <c r="I2160">
        <v>81</v>
      </c>
      <c r="J2160" t="s">
        <v>508</v>
      </c>
      <c r="K2160" t="s">
        <v>23</v>
      </c>
      <c r="L2160">
        <v>60000000</v>
      </c>
      <c r="M2160">
        <f>IF(ISBLANK(L2160),AVERAGEIF($A$2:$A$4110,A2160,$L$2:$L$4110),L2160)</f>
        <v>60000000</v>
      </c>
      <c r="N2160">
        <v>5.3</v>
      </c>
    </row>
    <row r="2161" spans="1:14">
      <c r="A2161" t="s">
        <v>3805</v>
      </c>
      <c r="B2161">
        <v>90</v>
      </c>
      <c r="C2161">
        <v>45670855</v>
      </c>
      <c r="D2161">
        <f>IF(ISBLANK(C2161),AVERAGEIF($A$2:$A$4110,A2161,$C$2:$C$4110),C2161)</f>
        <v>45670855</v>
      </c>
      <c r="E2161" t="s">
        <v>661</v>
      </c>
      <c r="F2161" t="s">
        <v>3806</v>
      </c>
      <c r="G2161">
        <v>67978</v>
      </c>
      <c r="H2161">
        <v>279</v>
      </c>
      <c r="I2161">
        <v>178</v>
      </c>
      <c r="J2161" t="s">
        <v>508</v>
      </c>
      <c r="K2161" t="s">
        <v>184</v>
      </c>
      <c r="L2161">
        <v>20000000</v>
      </c>
      <c r="M2161">
        <f>IF(ISBLANK(L2161),AVERAGEIF($A$2:$A$4110,A2161,$L$2:$L$4110),L2161)</f>
        <v>20000000</v>
      </c>
      <c r="N2161">
        <v>5.6</v>
      </c>
    </row>
    <row r="2162" spans="1:14">
      <c r="A2162" t="s">
        <v>3805</v>
      </c>
      <c r="B2162">
        <v>92</v>
      </c>
      <c r="C2162">
        <v>27669413</v>
      </c>
      <c r="D2162">
        <f>IF(ISBLANK(C2162),AVERAGEIF($A$2:$A$4110,A2162,$C$2:$C$4110),C2162)</f>
        <v>27669413</v>
      </c>
      <c r="E2162" t="s">
        <v>661</v>
      </c>
      <c r="F2162" t="s">
        <v>3807</v>
      </c>
      <c r="G2162">
        <v>76207</v>
      </c>
      <c r="H2162">
        <v>194</v>
      </c>
      <c r="I2162">
        <v>156</v>
      </c>
      <c r="J2162" t="s">
        <v>508</v>
      </c>
      <c r="K2162" t="s">
        <v>184</v>
      </c>
      <c r="L2162">
        <v>11000000</v>
      </c>
      <c r="M2162">
        <f>IF(ISBLANK(L2162),AVERAGEIF($A$2:$A$4110,A2162,$L$2:$L$4110),L2162)</f>
        <v>11000000</v>
      </c>
      <c r="N2162">
        <v>6</v>
      </c>
    </row>
    <row r="2163" spans="1:14">
      <c r="A2163" t="s">
        <v>3808</v>
      </c>
      <c r="B2163">
        <v>105</v>
      </c>
      <c r="C2163">
        <v>17100000</v>
      </c>
      <c r="D2163">
        <f>IF(ISBLANK(C2163),AVERAGEIF($A$2:$A$4110,A2163,$C$2:$C$4110),C2163)</f>
        <v>17100000</v>
      </c>
      <c r="E2163" t="s">
        <v>3809</v>
      </c>
      <c r="F2163" t="s">
        <v>3810</v>
      </c>
      <c r="G2163">
        <v>7073</v>
      </c>
      <c r="H2163">
        <v>29</v>
      </c>
      <c r="I2163">
        <v>36</v>
      </c>
      <c r="J2163" t="s">
        <v>508</v>
      </c>
      <c r="K2163" t="s">
        <v>23</v>
      </c>
      <c r="L2163">
        <v>25000000</v>
      </c>
      <c r="M2163">
        <f>IF(ISBLANK(L2163),AVERAGEIF($A$2:$A$4110,A2163,$L$2:$L$4110),L2163)</f>
        <v>25000000</v>
      </c>
      <c r="N2163">
        <v>5.3</v>
      </c>
    </row>
    <row r="2164" spans="1:14">
      <c r="A2164" t="s">
        <v>3811</v>
      </c>
      <c r="B2164">
        <v>90</v>
      </c>
      <c r="C2164">
        <v>277233</v>
      </c>
      <c r="D2164">
        <f>IF(ISBLANK(C2164),AVERAGEIF($A$2:$A$4110,A2164,$C$2:$C$4110),C2164)</f>
        <v>277233</v>
      </c>
      <c r="E2164" t="s">
        <v>408</v>
      </c>
      <c r="F2164" t="s">
        <v>3812</v>
      </c>
      <c r="G2164">
        <v>2631</v>
      </c>
      <c r="H2164">
        <v>26</v>
      </c>
      <c r="I2164">
        <v>21</v>
      </c>
      <c r="J2164" t="s">
        <v>508</v>
      </c>
      <c r="K2164" t="s">
        <v>23</v>
      </c>
      <c r="L2164">
        <v>40000</v>
      </c>
      <c r="M2164">
        <f>IF(ISBLANK(L2164),AVERAGEIF($A$2:$A$4110,A2164,$L$2:$L$4110),L2164)</f>
        <v>40000</v>
      </c>
      <c r="N2164">
        <v>7.6</v>
      </c>
    </row>
    <row r="2165" spans="1:14">
      <c r="A2165" t="s">
        <v>3813</v>
      </c>
      <c r="B2165">
        <v>107</v>
      </c>
      <c r="C2165">
        <v>127706877</v>
      </c>
      <c r="D2165">
        <f>IF(ISBLANK(C2165),AVERAGEIF($A$2:$A$4110,A2165,$C$2:$C$4110),C2165)</f>
        <v>127706877</v>
      </c>
      <c r="E2165" t="s">
        <v>3814</v>
      </c>
      <c r="F2165" t="s">
        <v>3815</v>
      </c>
      <c r="G2165">
        <v>142496</v>
      </c>
      <c r="H2165">
        <v>399</v>
      </c>
      <c r="I2165">
        <v>222</v>
      </c>
      <c r="J2165" t="s">
        <v>508</v>
      </c>
      <c r="K2165" t="s">
        <v>23</v>
      </c>
      <c r="L2165">
        <v>85000000</v>
      </c>
      <c r="M2165">
        <f>IF(ISBLANK(L2165),AVERAGEIF($A$2:$A$4110,A2165,$L$2:$L$4110),L2165)</f>
        <v>85000000</v>
      </c>
      <c r="N2165">
        <v>7.1</v>
      </c>
    </row>
    <row r="2166" spans="1:14">
      <c r="A2166" t="s">
        <v>3813</v>
      </c>
      <c r="B2166">
        <v>100</v>
      </c>
      <c r="C2166">
        <v>66941559</v>
      </c>
      <c r="D2166">
        <f>IF(ISBLANK(C2166),AVERAGEIF($A$2:$A$4110,A2166,$C$2:$C$4110),C2166)</f>
        <v>66941559</v>
      </c>
      <c r="E2166" t="s">
        <v>543</v>
      </c>
      <c r="F2166" t="s">
        <v>3816</v>
      </c>
      <c r="G2166">
        <v>26413</v>
      </c>
      <c r="H2166">
        <v>77</v>
      </c>
      <c r="I2166">
        <v>84</v>
      </c>
      <c r="J2166" t="s">
        <v>508</v>
      </c>
      <c r="K2166" t="s">
        <v>23</v>
      </c>
      <c r="L2166">
        <v>85000000</v>
      </c>
      <c r="M2166">
        <f>IF(ISBLANK(L2166),AVERAGEIF($A$2:$A$4110,A2166,$L$2:$L$4110),L2166)</f>
        <v>85000000</v>
      </c>
      <c r="N2166">
        <v>4.8</v>
      </c>
    </row>
    <row r="2167" spans="1:14">
      <c r="A2167" t="s">
        <v>3817</v>
      </c>
      <c r="B2167">
        <v>127</v>
      </c>
      <c r="C2167">
        <v>36965395</v>
      </c>
      <c r="D2167">
        <f>IF(ISBLANK(C2167),AVERAGEIF($A$2:$A$4110,A2167,$C$2:$C$4110),C2167)</f>
        <v>36965395</v>
      </c>
      <c r="E2167" t="s">
        <v>439</v>
      </c>
      <c r="F2167" t="s">
        <v>3818</v>
      </c>
      <c r="G2167">
        <v>113295</v>
      </c>
      <c r="H2167">
        <v>235</v>
      </c>
      <c r="I2167">
        <v>252</v>
      </c>
      <c r="J2167" t="s">
        <v>508</v>
      </c>
      <c r="K2167" t="s">
        <v>23</v>
      </c>
      <c r="M2167">
        <f>IF(ISBLANK(L2167),AVERAGEIF($A$2:$A$4110,A2167,$L$2:$L$4110),L2167)</f>
        <v>6000000</v>
      </c>
      <c r="N2167">
        <v>7.1</v>
      </c>
    </row>
    <row r="2168" spans="1:14">
      <c r="A2168" t="s">
        <v>3817</v>
      </c>
      <c r="B2168">
        <v>121</v>
      </c>
      <c r="C2168">
        <v>17605861</v>
      </c>
      <c r="D2168">
        <f>IF(ISBLANK(C2168),AVERAGEIF($A$2:$A$4110,A2168,$C$2:$C$4110),C2168)</f>
        <v>17605861</v>
      </c>
      <c r="E2168" t="s">
        <v>995</v>
      </c>
      <c r="F2168" t="s">
        <v>3819</v>
      </c>
      <c r="G2168">
        <v>145580</v>
      </c>
      <c r="H2168">
        <v>351</v>
      </c>
      <c r="I2168">
        <v>252</v>
      </c>
      <c r="J2168" t="s">
        <v>508</v>
      </c>
      <c r="K2168" t="s">
        <v>18</v>
      </c>
      <c r="L2168">
        <v>6000000</v>
      </c>
      <c r="M2168">
        <f>IF(ISBLANK(L2168),AVERAGEIF($A$2:$A$4110,A2168,$L$2:$L$4110),L2168)</f>
        <v>6000000</v>
      </c>
      <c r="N2168">
        <v>7.7</v>
      </c>
    </row>
    <row r="2169" spans="1:14">
      <c r="A2169" t="s">
        <v>3817</v>
      </c>
      <c r="B2169">
        <v>106</v>
      </c>
      <c r="C2169">
        <v>4581222</v>
      </c>
      <c r="D2169">
        <f>IF(ISBLANK(C2169),AVERAGEIF($A$2:$A$4110,A2169,$C$2:$C$4110),C2169)</f>
        <v>4581222</v>
      </c>
      <c r="E2169" t="s">
        <v>3820</v>
      </c>
      <c r="F2169" t="s">
        <v>3821</v>
      </c>
      <c r="G2169">
        <v>26926</v>
      </c>
      <c r="H2169">
        <v>156</v>
      </c>
      <c r="I2169">
        <v>121</v>
      </c>
      <c r="J2169" t="s">
        <v>508</v>
      </c>
      <c r="K2169" t="s">
        <v>18</v>
      </c>
      <c r="M2169">
        <f>IF(ISBLANK(L2169),AVERAGEIF($A$2:$A$4110,A2169,$L$2:$L$4110),L2169)</f>
        <v>6000000</v>
      </c>
      <c r="N2169">
        <v>8.1</v>
      </c>
    </row>
    <row r="2170" spans="1:14">
      <c r="A2170" t="s">
        <v>3822</v>
      </c>
      <c r="B2170">
        <v>87</v>
      </c>
      <c r="C2170">
        <v>54132596</v>
      </c>
      <c r="D2170">
        <f>IF(ISBLANK(C2170),AVERAGEIF($A$2:$A$4110,A2170,$C$2:$C$4110),C2170)</f>
        <v>54132596</v>
      </c>
      <c r="E2170" t="s">
        <v>2758</v>
      </c>
      <c r="F2170" t="s">
        <v>3823</v>
      </c>
      <c r="G2170">
        <v>53786</v>
      </c>
      <c r="H2170">
        <v>211</v>
      </c>
      <c r="I2170">
        <v>191</v>
      </c>
      <c r="J2170" t="s">
        <v>508</v>
      </c>
      <c r="K2170" t="s">
        <v>222</v>
      </c>
      <c r="L2170">
        <v>34000000</v>
      </c>
      <c r="M2170">
        <f>IF(ISBLANK(L2170),AVERAGEIF($A$2:$A$4110,A2170,$L$2:$L$4110),L2170)</f>
        <v>34000000</v>
      </c>
      <c r="N2170">
        <v>6.3</v>
      </c>
    </row>
    <row r="2171" spans="1:14">
      <c r="A2171" t="s">
        <v>3822</v>
      </c>
      <c r="B2171">
        <v>107</v>
      </c>
      <c r="C2171">
        <v>1183354</v>
      </c>
      <c r="D2171">
        <f>IF(ISBLANK(C2171),AVERAGEIF($A$2:$A$4110,A2171,$C$2:$C$4110),C2171)</f>
        <v>1183354</v>
      </c>
      <c r="E2171" t="s">
        <v>3824</v>
      </c>
      <c r="F2171" t="s">
        <v>3825</v>
      </c>
      <c r="G2171">
        <v>13026</v>
      </c>
      <c r="H2171">
        <v>75</v>
      </c>
      <c r="I2171">
        <v>138</v>
      </c>
      <c r="J2171" t="s">
        <v>508</v>
      </c>
      <c r="K2171" t="s">
        <v>23</v>
      </c>
      <c r="L2171">
        <v>20000000</v>
      </c>
      <c r="M2171">
        <f>IF(ISBLANK(L2171),AVERAGEIF($A$2:$A$4110,A2171,$L$2:$L$4110),L2171)</f>
        <v>20000000</v>
      </c>
      <c r="N2171">
        <v>5.0999999999999996</v>
      </c>
    </row>
    <row r="2172" spans="1:14">
      <c r="A2172" t="s">
        <v>3826</v>
      </c>
      <c r="B2172">
        <v>176</v>
      </c>
      <c r="C2172">
        <v>88246220</v>
      </c>
      <c r="D2172">
        <f>IF(ISBLANK(C2172),AVERAGEIF($A$2:$A$4110,A2172,$C$2:$C$4110),C2172)</f>
        <v>88246220</v>
      </c>
      <c r="E2172" t="s">
        <v>1526</v>
      </c>
      <c r="F2172" t="s">
        <v>3827</v>
      </c>
      <c r="G2172">
        <v>144337</v>
      </c>
      <c r="H2172">
        <v>309</v>
      </c>
      <c r="I2172">
        <v>91</v>
      </c>
      <c r="J2172" t="s">
        <v>508</v>
      </c>
      <c r="K2172" t="s">
        <v>23</v>
      </c>
      <c r="L2172">
        <v>175000000</v>
      </c>
      <c r="M2172">
        <f>IF(ISBLANK(L2172),AVERAGEIF($A$2:$A$4110,A2172,$L$2:$L$4110),L2172)</f>
        <v>175000000</v>
      </c>
      <c r="N2172">
        <v>6.1</v>
      </c>
    </row>
    <row r="2173" spans="1:14">
      <c r="A2173" t="s">
        <v>3826</v>
      </c>
      <c r="B2173">
        <v>155</v>
      </c>
      <c r="C2173">
        <v>165500000</v>
      </c>
      <c r="D2173">
        <f>IF(ISBLANK(C2173),AVERAGEIF($A$2:$A$4110,A2173,$C$2:$C$4110),C2173)</f>
        <v>165500000</v>
      </c>
      <c r="E2173" t="s">
        <v>237</v>
      </c>
      <c r="F2173" t="s">
        <v>3828</v>
      </c>
      <c r="G2173">
        <v>145257</v>
      </c>
      <c r="H2173">
        <v>322</v>
      </c>
      <c r="I2173">
        <v>67</v>
      </c>
      <c r="J2173" t="s">
        <v>508</v>
      </c>
      <c r="K2173" t="s">
        <v>23</v>
      </c>
      <c r="L2173">
        <v>48000000</v>
      </c>
      <c r="M2173">
        <f>IF(ISBLANK(L2173),AVERAGEIF($A$2:$A$4110,A2173,$L$2:$L$4110),L2173)</f>
        <v>48000000</v>
      </c>
      <c r="N2173">
        <v>6.9</v>
      </c>
    </row>
    <row r="2174" spans="1:14">
      <c r="A2174" t="s">
        <v>3826</v>
      </c>
      <c r="B2174">
        <v>131</v>
      </c>
      <c r="C2174">
        <v>54228104</v>
      </c>
      <c r="D2174">
        <f>IF(ISBLANK(C2174),AVERAGEIF($A$2:$A$4110,A2174,$C$2:$C$4110),C2174)</f>
        <v>54228104</v>
      </c>
      <c r="E2174" t="s">
        <v>3829</v>
      </c>
      <c r="F2174" t="s">
        <v>3830</v>
      </c>
      <c r="G2174">
        <v>104991</v>
      </c>
      <c r="H2174">
        <v>544</v>
      </c>
      <c r="I2174">
        <v>138</v>
      </c>
      <c r="J2174" t="s">
        <v>508</v>
      </c>
      <c r="K2174" t="s">
        <v>18</v>
      </c>
      <c r="L2174">
        <v>35000000</v>
      </c>
      <c r="M2174">
        <f>IF(ISBLANK(L2174),AVERAGEIF($A$2:$A$4110,A2174,$L$2:$L$4110),L2174)</f>
        <v>35000000</v>
      </c>
      <c r="N2174">
        <v>7.7</v>
      </c>
    </row>
    <row r="2175" spans="1:14">
      <c r="A2175" t="s">
        <v>3826</v>
      </c>
      <c r="B2175">
        <v>107</v>
      </c>
      <c r="C2175">
        <v>36874745</v>
      </c>
      <c r="D2175">
        <f>IF(ISBLANK(C2175),AVERAGEIF($A$2:$A$4110,A2175,$C$2:$C$4110),C2175)</f>
        <v>36874745</v>
      </c>
      <c r="E2175" t="s">
        <v>3831</v>
      </c>
      <c r="F2175" t="s">
        <v>3832</v>
      </c>
      <c r="G2175">
        <v>12276</v>
      </c>
      <c r="H2175">
        <v>117</v>
      </c>
      <c r="I2175">
        <v>122</v>
      </c>
      <c r="J2175" t="s">
        <v>508</v>
      </c>
      <c r="K2175" t="s">
        <v>23</v>
      </c>
      <c r="L2175">
        <v>20000000</v>
      </c>
      <c r="M2175">
        <f>IF(ISBLANK(L2175),AVERAGEIF($A$2:$A$4110,A2175,$L$2:$L$4110),L2175)</f>
        <v>20000000</v>
      </c>
      <c r="N2175">
        <v>6.3</v>
      </c>
    </row>
    <row r="2176" spans="1:14">
      <c r="A2176" t="s">
        <v>3826</v>
      </c>
      <c r="B2176">
        <v>107</v>
      </c>
      <c r="C2176">
        <v>305070</v>
      </c>
      <c r="D2176">
        <f>IF(ISBLANK(C2176),AVERAGEIF($A$2:$A$4110,A2176,$C$2:$C$4110),C2176)</f>
        <v>305070</v>
      </c>
      <c r="E2176" t="s">
        <v>3833</v>
      </c>
      <c r="F2176" t="s">
        <v>3834</v>
      </c>
      <c r="G2176">
        <v>3843</v>
      </c>
      <c r="H2176">
        <v>25</v>
      </c>
      <c r="I2176">
        <v>9</v>
      </c>
      <c r="J2176" t="s">
        <v>508</v>
      </c>
      <c r="K2176" t="s">
        <v>23</v>
      </c>
      <c r="L2176">
        <v>20000000</v>
      </c>
      <c r="M2176">
        <f>IF(ISBLANK(L2176),AVERAGEIF($A$2:$A$4110,A2176,$L$2:$L$4110),L2176)</f>
        <v>20000000</v>
      </c>
      <c r="N2176">
        <v>6.4</v>
      </c>
    </row>
    <row r="2177" spans="1:14">
      <c r="A2177" t="s">
        <v>3835</v>
      </c>
      <c r="B2177">
        <v>105</v>
      </c>
      <c r="C2177">
        <v>67962333</v>
      </c>
      <c r="D2177">
        <f>IF(ISBLANK(C2177),AVERAGEIF($A$2:$A$4110,A2177,$C$2:$C$4110),C2177)</f>
        <v>67962333</v>
      </c>
      <c r="E2177" t="s">
        <v>408</v>
      </c>
      <c r="F2177" t="s">
        <v>3836</v>
      </c>
      <c r="G2177">
        <v>33887</v>
      </c>
      <c r="H2177">
        <v>160</v>
      </c>
      <c r="I2177">
        <v>104</v>
      </c>
      <c r="J2177" t="s">
        <v>508</v>
      </c>
      <c r="K2177" t="s">
        <v>23</v>
      </c>
      <c r="L2177">
        <v>35000000</v>
      </c>
      <c r="M2177">
        <f>IF(ISBLANK(L2177),AVERAGEIF($A$2:$A$4110,A2177,$L$2:$L$4110),L2177)</f>
        <v>35000000</v>
      </c>
      <c r="N2177">
        <v>5.9</v>
      </c>
    </row>
    <row r="2178" spans="1:14">
      <c r="A2178" t="s">
        <v>3835</v>
      </c>
      <c r="B2178">
        <v>124</v>
      </c>
      <c r="C2178">
        <v>37672350</v>
      </c>
      <c r="D2178">
        <f>IF(ISBLANK(C2178),AVERAGEIF($A$2:$A$4110,A2178,$C$2:$C$4110),C2178)</f>
        <v>37672350</v>
      </c>
      <c r="E2178" t="s">
        <v>288</v>
      </c>
      <c r="F2178" t="s">
        <v>3837</v>
      </c>
      <c r="G2178">
        <v>5427</v>
      </c>
      <c r="H2178">
        <v>51</v>
      </c>
      <c r="I2178">
        <v>29</v>
      </c>
      <c r="J2178" t="s">
        <v>508</v>
      </c>
      <c r="K2178" t="s">
        <v>23</v>
      </c>
      <c r="L2178">
        <v>20000000</v>
      </c>
      <c r="M2178">
        <f>IF(ISBLANK(L2178),AVERAGEIF($A$2:$A$4110,A2178,$L$2:$L$4110),L2178)</f>
        <v>20000000</v>
      </c>
      <c r="N2178">
        <v>5.5</v>
      </c>
    </row>
    <row r="2179" spans="1:14">
      <c r="A2179" t="s">
        <v>3835</v>
      </c>
      <c r="B2179">
        <v>106</v>
      </c>
      <c r="C2179">
        <v>64955956</v>
      </c>
      <c r="D2179">
        <f>IF(ISBLANK(C2179),AVERAGEIF($A$2:$A$4110,A2179,$C$2:$C$4110),C2179)</f>
        <v>64955956</v>
      </c>
      <c r="E2179" t="s">
        <v>72</v>
      </c>
      <c r="F2179" t="s">
        <v>3838</v>
      </c>
      <c r="G2179">
        <v>10104</v>
      </c>
      <c r="H2179">
        <v>69</v>
      </c>
      <c r="I2179">
        <v>50</v>
      </c>
      <c r="J2179" t="s">
        <v>508</v>
      </c>
      <c r="K2179" t="s">
        <v>23</v>
      </c>
      <c r="L2179">
        <v>18000000</v>
      </c>
      <c r="M2179">
        <f>IF(ISBLANK(L2179),AVERAGEIF($A$2:$A$4110,A2179,$L$2:$L$4110),L2179)</f>
        <v>18000000</v>
      </c>
      <c r="N2179">
        <v>5.7</v>
      </c>
    </row>
    <row r="2180" spans="1:14">
      <c r="A2180" t="s">
        <v>3839</v>
      </c>
      <c r="B2180">
        <v>107</v>
      </c>
      <c r="C2180">
        <v>44867349</v>
      </c>
      <c r="D2180">
        <f>IF(ISBLANK(C2180),AVERAGEIF($A$2:$A$4110,A2180,$C$2:$C$4110),C2180)</f>
        <v>44867349</v>
      </c>
      <c r="E2180" t="s">
        <v>465</v>
      </c>
      <c r="F2180" t="s">
        <v>3840</v>
      </c>
      <c r="G2180">
        <v>75347</v>
      </c>
      <c r="H2180">
        <v>176</v>
      </c>
      <c r="I2180">
        <v>203</v>
      </c>
      <c r="J2180" t="s">
        <v>508</v>
      </c>
      <c r="K2180" t="s">
        <v>23</v>
      </c>
      <c r="L2180">
        <v>37000000</v>
      </c>
      <c r="M2180">
        <f>IF(ISBLANK(L2180),AVERAGEIF($A$2:$A$4110,A2180,$L$2:$L$4110),L2180)</f>
        <v>37000000</v>
      </c>
      <c r="N2180">
        <v>5.6</v>
      </c>
    </row>
    <row r="2181" spans="1:14">
      <c r="A2181" t="s">
        <v>3839</v>
      </c>
      <c r="B2181">
        <v>102</v>
      </c>
      <c r="C2181">
        <v>25266129</v>
      </c>
      <c r="D2181">
        <f>IF(ISBLANK(C2181),AVERAGEIF($A$2:$A$4110,A2181,$C$2:$C$4110),C2181)</f>
        <v>25266129</v>
      </c>
      <c r="E2181" t="s">
        <v>288</v>
      </c>
      <c r="F2181" t="s">
        <v>3841</v>
      </c>
      <c r="G2181">
        <v>54346</v>
      </c>
      <c r="H2181">
        <v>358</v>
      </c>
      <c r="I2181">
        <v>164</v>
      </c>
      <c r="J2181" t="s">
        <v>508</v>
      </c>
      <c r="K2181" t="s">
        <v>23</v>
      </c>
      <c r="L2181">
        <v>35000000</v>
      </c>
      <c r="M2181">
        <f>IF(ISBLANK(L2181),AVERAGEIF($A$2:$A$4110,A2181,$L$2:$L$4110),L2181)</f>
        <v>35000000</v>
      </c>
      <c r="N2181">
        <v>6.2</v>
      </c>
    </row>
    <row r="2182" spans="1:14">
      <c r="A2182" t="s">
        <v>3839</v>
      </c>
      <c r="B2182">
        <v>101</v>
      </c>
      <c r="C2182">
        <v>31452765</v>
      </c>
      <c r="D2182">
        <f>IF(ISBLANK(C2182),AVERAGEIF($A$2:$A$4110,A2182,$C$2:$C$4110),C2182)</f>
        <v>31452765</v>
      </c>
      <c r="E2182" t="s">
        <v>408</v>
      </c>
      <c r="F2182" t="s">
        <v>3842</v>
      </c>
      <c r="G2182">
        <v>149835</v>
      </c>
      <c r="H2182">
        <v>243</v>
      </c>
      <c r="I2182">
        <v>247</v>
      </c>
      <c r="J2182" t="s">
        <v>508</v>
      </c>
      <c r="K2182" t="s">
        <v>23</v>
      </c>
      <c r="L2182">
        <v>24000000</v>
      </c>
      <c r="M2182">
        <f>IF(ISBLANK(L2182),AVERAGEIF($A$2:$A$4110,A2182,$L$2:$L$4110),L2182)</f>
        <v>24000000</v>
      </c>
      <c r="N2182">
        <v>6.6</v>
      </c>
    </row>
    <row r="2183" spans="1:14">
      <c r="A2183" t="s">
        <v>3839</v>
      </c>
      <c r="B2183">
        <v>104</v>
      </c>
      <c r="C2183">
        <v>30059386</v>
      </c>
      <c r="D2183">
        <f>IF(ISBLANK(C2183),AVERAGEIF($A$2:$A$4110,A2183,$C$2:$C$4110),C2183)</f>
        <v>30059386</v>
      </c>
      <c r="E2183" t="s">
        <v>514</v>
      </c>
      <c r="F2183" t="s">
        <v>3843</v>
      </c>
      <c r="G2183">
        <v>128593</v>
      </c>
      <c r="H2183">
        <v>867</v>
      </c>
      <c r="I2183">
        <v>181</v>
      </c>
      <c r="J2183" t="s">
        <v>508</v>
      </c>
      <c r="K2183" t="s">
        <v>23</v>
      </c>
      <c r="L2183">
        <v>22000000</v>
      </c>
      <c r="M2183">
        <f>IF(ISBLANK(L2183),AVERAGEIF($A$2:$A$4110,A2183,$L$2:$L$4110),L2183)</f>
        <v>22000000</v>
      </c>
      <c r="N2183">
        <v>6.9</v>
      </c>
    </row>
    <row r="2184" spans="1:14">
      <c r="A2184" t="s">
        <v>3839</v>
      </c>
      <c r="B2184">
        <v>130</v>
      </c>
      <c r="C2184">
        <v>30651422</v>
      </c>
      <c r="D2184">
        <f>IF(ISBLANK(C2184),AVERAGEIF($A$2:$A$4110,A2184,$C$2:$C$4110),C2184)</f>
        <v>30651422</v>
      </c>
      <c r="E2184" t="s">
        <v>3844</v>
      </c>
      <c r="F2184" t="s">
        <v>3845</v>
      </c>
      <c r="G2184">
        <v>181737</v>
      </c>
      <c r="H2184">
        <v>1015</v>
      </c>
      <c r="I2184">
        <v>206</v>
      </c>
      <c r="J2184" t="s">
        <v>508</v>
      </c>
      <c r="K2184" t="s">
        <v>23</v>
      </c>
      <c r="L2184">
        <v>10000000</v>
      </c>
      <c r="M2184">
        <f>IF(ISBLANK(L2184),AVERAGEIF($A$2:$A$4110,A2184,$L$2:$L$4110),L2184)</f>
        <v>10000000</v>
      </c>
      <c r="N2184">
        <v>7.4</v>
      </c>
    </row>
    <row r="2185" spans="1:14">
      <c r="A2185" t="s">
        <v>3839</v>
      </c>
      <c r="B2185">
        <v>123</v>
      </c>
      <c r="C2185">
        <v>2122561</v>
      </c>
      <c r="D2185">
        <f>IF(ISBLANK(C2185),AVERAGEIF($A$2:$A$4110,A2185,$C$2:$C$4110),C2185)</f>
        <v>2122561</v>
      </c>
      <c r="E2185" t="s">
        <v>408</v>
      </c>
      <c r="F2185" t="s">
        <v>3846</v>
      </c>
      <c r="G2185">
        <v>99033</v>
      </c>
      <c r="H2185">
        <v>434</v>
      </c>
      <c r="I2185">
        <v>93</v>
      </c>
      <c r="J2185" t="s">
        <v>508</v>
      </c>
      <c r="K2185" t="s">
        <v>23</v>
      </c>
      <c r="L2185">
        <v>6000000</v>
      </c>
      <c r="M2185">
        <f>IF(ISBLANK(L2185),AVERAGEIF($A$2:$A$4110,A2185,$L$2:$L$4110),L2185)</f>
        <v>6000000</v>
      </c>
      <c r="N2185">
        <v>7.2</v>
      </c>
    </row>
    <row r="2186" spans="1:14">
      <c r="A2186" t="s">
        <v>3839</v>
      </c>
      <c r="B2186">
        <v>97</v>
      </c>
      <c r="C2186">
        <v>24138847</v>
      </c>
      <c r="D2186">
        <f>IF(ISBLANK(C2186),AVERAGEIF($A$2:$A$4110,A2186,$C$2:$C$4110),C2186)</f>
        <v>24138847</v>
      </c>
      <c r="E2186" t="s">
        <v>514</v>
      </c>
      <c r="F2186" t="s">
        <v>3847</v>
      </c>
      <c r="G2186">
        <v>114797</v>
      </c>
      <c r="H2186">
        <v>472</v>
      </c>
      <c r="I2186">
        <v>174</v>
      </c>
      <c r="J2186" t="s">
        <v>508</v>
      </c>
      <c r="K2186" t="s">
        <v>23</v>
      </c>
      <c r="L2186">
        <v>5000000</v>
      </c>
      <c r="M2186">
        <f>IF(ISBLANK(L2186),AVERAGEIF($A$2:$A$4110,A2186,$L$2:$L$4110),L2186)</f>
        <v>5000000</v>
      </c>
      <c r="N2186">
        <v>7.4</v>
      </c>
    </row>
    <row r="2187" spans="1:14">
      <c r="A2187" t="s">
        <v>3839</v>
      </c>
      <c r="B2187">
        <v>88</v>
      </c>
      <c r="D2187">
        <f>IF(ISBLANK(C2187),AVERAGEIF($A$2:$A$4110,A2187,$C$2:$C$4110),C2187)</f>
        <v>20553808.600000001</v>
      </c>
      <c r="E2187" t="s">
        <v>2066</v>
      </c>
      <c r="F2187" t="s">
        <v>3848</v>
      </c>
      <c r="G2187">
        <v>849</v>
      </c>
      <c r="H2187">
        <v>4</v>
      </c>
      <c r="I2187">
        <v>35</v>
      </c>
      <c r="J2187" t="s">
        <v>508</v>
      </c>
      <c r="K2187" t="s">
        <v>23</v>
      </c>
      <c r="L2187">
        <v>5000000</v>
      </c>
      <c r="M2187">
        <f>IF(ISBLANK(L2187),AVERAGEIF($A$2:$A$4110,A2187,$L$2:$L$4110),L2187)</f>
        <v>5000000</v>
      </c>
      <c r="N2187">
        <v>4.8</v>
      </c>
    </row>
    <row r="2188" spans="1:14">
      <c r="A2188" t="s">
        <v>3839</v>
      </c>
      <c r="B2188">
        <v>88</v>
      </c>
      <c r="D2188">
        <f>IF(ISBLANK(C2188),AVERAGEIF($A$2:$A$4110,A2188,$C$2:$C$4110),C2188)</f>
        <v>20553808.600000001</v>
      </c>
      <c r="E2188" t="s">
        <v>3849</v>
      </c>
      <c r="F2188" t="s">
        <v>3850</v>
      </c>
      <c r="G2188">
        <v>53342</v>
      </c>
      <c r="H2188">
        <v>287</v>
      </c>
      <c r="I2188">
        <v>270</v>
      </c>
      <c r="J2188" t="s">
        <v>508</v>
      </c>
      <c r="K2188" t="s">
        <v>23</v>
      </c>
      <c r="L2188">
        <v>4000000</v>
      </c>
      <c r="M2188">
        <f>IF(ISBLANK(L2188),AVERAGEIF($A$2:$A$4110,A2188,$L$2:$L$4110),L2188)</f>
        <v>4000000</v>
      </c>
      <c r="N2188">
        <v>6.2</v>
      </c>
    </row>
    <row r="2189" spans="1:14">
      <c r="A2189" t="s">
        <v>3839</v>
      </c>
      <c r="B2189">
        <v>102</v>
      </c>
      <c r="C2189">
        <v>1821983</v>
      </c>
      <c r="D2189">
        <f>IF(ISBLANK(C2189),AVERAGEIF($A$2:$A$4110,A2189,$C$2:$C$4110),C2189)</f>
        <v>1821983</v>
      </c>
      <c r="E2189" t="s">
        <v>3851</v>
      </c>
      <c r="F2189" t="s">
        <v>3852</v>
      </c>
      <c r="G2189">
        <v>31089</v>
      </c>
      <c r="H2189">
        <v>261</v>
      </c>
      <c r="I2189">
        <v>254</v>
      </c>
      <c r="J2189" t="s">
        <v>508</v>
      </c>
      <c r="K2189" t="s">
        <v>23</v>
      </c>
      <c r="L2189">
        <v>3000000</v>
      </c>
      <c r="M2189">
        <f>IF(ISBLANK(L2189),AVERAGEIF($A$2:$A$4110,A2189,$L$2:$L$4110),L2189)</f>
        <v>3000000</v>
      </c>
      <c r="N2189">
        <v>5.4</v>
      </c>
    </row>
    <row r="2190" spans="1:14">
      <c r="A2190" t="s">
        <v>3839</v>
      </c>
      <c r="B2190">
        <v>113</v>
      </c>
      <c r="C2190">
        <v>12006514</v>
      </c>
      <c r="D2190">
        <f>IF(ISBLANK(C2190),AVERAGEIF($A$2:$A$4110,A2190,$C$2:$C$4110),C2190)</f>
        <v>12006514</v>
      </c>
      <c r="E2190" t="s">
        <v>288</v>
      </c>
      <c r="F2190" t="s">
        <v>3853</v>
      </c>
      <c r="G2190">
        <v>114070</v>
      </c>
      <c r="H2190">
        <v>500</v>
      </c>
      <c r="I2190">
        <v>147</v>
      </c>
      <c r="J2190" t="s">
        <v>508</v>
      </c>
      <c r="K2190" t="s">
        <v>23</v>
      </c>
      <c r="L2190">
        <v>250000</v>
      </c>
      <c r="M2190">
        <f>IF(ISBLANK(L2190),AVERAGEIF($A$2:$A$4110,A2190,$L$2:$L$4110),L2190)</f>
        <v>250000</v>
      </c>
      <c r="N2190">
        <v>7.3</v>
      </c>
    </row>
    <row r="2191" spans="1:14">
      <c r="A2191" t="s">
        <v>3839</v>
      </c>
      <c r="B2191">
        <v>102</v>
      </c>
      <c r="C2191">
        <v>3151130</v>
      </c>
      <c r="D2191">
        <f>IF(ISBLANK(C2191),AVERAGEIF($A$2:$A$4110,A2191,$C$2:$C$4110),C2191)</f>
        <v>3151130</v>
      </c>
      <c r="E2191" t="s">
        <v>514</v>
      </c>
      <c r="F2191" t="s">
        <v>3854</v>
      </c>
      <c r="G2191">
        <v>181749</v>
      </c>
      <c r="H2191">
        <v>615</v>
      </c>
      <c r="I2191">
        <v>136</v>
      </c>
      <c r="J2191" t="s">
        <v>508</v>
      </c>
      <c r="K2191" t="s">
        <v>23</v>
      </c>
      <c r="L2191">
        <v>230000</v>
      </c>
      <c r="M2191">
        <f>IF(ISBLANK(L2191),AVERAGEIF($A$2:$A$4110,A2191,$L$2:$L$4110),L2191)</f>
        <v>230000</v>
      </c>
      <c r="N2191">
        <v>7.8</v>
      </c>
    </row>
    <row r="2192" spans="1:14">
      <c r="A2192" t="s">
        <v>3855</v>
      </c>
      <c r="B2192">
        <v>118</v>
      </c>
      <c r="C2192">
        <v>6144806</v>
      </c>
      <c r="D2192">
        <f>IF(ISBLANK(C2192),AVERAGEIF($A$2:$A$4110,A2192,$C$2:$C$4110),C2192)</f>
        <v>6144806</v>
      </c>
      <c r="E2192" t="s">
        <v>1581</v>
      </c>
      <c r="F2192" t="s">
        <v>3856</v>
      </c>
      <c r="G2192">
        <v>12821</v>
      </c>
      <c r="H2192">
        <v>248</v>
      </c>
      <c r="I2192">
        <v>113</v>
      </c>
      <c r="J2192" t="s">
        <v>508</v>
      </c>
      <c r="K2192" t="s">
        <v>23</v>
      </c>
      <c r="L2192">
        <v>23000000</v>
      </c>
      <c r="M2192">
        <f>IF(ISBLANK(L2192),AVERAGEIF($A$2:$A$4110,A2192,$L$2:$L$4110),L2192)</f>
        <v>23000000</v>
      </c>
      <c r="N2192">
        <v>6.7</v>
      </c>
    </row>
    <row r="2193" spans="1:14">
      <c r="A2193" t="s">
        <v>3855</v>
      </c>
      <c r="B2193">
        <v>97</v>
      </c>
      <c r="C2193">
        <v>326308</v>
      </c>
      <c r="D2193">
        <f>IF(ISBLANK(C2193),AVERAGEIF($A$2:$A$4110,A2193,$C$2:$C$4110),C2193)</f>
        <v>326308</v>
      </c>
      <c r="E2193" t="s">
        <v>80</v>
      </c>
      <c r="F2193" t="s">
        <v>3857</v>
      </c>
      <c r="G2193">
        <v>6632</v>
      </c>
      <c r="H2193">
        <v>69</v>
      </c>
      <c r="I2193">
        <v>37</v>
      </c>
      <c r="J2193" t="s">
        <v>508</v>
      </c>
      <c r="K2193" t="s">
        <v>23</v>
      </c>
      <c r="L2193">
        <v>5000000</v>
      </c>
      <c r="M2193">
        <f>IF(ISBLANK(L2193),AVERAGEIF($A$2:$A$4110,A2193,$L$2:$L$4110),L2193)</f>
        <v>5000000</v>
      </c>
      <c r="N2193">
        <v>6.1</v>
      </c>
    </row>
    <row r="2194" spans="1:14">
      <c r="A2194" t="s">
        <v>3858</v>
      </c>
      <c r="B2194">
        <v>123</v>
      </c>
      <c r="C2194">
        <v>22452209</v>
      </c>
      <c r="D2194">
        <f>IF(ISBLANK(C2194),AVERAGEIF($A$2:$A$4110,A2194,$C$2:$C$4110),C2194)</f>
        <v>22452209</v>
      </c>
      <c r="E2194" t="s">
        <v>541</v>
      </c>
      <c r="F2194" t="s">
        <v>3859</v>
      </c>
      <c r="G2194">
        <v>14062</v>
      </c>
      <c r="H2194">
        <v>82</v>
      </c>
      <c r="I2194">
        <v>134</v>
      </c>
      <c r="J2194" t="s">
        <v>508</v>
      </c>
      <c r="K2194" t="s">
        <v>23</v>
      </c>
      <c r="L2194">
        <v>18000000</v>
      </c>
      <c r="M2194">
        <f>IF(ISBLANK(L2194),AVERAGEIF($A$2:$A$4110,A2194,$L$2:$L$4110),L2194)</f>
        <v>18000000</v>
      </c>
      <c r="N2194">
        <v>5</v>
      </c>
    </row>
    <row r="2195" spans="1:14">
      <c r="A2195" t="s">
        <v>3858</v>
      </c>
      <c r="B2195">
        <v>84</v>
      </c>
      <c r="C2195">
        <v>11860839</v>
      </c>
      <c r="D2195">
        <f>IF(ISBLANK(C2195),AVERAGEIF($A$2:$A$4110,A2195,$C$2:$C$4110),C2195)</f>
        <v>11860839</v>
      </c>
      <c r="E2195" t="s">
        <v>186</v>
      </c>
      <c r="F2195" t="s">
        <v>3860</v>
      </c>
      <c r="G2195">
        <v>5156</v>
      </c>
      <c r="H2195">
        <v>21</v>
      </c>
      <c r="I2195">
        <v>67</v>
      </c>
      <c r="J2195" t="s">
        <v>508</v>
      </c>
      <c r="K2195" t="s">
        <v>23</v>
      </c>
      <c r="L2195">
        <v>9000000</v>
      </c>
      <c r="M2195">
        <f>IF(ISBLANK(L2195),AVERAGEIF($A$2:$A$4110,A2195,$L$2:$L$4110),L2195)</f>
        <v>9000000</v>
      </c>
      <c r="N2195">
        <v>5.4</v>
      </c>
    </row>
    <row r="2196" spans="1:14">
      <c r="A2196" t="s">
        <v>3861</v>
      </c>
      <c r="B2196">
        <v>98</v>
      </c>
      <c r="C2196">
        <v>7369373</v>
      </c>
      <c r="D2196">
        <f>IF(ISBLANK(C2196),AVERAGEIF($A$2:$A$4110,A2196,$C$2:$C$4110),C2196)</f>
        <v>7369373</v>
      </c>
      <c r="E2196" t="s">
        <v>600</v>
      </c>
      <c r="F2196" t="s">
        <v>3862</v>
      </c>
      <c r="G2196">
        <v>4288</v>
      </c>
      <c r="H2196">
        <v>74</v>
      </c>
      <c r="I2196">
        <v>65</v>
      </c>
      <c r="J2196" t="s">
        <v>508</v>
      </c>
      <c r="K2196" t="s">
        <v>18</v>
      </c>
      <c r="L2196">
        <v>2000000</v>
      </c>
      <c r="M2196">
        <f>IF(ISBLANK(L2196),AVERAGEIF($A$2:$A$4110,A2196,$L$2:$L$4110),L2196)</f>
        <v>2000000</v>
      </c>
      <c r="N2196">
        <v>5.7</v>
      </c>
    </row>
    <row r="2197" spans="1:14">
      <c r="A2197" t="s">
        <v>3863</v>
      </c>
      <c r="B2197">
        <v>93</v>
      </c>
      <c r="C2197">
        <v>100240</v>
      </c>
      <c r="D2197">
        <f>IF(ISBLANK(C2197),AVERAGEIF($A$2:$A$4110,A2197,$C$2:$C$4110),C2197)</f>
        <v>100240</v>
      </c>
      <c r="E2197" t="s">
        <v>477</v>
      </c>
      <c r="F2197" t="s">
        <v>3864</v>
      </c>
      <c r="G2197">
        <v>1220</v>
      </c>
      <c r="H2197">
        <v>11</v>
      </c>
      <c r="I2197">
        <v>43</v>
      </c>
      <c r="J2197" t="s">
        <v>508</v>
      </c>
      <c r="K2197" t="s">
        <v>1061</v>
      </c>
      <c r="L2197">
        <v>1000000</v>
      </c>
      <c r="M2197">
        <f>IF(ISBLANK(L2197),AVERAGEIF($A$2:$A$4110,A2197,$L$2:$L$4110),L2197)</f>
        <v>1000000</v>
      </c>
      <c r="N2197">
        <v>6.8</v>
      </c>
    </row>
    <row r="2198" spans="1:14">
      <c r="A2198" t="s">
        <v>3865</v>
      </c>
      <c r="B2198">
        <v>100</v>
      </c>
      <c r="C2198">
        <v>35266619</v>
      </c>
      <c r="D2198">
        <f>IF(ISBLANK(C2198),AVERAGEIF($A$2:$A$4110,A2198,$C$2:$C$4110),C2198)</f>
        <v>35266619</v>
      </c>
      <c r="E2198" t="s">
        <v>3866</v>
      </c>
      <c r="F2198" t="s">
        <v>3867</v>
      </c>
      <c r="G2198">
        <v>108242</v>
      </c>
      <c r="H2198">
        <v>371</v>
      </c>
      <c r="I2198">
        <v>359</v>
      </c>
      <c r="J2198" t="s">
        <v>508</v>
      </c>
      <c r="K2198" t="s">
        <v>23</v>
      </c>
      <c r="L2198">
        <v>30000000</v>
      </c>
      <c r="M2198">
        <f>IF(ISBLANK(L2198),AVERAGEIF($A$2:$A$4110,A2198,$L$2:$L$4110),L2198)</f>
        <v>30000000</v>
      </c>
      <c r="N2198">
        <v>5.9</v>
      </c>
    </row>
    <row r="2199" spans="1:14">
      <c r="A2199" t="s">
        <v>3865</v>
      </c>
      <c r="B2199">
        <v>112</v>
      </c>
      <c r="C2199">
        <v>10911750</v>
      </c>
      <c r="D2199">
        <f>IF(ISBLANK(C2199),AVERAGEIF($A$2:$A$4110,A2199,$C$2:$C$4110),C2199)</f>
        <v>10911750</v>
      </c>
      <c r="E2199" t="s">
        <v>445</v>
      </c>
      <c r="F2199" t="s">
        <v>3868</v>
      </c>
      <c r="G2199">
        <v>17757</v>
      </c>
      <c r="H2199">
        <v>99</v>
      </c>
      <c r="I2199">
        <v>143</v>
      </c>
      <c r="J2199" t="s">
        <v>508</v>
      </c>
      <c r="K2199" t="s">
        <v>23</v>
      </c>
      <c r="L2199">
        <v>25000000</v>
      </c>
      <c r="M2199">
        <f>IF(ISBLANK(L2199),AVERAGEIF($A$2:$A$4110,A2199,$L$2:$L$4110),L2199)</f>
        <v>25000000</v>
      </c>
      <c r="N2199">
        <v>6.5</v>
      </c>
    </row>
    <row r="2200" spans="1:14">
      <c r="A2200" t="s">
        <v>3865</v>
      </c>
      <c r="B2200">
        <v>118</v>
      </c>
      <c r="C2200">
        <v>11533945</v>
      </c>
      <c r="D2200">
        <f>IF(ISBLANK(C2200),AVERAGEIF($A$2:$A$4110,A2200,$C$2:$C$4110),C2200)</f>
        <v>11533945</v>
      </c>
      <c r="E2200" t="s">
        <v>3869</v>
      </c>
      <c r="F2200" t="s">
        <v>3870</v>
      </c>
      <c r="G2200">
        <v>77551</v>
      </c>
      <c r="H2200">
        <v>434</v>
      </c>
      <c r="I2200">
        <v>123</v>
      </c>
      <c r="J2200" t="s">
        <v>508</v>
      </c>
      <c r="K2200" t="s">
        <v>23</v>
      </c>
      <c r="L2200">
        <v>2000000</v>
      </c>
      <c r="M2200">
        <f>IF(ISBLANK(L2200),AVERAGEIF($A$2:$A$4110,A2200,$L$2:$L$4110),L2200)</f>
        <v>2000000</v>
      </c>
      <c r="N2200">
        <v>7.6</v>
      </c>
    </row>
    <row r="2201" spans="1:14">
      <c r="A2201" t="s">
        <v>3871</v>
      </c>
      <c r="B2201">
        <v>144</v>
      </c>
      <c r="C2201">
        <v>20400000</v>
      </c>
      <c r="D2201">
        <f>IF(ISBLANK(C2201),AVERAGEIF($A$2:$A$4110,A2201,$C$2:$C$4110),C2201)</f>
        <v>20400000</v>
      </c>
      <c r="E2201" t="s">
        <v>1067</v>
      </c>
      <c r="F2201" t="s">
        <v>3872</v>
      </c>
      <c r="G2201">
        <v>6304</v>
      </c>
      <c r="H2201">
        <v>87</v>
      </c>
      <c r="I2201">
        <v>32</v>
      </c>
      <c r="J2201" t="s">
        <v>508</v>
      </c>
      <c r="K2201" t="s">
        <v>23</v>
      </c>
      <c r="L2201">
        <v>8000000</v>
      </c>
      <c r="M2201">
        <f>IF(ISBLANK(L2201),AVERAGEIF($A$2:$A$4110,A2201,$L$2:$L$4110),L2201)</f>
        <v>8000000</v>
      </c>
      <c r="N2201">
        <v>6.9</v>
      </c>
    </row>
    <row r="2202" spans="1:14">
      <c r="A2202" t="s">
        <v>3871</v>
      </c>
      <c r="B2202">
        <v>141</v>
      </c>
      <c r="D2202">
        <f>IF(ISBLANK(C2202),AVERAGEIF($A$2:$A$4110,A2202,$C$2:$C$4110),C2202)</f>
        <v>20400000</v>
      </c>
      <c r="E2202" t="s">
        <v>232</v>
      </c>
      <c r="F2202" t="s">
        <v>3873</v>
      </c>
      <c r="G2202">
        <v>2017</v>
      </c>
      <c r="H2202">
        <v>33</v>
      </c>
      <c r="I2202">
        <v>14</v>
      </c>
      <c r="J2202" t="s">
        <v>508</v>
      </c>
      <c r="K2202" t="s">
        <v>23</v>
      </c>
      <c r="L2202">
        <v>5000000</v>
      </c>
      <c r="M2202">
        <f>IF(ISBLANK(L2202),AVERAGEIF($A$2:$A$4110,A2202,$L$2:$L$4110),L2202)</f>
        <v>5000000</v>
      </c>
      <c r="N2202">
        <v>6.2</v>
      </c>
    </row>
    <row r="2203" spans="1:14">
      <c r="A2203" t="s">
        <v>3871</v>
      </c>
      <c r="B2203">
        <v>151</v>
      </c>
      <c r="D2203">
        <f>IF(ISBLANK(C2203),AVERAGEIF($A$2:$A$4110,A2203,$C$2:$C$4110),C2203)</f>
        <v>20400000</v>
      </c>
      <c r="E2203" t="s">
        <v>317</v>
      </c>
      <c r="F2203" t="s">
        <v>3874</v>
      </c>
      <c r="G2203">
        <v>4849</v>
      </c>
      <c r="H2203">
        <v>45</v>
      </c>
      <c r="I2203">
        <v>48</v>
      </c>
      <c r="J2203" t="s">
        <v>508</v>
      </c>
      <c r="K2203" t="s">
        <v>23</v>
      </c>
      <c r="L2203">
        <v>245000</v>
      </c>
      <c r="M2203">
        <f>IF(ISBLANK(L2203),AVERAGEIF($A$2:$A$4110,A2203,$L$2:$L$4110),L2203)</f>
        <v>245000</v>
      </c>
      <c r="N2203">
        <v>8.3000000000000007</v>
      </c>
    </row>
    <row r="2204" spans="1:14">
      <c r="A2204" t="s">
        <v>3875</v>
      </c>
      <c r="B2204">
        <v>121</v>
      </c>
      <c r="C2204">
        <v>29655590</v>
      </c>
      <c r="D2204">
        <f>IF(ISBLANK(C2204),AVERAGEIF($A$2:$A$4110,A2204,$C$2:$C$4110),C2204)</f>
        <v>29655590</v>
      </c>
      <c r="E2204" t="s">
        <v>1638</v>
      </c>
      <c r="F2204" t="s">
        <v>3876</v>
      </c>
      <c r="G2204">
        <v>53970</v>
      </c>
      <c r="H2204">
        <v>435</v>
      </c>
      <c r="I2204">
        <v>125</v>
      </c>
      <c r="J2204" t="s">
        <v>508</v>
      </c>
      <c r="K2204" t="s">
        <v>23</v>
      </c>
      <c r="L2204">
        <v>65000000</v>
      </c>
      <c r="M2204">
        <f>IF(ISBLANK(L2204),AVERAGEIF($A$2:$A$4110,A2204,$L$2:$L$4110),L2204)</f>
        <v>65000000</v>
      </c>
      <c r="N2204">
        <v>6</v>
      </c>
    </row>
    <row r="2205" spans="1:14">
      <c r="A2205" t="s">
        <v>3877</v>
      </c>
      <c r="B2205">
        <v>98</v>
      </c>
      <c r="C2205">
        <v>187165546</v>
      </c>
      <c r="D2205">
        <f>IF(ISBLANK(C2205),AVERAGEIF($A$2:$A$4110,A2205,$C$2:$C$4110),C2205)</f>
        <v>187165546</v>
      </c>
      <c r="E2205" t="s">
        <v>719</v>
      </c>
      <c r="F2205" t="s">
        <v>3878</v>
      </c>
      <c r="G2205">
        <v>150618</v>
      </c>
      <c r="H2205">
        <v>195</v>
      </c>
      <c r="I2205">
        <v>257</v>
      </c>
      <c r="J2205" t="s">
        <v>508</v>
      </c>
      <c r="K2205" t="s">
        <v>23</v>
      </c>
      <c r="L2205">
        <v>135000000</v>
      </c>
      <c r="M2205">
        <f>IF(ISBLANK(L2205),AVERAGEIF($A$2:$A$4110,A2205,$L$2:$L$4110),L2205)</f>
        <v>135000000</v>
      </c>
      <c r="N2205">
        <v>7.3</v>
      </c>
    </row>
    <row r="2206" spans="1:14">
      <c r="A2206" t="s">
        <v>3877</v>
      </c>
      <c r="B2206">
        <v>81</v>
      </c>
      <c r="C2206">
        <v>30105968</v>
      </c>
      <c r="D2206">
        <f>IF(ISBLANK(C2206),AVERAGEIF($A$2:$A$4110,A2206,$C$2:$C$4110),C2206)</f>
        <v>30105968</v>
      </c>
      <c r="E2206" t="s">
        <v>1319</v>
      </c>
      <c r="F2206" t="s">
        <v>3879</v>
      </c>
      <c r="G2206">
        <v>8860</v>
      </c>
      <c r="H2206">
        <v>45</v>
      </c>
      <c r="I2206">
        <v>85</v>
      </c>
      <c r="J2206" t="s">
        <v>508</v>
      </c>
      <c r="K2206" t="s">
        <v>23</v>
      </c>
      <c r="L2206">
        <v>37000000</v>
      </c>
      <c r="M2206">
        <f>IF(ISBLANK(L2206),AVERAGEIF($A$2:$A$4110,A2206,$L$2:$L$4110),L2206)</f>
        <v>37000000</v>
      </c>
      <c r="N2206">
        <v>4.5</v>
      </c>
    </row>
    <row r="2207" spans="1:14">
      <c r="A2207" t="s">
        <v>3880</v>
      </c>
      <c r="B2207">
        <v>110</v>
      </c>
      <c r="C2207">
        <v>41102171</v>
      </c>
      <c r="D2207">
        <f>IF(ISBLANK(C2207),AVERAGEIF($A$2:$A$4110,A2207,$C$2:$C$4110),C2207)</f>
        <v>41102171</v>
      </c>
      <c r="E2207" t="s">
        <v>288</v>
      </c>
      <c r="F2207" t="s">
        <v>3881</v>
      </c>
      <c r="G2207">
        <v>57266</v>
      </c>
      <c r="H2207">
        <v>89</v>
      </c>
      <c r="I2207">
        <v>170</v>
      </c>
      <c r="J2207" t="s">
        <v>508</v>
      </c>
      <c r="K2207" t="s">
        <v>23</v>
      </c>
      <c r="L2207">
        <v>40000000</v>
      </c>
      <c r="M2207">
        <f>IF(ISBLANK(L2207),AVERAGEIF($A$2:$A$4110,A2207,$L$2:$L$4110),L2207)</f>
        <v>40000000</v>
      </c>
      <c r="N2207">
        <v>5.7</v>
      </c>
    </row>
    <row r="2208" spans="1:14">
      <c r="A2208" t="s">
        <v>3880</v>
      </c>
      <c r="B2208">
        <v>97</v>
      </c>
      <c r="C2208">
        <v>47124400</v>
      </c>
      <c r="D2208">
        <f>IF(ISBLANK(C2208),AVERAGEIF($A$2:$A$4110,A2208,$C$2:$C$4110),C2208)</f>
        <v>47124400</v>
      </c>
      <c r="E2208" t="s">
        <v>1032</v>
      </c>
      <c r="F2208" t="s">
        <v>3882</v>
      </c>
      <c r="G2208">
        <v>49676</v>
      </c>
      <c r="H2208">
        <v>181</v>
      </c>
      <c r="I2208">
        <v>128</v>
      </c>
      <c r="J2208" t="s">
        <v>508</v>
      </c>
      <c r="K2208" t="s">
        <v>23</v>
      </c>
      <c r="L2208">
        <v>25000000</v>
      </c>
      <c r="M2208">
        <f>IF(ISBLANK(L2208),AVERAGEIF($A$2:$A$4110,A2208,$L$2:$L$4110),L2208)</f>
        <v>25000000</v>
      </c>
      <c r="N2208">
        <v>6.6</v>
      </c>
    </row>
    <row r="2209" spans="1:14">
      <c r="A2209" t="s">
        <v>3880</v>
      </c>
      <c r="B2209">
        <v>99</v>
      </c>
      <c r="C2209">
        <v>8855646</v>
      </c>
      <c r="D2209">
        <f>IF(ISBLANK(C2209),AVERAGEIF($A$2:$A$4110,A2209,$C$2:$C$4110),C2209)</f>
        <v>8855646</v>
      </c>
      <c r="E2209" t="s">
        <v>116</v>
      </c>
      <c r="F2209" t="s">
        <v>3883</v>
      </c>
      <c r="G2209">
        <v>49855</v>
      </c>
      <c r="H2209">
        <v>117</v>
      </c>
      <c r="I2209">
        <v>160</v>
      </c>
      <c r="J2209" t="s">
        <v>508</v>
      </c>
      <c r="K2209" t="s">
        <v>23</v>
      </c>
      <c r="L2209">
        <v>21000000</v>
      </c>
      <c r="M2209">
        <f>IF(ISBLANK(L2209),AVERAGEIF($A$2:$A$4110,A2209,$L$2:$L$4110),L2209)</f>
        <v>21000000</v>
      </c>
      <c r="N2209">
        <v>7.2</v>
      </c>
    </row>
    <row r="2210" spans="1:14">
      <c r="A2210" t="s">
        <v>3880</v>
      </c>
      <c r="B2210">
        <v>94</v>
      </c>
      <c r="C2210">
        <v>59573085</v>
      </c>
      <c r="D2210">
        <f>IF(ISBLANK(C2210),AVERAGEIF($A$2:$A$4110,A2210,$C$2:$C$4110),C2210)</f>
        <v>59573085</v>
      </c>
      <c r="E2210" t="s">
        <v>338</v>
      </c>
      <c r="F2210" t="s">
        <v>3884</v>
      </c>
      <c r="G2210">
        <v>13562</v>
      </c>
      <c r="H2210">
        <v>103</v>
      </c>
      <c r="I2210">
        <v>156</v>
      </c>
      <c r="J2210" t="s">
        <v>508</v>
      </c>
      <c r="K2210" t="s">
        <v>23</v>
      </c>
      <c r="L2210">
        <v>18000000</v>
      </c>
      <c r="M2210">
        <f>IF(ISBLANK(L2210),AVERAGEIF($A$2:$A$4110,A2210,$L$2:$L$4110),L2210)</f>
        <v>18000000</v>
      </c>
      <c r="N2210">
        <v>6.1</v>
      </c>
    </row>
    <row r="2211" spans="1:14">
      <c r="A2211" t="s">
        <v>3880</v>
      </c>
      <c r="B2211">
        <v>91</v>
      </c>
      <c r="C2211">
        <v>24788807</v>
      </c>
      <c r="D2211">
        <f>IF(ISBLANK(C2211),AVERAGEIF($A$2:$A$4110,A2211,$C$2:$C$4110),C2211)</f>
        <v>24788807</v>
      </c>
      <c r="E2211" t="s">
        <v>514</v>
      </c>
      <c r="F2211" t="s">
        <v>3885</v>
      </c>
      <c r="G2211">
        <v>21245</v>
      </c>
      <c r="H2211">
        <v>213</v>
      </c>
      <c r="I2211">
        <v>94</v>
      </c>
      <c r="J2211" t="s">
        <v>508</v>
      </c>
      <c r="K2211" t="s">
        <v>18</v>
      </c>
      <c r="L2211">
        <v>3000000</v>
      </c>
      <c r="M2211">
        <f>IF(ISBLANK(L2211),AVERAGEIF($A$2:$A$4110,A2211,$L$2:$L$4110),L2211)</f>
        <v>3000000</v>
      </c>
      <c r="N2211">
        <v>7.4</v>
      </c>
    </row>
    <row r="2212" spans="1:14">
      <c r="A2212" t="s">
        <v>3886</v>
      </c>
      <c r="B2212">
        <v>91</v>
      </c>
      <c r="C2212">
        <v>27052167</v>
      </c>
      <c r="D2212">
        <f>IF(ISBLANK(C2212),AVERAGEIF($A$2:$A$4110,A2212,$C$2:$C$4110),C2212)</f>
        <v>27052167</v>
      </c>
      <c r="E2212" t="s">
        <v>781</v>
      </c>
      <c r="F2212" t="s">
        <v>3887</v>
      </c>
      <c r="G2212">
        <v>24834</v>
      </c>
      <c r="H2212">
        <v>168</v>
      </c>
      <c r="I2212">
        <v>57</v>
      </c>
      <c r="J2212" t="s">
        <v>508</v>
      </c>
      <c r="K2212" t="s">
        <v>23</v>
      </c>
      <c r="L2212">
        <v>13000000</v>
      </c>
      <c r="M2212">
        <f>IF(ISBLANK(L2212),AVERAGEIF($A$2:$A$4110,A2212,$L$2:$L$4110),L2212)</f>
        <v>13000000</v>
      </c>
      <c r="N2212">
        <v>6.1</v>
      </c>
    </row>
    <row r="2213" spans="1:14">
      <c r="A2213" t="s">
        <v>3888</v>
      </c>
      <c r="B2213">
        <v>114</v>
      </c>
      <c r="C2213">
        <v>31655091</v>
      </c>
      <c r="D2213">
        <f>IF(ISBLANK(C2213),AVERAGEIF($A$2:$A$4110,A2213,$C$2:$C$4110),C2213)</f>
        <v>31655091</v>
      </c>
      <c r="E2213" t="s">
        <v>414</v>
      </c>
      <c r="F2213" t="s">
        <v>3889</v>
      </c>
      <c r="G2213">
        <v>87331</v>
      </c>
      <c r="H2213">
        <v>364</v>
      </c>
      <c r="I2213">
        <v>148</v>
      </c>
      <c r="J2213" t="s">
        <v>508</v>
      </c>
      <c r="K2213" t="s">
        <v>23</v>
      </c>
      <c r="L2213">
        <v>30000000</v>
      </c>
      <c r="M2213">
        <f>IF(ISBLANK(L2213),AVERAGEIF($A$2:$A$4110,A2213,$L$2:$L$4110),L2213)</f>
        <v>30000000</v>
      </c>
      <c r="N2213">
        <v>7.5</v>
      </c>
    </row>
    <row r="2214" spans="1:14">
      <c r="A2214" t="s">
        <v>3890</v>
      </c>
      <c r="B2214">
        <v>103</v>
      </c>
      <c r="C2214">
        <v>16066</v>
      </c>
      <c r="D2214">
        <f>IF(ISBLANK(C2214),AVERAGEIF($A$2:$A$4110,A2214,$C$2:$C$4110),C2214)</f>
        <v>16066</v>
      </c>
      <c r="E2214" t="s">
        <v>1216</v>
      </c>
      <c r="F2214" t="s">
        <v>3891</v>
      </c>
      <c r="G2214">
        <v>1207</v>
      </c>
      <c r="H2214">
        <v>44</v>
      </c>
      <c r="I2214">
        <v>13</v>
      </c>
      <c r="J2214" t="s">
        <v>508</v>
      </c>
      <c r="K2214" t="s">
        <v>360</v>
      </c>
      <c r="L2214">
        <v>5000000</v>
      </c>
      <c r="M2214">
        <f>IF(ISBLANK(L2214),AVERAGEIF($A$2:$A$4110,A2214,$L$2:$L$4110),L2214)</f>
        <v>5000000</v>
      </c>
      <c r="N2214">
        <v>3.3</v>
      </c>
    </row>
    <row r="2215" spans="1:14">
      <c r="A2215" t="s">
        <v>3892</v>
      </c>
      <c r="B2215">
        <v>91</v>
      </c>
      <c r="C2215">
        <v>20035310</v>
      </c>
      <c r="D2215">
        <f>IF(ISBLANK(C2215),AVERAGEIF($A$2:$A$4110,A2215,$C$2:$C$4110),C2215)</f>
        <v>20035310</v>
      </c>
      <c r="E2215" t="s">
        <v>288</v>
      </c>
      <c r="F2215" t="s">
        <v>3893</v>
      </c>
      <c r="G2215">
        <v>12324</v>
      </c>
      <c r="H2215">
        <v>173</v>
      </c>
      <c r="I2215">
        <v>64</v>
      </c>
      <c r="J2215" t="s">
        <v>508</v>
      </c>
      <c r="K2215" t="s">
        <v>23</v>
      </c>
      <c r="L2215">
        <v>9000000</v>
      </c>
      <c r="M2215">
        <f>IF(ISBLANK(L2215),AVERAGEIF($A$2:$A$4110,A2215,$L$2:$L$4110),L2215)</f>
        <v>9000000</v>
      </c>
      <c r="N2215">
        <v>4.9000000000000004</v>
      </c>
    </row>
    <row r="2216" spans="1:14">
      <c r="A2216" t="s">
        <v>3894</v>
      </c>
      <c r="B2216">
        <v>102</v>
      </c>
      <c r="C2216">
        <v>1250798</v>
      </c>
      <c r="D2216">
        <f>IF(ISBLANK(C2216),AVERAGEIF($A$2:$A$4110,A2216,$C$2:$C$4110),C2216)</f>
        <v>1250798</v>
      </c>
      <c r="E2216" t="s">
        <v>288</v>
      </c>
      <c r="F2216" t="s">
        <v>3895</v>
      </c>
      <c r="G2216">
        <v>1099</v>
      </c>
      <c r="H2216">
        <v>53</v>
      </c>
      <c r="I2216">
        <v>5</v>
      </c>
      <c r="J2216" t="s">
        <v>508</v>
      </c>
      <c r="K2216" t="s">
        <v>23</v>
      </c>
      <c r="L2216">
        <v>500000</v>
      </c>
      <c r="M2216">
        <f>IF(ISBLANK(L2216),AVERAGEIF($A$2:$A$4110,A2216,$L$2:$L$4110),L2216)</f>
        <v>500000</v>
      </c>
      <c r="N2216">
        <v>6.4</v>
      </c>
    </row>
    <row r="2217" spans="1:14">
      <c r="A2217" t="s">
        <v>3894</v>
      </c>
      <c r="B2217">
        <v>101</v>
      </c>
      <c r="C2217">
        <v>1111615</v>
      </c>
      <c r="D2217">
        <f>IF(ISBLANK(C2217),AVERAGEIF($A$2:$A$4110,A2217,$C$2:$C$4110),C2217)</f>
        <v>1111615</v>
      </c>
      <c r="E2217" t="s">
        <v>3896</v>
      </c>
      <c r="F2217" t="s">
        <v>3897</v>
      </c>
      <c r="G2217">
        <v>651</v>
      </c>
      <c r="H2217">
        <v>34</v>
      </c>
      <c r="I2217">
        <v>3</v>
      </c>
      <c r="J2217" t="s">
        <v>508</v>
      </c>
      <c r="K2217" t="s">
        <v>23</v>
      </c>
      <c r="L2217">
        <v>500000</v>
      </c>
      <c r="M2217">
        <f>IF(ISBLANK(L2217),AVERAGEIF($A$2:$A$4110,A2217,$L$2:$L$4110),L2217)</f>
        <v>500000</v>
      </c>
      <c r="N2217">
        <v>6</v>
      </c>
    </row>
    <row r="2218" spans="1:14">
      <c r="A2218" t="s">
        <v>3898</v>
      </c>
      <c r="B2218">
        <v>88</v>
      </c>
      <c r="C2218">
        <v>58936</v>
      </c>
      <c r="D2218">
        <f>IF(ISBLANK(C2218),AVERAGEIF($A$2:$A$4110,A2218,$C$2:$C$4110),C2218)</f>
        <v>58936</v>
      </c>
      <c r="E2218" t="s">
        <v>533</v>
      </c>
      <c r="F2218" t="s">
        <v>3899</v>
      </c>
      <c r="G2218">
        <v>91</v>
      </c>
      <c r="H2218">
        <v>4</v>
      </c>
      <c r="I2218">
        <v>12</v>
      </c>
      <c r="J2218" t="s">
        <v>508</v>
      </c>
      <c r="K2218" t="s">
        <v>23</v>
      </c>
      <c r="L2218">
        <v>1200000</v>
      </c>
      <c r="M2218">
        <f>IF(ISBLANK(L2218),AVERAGEIF($A$2:$A$4110,A2218,$L$2:$L$4110),L2218)</f>
        <v>1200000</v>
      </c>
      <c r="N2218">
        <v>6.1</v>
      </c>
    </row>
    <row r="2219" spans="1:14">
      <c r="A2219" t="s">
        <v>3900</v>
      </c>
      <c r="B2219">
        <v>94</v>
      </c>
      <c r="C2219">
        <v>18500966</v>
      </c>
      <c r="D2219">
        <f>IF(ISBLANK(C2219),AVERAGEIF($A$2:$A$4110,A2219,$C$2:$C$4110),C2219)</f>
        <v>18500966</v>
      </c>
      <c r="E2219" t="s">
        <v>659</v>
      </c>
      <c r="F2219" t="s">
        <v>3901</v>
      </c>
      <c r="G2219">
        <v>70341</v>
      </c>
      <c r="H2219">
        <v>830</v>
      </c>
      <c r="I2219">
        <v>158</v>
      </c>
      <c r="J2219" t="s">
        <v>508</v>
      </c>
      <c r="K2219" t="s">
        <v>23</v>
      </c>
      <c r="L2219">
        <v>30000000</v>
      </c>
      <c r="M2219">
        <f>IF(ISBLANK(L2219),AVERAGEIF($A$2:$A$4110,A2219,$L$2:$L$4110),L2219)</f>
        <v>30000000</v>
      </c>
      <c r="N2219">
        <v>4.4000000000000004</v>
      </c>
    </row>
    <row r="2220" spans="1:14">
      <c r="A2220" t="s">
        <v>3900</v>
      </c>
      <c r="B2220">
        <v>107</v>
      </c>
      <c r="C2220">
        <v>1190018</v>
      </c>
      <c r="D2220">
        <f>IF(ISBLANK(C2220),AVERAGEIF($A$2:$A$4110,A2220,$C$2:$C$4110),C2220)</f>
        <v>1190018</v>
      </c>
      <c r="E2220" t="s">
        <v>734</v>
      </c>
      <c r="F2220" t="s">
        <v>3902</v>
      </c>
      <c r="G2220">
        <v>261317</v>
      </c>
      <c r="H2220">
        <v>1137</v>
      </c>
      <c r="I2220">
        <v>146</v>
      </c>
      <c r="J2220" t="s">
        <v>508</v>
      </c>
      <c r="K2220" t="s">
        <v>23</v>
      </c>
      <c r="L2220">
        <v>20000000</v>
      </c>
      <c r="M2220">
        <f>IF(ISBLANK(L2220),AVERAGEIF($A$2:$A$4110,A2220,$L$2:$L$4110),L2220)</f>
        <v>20000000</v>
      </c>
      <c r="N2220">
        <v>7.5</v>
      </c>
    </row>
    <row r="2221" spans="1:14">
      <c r="A2221" t="s">
        <v>3903</v>
      </c>
      <c r="B2221">
        <v>91</v>
      </c>
      <c r="C2221">
        <v>336029560</v>
      </c>
      <c r="D2221">
        <f>IF(ISBLANK(C2221),AVERAGEIF($A$2:$A$4110,A2221,$C$2:$C$4110),C2221)</f>
        <v>336029560</v>
      </c>
      <c r="E2221" t="s">
        <v>1787</v>
      </c>
      <c r="F2221" t="s">
        <v>3904</v>
      </c>
      <c r="G2221">
        <v>142403</v>
      </c>
      <c r="H2221">
        <v>275</v>
      </c>
      <c r="I2221">
        <v>308</v>
      </c>
      <c r="J2221" t="s">
        <v>508</v>
      </c>
      <c r="K2221" t="s">
        <v>23</v>
      </c>
      <c r="L2221">
        <v>74000000</v>
      </c>
      <c r="M2221">
        <f>IF(ISBLANK(L2221),AVERAGEIF($A$2:$A$4110,A2221,$L$2:$L$4110),L2221)</f>
        <v>74000000</v>
      </c>
      <c r="N2221">
        <v>6.4</v>
      </c>
    </row>
    <row r="2222" spans="1:14">
      <c r="A2222" t="s">
        <v>3905</v>
      </c>
      <c r="B2222">
        <v>127</v>
      </c>
      <c r="C2222">
        <v>47375327</v>
      </c>
      <c r="D2222">
        <f>IF(ISBLANK(C2222),AVERAGEIF($A$2:$A$4110,A2222,$C$2:$C$4110),C2222)</f>
        <v>47375327</v>
      </c>
      <c r="E2222" t="s">
        <v>592</v>
      </c>
      <c r="F2222" t="s">
        <v>3906</v>
      </c>
      <c r="G2222">
        <v>139593</v>
      </c>
      <c r="H2222">
        <v>720</v>
      </c>
      <c r="I2222">
        <v>384</v>
      </c>
      <c r="J2222" t="s">
        <v>508</v>
      </c>
      <c r="K2222" t="s">
        <v>23</v>
      </c>
      <c r="L2222">
        <v>176000000</v>
      </c>
      <c r="M2222">
        <f>IF(ISBLANK(L2222),AVERAGEIF($A$2:$A$4110,A2222,$L$2:$L$4110),L2222)</f>
        <v>176000000</v>
      </c>
      <c r="N2222">
        <v>5.4</v>
      </c>
    </row>
    <row r="2223" spans="1:14">
      <c r="A2223" t="s">
        <v>3905</v>
      </c>
      <c r="B2223">
        <v>129</v>
      </c>
      <c r="C2223">
        <v>139259759</v>
      </c>
      <c r="D2223">
        <f>IF(ISBLANK(C2223),AVERAGEIF($A$2:$A$4110,A2223,$C$2:$C$4110),C2223)</f>
        <v>139259759</v>
      </c>
      <c r="E2223" t="s">
        <v>815</v>
      </c>
      <c r="F2223" t="s">
        <v>3907</v>
      </c>
      <c r="G2223">
        <v>364948</v>
      </c>
      <c r="H2223">
        <v>2121</v>
      </c>
      <c r="I2223">
        <v>245</v>
      </c>
      <c r="J2223" t="s">
        <v>508</v>
      </c>
      <c r="K2223" t="s">
        <v>646</v>
      </c>
      <c r="L2223">
        <v>150000000</v>
      </c>
      <c r="M2223">
        <f>IF(ISBLANK(L2223),AVERAGEIF($A$2:$A$4110,A2223,$L$2:$L$4110),L2223)</f>
        <v>150000000</v>
      </c>
      <c r="N2223">
        <v>6.7</v>
      </c>
    </row>
    <row r="2224" spans="1:14">
      <c r="A2224" t="s">
        <v>3905</v>
      </c>
      <c r="B2224">
        <v>138</v>
      </c>
      <c r="C2224">
        <v>281492479</v>
      </c>
      <c r="D2224">
        <f>IF(ISBLANK(C2224),AVERAGEIF($A$2:$A$4110,A2224,$C$2:$C$4110),C2224)</f>
        <v>281492479</v>
      </c>
      <c r="E2224" t="s">
        <v>815</v>
      </c>
      <c r="F2224" t="s">
        <v>3908</v>
      </c>
      <c r="G2224">
        <v>421818</v>
      </c>
      <c r="H2224">
        <v>2789</v>
      </c>
      <c r="I2224">
        <v>275</v>
      </c>
      <c r="J2224" t="s">
        <v>508</v>
      </c>
      <c r="K2224" t="s">
        <v>23</v>
      </c>
      <c r="L2224">
        <v>150000000</v>
      </c>
      <c r="M2224">
        <f>IF(ISBLANK(L2224),AVERAGEIF($A$2:$A$4110,A2224,$L$2:$L$4110),L2224)</f>
        <v>150000000</v>
      </c>
      <c r="N2224">
        <v>7.2</v>
      </c>
    </row>
    <row r="2225" spans="1:14">
      <c r="A2225" t="s">
        <v>3905</v>
      </c>
      <c r="B2225">
        <v>135</v>
      </c>
      <c r="C2225">
        <v>43929341</v>
      </c>
      <c r="D2225">
        <f>IF(ISBLANK(C2225),AVERAGEIF($A$2:$A$4110,A2225,$C$2:$C$4110),C2225)</f>
        <v>43929341</v>
      </c>
      <c r="E2225" t="s">
        <v>3909</v>
      </c>
      <c r="F2225" t="s">
        <v>3910</v>
      </c>
      <c r="G2225">
        <v>57873</v>
      </c>
      <c r="H2225">
        <v>414</v>
      </c>
      <c r="I2225">
        <v>284</v>
      </c>
      <c r="J2225" t="s">
        <v>508</v>
      </c>
      <c r="K2225" t="s">
        <v>23</v>
      </c>
      <c r="L2225">
        <v>120000000</v>
      </c>
      <c r="M2225">
        <f>IF(ISBLANK(L2225),AVERAGEIF($A$2:$A$4110,A2225,$L$2:$L$4110),L2225)</f>
        <v>120000000</v>
      </c>
      <c r="N2225">
        <v>6.1</v>
      </c>
    </row>
    <row r="2226" spans="1:14">
      <c r="A2226" t="s">
        <v>3905</v>
      </c>
      <c r="B2226">
        <v>136</v>
      </c>
      <c r="C2226">
        <v>171383253</v>
      </c>
      <c r="D2226">
        <f>IF(ISBLANK(C2226),AVERAGEIF($A$2:$A$4110,A2226,$C$2:$C$4110),C2226)</f>
        <v>171383253</v>
      </c>
      <c r="E2226" t="s">
        <v>815</v>
      </c>
      <c r="F2226" t="s">
        <v>3911</v>
      </c>
      <c r="G2226">
        <v>1217752</v>
      </c>
      <c r="H2226">
        <v>3646</v>
      </c>
      <c r="I2226">
        <v>313</v>
      </c>
      <c r="J2226" t="s">
        <v>508</v>
      </c>
      <c r="K2226" t="s">
        <v>23</v>
      </c>
      <c r="L2226">
        <v>63000000</v>
      </c>
      <c r="M2226">
        <f>IF(ISBLANK(L2226),AVERAGEIF($A$2:$A$4110,A2226,$L$2:$L$4110),L2226)</f>
        <v>63000000</v>
      </c>
      <c r="N2226">
        <v>8.6999999999999993</v>
      </c>
    </row>
    <row r="2227" spans="1:14">
      <c r="A2227" t="s">
        <v>3905</v>
      </c>
      <c r="B2227">
        <v>109</v>
      </c>
      <c r="C2227">
        <v>3798532</v>
      </c>
      <c r="D2227">
        <f>IF(ISBLANK(C2227),AVERAGEIF($A$2:$A$4110,A2227,$C$2:$C$4110),C2227)</f>
        <v>3798532</v>
      </c>
      <c r="E2227" t="s">
        <v>707</v>
      </c>
      <c r="F2227" t="s">
        <v>3912</v>
      </c>
      <c r="G2227">
        <v>41138</v>
      </c>
      <c r="H2227">
        <v>208</v>
      </c>
      <c r="I2227">
        <v>120</v>
      </c>
      <c r="J2227" t="s">
        <v>508</v>
      </c>
      <c r="K2227" t="s">
        <v>23</v>
      </c>
      <c r="L2227">
        <v>4500000</v>
      </c>
      <c r="M2227">
        <f>IF(ISBLANK(L2227),AVERAGEIF($A$2:$A$4110,A2227,$L$2:$L$4110),L2227)</f>
        <v>4500000</v>
      </c>
      <c r="N2227">
        <v>7.4</v>
      </c>
    </row>
    <row r="2228" spans="1:14">
      <c r="A2228" t="s">
        <v>3913</v>
      </c>
      <c r="B2228">
        <v>121</v>
      </c>
      <c r="C2228">
        <v>229311</v>
      </c>
      <c r="D2228">
        <f>IF(ISBLANK(C2228),AVERAGEIF($A$2:$A$4110,A2228,$C$2:$C$4110),C2228)</f>
        <v>229311</v>
      </c>
      <c r="E2228" t="s">
        <v>3914</v>
      </c>
      <c r="F2228" t="s">
        <v>3915</v>
      </c>
      <c r="G2228">
        <v>899</v>
      </c>
      <c r="H2228">
        <v>42</v>
      </c>
      <c r="I2228">
        <v>10</v>
      </c>
      <c r="J2228" t="s">
        <v>508</v>
      </c>
      <c r="K2228" t="s">
        <v>51</v>
      </c>
      <c r="L2228">
        <v>11350000</v>
      </c>
      <c r="M2228">
        <f>IF(ISBLANK(L2228),AVERAGEIF($A$2:$A$4110,A2228,$L$2:$L$4110),L2228)</f>
        <v>11350000</v>
      </c>
      <c r="N2228">
        <v>6.2</v>
      </c>
    </row>
    <row r="2229" spans="1:14">
      <c r="A2229" t="s">
        <v>3916</v>
      </c>
      <c r="B2229">
        <v>91</v>
      </c>
      <c r="C2229">
        <v>124494</v>
      </c>
      <c r="D2229">
        <f>IF(ISBLANK(C2229),AVERAGEIF($A$2:$A$4110,A2229,$C$2:$C$4110),C2229)</f>
        <v>124494</v>
      </c>
      <c r="E2229" t="s">
        <v>3917</v>
      </c>
      <c r="F2229" t="s">
        <v>3918</v>
      </c>
      <c r="G2229">
        <v>5613</v>
      </c>
      <c r="H2229">
        <v>102</v>
      </c>
      <c r="I2229">
        <v>51</v>
      </c>
      <c r="J2229" t="s">
        <v>508</v>
      </c>
      <c r="K2229" t="s">
        <v>23</v>
      </c>
      <c r="L2229">
        <v>2000000</v>
      </c>
      <c r="M2229">
        <f>IF(ISBLANK(L2229),AVERAGEIF($A$2:$A$4110,A2229,$L$2:$L$4110),L2229)</f>
        <v>2000000</v>
      </c>
      <c r="N2229">
        <v>6.7</v>
      </c>
    </row>
    <row r="2230" spans="1:14">
      <c r="A2230" t="s">
        <v>3919</v>
      </c>
      <c r="B2230">
        <v>90</v>
      </c>
      <c r="C2230">
        <v>110536</v>
      </c>
      <c r="D2230">
        <f>IF(ISBLANK(C2230),AVERAGEIF($A$2:$A$4110,A2230,$C$2:$C$4110),C2230)</f>
        <v>110536</v>
      </c>
      <c r="E2230" t="s">
        <v>2905</v>
      </c>
      <c r="F2230" t="s">
        <v>3920</v>
      </c>
      <c r="G2230">
        <v>4117</v>
      </c>
      <c r="H2230">
        <v>118</v>
      </c>
      <c r="I2230">
        <v>88</v>
      </c>
      <c r="J2230" t="s">
        <v>508</v>
      </c>
      <c r="K2230" t="s">
        <v>23</v>
      </c>
      <c r="L2230">
        <v>40000</v>
      </c>
      <c r="M2230">
        <f>IF(ISBLANK(L2230),AVERAGEIF($A$2:$A$4110,A2230,$L$2:$L$4110),L2230)</f>
        <v>40000</v>
      </c>
      <c r="N2230">
        <v>7</v>
      </c>
    </row>
    <row r="2231" spans="1:14">
      <c r="A2231" t="s">
        <v>3921</v>
      </c>
      <c r="B2231">
        <v>99</v>
      </c>
      <c r="C2231">
        <v>59617068</v>
      </c>
      <c r="D2231">
        <f>IF(ISBLANK(C2231),AVERAGEIF($A$2:$A$4110,A2231,$C$2:$C$4110),C2231)</f>
        <v>59617068</v>
      </c>
      <c r="E2231" t="s">
        <v>408</v>
      </c>
      <c r="F2231" t="s">
        <v>3922</v>
      </c>
      <c r="G2231">
        <v>213863</v>
      </c>
      <c r="H2231">
        <v>310</v>
      </c>
      <c r="I2231">
        <v>313</v>
      </c>
      <c r="J2231" t="s">
        <v>508</v>
      </c>
      <c r="K2231" t="s">
        <v>23</v>
      </c>
      <c r="L2231">
        <v>65000000</v>
      </c>
      <c r="M2231">
        <f>IF(ISBLANK(L2231),AVERAGEIF($A$2:$A$4110,A2231,$L$2:$L$4110),L2231)</f>
        <v>65000000</v>
      </c>
      <c r="N2231">
        <v>6.4</v>
      </c>
    </row>
    <row r="2232" spans="1:14">
      <c r="A2232" t="s">
        <v>3921</v>
      </c>
      <c r="B2232">
        <v>81</v>
      </c>
      <c r="C2232">
        <v>59992760</v>
      </c>
      <c r="D2232">
        <f>IF(ISBLANK(C2232),AVERAGEIF($A$2:$A$4110,A2232,$C$2:$C$4110),C2232)</f>
        <v>59992760</v>
      </c>
      <c r="E2232" t="s">
        <v>514</v>
      </c>
      <c r="F2232" t="s">
        <v>3923</v>
      </c>
      <c r="G2232">
        <v>119622</v>
      </c>
      <c r="H2232">
        <v>396</v>
      </c>
      <c r="I2232">
        <v>288</v>
      </c>
      <c r="J2232" t="s">
        <v>508</v>
      </c>
      <c r="K2232" t="s">
        <v>23</v>
      </c>
      <c r="L2232">
        <v>42000000</v>
      </c>
      <c r="M2232">
        <f>IF(ISBLANK(L2232),AVERAGEIF($A$2:$A$4110,A2232,$L$2:$L$4110),L2232)</f>
        <v>42000000</v>
      </c>
      <c r="N2232">
        <v>5.8</v>
      </c>
    </row>
    <row r="2233" spans="1:14">
      <c r="A2233" t="s">
        <v>3921</v>
      </c>
      <c r="B2233">
        <v>82</v>
      </c>
      <c r="C2233">
        <v>128505958</v>
      </c>
      <c r="D2233">
        <f>IF(ISBLANK(C2233),AVERAGEIF($A$2:$A$4110,A2233,$C$2:$C$4110),C2233)</f>
        <v>128505958</v>
      </c>
      <c r="E2233" t="s">
        <v>514</v>
      </c>
      <c r="F2233" t="s">
        <v>3924</v>
      </c>
      <c r="G2233">
        <v>297014</v>
      </c>
      <c r="H2233">
        <v>1198</v>
      </c>
      <c r="I2233">
        <v>343</v>
      </c>
      <c r="J2233" t="s">
        <v>508</v>
      </c>
      <c r="K2233" t="s">
        <v>23</v>
      </c>
      <c r="L2233">
        <v>18000000</v>
      </c>
      <c r="M2233">
        <f>IF(ISBLANK(L2233),AVERAGEIF($A$2:$A$4110,A2233,$L$2:$L$4110),L2233)</f>
        <v>18000000</v>
      </c>
      <c r="N2233">
        <v>7.3</v>
      </c>
    </row>
    <row r="2234" spans="1:14">
      <c r="A2234" t="s">
        <v>3921</v>
      </c>
      <c r="B2234">
        <v>112</v>
      </c>
      <c r="C2234">
        <v>533344</v>
      </c>
      <c r="D2234">
        <f>IF(ISBLANK(C2234),AVERAGEIF($A$2:$A$4110,A2234,$C$2:$C$4110),C2234)</f>
        <v>533344</v>
      </c>
      <c r="E2234" t="s">
        <v>821</v>
      </c>
      <c r="F2234" t="s">
        <v>3925</v>
      </c>
      <c r="G2234">
        <v>3972</v>
      </c>
      <c r="H2234">
        <v>95</v>
      </c>
      <c r="I2234">
        <v>51</v>
      </c>
      <c r="J2234" t="s">
        <v>508</v>
      </c>
      <c r="K2234" t="s">
        <v>23</v>
      </c>
      <c r="M2234">
        <f>IF(ISBLANK(L2234),AVERAGEIF($A$2:$A$4110,A2234,$L$2:$L$4110),L2234)</f>
        <v>31875000</v>
      </c>
      <c r="N2234">
        <v>5.5</v>
      </c>
    </row>
    <row r="2235" spans="1:14">
      <c r="A2235" t="s">
        <v>3921</v>
      </c>
      <c r="B2235">
        <v>101</v>
      </c>
      <c r="C2235">
        <v>12995673</v>
      </c>
      <c r="D2235">
        <f>IF(ISBLANK(C2235),AVERAGEIF($A$2:$A$4110,A2235,$C$2:$C$4110),C2235)</f>
        <v>12995673</v>
      </c>
      <c r="E2235" t="s">
        <v>3926</v>
      </c>
      <c r="F2235" t="s">
        <v>3927</v>
      </c>
      <c r="G2235">
        <v>52286</v>
      </c>
      <c r="H2235">
        <v>345</v>
      </c>
      <c r="I2235">
        <v>197</v>
      </c>
      <c r="J2235" t="s">
        <v>508</v>
      </c>
      <c r="K2235" t="s">
        <v>23</v>
      </c>
      <c r="L2235">
        <v>2500000</v>
      </c>
      <c r="M2235">
        <f>IF(ISBLANK(L2235),AVERAGEIF($A$2:$A$4110,A2235,$L$2:$L$4110),L2235)</f>
        <v>2500000</v>
      </c>
      <c r="N2235">
        <v>7.7</v>
      </c>
    </row>
    <row r="2236" spans="1:14">
      <c r="A2236" t="s">
        <v>3928</v>
      </c>
      <c r="B2236">
        <v>115</v>
      </c>
      <c r="C2236">
        <v>510092</v>
      </c>
      <c r="D2236">
        <f>IF(ISBLANK(C2236),AVERAGEIF($A$2:$A$4110,A2236,$C$2:$C$4110),C2236)</f>
        <v>510092</v>
      </c>
      <c r="E2236" t="s">
        <v>904</v>
      </c>
      <c r="F2236" t="s">
        <v>3929</v>
      </c>
      <c r="G2236">
        <v>29424</v>
      </c>
      <c r="H2236">
        <v>336</v>
      </c>
      <c r="I2236">
        <v>76</v>
      </c>
      <c r="J2236" t="s">
        <v>508</v>
      </c>
      <c r="K2236" t="s">
        <v>23</v>
      </c>
      <c r="M2236">
        <f>IF(ISBLANK(L2236),AVERAGEIF($A$2:$A$4110,A2236,$L$2:$L$4110),L2236)</f>
        <v>1500000</v>
      </c>
      <c r="N2236">
        <v>7</v>
      </c>
    </row>
    <row r="2237" spans="1:14">
      <c r="A2237" t="s">
        <v>3928</v>
      </c>
      <c r="B2237">
        <v>91</v>
      </c>
      <c r="C2237">
        <v>7417210</v>
      </c>
      <c r="D2237">
        <f>IF(ISBLANK(C2237),AVERAGEIF($A$2:$A$4110,A2237,$C$2:$C$4110),C2237)</f>
        <v>7417210</v>
      </c>
      <c r="E2237" t="s">
        <v>20</v>
      </c>
      <c r="F2237" t="s">
        <v>3930</v>
      </c>
      <c r="G2237">
        <v>59041</v>
      </c>
      <c r="H2237">
        <v>408</v>
      </c>
      <c r="I2237">
        <v>71</v>
      </c>
      <c r="J2237" t="s">
        <v>508</v>
      </c>
      <c r="K2237" t="s">
        <v>23</v>
      </c>
      <c r="L2237">
        <v>1500000</v>
      </c>
      <c r="M2237">
        <f>IF(ISBLANK(L2237),AVERAGEIF($A$2:$A$4110,A2237,$L$2:$L$4110),L2237)</f>
        <v>1500000</v>
      </c>
      <c r="N2237">
        <v>7</v>
      </c>
    </row>
    <row r="2238" spans="1:14">
      <c r="A2238" t="s">
        <v>3931</v>
      </c>
      <c r="B2238">
        <v>139</v>
      </c>
      <c r="C2238">
        <v>74205</v>
      </c>
      <c r="D2238">
        <f>IF(ISBLANK(C2238),AVERAGEIF($A$2:$A$4110,A2238,$C$2:$C$4110),C2238)</f>
        <v>74205</v>
      </c>
      <c r="E2238" t="s">
        <v>20</v>
      </c>
      <c r="F2238" t="s">
        <v>3932</v>
      </c>
      <c r="G2238">
        <v>18646</v>
      </c>
      <c r="H2238">
        <v>81</v>
      </c>
      <c r="I2238">
        <v>140</v>
      </c>
      <c r="J2238" t="s">
        <v>508</v>
      </c>
      <c r="K2238" t="s">
        <v>1061</v>
      </c>
      <c r="L2238">
        <v>14200000</v>
      </c>
      <c r="M2238">
        <f>IF(ISBLANK(L2238),AVERAGEIF($A$2:$A$4110,A2238,$L$2:$L$4110),L2238)</f>
        <v>14200000</v>
      </c>
      <c r="N2238">
        <v>7.4</v>
      </c>
    </row>
    <row r="2239" spans="1:14">
      <c r="A2239" t="s">
        <v>3931</v>
      </c>
      <c r="B2239">
        <v>140</v>
      </c>
      <c r="C2239">
        <v>4157491</v>
      </c>
      <c r="D2239">
        <f>IF(ISBLANK(C2239),AVERAGEIF($A$2:$A$4110,A2239,$C$2:$C$4110),C2239)</f>
        <v>4157491</v>
      </c>
      <c r="E2239" t="s">
        <v>3933</v>
      </c>
      <c r="F2239" t="s">
        <v>3934</v>
      </c>
      <c r="G2239">
        <v>79330</v>
      </c>
      <c r="H2239">
        <v>690</v>
      </c>
      <c r="I2239">
        <v>177</v>
      </c>
      <c r="J2239" t="s">
        <v>508</v>
      </c>
      <c r="K2239" t="s">
        <v>1061</v>
      </c>
      <c r="L2239">
        <v>12800000</v>
      </c>
      <c r="M2239">
        <f>IF(ISBLANK(L2239),AVERAGEIF($A$2:$A$4110,A2239,$L$2:$L$4110),L2239)</f>
        <v>12800000</v>
      </c>
      <c r="N2239">
        <v>8</v>
      </c>
    </row>
    <row r="2240" spans="1:14">
      <c r="A2240" t="s">
        <v>3931</v>
      </c>
      <c r="B2240">
        <v>130</v>
      </c>
      <c r="C2240">
        <v>3029870</v>
      </c>
      <c r="D2240">
        <f>IF(ISBLANK(C2240),AVERAGEIF($A$2:$A$4110,A2240,$C$2:$C$4110),C2240)</f>
        <v>3029870</v>
      </c>
      <c r="E2240" t="s">
        <v>364</v>
      </c>
      <c r="F2240" t="s">
        <v>3935</v>
      </c>
      <c r="G2240">
        <v>128729</v>
      </c>
      <c r="H2240">
        <v>551</v>
      </c>
      <c r="I2240">
        <v>439</v>
      </c>
      <c r="J2240" t="s">
        <v>508</v>
      </c>
      <c r="K2240" t="s">
        <v>1061</v>
      </c>
      <c r="L2240">
        <v>7400000</v>
      </c>
      <c r="M2240">
        <f>IF(ISBLANK(L2240),AVERAGEIF($A$2:$A$4110,A2240,$L$2:$L$4110),L2240)</f>
        <v>7400000</v>
      </c>
      <c r="N2240">
        <v>7.1</v>
      </c>
    </row>
    <row r="2241" spans="1:14">
      <c r="A2241" t="s">
        <v>3936</v>
      </c>
      <c r="B2241">
        <v>111</v>
      </c>
      <c r="C2241">
        <v>11405825</v>
      </c>
      <c r="D2241">
        <f>IF(ISBLANK(C2241),AVERAGEIF($A$2:$A$4110,A2241,$C$2:$C$4110),C2241)</f>
        <v>11405825</v>
      </c>
      <c r="E2241" t="s">
        <v>20</v>
      </c>
      <c r="F2241" t="s">
        <v>3937</v>
      </c>
      <c r="G2241">
        <v>28542</v>
      </c>
      <c r="H2241">
        <v>208</v>
      </c>
      <c r="I2241">
        <v>119</v>
      </c>
      <c r="J2241" t="s">
        <v>508</v>
      </c>
      <c r="K2241" t="s">
        <v>23</v>
      </c>
      <c r="L2241">
        <v>35000000</v>
      </c>
      <c r="M2241">
        <f>IF(ISBLANK(L2241),AVERAGEIF($A$2:$A$4110,A2241,$L$2:$L$4110),L2241)</f>
        <v>35000000</v>
      </c>
      <c r="N2241">
        <v>6.8</v>
      </c>
    </row>
    <row r="2242" spans="1:14">
      <c r="A2242" t="s">
        <v>3936</v>
      </c>
      <c r="B2242">
        <v>108</v>
      </c>
      <c r="C2242">
        <v>8535575</v>
      </c>
      <c r="D2242">
        <f>IF(ISBLANK(C2242),AVERAGEIF($A$2:$A$4110,A2242,$C$2:$C$4110),C2242)</f>
        <v>8535575</v>
      </c>
      <c r="E2242" t="s">
        <v>20</v>
      </c>
      <c r="F2242" t="s">
        <v>3938</v>
      </c>
      <c r="G2242">
        <v>24033</v>
      </c>
      <c r="H2242">
        <v>152</v>
      </c>
      <c r="I2242">
        <v>107</v>
      </c>
      <c r="J2242" t="s">
        <v>508</v>
      </c>
      <c r="K2242" t="s">
        <v>23</v>
      </c>
      <c r="L2242">
        <v>30000000</v>
      </c>
      <c r="M2242">
        <f>IF(ISBLANK(L2242),AVERAGEIF($A$2:$A$4110,A2242,$L$2:$L$4110),L2242)</f>
        <v>30000000</v>
      </c>
      <c r="N2242">
        <v>7</v>
      </c>
    </row>
    <row r="2243" spans="1:14">
      <c r="A2243" t="s">
        <v>3936</v>
      </c>
      <c r="B2243">
        <v>115</v>
      </c>
      <c r="C2243">
        <v>71346930</v>
      </c>
      <c r="D2243">
        <f>IF(ISBLANK(C2243),AVERAGEIF($A$2:$A$4110,A2243,$C$2:$C$4110),C2243)</f>
        <v>71346930</v>
      </c>
      <c r="E2243" t="s">
        <v>553</v>
      </c>
      <c r="F2243" t="s">
        <v>3939</v>
      </c>
      <c r="G2243">
        <v>78008</v>
      </c>
      <c r="H2243">
        <v>160</v>
      </c>
      <c r="I2243">
        <v>184</v>
      </c>
      <c r="J2243" t="s">
        <v>508</v>
      </c>
      <c r="K2243" t="s">
        <v>23</v>
      </c>
      <c r="L2243">
        <v>28000000</v>
      </c>
      <c r="M2243">
        <f>IF(ISBLANK(L2243),AVERAGEIF($A$2:$A$4110,A2243,$L$2:$L$4110),L2243)</f>
        <v>28000000</v>
      </c>
      <c r="N2243">
        <v>6.7</v>
      </c>
    </row>
    <row r="2244" spans="1:14">
      <c r="A2244" t="s">
        <v>3936</v>
      </c>
      <c r="B2244">
        <v>121</v>
      </c>
      <c r="C2244">
        <v>71309760</v>
      </c>
      <c r="D2244">
        <f>IF(ISBLANK(C2244),AVERAGEIF($A$2:$A$4110,A2244,$C$2:$C$4110),C2244)</f>
        <v>71309760</v>
      </c>
      <c r="E2244" t="s">
        <v>66</v>
      </c>
      <c r="F2244" t="s">
        <v>3940</v>
      </c>
      <c r="G2244">
        <v>150308</v>
      </c>
      <c r="H2244">
        <v>498</v>
      </c>
      <c r="I2244">
        <v>152</v>
      </c>
      <c r="J2244" t="s">
        <v>508</v>
      </c>
      <c r="K2244" t="s">
        <v>18</v>
      </c>
      <c r="L2244">
        <v>25000000</v>
      </c>
      <c r="M2244">
        <f>IF(ISBLANK(L2244),AVERAGEIF($A$2:$A$4110,A2244,$L$2:$L$4110),L2244)</f>
        <v>25000000</v>
      </c>
      <c r="N2244">
        <v>7.3</v>
      </c>
    </row>
    <row r="2245" spans="1:14">
      <c r="A2245" t="s">
        <v>3936</v>
      </c>
      <c r="B2245">
        <v>108</v>
      </c>
      <c r="C2245">
        <v>80014842</v>
      </c>
      <c r="D2245">
        <f>IF(ISBLANK(C2245),AVERAGEIF($A$2:$A$4110,A2245,$C$2:$C$4110),C2245)</f>
        <v>80014842</v>
      </c>
      <c r="E2245" t="s">
        <v>317</v>
      </c>
      <c r="F2245" t="s">
        <v>3941</v>
      </c>
      <c r="G2245">
        <v>104356</v>
      </c>
      <c r="H2245">
        <v>186</v>
      </c>
      <c r="I2245">
        <v>162</v>
      </c>
      <c r="J2245" t="s">
        <v>508</v>
      </c>
      <c r="K2245" t="s">
        <v>23</v>
      </c>
      <c r="L2245">
        <v>25000000</v>
      </c>
      <c r="M2245">
        <f>IF(ISBLANK(L2245),AVERAGEIF($A$2:$A$4110,A2245,$L$2:$L$4110),L2245)</f>
        <v>25000000</v>
      </c>
      <c r="N2245">
        <v>6.3</v>
      </c>
    </row>
    <row r="2246" spans="1:14">
      <c r="A2246" t="s">
        <v>3936</v>
      </c>
      <c r="B2246">
        <v>116</v>
      </c>
      <c r="C2246">
        <v>7156933</v>
      </c>
      <c r="D2246">
        <f>IF(ISBLANK(C2246),AVERAGEIF($A$2:$A$4110,A2246,$C$2:$C$4110),C2246)</f>
        <v>7156933</v>
      </c>
      <c r="E2246" t="s">
        <v>72</v>
      </c>
      <c r="F2246" t="s">
        <v>3942</v>
      </c>
      <c r="G2246">
        <v>14581</v>
      </c>
      <c r="H2246">
        <v>74</v>
      </c>
      <c r="I2246">
        <v>142</v>
      </c>
      <c r="J2246" t="s">
        <v>508</v>
      </c>
      <c r="K2246" t="s">
        <v>23</v>
      </c>
      <c r="L2246">
        <v>25000000</v>
      </c>
      <c r="M2246">
        <f>IF(ISBLANK(L2246),AVERAGEIF($A$2:$A$4110,A2246,$L$2:$L$4110),L2246)</f>
        <v>25000000</v>
      </c>
      <c r="N2246">
        <v>6.7</v>
      </c>
    </row>
    <row r="2247" spans="1:14">
      <c r="A2247" t="s">
        <v>3936</v>
      </c>
      <c r="B2247">
        <v>122</v>
      </c>
      <c r="C2247">
        <v>54235441</v>
      </c>
      <c r="D2247">
        <f>IF(ISBLANK(C2247),AVERAGEIF($A$2:$A$4110,A2247,$C$2:$C$4110),C2247)</f>
        <v>54235441</v>
      </c>
      <c r="E2247" t="s">
        <v>72</v>
      </c>
      <c r="F2247" t="s">
        <v>3943</v>
      </c>
      <c r="G2247">
        <v>52894</v>
      </c>
      <c r="H2247">
        <v>185</v>
      </c>
      <c r="I2247">
        <v>180</v>
      </c>
      <c r="J2247" t="s">
        <v>508</v>
      </c>
      <c r="K2247" t="s">
        <v>23</v>
      </c>
      <c r="L2247">
        <v>22000000</v>
      </c>
      <c r="M2247">
        <f>IF(ISBLANK(L2247),AVERAGEIF($A$2:$A$4110,A2247,$L$2:$L$4110),L2247)</f>
        <v>22000000</v>
      </c>
      <c r="N2247">
        <v>7.3</v>
      </c>
    </row>
    <row r="2248" spans="1:14">
      <c r="A2248" t="s">
        <v>3936</v>
      </c>
      <c r="B2248">
        <v>93</v>
      </c>
      <c r="D2248">
        <f>IF(ISBLANK(C2248),AVERAGEIF($A$2:$A$4110,A2248,$C$2:$C$4110),C2248)</f>
        <v>39146940</v>
      </c>
      <c r="E2248" t="s">
        <v>166</v>
      </c>
      <c r="F2248" t="s">
        <v>3944</v>
      </c>
      <c r="G2248">
        <v>155249</v>
      </c>
      <c r="H2248">
        <v>304</v>
      </c>
      <c r="I2248">
        <v>84</v>
      </c>
      <c r="J2248" t="s">
        <v>508</v>
      </c>
      <c r="K2248" t="s">
        <v>23</v>
      </c>
      <c r="L2248">
        <v>16000000</v>
      </c>
      <c r="M2248">
        <f>IF(ISBLANK(L2248),AVERAGEIF($A$2:$A$4110,A2248,$L$2:$L$4110),L2248)</f>
        <v>16000000</v>
      </c>
      <c r="N2248">
        <v>8.1</v>
      </c>
    </row>
    <row r="2249" spans="1:14">
      <c r="A2249" t="s">
        <v>3936</v>
      </c>
      <c r="B2249">
        <v>118</v>
      </c>
      <c r="C2249">
        <v>9170214</v>
      </c>
      <c r="D2249">
        <f>IF(ISBLANK(C2249),AVERAGEIF($A$2:$A$4110,A2249,$C$2:$C$4110),C2249)</f>
        <v>9170214</v>
      </c>
      <c r="E2249" t="s">
        <v>66</v>
      </c>
      <c r="F2249" t="s">
        <v>3945</v>
      </c>
      <c r="G2249">
        <v>171882</v>
      </c>
      <c r="H2249">
        <v>292</v>
      </c>
      <c r="I2249">
        <v>80</v>
      </c>
      <c r="J2249" t="s">
        <v>508</v>
      </c>
      <c r="K2249" t="s">
        <v>23</v>
      </c>
      <c r="L2249">
        <v>11000000</v>
      </c>
      <c r="M2249">
        <f>IF(ISBLANK(L2249),AVERAGEIF($A$2:$A$4110,A2249,$L$2:$L$4110),L2249)</f>
        <v>11000000</v>
      </c>
      <c r="N2249">
        <v>7.8</v>
      </c>
    </row>
    <row r="2250" spans="1:14">
      <c r="A2250" t="s">
        <v>3946</v>
      </c>
      <c r="B2250">
        <v>96</v>
      </c>
      <c r="C2250">
        <v>198407</v>
      </c>
      <c r="D2250">
        <f>IF(ISBLANK(C2250),AVERAGEIF($A$2:$A$4110,A2250,$C$2:$C$4110),C2250)</f>
        <v>198407</v>
      </c>
      <c r="E2250" t="s">
        <v>20</v>
      </c>
      <c r="F2250" t="s">
        <v>3947</v>
      </c>
      <c r="G2250">
        <v>10282</v>
      </c>
      <c r="H2250">
        <v>78</v>
      </c>
      <c r="I2250">
        <v>78</v>
      </c>
      <c r="J2250" t="s">
        <v>508</v>
      </c>
      <c r="K2250" t="s">
        <v>23</v>
      </c>
      <c r="L2250">
        <v>2000000</v>
      </c>
      <c r="M2250">
        <f>IF(ISBLANK(L2250),AVERAGEIF($A$2:$A$4110,A2250,$L$2:$L$4110),L2250)</f>
        <v>2000000</v>
      </c>
      <c r="N2250">
        <v>6.6</v>
      </c>
    </row>
    <row r="2251" spans="1:14">
      <c r="A2251" t="s">
        <v>3948</v>
      </c>
      <c r="B2251">
        <v>94</v>
      </c>
      <c r="C2251">
        <v>17010646</v>
      </c>
      <c r="D2251">
        <f>IF(ISBLANK(C2251),AVERAGEIF($A$2:$A$4110,A2251,$C$2:$C$4110),C2251)</f>
        <v>17010646</v>
      </c>
      <c r="E2251" t="s">
        <v>1032</v>
      </c>
      <c r="F2251" t="s">
        <v>3949</v>
      </c>
      <c r="G2251">
        <v>40751</v>
      </c>
      <c r="H2251">
        <v>239</v>
      </c>
      <c r="I2251">
        <v>78</v>
      </c>
      <c r="J2251" t="s">
        <v>508</v>
      </c>
      <c r="K2251" t="s">
        <v>23</v>
      </c>
      <c r="L2251">
        <v>84000000</v>
      </c>
      <c r="M2251">
        <f>IF(ISBLANK(L2251),AVERAGEIF($A$2:$A$4110,A2251,$L$2:$L$4110),L2251)</f>
        <v>84000000</v>
      </c>
      <c r="N2251">
        <v>2.2000000000000002</v>
      </c>
    </row>
    <row r="2252" spans="1:14">
      <c r="A2252" t="s">
        <v>3948</v>
      </c>
      <c r="B2252">
        <v>87</v>
      </c>
      <c r="C2252">
        <v>93375151</v>
      </c>
      <c r="D2252">
        <f>IF(ISBLANK(C2252),AVERAGEIF($A$2:$A$4110,A2252,$C$2:$C$4110),C2252)</f>
        <v>93375151</v>
      </c>
      <c r="E2252" t="s">
        <v>1157</v>
      </c>
      <c r="F2252" t="s">
        <v>3950</v>
      </c>
      <c r="G2252">
        <v>46031</v>
      </c>
      <c r="H2252">
        <v>235</v>
      </c>
      <c r="I2252">
        <v>105</v>
      </c>
      <c r="J2252" t="s">
        <v>508</v>
      </c>
      <c r="K2252" t="s">
        <v>23</v>
      </c>
      <c r="L2252">
        <v>60000000</v>
      </c>
      <c r="M2252">
        <f>IF(ISBLANK(L2252),AVERAGEIF($A$2:$A$4110,A2252,$L$2:$L$4110),L2252)</f>
        <v>60000000</v>
      </c>
      <c r="N2252">
        <v>5.2</v>
      </c>
    </row>
    <row r="2253" spans="1:14">
      <c r="A2253" t="s">
        <v>3951</v>
      </c>
      <c r="B2253">
        <v>136</v>
      </c>
      <c r="C2253">
        <v>33685268</v>
      </c>
      <c r="D2253">
        <f>IF(ISBLANK(C2253),AVERAGEIF($A$2:$A$4110,A2253,$C$2:$C$4110),C2253)</f>
        <v>33685268</v>
      </c>
      <c r="E2253" t="s">
        <v>1717</v>
      </c>
      <c r="F2253" t="s">
        <v>3952</v>
      </c>
      <c r="G2253">
        <v>75573</v>
      </c>
      <c r="H2253">
        <v>662</v>
      </c>
      <c r="I2253">
        <v>175</v>
      </c>
      <c r="J2253" t="s">
        <v>508</v>
      </c>
      <c r="K2253" t="s">
        <v>23</v>
      </c>
      <c r="L2253">
        <v>68000000</v>
      </c>
      <c r="M2253">
        <f>IF(ISBLANK(L2253),AVERAGEIF($A$2:$A$4110,A2253,$L$2:$L$4110),L2253)</f>
        <v>68000000</v>
      </c>
      <c r="N2253">
        <v>5.5</v>
      </c>
    </row>
    <row r="2254" spans="1:14">
      <c r="A2254" t="s">
        <v>3951</v>
      </c>
      <c r="B2254">
        <v>212</v>
      </c>
      <c r="C2254">
        <v>25052000</v>
      </c>
      <c r="D2254">
        <f>IF(ISBLANK(C2254),AVERAGEIF($A$2:$A$4110,A2254,$C$2:$C$4110),C2254)</f>
        <v>25052000</v>
      </c>
      <c r="E2254" t="s">
        <v>3953</v>
      </c>
      <c r="F2254" t="s">
        <v>3954</v>
      </c>
      <c r="G2254">
        <v>35314</v>
      </c>
      <c r="H2254">
        <v>145</v>
      </c>
      <c r="I2254">
        <v>40</v>
      </c>
      <c r="J2254" t="s">
        <v>508</v>
      </c>
      <c r="K2254" t="s">
        <v>23</v>
      </c>
      <c r="L2254">
        <v>63000000</v>
      </c>
      <c r="M2254">
        <f>IF(ISBLANK(L2254),AVERAGEIF($A$2:$A$4110,A2254,$L$2:$L$4110),L2254)</f>
        <v>63000000</v>
      </c>
      <c r="N2254">
        <v>6.6</v>
      </c>
    </row>
    <row r="2255" spans="1:14">
      <c r="A2255" t="s">
        <v>3951</v>
      </c>
      <c r="B2255">
        <v>112</v>
      </c>
      <c r="C2255">
        <v>4554569</v>
      </c>
      <c r="D2255">
        <f>IF(ISBLANK(C2255),AVERAGEIF($A$2:$A$4110,A2255,$C$2:$C$4110),C2255)</f>
        <v>4554569</v>
      </c>
      <c r="E2255" t="s">
        <v>72</v>
      </c>
      <c r="F2255" t="s">
        <v>3955</v>
      </c>
      <c r="G2255">
        <v>8134</v>
      </c>
      <c r="H2255">
        <v>123</v>
      </c>
      <c r="I2255">
        <v>65</v>
      </c>
      <c r="J2255" t="s">
        <v>508</v>
      </c>
      <c r="K2255" t="s">
        <v>23</v>
      </c>
      <c r="L2255">
        <v>28000000</v>
      </c>
      <c r="M2255">
        <f>IF(ISBLANK(L2255),AVERAGEIF($A$2:$A$4110,A2255,$L$2:$L$4110),L2255)</f>
        <v>28000000</v>
      </c>
      <c r="N2255">
        <v>6.9</v>
      </c>
    </row>
    <row r="2256" spans="1:14">
      <c r="A2256" t="s">
        <v>3951</v>
      </c>
      <c r="B2256">
        <v>133</v>
      </c>
      <c r="C2256">
        <v>33200000</v>
      </c>
      <c r="D2256">
        <f>IF(ISBLANK(C2256),AVERAGEIF($A$2:$A$4110,A2256,$C$2:$C$4110),C2256)</f>
        <v>33200000</v>
      </c>
      <c r="E2256" t="s">
        <v>3956</v>
      </c>
      <c r="F2256" t="s">
        <v>3957</v>
      </c>
      <c r="G2256">
        <v>28247</v>
      </c>
      <c r="H2256">
        <v>149</v>
      </c>
      <c r="I2256">
        <v>46</v>
      </c>
      <c r="J2256" t="s">
        <v>508</v>
      </c>
      <c r="K2256" t="s">
        <v>23</v>
      </c>
      <c r="L2256">
        <v>26000000</v>
      </c>
      <c r="M2256">
        <f>IF(ISBLANK(L2256),AVERAGEIF($A$2:$A$4110,A2256,$L$2:$L$4110),L2256)</f>
        <v>26000000</v>
      </c>
      <c r="N2256">
        <v>7.2</v>
      </c>
    </row>
    <row r="2257" spans="1:14">
      <c r="A2257" t="s">
        <v>3951</v>
      </c>
      <c r="B2257">
        <v>103</v>
      </c>
      <c r="C2257">
        <v>793352</v>
      </c>
      <c r="D2257">
        <f>IF(ISBLANK(C2257),AVERAGEIF($A$2:$A$4110,A2257,$C$2:$C$4110),C2257)</f>
        <v>793352</v>
      </c>
      <c r="E2257" t="s">
        <v>288</v>
      </c>
      <c r="F2257" t="s">
        <v>3958</v>
      </c>
      <c r="G2257">
        <v>2551</v>
      </c>
      <c r="H2257">
        <v>25</v>
      </c>
      <c r="I2257">
        <v>57</v>
      </c>
      <c r="J2257" t="s">
        <v>508</v>
      </c>
      <c r="K2257" t="s">
        <v>23</v>
      </c>
      <c r="M2257">
        <f>IF(ISBLANK(L2257),AVERAGEIF($A$2:$A$4110,A2257,$L$2:$L$4110),L2257)</f>
        <v>46250000</v>
      </c>
      <c r="N2257">
        <v>5.0999999999999996</v>
      </c>
    </row>
    <row r="2258" spans="1:14">
      <c r="A2258" t="s">
        <v>3959</v>
      </c>
      <c r="B2258">
        <v>97</v>
      </c>
      <c r="D2258">
        <f>IF(ISBLANK(C2258),AVERAGEIF($A$2:$A$4110,A2258,$C$2:$C$4110),C2258)</f>
        <v>24784</v>
      </c>
      <c r="E2258" t="s">
        <v>116</v>
      </c>
      <c r="F2258" t="s">
        <v>3960</v>
      </c>
      <c r="G2258">
        <v>1337</v>
      </c>
      <c r="H2258">
        <v>28</v>
      </c>
      <c r="I2258">
        <v>17</v>
      </c>
      <c r="J2258" t="s">
        <v>508</v>
      </c>
      <c r="K2258" t="s">
        <v>184</v>
      </c>
      <c r="L2258">
        <v>12500000</v>
      </c>
      <c r="M2258">
        <f>IF(ISBLANK(L2258),AVERAGEIF($A$2:$A$4110,A2258,$L$2:$L$4110),L2258)</f>
        <v>12500000</v>
      </c>
      <c r="N2258">
        <v>6.3</v>
      </c>
    </row>
    <row r="2259" spans="1:14">
      <c r="A2259" t="s">
        <v>3959</v>
      </c>
      <c r="B2259">
        <v>97</v>
      </c>
      <c r="C2259">
        <v>24784</v>
      </c>
      <c r="D2259">
        <f>IF(ISBLANK(C2259),AVERAGEIF($A$2:$A$4110,A2259,$C$2:$C$4110),C2259)</f>
        <v>24784</v>
      </c>
      <c r="E2259" t="s">
        <v>477</v>
      </c>
      <c r="F2259" t="s">
        <v>3961</v>
      </c>
      <c r="G2259">
        <v>591</v>
      </c>
      <c r="H2259">
        <v>10</v>
      </c>
      <c r="I2259">
        <v>23</v>
      </c>
      <c r="J2259" t="s">
        <v>508</v>
      </c>
      <c r="K2259" t="s">
        <v>184</v>
      </c>
      <c r="L2259">
        <v>1200000</v>
      </c>
      <c r="M2259">
        <f>IF(ISBLANK(L2259),AVERAGEIF($A$2:$A$4110,A2259,$L$2:$L$4110),L2259)</f>
        <v>1200000</v>
      </c>
      <c r="N2259">
        <v>7.4</v>
      </c>
    </row>
    <row r="2260" spans="1:14">
      <c r="A2260" t="s">
        <v>3962</v>
      </c>
      <c r="B2260">
        <v>109</v>
      </c>
      <c r="C2260">
        <v>47536959</v>
      </c>
      <c r="D2260">
        <f>IF(ISBLANK(C2260),AVERAGEIF($A$2:$A$4110,A2260,$C$2:$C$4110),C2260)</f>
        <v>47536959</v>
      </c>
      <c r="E2260" t="s">
        <v>20</v>
      </c>
      <c r="F2260" t="s">
        <v>3963</v>
      </c>
      <c r="G2260">
        <v>86955</v>
      </c>
      <c r="H2260">
        <v>275</v>
      </c>
      <c r="I2260">
        <v>323</v>
      </c>
      <c r="J2260" t="s">
        <v>508</v>
      </c>
      <c r="K2260" t="s">
        <v>23</v>
      </c>
      <c r="L2260">
        <v>10000000</v>
      </c>
      <c r="M2260">
        <f>IF(ISBLANK(L2260),AVERAGEIF($A$2:$A$4110,A2260,$L$2:$L$4110),L2260)</f>
        <v>10000000</v>
      </c>
      <c r="N2260">
        <v>7.3</v>
      </c>
    </row>
    <row r="2261" spans="1:14">
      <c r="A2261" t="s">
        <v>3962</v>
      </c>
      <c r="B2261">
        <v>132</v>
      </c>
      <c r="C2261">
        <v>116631310</v>
      </c>
      <c r="D2261">
        <f>IF(ISBLANK(C2261),AVERAGEIF($A$2:$A$4110,A2261,$C$2:$C$4110),C2261)</f>
        <v>116631310</v>
      </c>
      <c r="E2261" t="s">
        <v>401</v>
      </c>
      <c r="F2261" t="s">
        <v>3964</v>
      </c>
      <c r="G2261">
        <v>87665</v>
      </c>
      <c r="H2261">
        <v>323</v>
      </c>
      <c r="I2261">
        <v>304</v>
      </c>
      <c r="J2261" t="s">
        <v>508</v>
      </c>
      <c r="K2261" t="s">
        <v>23</v>
      </c>
      <c r="L2261">
        <v>30000000</v>
      </c>
      <c r="M2261">
        <f>IF(ISBLANK(L2261),AVERAGEIF($A$2:$A$4110,A2261,$L$2:$L$4110),L2261)</f>
        <v>30000000</v>
      </c>
      <c r="N2261">
        <v>7.2</v>
      </c>
    </row>
    <row r="2262" spans="1:14">
      <c r="A2262" t="s">
        <v>3965</v>
      </c>
      <c r="B2262">
        <v>133</v>
      </c>
      <c r="C2262">
        <v>160201106</v>
      </c>
      <c r="D2262">
        <f>IF(ISBLANK(C2262),AVERAGEIF($A$2:$A$4110,A2262,$C$2:$C$4110),C2262)</f>
        <v>160201106</v>
      </c>
      <c r="E2262" t="s">
        <v>1144</v>
      </c>
      <c r="F2262" t="s">
        <v>3966</v>
      </c>
      <c r="G2262">
        <v>169914</v>
      </c>
      <c r="H2262">
        <v>1185</v>
      </c>
      <c r="I2262">
        <v>264</v>
      </c>
      <c r="J2262" t="s">
        <v>508</v>
      </c>
      <c r="K2262" t="s">
        <v>18</v>
      </c>
      <c r="L2262">
        <v>142000000</v>
      </c>
      <c r="M2262">
        <f>IF(ISBLANK(L2262),AVERAGEIF($A$2:$A$4110,A2262,$L$2:$L$4110),L2262)</f>
        <v>142000000</v>
      </c>
      <c r="N2262">
        <v>6.1</v>
      </c>
    </row>
    <row r="2263" spans="1:14">
      <c r="A2263" t="s">
        <v>3965</v>
      </c>
      <c r="B2263">
        <v>117</v>
      </c>
      <c r="C2263">
        <v>27779888</v>
      </c>
      <c r="D2263">
        <f>IF(ISBLANK(C2263),AVERAGEIF($A$2:$A$4110,A2263,$C$2:$C$4110),C2263)</f>
        <v>27779888</v>
      </c>
      <c r="E2263" t="s">
        <v>193</v>
      </c>
      <c r="F2263" t="s">
        <v>3967</v>
      </c>
      <c r="G2263">
        <v>55913</v>
      </c>
      <c r="H2263">
        <v>182</v>
      </c>
      <c r="I2263">
        <v>95</v>
      </c>
      <c r="J2263" t="s">
        <v>508</v>
      </c>
      <c r="K2263" t="s">
        <v>23</v>
      </c>
      <c r="M2263">
        <f>IF(ISBLANK(L2263),AVERAGEIF($A$2:$A$4110,A2263,$L$2:$L$4110),L2263)</f>
        <v>76000000</v>
      </c>
      <c r="N2263">
        <v>6.9</v>
      </c>
    </row>
    <row r="2264" spans="1:14">
      <c r="A2264" t="s">
        <v>3965</v>
      </c>
      <c r="B2264">
        <v>101</v>
      </c>
      <c r="C2264">
        <v>26082914</v>
      </c>
      <c r="D2264">
        <f>IF(ISBLANK(C2264),AVERAGEIF($A$2:$A$4110,A2264,$C$2:$C$4110),C2264)</f>
        <v>26082914</v>
      </c>
      <c r="E2264" t="s">
        <v>1487</v>
      </c>
      <c r="F2264" t="s">
        <v>3968</v>
      </c>
      <c r="G2264">
        <v>51349</v>
      </c>
      <c r="H2264">
        <v>213</v>
      </c>
      <c r="I2264">
        <v>77</v>
      </c>
      <c r="J2264" t="s">
        <v>508</v>
      </c>
      <c r="K2264" t="s">
        <v>23</v>
      </c>
      <c r="L2264">
        <v>87000000</v>
      </c>
      <c r="M2264">
        <f>IF(ISBLANK(L2264),AVERAGEIF($A$2:$A$4110,A2264,$L$2:$L$4110),L2264)</f>
        <v>87000000</v>
      </c>
      <c r="N2264">
        <v>4.3</v>
      </c>
    </row>
    <row r="2265" spans="1:14">
      <c r="A2265" t="s">
        <v>3965</v>
      </c>
      <c r="B2265">
        <v>104</v>
      </c>
      <c r="C2265">
        <v>74058698</v>
      </c>
      <c r="D2265">
        <f>IF(ISBLANK(C2265),AVERAGEIF($A$2:$A$4110,A2265,$C$2:$C$4110),C2265)</f>
        <v>74058698</v>
      </c>
      <c r="E2265" t="s">
        <v>80</v>
      </c>
      <c r="F2265" t="s">
        <v>3969</v>
      </c>
      <c r="G2265">
        <v>59232</v>
      </c>
      <c r="H2265">
        <v>317</v>
      </c>
      <c r="I2265">
        <v>133</v>
      </c>
      <c r="J2265" t="s">
        <v>508</v>
      </c>
      <c r="K2265" t="s">
        <v>23</v>
      </c>
      <c r="L2265">
        <v>60000000</v>
      </c>
      <c r="M2265">
        <f>IF(ISBLANK(L2265),AVERAGEIF($A$2:$A$4110,A2265,$L$2:$L$4110),L2265)</f>
        <v>60000000</v>
      </c>
      <c r="N2265">
        <v>6.3</v>
      </c>
    </row>
    <row r="2266" spans="1:14">
      <c r="A2266" t="s">
        <v>3965</v>
      </c>
      <c r="B2266">
        <v>109</v>
      </c>
      <c r="C2266">
        <v>1357042</v>
      </c>
      <c r="D2266">
        <f>IF(ISBLANK(C2266),AVERAGEIF($A$2:$A$4110,A2266,$C$2:$C$4110),C2266)</f>
        <v>1357042</v>
      </c>
      <c r="E2266" t="s">
        <v>1046</v>
      </c>
      <c r="F2266" t="s">
        <v>3970</v>
      </c>
      <c r="G2266">
        <v>53977</v>
      </c>
      <c r="H2266">
        <v>125</v>
      </c>
      <c r="I2266">
        <v>167</v>
      </c>
      <c r="J2266" t="s">
        <v>508</v>
      </c>
      <c r="K2266" t="s">
        <v>3114</v>
      </c>
      <c r="L2266">
        <v>15000000</v>
      </c>
      <c r="M2266">
        <f>IF(ISBLANK(L2266),AVERAGEIF($A$2:$A$4110,A2266,$L$2:$L$4110),L2266)</f>
        <v>15000000</v>
      </c>
      <c r="N2266">
        <v>7.1</v>
      </c>
    </row>
    <row r="2267" spans="1:14">
      <c r="A2267" t="s">
        <v>3971</v>
      </c>
      <c r="B2267">
        <v>112</v>
      </c>
      <c r="C2267">
        <v>42478175</v>
      </c>
      <c r="D2267">
        <f>IF(ISBLANK(C2267),AVERAGEIF($A$2:$A$4110,A2267,$C$2:$C$4110),C2267)</f>
        <v>42478175</v>
      </c>
      <c r="E2267" t="s">
        <v>604</v>
      </c>
      <c r="F2267" t="s">
        <v>3972</v>
      </c>
      <c r="G2267">
        <v>93767</v>
      </c>
      <c r="H2267">
        <v>209</v>
      </c>
      <c r="I2267">
        <v>214</v>
      </c>
      <c r="J2267" t="s">
        <v>508</v>
      </c>
      <c r="K2267" t="s">
        <v>23</v>
      </c>
      <c r="L2267">
        <v>25000000</v>
      </c>
      <c r="M2267">
        <f>IF(ISBLANK(L2267),AVERAGEIF($A$2:$A$4110,A2267,$L$2:$L$4110),L2267)</f>
        <v>25000000</v>
      </c>
      <c r="N2267">
        <v>7.2</v>
      </c>
    </row>
    <row r="2268" spans="1:14">
      <c r="A2268" t="s">
        <v>3971</v>
      </c>
      <c r="B2268">
        <v>92</v>
      </c>
      <c r="C2268">
        <v>3094687</v>
      </c>
      <c r="D2268">
        <f>IF(ISBLANK(C2268),AVERAGEIF($A$2:$A$4110,A2268,$C$2:$C$4110),C2268)</f>
        <v>3094687</v>
      </c>
      <c r="E2268" t="s">
        <v>288</v>
      </c>
      <c r="F2268" t="s">
        <v>3973</v>
      </c>
      <c r="G2268">
        <v>24391</v>
      </c>
      <c r="H2268">
        <v>61</v>
      </c>
      <c r="I2268">
        <v>193</v>
      </c>
      <c r="J2268" t="s">
        <v>508</v>
      </c>
      <c r="K2268" t="s">
        <v>23</v>
      </c>
      <c r="M2268">
        <f>IF(ISBLANK(L2268),AVERAGEIF($A$2:$A$4110,A2268,$L$2:$L$4110),L2268)</f>
        <v>25000000</v>
      </c>
      <c r="N2268">
        <v>6.7</v>
      </c>
    </row>
    <row r="2269" spans="1:14">
      <c r="A2269" t="s">
        <v>3974</v>
      </c>
      <c r="B2269">
        <v>103</v>
      </c>
      <c r="C2269">
        <v>414984497</v>
      </c>
      <c r="D2269">
        <f>IF(ISBLANK(C2269),AVERAGEIF($A$2:$A$4110,A2269,$C$2:$C$4110),C2269)</f>
        <v>414984497</v>
      </c>
      <c r="E2269" t="s">
        <v>719</v>
      </c>
      <c r="F2269" t="s">
        <v>3975</v>
      </c>
      <c r="G2269">
        <v>544884</v>
      </c>
      <c r="H2269">
        <v>733</v>
      </c>
      <c r="I2269">
        <v>453</v>
      </c>
      <c r="J2269" t="s">
        <v>508</v>
      </c>
      <c r="K2269" t="s">
        <v>23</v>
      </c>
      <c r="L2269">
        <v>200000000</v>
      </c>
      <c r="M2269">
        <f>IF(ISBLANK(L2269),AVERAGEIF($A$2:$A$4110,A2269,$L$2:$L$4110),L2269)</f>
        <v>200000000</v>
      </c>
      <c r="N2269">
        <v>8.3000000000000007</v>
      </c>
    </row>
    <row r="2270" spans="1:14">
      <c r="A2270" t="s">
        <v>3976</v>
      </c>
      <c r="B2270">
        <v>97</v>
      </c>
      <c r="C2270">
        <v>52200504</v>
      </c>
      <c r="D2270">
        <f>IF(ISBLANK(C2270),AVERAGEIF($A$2:$A$4110,A2270,$C$2:$C$4110),C2270)</f>
        <v>52200504</v>
      </c>
      <c r="E2270" t="s">
        <v>519</v>
      </c>
      <c r="F2270" t="s">
        <v>3977</v>
      </c>
      <c r="G2270">
        <v>54190</v>
      </c>
      <c r="H2270">
        <v>183</v>
      </c>
      <c r="I2270">
        <v>242</v>
      </c>
      <c r="J2270" t="s">
        <v>508</v>
      </c>
      <c r="K2270" t="s">
        <v>184</v>
      </c>
      <c r="L2270">
        <v>10000000</v>
      </c>
      <c r="M2270">
        <f>IF(ISBLANK(L2270),AVERAGEIF($A$2:$A$4110,A2270,$L$2:$L$4110),L2270)</f>
        <v>10000000</v>
      </c>
      <c r="N2270">
        <v>6.1</v>
      </c>
    </row>
    <row r="2271" spans="1:14">
      <c r="A2271" t="s">
        <v>3978</v>
      </c>
      <c r="B2271">
        <v>129</v>
      </c>
      <c r="C2271">
        <v>134520804</v>
      </c>
      <c r="D2271">
        <f>IF(ISBLANK(C2271),AVERAGEIF($A$2:$A$4110,A2271,$C$2:$C$4110),C2271)</f>
        <v>134520804</v>
      </c>
      <c r="E2271" t="s">
        <v>1144</v>
      </c>
      <c r="F2271" t="s">
        <v>3979</v>
      </c>
      <c r="G2271">
        <v>336235</v>
      </c>
      <c r="H2271">
        <v>782</v>
      </c>
      <c r="I2271">
        <v>354</v>
      </c>
      <c r="J2271" t="s">
        <v>508</v>
      </c>
      <c r="K2271" t="s">
        <v>23</v>
      </c>
      <c r="L2271">
        <v>110000000</v>
      </c>
      <c r="M2271">
        <f>IF(ISBLANK(L2271),AVERAGEIF($A$2:$A$4110,A2271,$L$2:$L$4110),L2271)</f>
        <v>110000000</v>
      </c>
      <c r="N2271">
        <v>7.2</v>
      </c>
    </row>
    <row r="2272" spans="1:14">
      <c r="A2272" t="s">
        <v>3978</v>
      </c>
      <c r="B2272">
        <v>102</v>
      </c>
      <c r="C2272">
        <v>62318875</v>
      </c>
      <c r="D2272">
        <f>IF(ISBLANK(C2272),AVERAGEIF($A$2:$A$4110,A2272,$C$2:$C$4110),C2272)</f>
        <v>62318875</v>
      </c>
      <c r="E2272" t="s">
        <v>1187</v>
      </c>
      <c r="F2272" t="s">
        <v>3980</v>
      </c>
      <c r="G2272">
        <v>156225</v>
      </c>
      <c r="H2272">
        <v>502</v>
      </c>
      <c r="I2272">
        <v>206</v>
      </c>
      <c r="J2272" t="s">
        <v>508</v>
      </c>
      <c r="K2272" t="s">
        <v>23</v>
      </c>
      <c r="L2272">
        <v>50000000</v>
      </c>
      <c r="M2272">
        <f>IF(ISBLANK(L2272),AVERAGEIF($A$2:$A$4110,A2272,$L$2:$L$4110),L2272)</f>
        <v>50000000</v>
      </c>
      <c r="N2272">
        <v>6.8</v>
      </c>
    </row>
    <row r="2273" spans="1:14">
      <c r="A2273" t="s">
        <v>3978</v>
      </c>
      <c r="B2273">
        <v>133</v>
      </c>
      <c r="C2273">
        <v>51483949</v>
      </c>
      <c r="D2273">
        <f>IF(ISBLANK(C2273),AVERAGEIF($A$2:$A$4110,A2273,$C$2:$C$4110),C2273)</f>
        <v>51483949</v>
      </c>
      <c r="E2273" t="s">
        <v>3981</v>
      </c>
      <c r="F2273" t="s">
        <v>3982</v>
      </c>
      <c r="G2273">
        <v>208092</v>
      </c>
      <c r="H2273">
        <v>806</v>
      </c>
      <c r="I2273">
        <v>226</v>
      </c>
      <c r="J2273" t="s">
        <v>508</v>
      </c>
      <c r="K2273" t="s">
        <v>18</v>
      </c>
      <c r="L2273">
        <v>22000000</v>
      </c>
      <c r="M2273">
        <f>IF(ISBLANK(L2273),AVERAGEIF($A$2:$A$4110,A2273,$L$2:$L$4110),L2273)</f>
        <v>22000000</v>
      </c>
      <c r="N2273">
        <v>7</v>
      </c>
    </row>
    <row r="2274" spans="1:14">
      <c r="A2274" t="s">
        <v>3983</v>
      </c>
      <c r="B2274">
        <v>98</v>
      </c>
      <c r="C2274">
        <v>389804</v>
      </c>
      <c r="D2274">
        <f>IF(ISBLANK(C2274),AVERAGEIF($A$2:$A$4110,A2274,$C$2:$C$4110),C2274)</f>
        <v>389804</v>
      </c>
      <c r="E2274" t="s">
        <v>288</v>
      </c>
      <c r="F2274" t="s">
        <v>3984</v>
      </c>
      <c r="G2274">
        <v>11816</v>
      </c>
      <c r="H2274">
        <v>35</v>
      </c>
      <c r="I2274">
        <v>113</v>
      </c>
      <c r="J2274" t="s">
        <v>508</v>
      </c>
      <c r="K2274" t="s">
        <v>23</v>
      </c>
      <c r="L2274">
        <v>65000</v>
      </c>
      <c r="M2274">
        <f>IF(ISBLANK(L2274),AVERAGEIF($A$2:$A$4110,A2274,$L$2:$L$4110),L2274)</f>
        <v>65000</v>
      </c>
      <c r="N2274">
        <v>6.3</v>
      </c>
    </row>
    <row r="2275" spans="1:14">
      <c r="A2275" t="s">
        <v>3985</v>
      </c>
      <c r="B2275">
        <v>118</v>
      </c>
      <c r="C2275">
        <v>14677654</v>
      </c>
      <c r="D2275">
        <f>IF(ISBLANK(C2275),AVERAGEIF($A$2:$A$4110,A2275,$C$2:$C$4110),C2275)</f>
        <v>14677654</v>
      </c>
      <c r="E2275" t="s">
        <v>20</v>
      </c>
      <c r="F2275" t="s">
        <v>3986</v>
      </c>
      <c r="G2275">
        <v>161288</v>
      </c>
      <c r="H2275">
        <v>351</v>
      </c>
      <c r="I2275">
        <v>421</v>
      </c>
      <c r="J2275" t="s">
        <v>508</v>
      </c>
      <c r="K2275" t="s">
        <v>3267</v>
      </c>
      <c r="L2275">
        <v>13000000</v>
      </c>
      <c r="M2275">
        <f>IF(ISBLANK(L2275),AVERAGEIF($A$2:$A$4110,A2275,$L$2:$L$4110),L2275)</f>
        <v>13000000</v>
      </c>
      <c r="N2275">
        <v>8.3000000000000007</v>
      </c>
    </row>
    <row r="2276" spans="1:14">
      <c r="A2276" t="s">
        <v>3987</v>
      </c>
      <c r="B2276">
        <v>123</v>
      </c>
      <c r="C2276">
        <v>18272447</v>
      </c>
      <c r="D2276">
        <f>IF(ISBLANK(C2276),AVERAGEIF($A$2:$A$4110,A2276,$C$2:$C$4110),C2276)</f>
        <v>18272447</v>
      </c>
      <c r="E2276" t="s">
        <v>55</v>
      </c>
      <c r="F2276" t="s">
        <v>3988</v>
      </c>
      <c r="G2276">
        <v>3119</v>
      </c>
      <c r="H2276">
        <v>35</v>
      </c>
      <c r="I2276">
        <v>14</v>
      </c>
      <c r="J2276" t="s">
        <v>508</v>
      </c>
      <c r="K2276" t="s">
        <v>23</v>
      </c>
      <c r="L2276">
        <v>10000000</v>
      </c>
      <c r="M2276">
        <f>IF(ISBLANK(L2276),AVERAGEIF($A$2:$A$4110,A2276,$L$2:$L$4110),L2276)</f>
        <v>10000000</v>
      </c>
      <c r="N2276">
        <v>5.9</v>
      </c>
    </row>
    <row r="2277" spans="1:14">
      <c r="A2277" t="s">
        <v>3989</v>
      </c>
      <c r="B2277">
        <v>119</v>
      </c>
      <c r="C2277">
        <v>109713132</v>
      </c>
      <c r="D2277">
        <f>IF(ISBLANK(C2277),AVERAGEIF($A$2:$A$4110,A2277,$C$2:$C$4110),C2277)</f>
        <v>109713132</v>
      </c>
      <c r="E2277" t="s">
        <v>1161</v>
      </c>
      <c r="F2277" t="s">
        <v>3990</v>
      </c>
      <c r="G2277">
        <v>61621</v>
      </c>
      <c r="H2277">
        <v>219</v>
      </c>
      <c r="I2277">
        <v>106</v>
      </c>
      <c r="J2277" t="s">
        <v>508</v>
      </c>
      <c r="K2277" t="s">
        <v>23</v>
      </c>
      <c r="L2277">
        <v>25000000</v>
      </c>
      <c r="M2277">
        <f>IF(ISBLANK(L2277),AVERAGEIF($A$2:$A$4110,A2277,$L$2:$L$4110),L2277)</f>
        <v>25000000</v>
      </c>
      <c r="N2277">
        <v>7.3</v>
      </c>
    </row>
    <row r="2278" spans="1:14">
      <c r="A2278" t="s">
        <v>3989</v>
      </c>
      <c r="B2278">
        <v>105</v>
      </c>
      <c r="C2278">
        <v>76400000</v>
      </c>
      <c r="D2278">
        <f>IF(ISBLANK(C2278),AVERAGEIF($A$2:$A$4110,A2278,$C$2:$C$4110),C2278)</f>
        <v>76400000</v>
      </c>
      <c r="E2278" t="s">
        <v>592</v>
      </c>
      <c r="F2278" t="s">
        <v>3991</v>
      </c>
      <c r="G2278">
        <v>58743</v>
      </c>
      <c r="H2278">
        <v>192</v>
      </c>
      <c r="I2278">
        <v>110</v>
      </c>
      <c r="J2278" t="s">
        <v>508</v>
      </c>
      <c r="K2278" t="s">
        <v>23</v>
      </c>
      <c r="L2278">
        <v>17000000</v>
      </c>
      <c r="M2278">
        <f>IF(ISBLANK(L2278),AVERAGEIF($A$2:$A$4110,A2278,$L$2:$L$4110),L2278)</f>
        <v>17000000</v>
      </c>
      <c r="N2278">
        <v>6.6</v>
      </c>
    </row>
    <row r="2279" spans="1:14">
      <c r="A2279" t="s">
        <v>3989</v>
      </c>
      <c r="B2279">
        <v>102</v>
      </c>
      <c r="C2279">
        <v>167780960</v>
      </c>
      <c r="D2279">
        <f>IF(ISBLANK(C2279),AVERAGEIF($A$2:$A$4110,A2279,$C$2:$C$4110),C2279)</f>
        <v>167780960</v>
      </c>
      <c r="E2279" t="s">
        <v>1269</v>
      </c>
      <c r="F2279" t="s">
        <v>3992</v>
      </c>
      <c r="G2279">
        <v>36918</v>
      </c>
      <c r="H2279">
        <v>42</v>
      </c>
      <c r="I2279">
        <v>21</v>
      </c>
      <c r="J2279" t="s">
        <v>508</v>
      </c>
      <c r="K2279" t="s">
        <v>23</v>
      </c>
      <c r="L2279">
        <v>11000000</v>
      </c>
      <c r="M2279">
        <f>IF(ISBLANK(L2279),AVERAGEIF($A$2:$A$4110,A2279,$L$2:$L$4110),L2279)</f>
        <v>11000000</v>
      </c>
      <c r="N2279">
        <v>5.9</v>
      </c>
    </row>
    <row r="2280" spans="1:14">
      <c r="A2280" t="s">
        <v>3993</v>
      </c>
      <c r="B2280">
        <v>90</v>
      </c>
      <c r="C2280">
        <v>92969824</v>
      </c>
      <c r="D2280">
        <f>IF(ISBLANK(C2280),AVERAGEIF($A$2:$A$4110,A2280,$C$2:$C$4110),C2280)</f>
        <v>92969824</v>
      </c>
      <c r="E2280" t="s">
        <v>1096</v>
      </c>
      <c r="F2280" t="s">
        <v>3994</v>
      </c>
      <c r="G2280">
        <v>63625</v>
      </c>
      <c r="H2280">
        <v>64</v>
      </c>
      <c r="I2280">
        <v>53</v>
      </c>
      <c r="J2280" t="s">
        <v>508</v>
      </c>
      <c r="K2280" t="s">
        <v>23</v>
      </c>
      <c r="L2280">
        <v>80000000</v>
      </c>
      <c r="M2280">
        <f>IF(ISBLANK(L2280),AVERAGEIF($A$2:$A$4110,A2280,$L$2:$L$4110),L2280)</f>
        <v>80000000</v>
      </c>
      <c r="N2280">
        <v>5.2</v>
      </c>
    </row>
    <row r="2281" spans="1:14">
      <c r="A2281" t="s">
        <v>3993</v>
      </c>
      <c r="B2281">
        <v>93</v>
      </c>
      <c r="C2281">
        <v>68208190</v>
      </c>
      <c r="D2281">
        <f>IF(ISBLANK(C2281),AVERAGEIF($A$2:$A$4110,A2281,$C$2:$C$4110),C2281)</f>
        <v>68208190</v>
      </c>
      <c r="E2281" t="s">
        <v>781</v>
      </c>
      <c r="F2281" t="s">
        <v>3995</v>
      </c>
      <c r="G2281">
        <v>60572</v>
      </c>
      <c r="H2281">
        <v>144</v>
      </c>
      <c r="I2281">
        <v>40</v>
      </c>
      <c r="J2281" t="s">
        <v>508</v>
      </c>
      <c r="K2281" t="s">
        <v>23</v>
      </c>
      <c r="L2281">
        <v>65000000</v>
      </c>
      <c r="M2281">
        <f>IF(ISBLANK(L2281),AVERAGEIF($A$2:$A$4110,A2281,$L$2:$L$4110),L2281)</f>
        <v>65000000</v>
      </c>
      <c r="N2281">
        <v>6.3</v>
      </c>
    </row>
    <row r="2282" spans="1:14">
      <c r="A2282" t="s">
        <v>3993</v>
      </c>
      <c r="B2282">
        <v>94</v>
      </c>
      <c r="C2282">
        <v>13264986</v>
      </c>
      <c r="D2282">
        <f>IF(ISBLANK(C2282),AVERAGEIF($A$2:$A$4110,A2282,$C$2:$C$4110),C2282)</f>
        <v>13264986</v>
      </c>
      <c r="E2282" t="s">
        <v>3996</v>
      </c>
      <c r="F2282" t="s">
        <v>3997</v>
      </c>
      <c r="G2282">
        <v>12077</v>
      </c>
      <c r="H2282">
        <v>162</v>
      </c>
      <c r="I2282">
        <v>44</v>
      </c>
      <c r="J2282" t="s">
        <v>508</v>
      </c>
      <c r="K2282" t="s">
        <v>23</v>
      </c>
      <c r="L2282">
        <v>35000000</v>
      </c>
      <c r="M2282">
        <f>IF(ISBLANK(L2282),AVERAGEIF($A$2:$A$4110,A2282,$L$2:$L$4110),L2282)</f>
        <v>35000000</v>
      </c>
      <c r="N2282">
        <v>6</v>
      </c>
    </row>
    <row r="2283" spans="1:14">
      <c r="A2283" t="s">
        <v>3993</v>
      </c>
      <c r="B2283">
        <v>83</v>
      </c>
      <c r="C2283">
        <v>8326035</v>
      </c>
      <c r="D2283">
        <f>IF(ISBLANK(C2283),AVERAGEIF($A$2:$A$4110,A2283,$C$2:$C$4110),C2283)</f>
        <v>8326035</v>
      </c>
      <c r="E2283" t="s">
        <v>465</v>
      </c>
      <c r="F2283" t="s">
        <v>3998</v>
      </c>
      <c r="G2283">
        <v>21933</v>
      </c>
      <c r="H2283">
        <v>76</v>
      </c>
      <c r="I2283">
        <v>72</v>
      </c>
      <c r="J2283" t="s">
        <v>508</v>
      </c>
      <c r="K2283" t="s">
        <v>360</v>
      </c>
      <c r="L2283">
        <v>33000000</v>
      </c>
      <c r="M2283">
        <f>IF(ISBLANK(L2283),AVERAGEIF($A$2:$A$4110,A2283,$L$2:$L$4110),L2283)</f>
        <v>33000000</v>
      </c>
      <c r="N2283">
        <v>5.5</v>
      </c>
    </row>
    <row r="2284" spans="1:14">
      <c r="A2284" t="s">
        <v>3993</v>
      </c>
      <c r="B2284">
        <v>91</v>
      </c>
      <c r="C2284">
        <v>8104069</v>
      </c>
      <c r="D2284">
        <f>IF(ISBLANK(C2284),AVERAGEIF($A$2:$A$4110,A2284,$C$2:$C$4110),C2284)</f>
        <v>8104069</v>
      </c>
      <c r="E2284" t="s">
        <v>465</v>
      </c>
      <c r="F2284" t="s">
        <v>3999</v>
      </c>
      <c r="G2284">
        <v>9785</v>
      </c>
      <c r="H2284">
        <v>26</v>
      </c>
      <c r="I2284">
        <v>53</v>
      </c>
      <c r="J2284" t="s">
        <v>508</v>
      </c>
      <c r="K2284" t="s">
        <v>23</v>
      </c>
      <c r="L2284">
        <v>20000000</v>
      </c>
      <c r="M2284">
        <f>IF(ISBLANK(L2284),AVERAGEIF($A$2:$A$4110,A2284,$L$2:$L$4110),L2284)</f>
        <v>20000000</v>
      </c>
      <c r="N2284">
        <v>4.5</v>
      </c>
    </row>
    <row r="2285" spans="1:14">
      <c r="A2285" t="s">
        <v>4000</v>
      </c>
      <c r="B2285">
        <v>75</v>
      </c>
      <c r="C2285">
        <v>32230907</v>
      </c>
      <c r="D2285">
        <f>IF(ISBLANK(C2285),AVERAGEIF($A$2:$A$4110,A2285,$C$2:$C$4110),C2285)</f>
        <v>32230907</v>
      </c>
      <c r="E2285" t="s">
        <v>2500</v>
      </c>
      <c r="F2285" t="s">
        <v>4001</v>
      </c>
      <c r="G2285">
        <v>6062</v>
      </c>
      <c r="H2285">
        <v>30</v>
      </c>
      <c r="I2285">
        <v>26</v>
      </c>
      <c r="J2285" t="s">
        <v>508</v>
      </c>
      <c r="K2285" t="s">
        <v>23</v>
      </c>
      <c r="L2285">
        <v>2500000</v>
      </c>
      <c r="M2285">
        <f>IF(ISBLANK(L2285),AVERAGEIF($A$2:$A$4110,A2285,$L$2:$L$4110),L2285)</f>
        <v>2500000</v>
      </c>
      <c r="N2285">
        <v>6.7</v>
      </c>
    </row>
    <row r="2286" spans="1:14">
      <c r="A2286" t="s">
        <v>4000</v>
      </c>
      <c r="B2286">
        <v>89</v>
      </c>
      <c r="C2286">
        <v>7705974</v>
      </c>
      <c r="D2286">
        <f>IF(ISBLANK(C2286),AVERAGEIF($A$2:$A$4110,A2286,$C$2:$C$4110),C2286)</f>
        <v>7705974</v>
      </c>
      <c r="E2286" t="s">
        <v>2500</v>
      </c>
      <c r="F2286" t="s">
        <v>4002</v>
      </c>
      <c r="G2286">
        <v>3543</v>
      </c>
      <c r="H2286">
        <v>8</v>
      </c>
      <c r="I2286">
        <v>5</v>
      </c>
      <c r="J2286" t="s">
        <v>508</v>
      </c>
      <c r="K2286" t="s">
        <v>23</v>
      </c>
      <c r="M2286">
        <f>IF(ISBLANK(L2286),AVERAGEIF($A$2:$A$4110,A2286,$L$2:$L$4110),L2286)</f>
        <v>2500000</v>
      </c>
      <c r="N2286">
        <v>7.5</v>
      </c>
    </row>
    <row r="2287" spans="1:14">
      <c r="A2287" t="s">
        <v>4003</v>
      </c>
      <c r="B2287">
        <v>87</v>
      </c>
      <c r="C2287">
        <v>418268</v>
      </c>
      <c r="D2287">
        <f>IF(ISBLANK(C2287),AVERAGEIF($A$2:$A$4110,A2287,$C$2:$C$4110),C2287)</f>
        <v>418268</v>
      </c>
      <c r="E2287" t="s">
        <v>408</v>
      </c>
      <c r="F2287" t="s">
        <v>4004</v>
      </c>
      <c r="G2287">
        <v>37156</v>
      </c>
      <c r="H2287">
        <v>129</v>
      </c>
      <c r="I2287">
        <v>156</v>
      </c>
      <c r="J2287" t="s">
        <v>508</v>
      </c>
      <c r="K2287" t="s">
        <v>23</v>
      </c>
      <c r="L2287">
        <v>3000000</v>
      </c>
      <c r="M2287">
        <f>IF(ISBLANK(L2287),AVERAGEIF($A$2:$A$4110,A2287,$L$2:$L$4110),L2287)</f>
        <v>3000000</v>
      </c>
      <c r="N2287">
        <v>5.3</v>
      </c>
    </row>
    <row r="2288" spans="1:14">
      <c r="A2288" t="s">
        <v>4005</v>
      </c>
      <c r="B2288">
        <v>83</v>
      </c>
      <c r="C2288">
        <v>31537320</v>
      </c>
      <c r="D2288">
        <f>IF(ISBLANK(C2288),AVERAGEIF($A$2:$A$4110,A2288,$C$2:$C$4110),C2288)</f>
        <v>31537320</v>
      </c>
      <c r="E2288" t="s">
        <v>600</v>
      </c>
      <c r="F2288" t="s">
        <v>4006</v>
      </c>
      <c r="G2288">
        <v>44329</v>
      </c>
      <c r="H2288">
        <v>309</v>
      </c>
      <c r="I2288">
        <v>270</v>
      </c>
      <c r="J2288" t="s">
        <v>508</v>
      </c>
      <c r="K2288" t="s">
        <v>23</v>
      </c>
      <c r="L2288">
        <v>1000000</v>
      </c>
      <c r="M2288">
        <f>IF(ISBLANK(L2288),AVERAGEIF($A$2:$A$4110,A2288,$L$2:$L$4110),L2288)</f>
        <v>1000000</v>
      </c>
      <c r="N2288">
        <v>5.7</v>
      </c>
    </row>
    <row r="2289" spans="1:14">
      <c r="A2289" t="s">
        <v>4007</v>
      </c>
      <c r="B2289">
        <v>126</v>
      </c>
      <c r="C2289">
        <v>62700000</v>
      </c>
      <c r="D2289">
        <f>IF(ISBLANK(C2289),AVERAGEIF($A$2:$A$4110,A2289,$C$2:$C$4110),C2289)</f>
        <v>62700000</v>
      </c>
      <c r="E2289" t="s">
        <v>1526</v>
      </c>
      <c r="F2289" t="s">
        <v>4008</v>
      </c>
      <c r="G2289">
        <v>69534</v>
      </c>
      <c r="H2289">
        <v>294</v>
      </c>
      <c r="I2289">
        <v>121</v>
      </c>
      <c r="J2289" t="s">
        <v>508</v>
      </c>
      <c r="K2289" t="s">
        <v>18</v>
      </c>
      <c r="L2289">
        <v>34000000</v>
      </c>
      <c r="M2289">
        <f>IF(ISBLANK(L2289),AVERAGEIF($A$2:$A$4110,A2289,$L$2:$L$4110),L2289)</f>
        <v>34000000</v>
      </c>
      <c r="N2289">
        <v>6.3</v>
      </c>
    </row>
    <row r="2290" spans="1:14">
      <c r="A2290" t="s">
        <v>4007</v>
      </c>
      <c r="B2290">
        <v>123</v>
      </c>
      <c r="C2290">
        <v>46800000</v>
      </c>
      <c r="D2290">
        <f>IF(ISBLANK(C2290),AVERAGEIF($A$2:$A$4110,A2290,$C$2:$C$4110),C2290)</f>
        <v>46800000</v>
      </c>
      <c r="E2290" t="s">
        <v>1526</v>
      </c>
      <c r="F2290" t="s">
        <v>4009</v>
      </c>
      <c r="G2290">
        <v>76477</v>
      </c>
      <c r="H2290">
        <v>275</v>
      </c>
      <c r="I2290">
        <v>112</v>
      </c>
      <c r="J2290" t="s">
        <v>508</v>
      </c>
      <c r="K2290" t="s">
        <v>18</v>
      </c>
      <c r="L2290">
        <v>14000000</v>
      </c>
      <c r="M2290">
        <f>IF(ISBLANK(L2290),AVERAGEIF($A$2:$A$4110,A2290,$L$2:$L$4110),L2290)</f>
        <v>14000000</v>
      </c>
      <c r="N2290">
        <v>7.1</v>
      </c>
    </row>
    <row r="2291" spans="1:14">
      <c r="A2291" t="s">
        <v>4007</v>
      </c>
      <c r="B2291">
        <v>117</v>
      </c>
      <c r="C2291">
        <v>43100000</v>
      </c>
      <c r="D2291">
        <f>IF(ISBLANK(C2291),AVERAGEIF($A$2:$A$4110,A2291,$C$2:$C$4110),C2291)</f>
        <v>43100000</v>
      </c>
      <c r="E2291" t="s">
        <v>1144</v>
      </c>
      <c r="F2291" t="s">
        <v>4010</v>
      </c>
      <c r="G2291">
        <v>75280</v>
      </c>
      <c r="H2291">
        <v>267</v>
      </c>
      <c r="I2291">
        <v>130</v>
      </c>
      <c r="J2291" t="s">
        <v>508</v>
      </c>
      <c r="K2291" t="s">
        <v>18</v>
      </c>
      <c r="L2291">
        <v>9500000</v>
      </c>
      <c r="M2291">
        <f>IF(ISBLANK(L2291),AVERAGEIF($A$2:$A$4110,A2291,$L$2:$L$4110),L2291)</f>
        <v>9500000</v>
      </c>
      <c r="N2291">
        <v>6.9</v>
      </c>
    </row>
    <row r="2292" spans="1:14">
      <c r="A2292" t="s">
        <v>4011</v>
      </c>
      <c r="B2292">
        <v>103</v>
      </c>
      <c r="C2292">
        <v>7948159</v>
      </c>
      <c r="D2292">
        <f>IF(ISBLANK(C2292),AVERAGEIF($A$2:$A$4110,A2292,$C$2:$C$4110),C2292)</f>
        <v>7948159</v>
      </c>
      <c r="E2292" t="s">
        <v>30</v>
      </c>
      <c r="F2292" t="s">
        <v>4012</v>
      </c>
      <c r="G2292">
        <v>48999</v>
      </c>
      <c r="H2292">
        <v>280</v>
      </c>
      <c r="I2292">
        <v>151</v>
      </c>
      <c r="J2292" t="s">
        <v>508</v>
      </c>
      <c r="K2292" t="s">
        <v>23</v>
      </c>
      <c r="L2292">
        <v>35000000</v>
      </c>
      <c r="M2292">
        <f>IF(ISBLANK(L2292),AVERAGEIF($A$2:$A$4110,A2292,$L$2:$L$4110),L2292)</f>
        <v>35000000</v>
      </c>
      <c r="N2292">
        <v>6</v>
      </c>
    </row>
    <row r="2293" spans="1:14">
      <c r="A2293" t="s">
        <v>4013</v>
      </c>
      <c r="B2293">
        <v>106</v>
      </c>
      <c r="C2293">
        <v>20803237</v>
      </c>
      <c r="D2293">
        <f>IF(ISBLANK(C2293),AVERAGEIF($A$2:$A$4110,A2293,$C$2:$C$4110),C2293)</f>
        <v>20803237</v>
      </c>
      <c r="E2293" t="s">
        <v>72</v>
      </c>
      <c r="F2293" t="s">
        <v>4014</v>
      </c>
      <c r="G2293">
        <v>110616</v>
      </c>
      <c r="H2293">
        <v>291</v>
      </c>
      <c r="I2293">
        <v>323</v>
      </c>
      <c r="J2293" t="s">
        <v>508</v>
      </c>
      <c r="K2293" t="s">
        <v>23</v>
      </c>
      <c r="L2293">
        <v>3500000</v>
      </c>
      <c r="M2293">
        <f>IF(ISBLANK(L2293),AVERAGEIF($A$2:$A$4110,A2293,$L$2:$L$4110),L2293)</f>
        <v>3500000</v>
      </c>
      <c r="N2293">
        <v>7.1</v>
      </c>
    </row>
    <row r="2294" spans="1:14">
      <c r="A2294" t="s">
        <v>4015</v>
      </c>
      <c r="B2294">
        <v>118</v>
      </c>
      <c r="C2294">
        <v>34703228</v>
      </c>
      <c r="D2294">
        <f>IF(ISBLANK(C2294),AVERAGEIF($A$2:$A$4110,A2294,$C$2:$C$4110),C2294)</f>
        <v>34703228</v>
      </c>
      <c r="E2294" t="s">
        <v>414</v>
      </c>
      <c r="F2294" t="s">
        <v>4016</v>
      </c>
      <c r="G2294">
        <v>21767</v>
      </c>
      <c r="H2294">
        <v>127</v>
      </c>
      <c r="I2294">
        <v>101</v>
      </c>
      <c r="J2294" t="s">
        <v>508</v>
      </c>
      <c r="K2294" t="s">
        <v>23</v>
      </c>
      <c r="L2294">
        <v>30000000</v>
      </c>
      <c r="M2294">
        <f>IF(ISBLANK(L2294),AVERAGEIF($A$2:$A$4110,A2294,$L$2:$L$4110),L2294)</f>
        <v>30000000</v>
      </c>
      <c r="N2294">
        <v>6.7</v>
      </c>
    </row>
    <row r="2295" spans="1:14">
      <c r="A2295" t="s">
        <v>4017</v>
      </c>
      <c r="B2295">
        <v>89</v>
      </c>
      <c r="C2295">
        <v>2300000</v>
      </c>
      <c r="D2295">
        <f>IF(ISBLANK(C2295),AVERAGEIF($A$2:$A$4110,A2295,$C$2:$C$4110),C2295)</f>
        <v>2300000</v>
      </c>
      <c r="E2295" t="s">
        <v>907</v>
      </c>
      <c r="F2295" t="s">
        <v>4018</v>
      </c>
      <c r="G2295">
        <v>7921</v>
      </c>
      <c r="H2295">
        <v>97</v>
      </c>
      <c r="I2295">
        <v>65</v>
      </c>
      <c r="J2295" t="s">
        <v>508</v>
      </c>
      <c r="K2295" t="s">
        <v>23</v>
      </c>
      <c r="L2295">
        <v>439000</v>
      </c>
      <c r="M2295">
        <f>IF(ISBLANK(L2295),AVERAGEIF($A$2:$A$4110,A2295,$L$2:$L$4110),L2295)</f>
        <v>439000</v>
      </c>
      <c r="N2295">
        <v>7.7</v>
      </c>
    </row>
    <row r="2296" spans="1:14">
      <c r="A2296" t="s">
        <v>4019</v>
      </c>
      <c r="B2296">
        <v>103</v>
      </c>
      <c r="C2296">
        <v>23000</v>
      </c>
      <c r="D2296">
        <f>IF(ISBLANK(C2296),AVERAGEIF($A$2:$A$4110,A2296,$C$2:$C$4110),C2296)</f>
        <v>23000</v>
      </c>
      <c r="E2296" t="s">
        <v>2662</v>
      </c>
      <c r="F2296" t="s">
        <v>4020</v>
      </c>
      <c r="G2296">
        <v>5931</v>
      </c>
      <c r="H2296">
        <v>58</v>
      </c>
      <c r="I2296">
        <v>88</v>
      </c>
      <c r="J2296" t="s">
        <v>508</v>
      </c>
      <c r="K2296" t="s">
        <v>23</v>
      </c>
      <c r="L2296">
        <v>500000</v>
      </c>
      <c r="M2296">
        <f>IF(ISBLANK(L2296),AVERAGEIF($A$2:$A$4110,A2296,$L$2:$L$4110),L2296)</f>
        <v>500000</v>
      </c>
      <c r="N2296">
        <v>6.2</v>
      </c>
    </row>
    <row r="2297" spans="1:14">
      <c r="A2297" t="s">
        <v>4021</v>
      </c>
      <c r="B2297">
        <v>107</v>
      </c>
      <c r="C2297">
        <v>13766014</v>
      </c>
      <c r="D2297">
        <f>IF(ISBLANK(C2297),AVERAGEIF($A$2:$A$4110,A2297,$C$2:$C$4110),C2297)</f>
        <v>13766014</v>
      </c>
      <c r="E2297" t="s">
        <v>66</v>
      </c>
      <c r="F2297" t="s">
        <v>4022</v>
      </c>
      <c r="G2297">
        <v>106111</v>
      </c>
      <c r="H2297">
        <v>181</v>
      </c>
      <c r="I2297">
        <v>221</v>
      </c>
      <c r="J2297" t="s">
        <v>508</v>
      </c>
      <c r="K2297" t="s">
        <v>23</v>
      </c>
      <c r="L2297">
        <v>15000000</v>
      </c>
      <c r="M2297">
        <f>IF(ISBLANK(L2297),AVERAGEIF($A$2:$A$4110,A2297,$L$2:$L$4110),L2297)</f>
        <v>15000000</v>
      </c>
      <c r="N2297">
        <v>7</v>
      </c>
    </row>
    <row r="2298" spans="1:14">
      <c r="A2298" t="s">
        <v>4021</v>
      </c>
      <c r="B2298">
        <v>100</v>
      </c>
      <c r="C2298">
        <v>12574715</v>
      </c>
      <c r="D2298">
        <f>IF(ISBLANK(C2298),AVERAGEIF($A$2:$A$4110,A2298,$C$2:$C$4110),C2298)</f>
        <v>12574715</v>
      </c>
      <c r="E2298" t="s">
        <v>20</v>
      </c>
      <c r="F2298" t="s">
        <v>4023</v>
      </c>
      <c r="G2298">
        <v>112138</v>
      </c>
      <c r="H2298">
        <v>237</v>
      </c>
      <c r="I2298">
        <v>278</v>
      </c>
      <c r="J2298" t="s">
        <v>508</v>
      </c>
      <c r="K2298" t="s">
        <v>18</v>
      </c>
      <c r="L2298">
        <v>4500000</v>
      </c>
      <c r="M2298">
        <f>IF(ISBLANK(L2298),AVERAGEIF($A$2:$A$4110,A2298,$L$2:$L$4110),L2298)</f>
        <v>4500000</v>
      </c>
      <c r="N2298">
        <v>7.3</v>
      </c>
    </row>
    <row r="2299" spans="1:14">
      <c r="A2299" t="s">
        <v>4024</v>
      </c>
      <c r="B2299">
        <v>101</v>
      </c>
      <c r="C2299">
        <v>6619173</v>
      </c>
      <c r="D2299">
        <f>IF(ISBLANK(C2299),AVERAGEIF($A$2:$A$4110,A2299,$C$2:$C$4110),C2299)</f>
        <v>6619173</v>
      </c>
      <c r="E2299" t="s">
        <v>4025</v>
      </c>
      <c r="F2299" t="s">
        <v>4026</v>
      </c>
      <c r="G2299">
        <v>87203</v>
      </c>
      <c r="H2299">
        <v>221</v>
      </c>
      <c r="I2299">
        <v>265</v>
      </c>
      <c r="J2299" t="s">
        <v>508</v>
      </c>
      <c r="K2299" t="s">
        <v>23</v>
      </c>
      <c r="L2299">
        <v>10000000</v>
      </c>
      <c r="M2299">
        <f>IF(ISBLANK(L2299),AVERAGEIF($A$2:$A$4110,A2299,$L$2:$L$4110),L2299)</f>
        <v>10000000</v>
      </c>
      <c r="N2299">
        <v>6.7</v>
      </c>
    </row>
    <row r="2300" spans="1:14">
      <c r="A2300" t="s">
        <v>4027</v>
      </c>
      <c r="B2300">
        <v>81</v>
      </c>
      <c r="C2300">
        <v>3293258</v>
      </c>
      <c r="D2300">
        <f>IF(ISBLANK(C2300),AVERAGEIF($A$2:$A$4110,A2300,$C$2:$C$4110),C2300)</f>
        <v>3293258</v>
      </c>
      <c r="E2300" t="s">
        <v>4028</v>
      </c>
      <c r="F2300" t="s">
        <v>4029</v>
      </c>
      <c r="G2300">
        <v>11399</v>
      </c>
      <c r="H2300">
        <v>131</v>
      </c>
      <c r="I2300">
        <v>31</v>
      </c>
      <c r="J2300" t="s">
        <v>508</v>
      </c>
      <c r="K2300" t="s">
        <v>23</v>
      </c>
      <c r="L2300">
        <v>3000000</v>
      </c>
      <c r="M2300">
        <f>IF(ISBLANK(L2300),AVERAGEIF($A$2:$A$4110,A2300,$L$2:$L$4110),L2300)</f>
        <v>3000000</v>
      </c>
      <c r="N2300">
        <v>5.2</v>
      </c>
    </row>
    <row r="2301" spans="1:14">
      <c r="A2301" t="s">
        <v>4030</v>
      </c>
      <c r="B2301">
        <v>135</v>
      </c>
      <c r="C2301">
        <v>134518390</v>
      </c>
      <c r="D2301">
        <f>IF(ISBLANK(C2301),AVERAGEIF($A$2:$A$4110,A2301,$C$2:$C$4110),C2301)</f>
        <v>134518390</v>
      </c>
      <c r="E2301" t="s">
        <v>592</v>
      </c>
      <c r="F2301" t="s">
        <v>4031</v>
      </c>
      <c r="G2301">
        <v>326286</v>
      </c>
      <c r="H2301">
        <v>643</v>
      </c>
      <c r="I2301">
        <v>354</v>
      </c>
      <c r="J2301" t="s">
        <v>508</v>
      </c>
      <c r="K2301" t="s">
        <v>23</v>
      </c>
      <c r="L2301">
        <v>150000000</v>
      </c>
      <c r="M2301">
        <f>IF(ISBLANK(L2301),AVERAGEIF($A$2:$A$4110,A2301,$L$2:$L$4110),L2301)</f>
        <v>150000000</v>
      </c>
      <c r="N2301">
        <v>6.8</v>
      </c>
    </row>
    <row r="2302" spans="1:14">
      <c r="A2302" t="s">
        <v>4030</v>
      </c>
      <c r="B2302">
        <v>106</v>
      </c>
      <c r="C2302">
        <v>163192114</v>
      </c>
      <c r="D2302">
        <f>IF(ISBLANK(C2302),AVERAGEIF($A$2:$A$4110,A2302,$C$2:$C$4110),C2302)</f>
        <v>163192114</v>
      </c>
      <c r="E2302" t="s">
        <v>594</v>
      </c>
      <c r="F2302" t="s">
        <v>4032</v>
      </c>
      <c r="G2302">
        <v>229679</v>
      </c>
      <c r="H2302">
        <v>637</v>
      </c>
      <c r="I2302">
        <v>344</v>
      </c>
      <c r="J2302" t="s">
        <v>508</v>
      </c>
      <c r="K2302" t="s">
        <v>23</v>
      </c>
      <c r="L2302">
        <v>125000000</v>
      </c>
      <c r="M2302">
        <f>IF(ISBLANK(L2302),AVERAGEIF($A$2:$A$4110,A2302,$L$2:$L$4110),L2302)</f>
        <v>125000000</v>
      </c>
      <c r="N2302">
        <v>5.8</v>
      </c>
    </row>
    <row r="2303" spans="1:14">
      <c r="A2303" t="s">
        <v>4030</v>
      </c>
      <c r="B2303">
        <v>125</v>
      </c>
      <c r="C2303">
        <v>117698894</v>
      </c>
      <c r="D2303">
        <f>IF(ISBLANK(C2303),AVERAGEIF($A$2:$A$4110,A2303,$C$2:$C$4110),C2303)</f>
        <v>117698894</v>
      </c>
      <c r="E2303" t="s">
        <v>624</v>
      </c>
      <c r="F2303" t="s">
        <v>4033</v>
      </c>
      <c r="G2303">
        <v>447979</v>
      </c>
      <c r="H2303">
        <v>629</v>
      </c>
      <c r="I2303">
        <v>384</v>
      </c>
      <c r="J2303" t="s">
        <v>508</v>
      </c>
      <c r="K2303" t="s">
        <v>23</v>
      </c>
      <c r="L2303">
        <v>75000000</v>
      </c>
      <c r="M2303">
        <f>IF(ISBLANK(L2303),AVERAGEIF($A$2:$A$4110,A2303,$L$2:$L$4110),L2303)</f>
        <v>75000000</v>
      </c>
      <c r="N2303">
        <v>7.3</v>
      </c>
    </row>
    <row r="2304" spans="1:14">
      <c r="A2304" t="s">
        <v>4030</v>
      </c>
      <c r="B2304">
        <v>103</v>
      </c>
      <c r="C2304">
        <v>24520892</v>
      </c>
      <c r="D2304">
        <f>IF(ISBLANK(C2304),AVERAGEIF($A$2:$A$4110,A2304,$C$2:$C$4110),C2304)</f>
        <v>24520892</v>
      </c>
      <c r="E2304" t="s">
        <v>30</v>
      </c>
      <c r="F2304" t="s">
        <v>4034</v>
      </c>
      <c r="G2304">
        <v>85198</v>
      </c>
      <c r="H2304">
        <v>303</v>
      </c>
      <c r="I2304">
        <v>177</v>
      </c>
      <c r="J2304" t="s">
        <v>508</v>
      </c>
      <c r="K2304" t="s">
        <v>254</v>
      </c>
      <c r="L2304">
        <v>45000000</v>
      </c>
      <c r="M2304">
        <f>IF(ISBLANK(L2304),AVERAGEIF($A$2:$A$4110,A2304,$L$2:$L$4110),L2304)</f>
        <v>45000000</v>
      </c>
      <c r="N2304">
        <v>7</v>
      </c>
    </row>
    <row r="2305" spans="1:14">
      <c r="A2305" t="s">
        <v>4030</v>
      </c>
      <c r="B2305">
        <v>87</v>
      </c>
      <c r="C2305">
        <v>43095600</v>
      </c>
      <c r="D2305">
        <f>IF(ISBLANK(C2305),AVERAGEIF($A$2:$A$4110,A2305,$C$2:$C$4110),C2305)</f>
        <v>43095600</v>
      </c>
      <c r="E2305" t="s">
        <v>305</v>
      </c>
      <c r="F2305" t="s">
        <v>4035</v>
      </c>
      <c r="G2305">
        <v>156267</v>
      </c>
      <c r="H2305">
        <v>340</v>
      </c>
      <c r="I2305">
        <v>163</v>
      </c>
      <c r="J2305" t="s">
        <v>508</v>
      </c>
      <c r="K2305" t="s">
        <v>254</v>
      </c>
      <c r="L2305">
        <v>32000000</v>
      </c>
      <c r="M2305">
        <f>IF(ISBLANK(L2305),AVERAGEIF($A$2:$A$4110,A2305,$L$2:$L$4110),L2305)</f>
        <v>32000000</v>
      </c>
      <c r="N2305">
        <v>6.3</v>
      </c>
    </row>
    <row r="2306" spans="1:14">
      <c r="A2306" t="s">
        <v>4030</v>
      </c>
      <c r="B2306">
        <v>92</v>
      </c>
      <c r="C2306">
        <v>25296447</v>
      </c>
      <c r="D2306">
        <f>IF(ISBLANK(C2306),AVERAGEIF($A$2:$A$4110,A2306,$C$2:$C$4110),C2306)</f>
        <v>25296447</v>
      </c>
      <c r="E2306" t="s">
        <v>305</v>
      </c>
      <c r="F2306" t="s">
        <v>4036</v>
      </c>
      <c r="G2306">
        <v>237248</v>
      </c>
      <c r="H2306">
        <v>460</v>
      </c>
      <c r="I2306">
        <v>171</v>
      </c>
      <c r="J2306" t="s">
        <v>508</v>
      </c>
      <c r="K2306" t="s">
        <v>254</v>
      </c>
      <c r="L2306">
        <v>21000000</v>
      </c>
      <c r="M2306">
        <f>IF(ISBLANK(L2306),AVERAGEIF($A$2:$A$4110,A2306,$L$2:$L$4110),L2306)</f>
        <v>21000000</v>
      </c>
      <c r="N2306">
        <v>6.8</v>
      </c>
    </row>
    <row r="2307" spans="1:14">
      <c r="A2307" t="s">
        <v>4037</v>
      </c>
      <c r="B2307">
        <v>91</v>
      </c>
      <c r="C2307">
        <v>10149779</v>
      </c>
      <c r="D2307">
        <f>IF(ISBLANK(C2307),AVERAGEIF($A$2:$A$4110,A2307,$C$2:$C$4110),C2307)</f>
        <v>10149779</v>
      </c>
      <c r="E2307" t="s">
        <v>1799</v>
      </c>
      <c r="F2307" t="s">
        <v>4038</v>
      </c>
      <c r="G2307">
        <v>8294</v>
      </c>
      <c r="H2307">
        <v>160</v>
      </c>
      <c r="I2307">
        <v>97</v>
      </c>
      <c r="J2307" t="s">
        <v>508</v>
      </c>
      <c r="K2307" t="s">
        <v>23</v>
      </c>
      <c r="L2307">
        <v>6500000</v>
      </c>
      <c r="M2307">
        <f>IF(ISBLANK(L2307),AVERAGEIF($A$2:$A$4110,A2307,$L$2:$L$4110),L2307)</f>
        <v>6500000</v>
      </c>
      <c r="N2307">
        <v>3.6</v>
      </c>
    </row>
    <row r="2308" spans="1:14">
      <c r="A2308" t="s">
        <v>473</v>
      </c>
      <c r="B2308">
        <v>126</v>
      </c>
      <c r="C2308">
        <v>63540020</v>
      </c>
      <c r="D2308">
        <f>IF(ISBLANK(C2308),AVERAGEIF($A$2:$A$4110,A2308,$C$2:$C$4110),C2308)</f>
        <v>63540020</v>
      </c>
      <c r="E2308" t="s">
        <v>592</v>
      </c>
      <c r="F2308" t="s">
        <v>4039</v>
      </c>
      <c r="G2308">
        <v>343274</v>
      </c>
      <c r="H2308">
        <v>742</v>
      </c>
      <c r="I2308">
        <v>173</v>
      </c>
      <c r="J2308" t="s">
        <v>508</v>
      </c>
      <c r="K2308" t="s">
        <v>254</v>
      </c>
      <c r="L2308">
        <v>93000000</v>
      </c>
      <c r="M2308">
        <f>IF(ISBLANK(L2308),AVERAGEIF($A$2:$A$4110,A2308,$L$2:$L$4110),L2308)</f>
        <v>93000000</v>
      </c>
      <c r="N2308">
        <v>7.7</v>
      </c>
    </row>
    <row r="2309" spans="1:14">
      <c r="A2309" t="s">
        <v>473</v>
      </c>
      <c r="B2309">
        <v>94</v>
      </c>
      <c r="C2309">
        <v>15131330</v>
      </c>
      <c r="D2309">
        <f>IF(ISBLANK(C2309),AVERAGEIF($A$2:$A$4110,A2309,$C$2:$C$4110),C2309)</f>
        <v>15131330</v>
      </c>
      <c r="E2309" t="s">
        <v>264</v>
      </c>
      <c r="F2309" t="s">
        <v>4040</v>
      </c>
      <c r="G2309">
        <v>25843</v>
      </c>
      <c r="H2309">
        <v>64</v>
      </c>
      <c r="I2309">
        <v>101</v>
      </c>
      <c r="J2309" t="s">
        <v>508</v>
      </c>
      <c r="K2309" t="s">
        <v>254</v>
      </c>
      <c r="L2309">
        <v>86000000</v>
      </c>
      <c r="M2309">
        <f>IF(ISBLANK(L2309),AVERAGEIF($A$2:$A$4110,A2309,$L$2:$L$4110),L2309)</f>
        <v>86000000</v>
      </c>
      <c r="N2309">
        <v>6</v>
      </c>
    </row>
    <row r="2310" spans="1:14">
      <c r="A2310" t="s">
        <v>473</v>
      </c>
      <c r="B2310">
        <v>158</v>
      </c>
      <c r="C2310">
        <v>14131298</v>
      </c>
      <c r="D2310">
        <f>IF(ISBLANK(C2310),AVERAGEIF($A$2:$A$4110,A2310,$C$2:$C$4110),C2310)</f>
        <v>14131298</v>
      </c>
      <c r="E2310" t="s">
        <v>189</v>
      </c>
      <c r="F2310" t="s">
        <v>4041</v>
      </c>
      <c r="G2310">
        <v>55889</v>
      </c>
      <c r="H2310">
        <v>390</v>
      </c>
      <c r="I2310">
        <v>111</v>
      </c>
      <c r="J2310" t="s">
        <v>508</v>
      </c>
      <c r="K2310" t="s">
        <v>254</v>
      </c>
      <c r="L2310">
        <v>390000000</v>
      </c>
      <c r="M2310">
        <f>IF(ISBLANK(L2310),AVERAGEIF($A$2:$A$4110,A2310,$L$2:$L$4110),L2310)</f>
        <v>390000000</v>
      </c>
      <c r="N2310">
        <v>6.4</v>
      </c>
    </row>
    <row r="2311" spans="1:14">
      <c r="A2311" t="s">
        <v>473</v>
      </c>
      <c r="B2311">
        <v>89</v>
      </c>
      <c r="C2311">
        <v>126546825</v>
      </c>
      <c r="D2311">
        <f>IF(ISBLANK(C2311),AVERAGEIF($A$2:$A$4110,A2311,$C$2:$C$4110),C2311)</f>
        <v>126546825</v>
      </c>
      <c r="E2311" t="s">
        <v>767</v>
      </c>
      <c r="F2311" t="s">
        <v>4042</v>
      </c>
      <c r="G2311">
        <v>327367</v>
      </c>
      <c r="H2311">
        <v>918</v>
      </c>
      <c r="I2311">
        <v>433</v>
      </c>
      <c r="J2311" t="s">
        <v>508</v>
      </c>
      <c r="K2311" t="s">
        <v>254</v>
      </c>
      <c r="L2311">
        <v>40000000</v>
      </c>
      <c r="M2311">
        <f>IF(ISBLANK(L2311),AVERAGEIF($A$2:$A$4110,A2311,$L$2:$L$4110),L2311)</f>
        <v>40000000</v>
      </c>
      <c r="N2311">
        <v>6.4</v>
      </c>
    </row>
    <row r="2312" spans="1:14">
      <c r="A2312" t="s">
        <v>4043</v>
      </c>
      <c r="B2312">
        <v>93</v>
      </c>
      <c r="C2312">
        <v>145540</v>
      </c>
      <c r="D2312">
        <f>IF(ISBLANK(C2312),AVERAGEIF($A$2:$A$4110,A2312,$C$2:$C$4110),C2312)</f>
        <v>145540</v>
      </c>
      <c r="E2312" t="s">
        <v>2131</v>
      </c>
      <c r="F2312" t="s">
        <v>4044</v>
      </c>
      <c r="G2312">
        <v>26773</v>
      </c>
      <c r="H2312">
        <v>277</v>
      </c>
      <c r="I2312">
        <v>114</v>
      </c>
      <c r="J2312" t="s">
        <v>508</v>
      </c>
      <c r="K2312" t="s">
        <v>23</v>
      </c>
      <c r="L2312">
        <v>500000</v>
      </c>
      <c r="M2312">
        <f>IF(ISBLANK(L2312),AVERAGEIF($A$2:$A$4110,A2312,$L$2:$L$4110),L2312)</f>
        <v>500000</v>
      </c>
      <c r="N2312">
        <v>6.7</v>
      </c>
    </row>
    <row r="2313" spans="1:14">
      <c r="A2313" t="s">
        <v>4045</v>
      </c>
      <c r="B2313">
        <v>89</v>
      </c>
      <c r="C2313">
        <v>65557989</v>
      </c>
      <c r="D2313">
        <f>IF(ISBLANK(C2313),AVERAGEIF($A$2:$A$4110,A2313,$C$2:$C$4110),C2313)</f>
        <v>65557989</v>
      </c>
      <c r="E2313" t="s">
        <v>2126</v>
      </c>
      <c r="F2313" t="s">
        <v>4046</v>
      </c>
      <c r="G2313">
        <v>73539</v>
      </c>
      <c r="H2313">
        <v>271</v>
      </c>
      <c r="I2313">
        <v>119</v>
      </c>
      <c r="J2313" t="s">
        <v>508</v>
      </c>
      <c r="K2313" t="s">
        <v>23</v>
      </c>
      <c r="L2313">
        <v>45000000</v>
      </c>
      <c r="M2313">
        <f>IF(ISBLANK(L2313),AVERAGEIF($A$2:$A$4110,A2313,$L$2:$L$4110),L2313)</f>
        <v>45000000</v>
      </c>
      <c r="N2313">
        <v>4.5999999999999996</v>
      </c>
    </row>
    <row r="2314" spans="1:14">
      <c r="A2314" t="s">
        <v>4045</v>
      </c>
      <c r="B2314">
        <v>110</v>
      </c>
      <c r="C2314">
        <v>57362581</v>
      </c>
      <c r="D2314">
        <f>IF(ISBLANK(C2314),AVERAGEIF($A$2:$A$4110,A2314,$C$2:$C$4110),C2314)</f>
        <v>57362581</v>
      </c>
      <c r="E2314" t="s">
        <v>123</v>
      </c>
      <c r="F2314" t="s">
        <v>4047</v>
      </c>
      <c r="G2314">
        <v>50148</v>
      </c>
      <c r="H2314">
        <v>116</v>
      </c>
      <c r="I2314">
        <v>38</v>
      </c>
      <c r="J2314" t="s">
        <v>508</v>
      </c>
      <c r="K2314" t="s">
        <v>4048</v>
      </c>
      <c r="L2314">
        <v>45000000</v>
      </c>
      <c r="M2314">
        <f>IF(ISBLANK(L2314),AVERAGEIF($A$2:$A$4110,A2314,$L$2:$L$4110),L2314)</f>
        <v>45000000</v>
      </c>
      <c r="N2314">
        <v>5.4</v>
      </c>
    </row>
    <row r="2315" spans="1:14">
      <c r="A2315" t="s">
        <v>4049</v>
      </c>
      <c r="B2315">
        <v>102</v>
      </c>
      <c r="C2315">
        <v>24044532</v>
      </c>
      <c r="D2315">
        <f>IF(ISBLANK(C2315),AVERAGEIF($A$2:$A$4110,A2315,$C$2:$C$4110),C2315)</f>
        <v>24044532</v>
      </c>
      <c r="E2315" t="s">
        <v>66</v>
      </c>
      <c r="F2315" t="s">
        <v>4050</v>
      </c>
      <c r="G2315">
        <v>19686</v>
      </c>
      <c r="H2315">
        <v>180</v>
      </c>
      <c r="I2315">
        <v>106</v>
      </c>
      <c r="J2315" t="s">
        <v>508</v>
      </c>
      <c r="K2315" t="s">
        <v>23</v>
      </c>
      <c r="L2315">
        <v>38000000</v>
      </c>
      <c r="M2315">
        <f>IF(ISBLANK(L2315),AVERAGEIF($A$2:$A$4110,A2315,$L$2:$L$4110),L2315)</f>
        <v>38000000</v>
      </c>
      <c r="N2315">
        <v>5.6</v>
      </c>
    </row>
    <row r="2316" spans="1:14">
      <c r="A2316" t="s">
        <v>4049</v>
      </c>
      <c r="B2316">
        <v>131</v>
      </c>
      <c r="C2316">
        <v>52799004</v>
      </c>
      <c r="D2316">
        <f>IF(ISBLANK(C2316),AVERAGEIF($A$2:$A$4110,A2316,$C$2:$C$4110),C2316)</f>
        <v>52799004</v>
      </c>
      <c r="E2316" t="s">
        <v>66</v>
      </c>
      <c r="F2316" t="s">
        <v>4051</v>
      </c>
      <c r="G2316">
        <v>28942</v>
      </c>
      <c r="H2316">
        <v>223</v>
      </c>
      <c r="I2316">
        <v>85</v>
      </c>
      <c r="J2316" t="s">
        <v>508</v>
      </c>
      <c r="K2316" t="s">
        <v>23</v>
      </c>
      <c r="L2316">
        <v>55000000</v>
      </c>
      <c r="M2316">
        <f>IF(ISBLANK(L2316),AVERAGEIF($A$2:$A$4110,A2316,$L$2:$L$4110),L2316)</f>
        <v>55000000</v>
      </c>
      <c r="N2316">
        <v>6.1</v>
      </c>
    </row>
    <row r="2317" spans="1:14">
      <c r="A2317" t="s">
        <v>4052</v>
      </c>
      <c r="B2317">
        <v>108</v>
      </c>
      <c r="C2317">
        <v>54215416</v>
      </c>
      <c r="D2317">
        <f>IF(ISBLANK(C2317),AVERAGEIF($A$2:$A$4110,A2317,$C$2:$C$4110),C2317)</f>
        <v>54215416</v>
      </c>
      <c r="E2317" t="s">
        <v>559</v>
      </c>
      <c r="F2317" t="s">
        <v>4053</v>
      </c>
      <c r="G2317">
        <v>21409</v>
      </c>
      <c r="H2317">
        <v>63</v>
      </c>
      <c r="I2317">
        <v>18</v>
      </c>
      <c r="J2317" t="s">
        <v>508</v>
      </c>
      <c r="K2317" t="s">
        <v>23</v>
      </c>
      <c r="L2317">
        <v>6500000</v>
      </c>
      <c r="M2317">
        <f>IF(ISBLANK(L2317),AVERAGEIF($A$2:$A$4110,A2317,$L$2:$L$4110),L2317)</f>
        <v>6500000</v>
      </c>
      <c r="N2317">
        <v>6.8</v>
      </c>
    </row>
    <row r="2318" spans="1:14">
      <c r="A2318" t="s">
        <v>4054</v>
      </c>
      <c r="B2318">
        <v>112</v>
      </c>
      <c r="C2318">
        <v>39026186</v>
      </c>
      <c r="D2318">
        <f>IF(ISBLANK(C2318),AVERAGEIF($A$2:$A$4110,A2318,$C$2:$C$4110),C2318)</f>
        <v>39026186</v>
      </c>
      <c r="E2318" t="s">
        <v>288</v>
      </c>
      <c r="F2318" t="s">
        <v>4055</v>
      </c>
      <c r="G2318">
        <v>48019</v>
      </c>
      <c r="H2318">
        <v>153</v>
      </c>
      <c r="I2318">
        <v>128</v>
      </c>
      <c r="J2318" t="s">
        <v>508</v>
      </c>
      <c r="K2318" t="s">
        <v>23</v>
      </c>
      <c r="L2318">
        <v>35000000</v>
      </c>
      <c r="M2318">
        <f>IF(ISBLANK(L2318),AVERAGEIF($A$2:$A$4110,A2318,$L$2:$L$4110),L2318)</f>
        <v>35000000</v>
      </c>
      <c r="N2318">
        <v>5.9</v>
      </c>
    </row>
    <row r="2319" spans="1:14">
      <c r="A2319" t="s">
        <v>4054</v>
      </c>
      <c r="B2319">
        <v>110</v>
      </c>
      <c r="C2319">
        <v>14589444</v>
      </c>
      <c r="D2319">
        <f>IF(ISBLANK(C2319),AVERAGEIF($A$2:$A$4110,A2319,$C$2:$C$4110),C2319)</f>
        <v>14589444</v>
      </c>
      <c r="E2319" t="s">
        <v>288</v>
      </c>
      <c r="F2319" t="s">
        <v>4056</v>
      </c>
      <c r="G2319">
        <v>171151</v>
      </c>
      <c r="H2319">
        <v>513</v>
      </c>
      <c r="I2319">
        <v>126</v>
      </c>
      <c r="J2319" t="s">
        <v>508</v>
      </c>
      <c r="K2319" t="s">
        <v>23</v>
      </c>
      <c r="L2319">
        <v>25000000</v>
      </c>
      <c r="M2319">
        <f>IF(ISBLANK(L2319),AVERAGEIF($A$2:$A$4110,A2319,$L$2:$L$4110),L2319)</f>
        <v>25000000</v>
      </c>
      <c r="N2319">
        <v>6.8</v>
      </c>
    </row>
    <row r="2320" spans="1:14">
      <c r="A2320" t="s">
        <v>4054</v>
      </c>
      <c r="B2320">
        <v>84</v>
      </c>
      <c r="C2320">
        <v>55762229</v>
      </c>
      <c r="D2320">
        <f>IF(ISBLANK(C2320),AVERAGEIF($A$2:$A$4110,A2320,$C$2:$C$4110),C2320)</f>
        <v>55762229</v>
      </c>
      <c r="E2320" t="s">
        <v>4057</v>
      </c>
      <c r="F2320" t="s">
        <v>4058</v>
      </c>
      <c r="G2320">
        <v>47383</v>
      </c>
      <c r="H2320">
        <v>132</v>
      </c>
      <c r="I2320">
        <v>75</v>
      </c>
      <c r="J2320" t="s">
        <v>508</v>
      </c>
      <c r="K2320" t="s">
        <v>23</v>
      </c>
      <c r="L2320">
        <v>22000000</v>
      </c>
      <c r="M2320">
        <f>IF(ISBLANK(L2320),AVERAGEIF($A$2:$A$4110,A2320,$L$2:$L$4110),L2320)</f>
        <v>22000000</v>
      </c>
      <c r="N2320">
        <v>4.8</v>
      </c>
    </row>
    <row r="2321" spans="1:14">
      <c r="A2321" t="s">
        <v>4054</v>
      </c>
      <c r="B2321">
        <v>104</v>
      </c>
      <c r="C2321">
        <v>82389560</v>
      </c>
      <c r="D2321">
        <f>IF(ISBLANK(C2321),AVERAGEIF($A$2:$A$4110,A2321,$C$2:$C$4110),C2321)</f>
        <v>82389560</v>
      </c>
      <c r="E2321" t="s">
        <v>514</v>
      </c>
      <c r="F2321" t="s">
        <v>4059</v>
      </c>
      <c r="G2321">
        <v>106820</v>
      </c>
      <c r="H2321">
        <v>147</v>
      </c>
      <c r="I2321">
        <v>129</v>
      </c>
      <c r="J2321" t="s">
        <v>508</v>
      </c>
      <c r="K2321" t="s">
        <v>23</v>
      </c>
      <c r="L2321">
        <v>17000000</v>
      </c>
      <c r="M2321">
        <f>IF(ISBLANK(L2321),AVERAGEIF($A$2:$A$4110,A2321,$L$2:$L$4110),L2321)</f>
        <v>17000000</v>
      </c>
      <c r="N2321">
        <v>6.5</v>
      </c>
    </row>
    <row r="2322" spans="1:14">
      <c r="A2322" t="s">
        <v>4060</v>
      </c>
      <c r="B2322">
        <v>90</v>
      </c>
      <c r="C2322">
        <v>1573712</v>
      </c>
      <c r="D2322">
        <f>IF(ISBLANK(C2322),AVERAGEIF($A$2:$A$4110,A2322,$C$2:$C$4110),C2322)</f>
        <v>1573712</v>
      </c>
      <c r="E2322" t="s">
        <v>72</v>
      </c>
      <c r="F2322" t="s">
        <v>4061</v>
      </c>
      <c r="G2322">
        <v>21618</v>
      </c>
      <c r="H2322">
        <v>62</v>
      </c>
      <c r="I2322">
        <v>171</v>
      </c>
      <c r="J2322" t="s">
        <v>508</v>
      </c>
      <c r="K2322" t="s">
        <v>23</v>
      </c>
      <c r="L2322">
        <v>125000</v>
      </c>
      <c r="M2322">
        <f>IF(ISBLANK(L2322),AVERAGEIF($A$2:$A$4110,A2322,$L$2:$L$4110),L2322)</f>
        <v>125000</v>
      </c>
      <c r="N2322">
        <v>6.7</v>
      </c>
    </row>
    <row r="2323" spans="1:14">
      <c r="A2323" t="s">
        <v>4062</v>
      </c>
      <c r="B2323">
        <v>112</v>
      </c>
      <c r="C2323">
        <v>1738692</v>
      </c>
      <c r="D2323">
        <f>IF(ISBLANK(C2323),AVERAGEIF($A$2:$A$4110,A2323,$C$2:$C$4110),C2323)</f>
        <v>1738692</v>
      </c>
      <c r="E2323" t="s">
        <v>55</v>
      </c>
      <c r="F2323" t="s">
        <v>4063</v>
      </c>
      <c r="G2323">
        <v>95529</v>
      </c>
      <c r="H2323">
        <v>301</v>
      </c>
      <c r="I2323">
        <v>389</v>
      </c>
      <c r="J2323" t="s">
        <v>508</v>
      </c>
      <c r="K2323" t="s">
        <v>18</v>
      </c>
      <c r="L2323">
        <v>7000000</v>
      </c>
      <c r="M2323">
        <f>IF(ISBLANK(L2323),AVERAGEIF($A$2:$A$4110,A2323,$L$2:$L$4110),L2323)</f>
        <v>7000000</v>
      </c>
      <c r="N2323">
        <v>7.5</v>
      </c>
    </row>
    <row r="2324" spans="1:14">
      <c r="A2324" t="s">
        <v>4062</v>
      </c>
      <c r="B2324">
        <v>97</v>
      </c>
      <c r="C2324">
        <v>267194</v>
      </c>
      <c r="D2324">
        <f>IF(ISBLANK(C2324),AVERAGEIF($A$2:$A$4110,A2324,$C$2:$C$4110),C2324)</f>
        <v>267194</v>
      </c>
      <c r="E2324" t="s">
        <v>20</v>
      </c>
      <c r="F2324" t="s">
        <v>4064</v>
      </c>
      <c r="G2324">
        <v>6906</v>
      </c>
      <c r="H2324">
        <v>111</v>
      </c>
      <c r="I2324">
        <v>75</v>
      </c>
      <c r="J2324" t="s">
        <v>508</v>
      </c>
      <c r="K2324" t="s">
        <v>18</v>
      </c>
      <c r="M2324">
        <f>IF(ISBLANK(L2324),AVERAGEIF($A$2:$A$4110,A2324,$L$2:$L$4110),L2324)</f>
        <v>7000000</v>
      </c>
      <c r="N2324">
        <v>6.7</v>
      </c>
    </row>
    <row r="2325" spans="1:14">
      <c r="A2325" t="s">
        <v>4065</v>
      </c>
      <c r="B2325">
        <v>103</v>
      </c>
      <c r="C2325">
        <v>131564731</v>
      </c>
      <c r="D2325">
        <f>IF(ISBLANK(C2325),AVERAGEIF($A$2:$A$4110,A2325,$C$2:$C$4110),C2325)</f>
        <v>131564731</v>
      </c>
      <c r="E2325" t="s">
        <v>713</v>
      </c>
      <c r="F2325" t="s">
        <v>4066</v>
      </c>
      <c r="G2325">
        <v>118951</v>
      </c>
      <c r="H2325">
        <v>1382</v>
      </c>
      <c r="I2325">
        <v>280</v>
      </c>
      <c r="J2325" t="s">
        <v>508</v>
      </c>
      <c r="K2325" t="s">
        <v>23</v>
      </c>
      <c r="L2325">
        <v>150000000</v>
      </c>
      <c r="M2325">
        <f>IF(ISBLANK(L2325),AVERAGEIF($A$2:$A$4110,A2325,$L$2:$L$4110),L2325)</f>
        <v>150000000</v>
      </c>
      <c r="N2325">
        <v>4.2</v>
      </c>
    </row>
    <row r="2326" spans="1:14">
      <c r="A2326" t="s">
        <v>4065</v>
      </c>
      <c r="B2326">
        <v>100</v>
      </c>
      <c r="C2326">
        <v>60522097</v>
      </c>
      <c r="D2326">
        <f>IF(ISBLANK(C2326),AVERAGEIF($A$2:$A$4110,A2326,$C$2:$C$4110),C2326)</f>
        <v>60522097</v>
      </c>
      <c r="E2326" t="s">
        <v>592</v>
      </c>
      <c r="F2326" t="s">
        <v>4067</v>
      </c>
      <c r="G2326">
        <v>158720</v>
      </c>
      <c r="H2326">
        <v>744</v>
      </c>
      <c r="I2326">
        <v>349</v>
      </c>
      <c r="J2326" t="s">
        <v>508</v>
      </c>
      <c r="K2326" t="s">
        <v>23</v>
      </c>
      <c r="L2326">
        <v>130000000</v>
      </c>
      <c r="M2326">
        <f>IF(ISBLANK(L2326),AVERAGEIF($A$2:$A$4110,A2326,$L$2:$L$4110),L2326)</f>
        <v>130000000</v>
      </c>
      <c r="N2326">
        <v>4.9000000000000004</v>
      </c>
    </row>
    <row r="2327" spans="1:14">
      <c r="A2327" t="s">
        <v>4065</v>
      </c>
      <c r="B2327">
        <v>106</v>
      </c>
      <c r="C2327">
        <v>94999143</v>
      </c>
      <c r="D2327">
        <f>IF(ISBLANK(C2327),AVERAGEIF($A$2:$A$4110,A2327,$C$2:$C$4110),C2327)</f>
        <v>94999143</v>
      </c>
      <c r="E2327" t="s">
        <v>627</v>
      </c>
      <c r="F2327" t="s">
        <v>4068</v>
      </c>
      <c r="G2327">
        <v>245152</v>
      </c>
      <c r="H2327">
        <v>1344</v>
      </c>
      <c r="I2327">
        <v>294</v>
      </c>
      <c r="J2327" t="s">
        <v>508</v>
      </c>
      <c r="K2327" t="s">
        <v>23</v>
      </c>
      <c r="L2327">
        <v>75000000</v>
      </c>
      <c r="M2327">
        <f>IF(ISBLANK(L2327),AVERAGEIF($A$2:$A$4110,A2327,$L$2:$L$4110),L2327)</f>
        <v>75000000</v>
      </c>
      <c r="N2327">
        <v>7.2</v>
      </c>
    </row>
    <row r="2328" spans="1:14">
      <c r="A2328" t="s">
        <v>4065</v>
      </c>
      <c r="B2328">
        <v>108</v>
      </c>
      <c r="C2328">
        <v>114195633</v>
      </c>
      <c r="D2328">
        <f>IF(ISBLANK(C2328),AVERAGEIF($A$2:$A$4110,A2328,$C$2:$C$4110),C2328)</f>
        <v>114195633</v>
      </c>
      <c r="E2328" t="s">
        <v>920</v>
      </c>
      <c r="F2328" t="s">
        <v>4069</v>
      </c>
      <c r="G2328">
        <v>193770</v>
      </c>
      <c r="H2328">
        <v>2003</v>
      </c>
      <c r="I2328">
        <v>261</v>
      </c>
      <c r="J2328" t="s">
        <v>508</v>
      </c>
      <c r="K2328" t="s">
        <v>23</v>
      </c>
      <c r="L2328">
        <v>60000000</v>
      </c>
      <c r="M2328">
        <f>IF(ISBLANK(L2328),AVERAGEIF($A$2:$A$4110,A2328,$L$2:$L$4110),L2328)</f>
        <v>60000000</v>
      </c>
      <c r="N2328">
        <v>6.5</v>
      </c>
    </row>
    <row r="2329" spans="1:14">
      <c r="A2329" t="s">
        <v>4065</v>
      </c>
      <c r="B2329">
        <v>106</v>
      </c>
      <c r="C2329">
        <v>227965690</v>
      </c>
      <c r="D2329">
        <f>IF(ISBLANK(C2329),AVERAGEIF($A$2:$A$4110,A2329,$C$2:$C$4110),C2329)</f>
        <v>227965690</v>
      </c>
      <c r="E2329" t="s">
        <v>669</v>
      </c>
      <c r="F2329" t="s">
        <v>4070</v>
      </c>
      <c r="G2329">
        <v>271592</v>
      </c>
      <c r="H2329">
        <v>2335</v>
      </c>
      <c r="I2329">
        <v>208</v>
      </c>
      <c r="J2329" t="s">
        <v>508</v>
      </c>
      <c r="K2329" t="s">
        <v>23</v>
      </c>
      <c r="L2329">
        <v>72000000</v>
      </c>
      <c r="M2329">
        <f>IF(ISBLANK(L2329),AVERAGEIF($A$2:$A$4110,A2329,$L$2:$L$4110),L2329)</f>
        <v>72000000</v>
      </c>
      <c r="N2329">
        <v>6.7</v>
      </c>
    </row>
    <row r="2330" spans="1:14">
      <c r="A2330" t="s">
        <v>4065</v>
      </c>
      <c r="B2330">
        <v>110</v>
      </c>
      <c r="C2330">
        <v>42272747</v>
      </c>
      <c r="D2330">
        <f>IF(ISBLANK(C2330),AVERAGEIF($A$2:$A$4110,A2330,$C$2:$C$4110),C2330)</f>
        <v>42272747</v>
      </c>
      <c r="E2330" t="s">
        <v>4071</v>
      </c>
      <c r="F2330" t="s">
        <v>4072</v>
      </c>
      <c r="G2330">
        <v>78635</v>
      </c>
      <c r="H2330">
        <v>1040</v>
      </c>
      <c r="I2330">
        <v>284</v>
      </c>
      <c r="J2330" t="s">
        <v>508</v>
      </c>
      <c r="K2330" t="s">
        <v>23</v>
      </c>
      <c r="L2330">
        <v>70000000</v>
      </c>
      <c r="M2330">
        <f>IF(ISBLANK(L2330),AVERAGEIF($A$2:$A$4110,A2330,$L$2:$L$4110),L2330)</f>
        <v>70000000</v>
      </c>
      <c r="N2330">
        <v>5.6</v>
      </c>
    </row>
    <row r="2331" spans="1:14">
      <c r="A2331" t="s">
        <v>4065</v>
      </c>
      <c r="B2331">
        <v>91</v>
      </c>
      <c r="C2331">
        <v>64505912</v>
      </c>
      <c r="D2331">
        <f>IF(ISBLANK(C2331),AVERAGEIF($A$2:$A$4110,A2331,$C$2:$C$4110),C2331)</f>
        <v>64505912</v>
      </c>
      <c r="E2331" t="s">
        <v>1980</v>
      </c>
      <c r="F2331" t="s">
        <v>4073</v>
      </c>
      <c r="G2331">
        <v>163130</v>
      </c>
      <c r="H2331">
        <v>1264</v>
      </c>
      <c r="I2331">
        <v>323</v>
      </c>
      <c r="J2331" t="s">
        <v>508</v>
      </c>
      <c r="K2331" t="s">
        <v>23</v>
      </c>
      <c r="L2331">
        <v>48000000</v>
      </c>
      <c r="M2331">
        <f>IF(ISBLANK(L2331),AVERAGEIF($A$2:$A$4110,A2331,$L$2:$L$4110),L2331)</f>
        <v>48000000</v>
      </c>
      <c r="N2331">
        <v>5</v>
      </c>
    </row>
    <row r="2332" spans="1:14">
      <c r="A2332" t="s">
        <v>4065</v>
      </c>
      <c r="B2332">
        <v>107</v>
      </c>
      <c r="C2332">
        <v>293501675</v>
      </c>
      <c r="D2332">
        <f>IF(ISBLANK(C2332),AVERAGEIF($A$2:$A$4110,A2332,$C$2:$C$4110),C2332)</f>
        <v>293501675</v>
      </c>
      <c r="E2332" t="s">
        <v>89</v>
      </c>
      <c r="F2332" t="s">
        <v>4074</v>
      </c>
      <c r="G2332">
        <v>704766</v>
      </c>
      <c r="H2332">
        <v>2073</v>
      </c>
      <c r="I2332">
        <v>234</v>
      </c>
      <c r="J2332" t="s">
        <v>508</v>
      </c>
      <c r="K2332" t="s">
        <v>23</v>
      </c>
      <c r="L2332">
        <v>40000000</v>
      </c>
      <c r="M2332">
        <f>IF(ISBLANK(L2332),AVERAGEIF($A$2:$A$4110,A2332,$L$2:$L$4110),L2332)</f>
        <v>40000000</v>
      </c>
      <c r="N2332">
        <v>8.1</v>
      </c>
    </row>
    <row r="2333" spans="1:14">
      <c r="A2333" t="s">
        <v>4065</v>
      </c>
      <c r="B2333">
        <v>94</v>
      </c>
      <c r="C2333">
        <v>65069140</v>
      </c>
      <c r="D2333">
        <f>IF(ISBLANK(C2333),AVERAGEIF($A$2:$A$4110,A2333,$C$2:$C$4110),C2333)</f>
        <v>65069140</v>
      </c>
      <c r="E2333" t="s">
        <v>380</v>
      </c>
      <c r="F2333" t="s">
        <v>4075</v>
      </c>
      <c r="G2333">
        <v>65299</v>
      </c>
      <c r="H2333">
        <v>455</v>
      </c>
      <c r="I2333">
        <v>371</v>
      </c>
      <c r="J2333" t="s">
        <v>508</v>
      </c>
      <c r="K2333" t="s">
        <v>23</v>
      </c>
      <c r="L2333">
        <v>5000000</v>
      </c>
      <c r="M2333">
        <f>IF(ISBLANK(L2333),AVERAGEIF($A$2:$A$4110,A2333,$L$2:$L$4110),L2333)</f>
        <v>5000000</v>
      </c>
      <c r="N2333">
        <v>6.2</v>
      </c>
    </row>
    <row r="2334" spans="1:14">
      <c r="A2334" t="s">
        <v>4076</v>
      </c>
      <c r="B2334">
        <v>93</v>
      </c>
      <c r="C2334">
        <v>3749061</v>
      </c>
      <c r="D2334">
        <f>IF(ISBLANK(C2334),AVERAGEIF($A$2:$A$4110,A2334,$C$2:$C$4110),C2334)</f>
        <v>3749061</v>
      </c>
      <c r="E2334" t="s">
        <v>874</v>
      </c>
      <c r="F2334" t="s">
        <v>4077</v>
      </c>
      <c r="G2334">
        <v>28629</v>
      </c>
      <c r="H2334">
        <v>113</v>
      </c>
      <c r="I2334">
        <v>119</v>
      </c>
      <c r="J2334" t="s">
        <v>508</v>
      </c>
      <c r="K2334" t="s">
        <v>23</v>
      </c>
      <c r="L2334">
        <v>20000000</v>
      </c>
      <c r="M2334">
        <f>IF(ISBLANK(L2334),AVERAGEIF($A$2:$A$4110,A2334,$L$2:$L$4110),L2334)</f>
        <v>20000000</v>
      </c>
      <c r="N2334">
        <v>4.9000000000000004</v>
      </c>
    </row>
    <row r="2335" spans="1:14">
      <c r="A2335" t="s">
        <v>4078</v>
      </c>
      <c r="B2335">
        <v>104</v>
      </c>
      <c r="C2335">
        <v>3447339</v>
      </c>
      <c r="D2335">
        <f>IF(ISBLANK(C2335),AVERAGEIF($A$2:$A$4110,A2335,$C$2:$C$4110),C2335)</f>
        <v>3447339</v>
      </c>
      <c r="E2335" t="s">
        <v>408</v>
      </c>
      <c r="F2335" t="s">
        <v>4079</v>
      </c>
      <c r="G2335">
        <v>29517</v>
      </c>
      <c r="H2335">
        <v>79</v>
      </c>
      <c r="I2335">
        <v>97</v>
      </c>
      <c r="J2335" t="s">
        <v>508</v>
      </c>
      <c r="K2335" t="s">
        <v>23</v>
      </c>
      <c r="L2335">
        <v>1500000</v>
      </c>
      <c r="M2335">
        <f>IF(ISBLANK(L2335),AVERAGEIF($A$2:$A$4110,A2335,$L$2:$L$4110),L2335)</f>
        <v>1500000</v>
      </c>
      <c r="N2335">
        <v>5.8</v>
      </c>
    </row>
    <row r="2336" spans="1:14">
      <c r="A2336" t="s">
        <v>4080</v>
      </c>
      <c r="B2336">
        <v>109</v>
      </c>
      <c r="C2336">
        <v>3050934</v>
      </c>
      <c r="D2336">
        <f>IF(ISBLANK(C2336),AVERAGEIF($A$2:$A$4110,A2336,$C$2:$C$4110),C2336)</f>
        <v>3050934</v>
      </c>
      <c r="E2336" t="s">
        <v>414</v>
      </c>
      <c r="F2336" t="s">
        <v>4081</v>
      </c>
      <c r="G2336">
        <v>2794</v>
      </c>
      <c r="H2336">
        <v>78</v>
      </c>
      <c r="I2336">
        <v>39</v>
      </c>
      <c r="J2336" t="s">
        <v>508</v>
      </c>
      <c r="K2336" t="s">
        <v>23</v>
      </c>
      <c r="L2336">
        <v>1800000</v>
      </c>
      <c r="M2336">
        <f>IF(ISBLANK(L2336),AVERAGEIF($A$2:$A$4110,A2336,$L$2:$L$4110),L2336)</f>
        <v>1800000</v>
      </c>
      <c r="N2336">
        <v>7.3</v>
      </c>
    </row>
    <row r="2337" spans="1:14">
      <c r="A2337" t="s">
        <v>4082</v>
      </c>
      <c r="B2337">
        <v>100</v>
      </c>
      <c r="C2337">
        <v>12081447</v>
      </c>
      <c r="D2337">
        <f>IF(ISBLANK(C2337),AVERAGEIF($A$2:$A$4110,A2337,$C$2:$C$4110),C2337)</f>
        <v>12081447</v>
      </c>
      <c r="E2337" t="s">
        <v>821</v>
      </c>
      <c r="F2337" t="s">
        <v>4083</v>
      </c>
      <c r="G2337">
        <v>7794</v>
      </c>
      <c r="H2337">
        <v>25</v>
      </c>
      <c r="I2337">
        <v>88</v>
      </c>
      <c r="J2337" t="s">
        <v>508</v>
      </c>
      <c r="K2337" t="s">
        <v>23</v>
      </c>
      <c r="M2337">
        <f>IF(ISBLANK(L2337),AVERAGEIF($A$2:$A$4110,A2337,$L$2:$L$4110),L2337)</f>
        <v>21200000</v>
      </c>
      <c r="N2337">
        <v>6.5</v>
      </c>
    </row>
    <row r="2338" spans="1:14">
      <c r="A2338" t="s">
        <v>4082</v>
      </c>
      <c r="B2338">
        <v>114</v>
      </c>
      <c r="C2338">
        <v>42168445</v>
      </c>
      <c r="D2338">
        <f>IF(ISBLANK(C2338),AVERAGEIF($A$2:$A$4110,A2338,$C$2:$C$4110),C2338)</f>
        <v>42168445</v>
      </c>
      <c r="E2338" t="s">
        <v>288</v>
      </c>
      <c r="F2338" t="s">
        <v>4084</v>
      </c>
      <c r="G2338">
        <v>10791</v>
      </c>
      <c r="H2338">
        <v>39</v>
      </c>
      <c r="I2338">
        <v>76</v>
      </c>
      <c r="J2338" t="s">
        <v>508</v>
      </c>
      <c r="K2338" t="s">
        <v>23</v>
      </c>
      <c r="L2338">
        <v>35000000</v>
      </c>
      <c r="M2338">
        <f>IF(ISBLANK(L2338),AVERAGEIF($A$2:$A$4110,A2338,$L$2:$L$4110),L2338)</f>
        <v>35000000</v>
      </c>
      <c r="N2338">
        <v>5.3</v>
      </c>
    </row>
    <row r="2339" spans="1:14">
      <c r="A2339" t="s">
        <v>4082</v>
      </c>
      <c r="B2339">
        <v>86</v>
      </c>
      <c r="C2339">
        <v>38230435</v>
      </c>
      <c r="D2339">
        <f>IF(ISBLANK(C2339),AVERAGEIF($A$2:$A$4110,A2339,$C$2:$C$4110),C2339)</f>
        <v>38230435</v>
      </c>
      <c r="E2339" t="s">
        <v>1007</v>
      </c>
      <c r="F2339" t="s">
        <v>4085</v>
      </c>
      <c r="G2339">
        <v>29661</v>
      </c>
      <c r="H2339">
        <v>179</v>
      </c>
      <c r="I2339">
        <v>81</v>
      </c>
      <c r="J2339" t="s">
        <v>508</v>
      </c>
      <c r="K2339" t="s">
        <v>23</v>
      </c>
      <c r="L2339">
        <v>25000000</v>
      </c>
      <c r="M2339">
        <f>IF(ISBLANK(L2339),AVERAGEIF($A$2:$A$4110,A2339,$L$2:$L$4110),L2339)</f>
        <v>25000000</v>
      </c>
      <c r="N2339">
        <v>5.8</v>
      </c>
    </row>
    <row r="2340" spans="1:14">
      <c r="A2340" t="s">
        <v>4082</v>
      </c>
      <c r="B2340">
        <v>88</v>
      </c>
      <c r="C2340">
        <v>32014289</v>
      </c>
      <c r="D2340">
        <f>IF(ISBLANK(C2340),AVERAGEIF($A$2:$A$4110,A2340,$C$2:$C$4110),C2340)</f>
        <v>32014289</v>
      </c>
      <c r="E2340" t="s">
        <v>514</v>
      </c>
      <c r="F2340" t="s">
        <v>4086</v>
      </c>
      <c r="G2340">
        <v>50337</v>
      </c>
      <c r="H2340">
        <v>177</v>
      </c>
      <c r="I2340">
        <v>153</v>
      </c>
      <c r="J2340" t="s">
        <v>508</v>
      </c>
      <c r="K2340" t="s">
        <v>23</v>
      </c>
      <c r="L2340">
        <v>20000000</v>
      </c>
      <c r="M2340">
        <f>IF(ISBLANK(L2340),AVERAGEIF($A$2:$A$4110,A2340,$L$2:$L$4110),L2340)</f>
        <v>20000000</v>
      </c>
      <c r="N2340">
        <v>3.5</v>
      </c>
    </row>
    <row r="2341" spans="1:14">
      <c r="A2341" t="s">
        <v>4082</v>
      </c>
      <c r="B2341">
        <v>123</v>
      </c>
      <c r="C2341">
        <v>70492685</v>
      </c>
      <c r="D2341">
        <f>IF(ISBLANK(C2341),AVERAGEIF($A$2:$A$4110,A2341,$C$2:$C$4110),C2341)</f>
        <v>70492685</v>
      </c>
      <c r="E2341" t="s">
        <v>72</v>
      </c>
      <c r="F2341" t="s">
        <v>4087</v>
      </c>
      <c r="G2341">
        <v>11600</v>
      </c>
      <c r="H2341">
        <v>64</v>
      </c>
      <c r="I2341">
        <v>56</v>
      </c>
      <c r="J2341" t="s">
        <v>508</v>
      </c>
      <c r="K2341" t="s">
        <v>23</v>
      </c>
      <c r="L2341">
        <v>17000000</v>
      </c>
      <c r="M2341">
        <f>IF(ISBLANK(L2341),AVERAGEIF($A$2:$A$4110,A2341,$L$2:$L$4110),L2341)</f>
        <v>17000000</v>
      </c>
      <c r="N2341">
        <v>6.7</v>
      </c>
    </row>
    <row r="2342" spans="1:14">
      <c r="A2342" t="s">
        <v>4082</v>
      </c>
      <c r="B2342">
        <v>112</v>
      </c>
      <c r="C2342">
        <v>17378977</v>
      </c>
      <c r="D2342">
        <f>IF(ISBLANK(C2342),AVERAGEIF($A$2:$A$4110,A2342,$C$2:$C$4110),C2342)</f>
        <v>17378977</v>
      </c>
      <c r="E2342" t="s">
        <v>45</v>
      </c>
      <c r="F2342" t="s">
        <v>4088</v>
      </c>
      <c r="G2342">
        <v>5585</v>
      </c>
      <c r="H2342">
        <v>75</v>
      </c>
      <c r="I2342">
        <v>55</v>
      </c>
      <c r="J2342" t="s">
        <v>508</v>
      </c>
      <c r="K2342" t="s">
        <v>23</v>
      </c>
      <c r="M2342">
        <f>IF(ISBLANK(L2342),AVERAGEIF($A$2:$A$4110,A2342,$L$2:$L$4110),L2342)</f>
        <v>21200000</v>
      </c>
      <c r="N2342">
        <v>6</v>
      </c>
    </row>
    <row r="2343" spans="1:14">
      <c r="A2343" t="s">
        <v>4082</v>
      </c>
      <c r="B2343">
        <v>120</v>
      </c>
      <c r="C2343">
        <v>34074895</v>
      </c>
      <c r="D2343">
        <f>IF(ISBLANK(C2343),AVERAGEIF($A$2:$A$4110,A2343,$C$2:$C$4110),C2343)</f>
        <v>34074895</v>
      </c>
      <c r="E2343" t="s">
        <v>72</v>
      </c>
      <c r="F2343" t="s">
        <v>4089</v>
      </c>
      <c r="G2343">
        <v>6525</v>
      </c>
      <c r="H2343">
        <v>79</v>
      </c>
      <c r="I2343">
        <v>32</v>
      </c>
      <c r="J2343" t="s">
        <v>508</v>
      </c>
      <c r="K2343" t="s">
        <v>23</v>
      </c>
      <c r="L2343">
        <v>9000000</v>
      </c>
      <c r="M2343">
        <f>IF(ISBLANK(L2343),AVERAGEIF($A$2:$A$4110,A2343,$L$2:$L$4110),L2343)</f>
        <v>9000000</v>
      </c>
      <c r="N2343">
        <v>6.7</v>
      </c>
    </row>
    <row r="2344" spans="1:14">
      <c r="A2344" t="s">
        <v>4090</v>
      </c>
      <c r="B2344">
        <v>82</v>
      </c>
      <c r="C2344">
        <v>9628751</v>
      </c>
      <c r="D2344">
        <f>IF(ISBLANK(C2344),AVERAGEIF($A$2:$A$4110,A2344,$C$2:$C$4110),C2344)</f>
        <v>9628751</v>
      </c>
      <c r="E2344" t="s">
        <v>2052</v>
      </c>
      <c r="F2344" t="s">
        <v>4091</v>
      </c>
      <c r="G2344">
        <v>5164</v>
      </c>
      <c r="H2344">
        <v>65</v>
      </c>
      <c r="I2344">
        <v>29</v>
      </c>
      <c r="J2344" t="s">
        <v>508</v>
      </c>
      <c r="K2344" t="s">
        <v>23</v>
      </c>
      <c r="L2344">
        <v>5000000</v>
      </c>
      <c r="M2344">
        <f>IF(ISBLANK(L2344),AVERAGEIF($A$2:$A$4110,A2344,$L$2:$L$4110),L2344)</f>
        <v>5000000</v>
      </c>
      <c r="N2344">
        <v>5.9</v>
      </c>
    </row>
    <row r="2345" spans="1:14">
      <c r="A2345" t="s">
        <v>4092</v>
      </c>
      <c r="B2345">
        <v>88</v>
      </c>
      <c r="C2345">
        <v>62321039</v>
      </c>
      <c r="D2345">
        <f>IF(ISBLANK(C2345),AVERAGEIF($A$2:$A$4110,A2345,$C$2:$C$4110),C2345)</f>
        <v>62321039</v>
      </c>
      <c r="E2345" t="s">
        <v>4093</v>
      </c>
      <c r="F2345" t="s">
        <v>4094</v>
      </c>
      <c r="G2345">
        <v>117096</v>
      </c>
      <c r="H2345">
        <v>271</v>
      </c>
      <c r="I2345">
        <v>242</v>
      </c>
      <c r="J2345" t="s">
        <v>508</v>
      </c>
      <c r="K2345" t="s">
        <v>23</v>
      </c>
      <c r="L2345">
        <v>70000000</v>
      </c>
      <c r="M2345">
        <f>IF(ISBLANK(L2345),AVERAGEIF($A$2:$A$4110,A2345,$L$2:$L$4110),L2345)</f>
        <v>70000000</v>
      </c>
      <c r="N2345">
        <v>6.4</v>
      </c>
    </row>
    <row r="2346" spans="1:14">
      <c r="A2346" t="s">
        <v>4095</v>
      </c>
      <c r="B2346">
        <v>119</v>
      </c>
      <c r="C2346">
        <v>4234040</v>
      </c>
      <c r="D2346">
        <f>IF(ISBLANK(C2346),AVERAGEIF($A$2:$A$4110,A2346,$C$2:$C$4110),C2346)</f>
        <v>4234040</v>
      </c>
      <c r="E2346" t="s">
        <v>401</v>
      </c>
      <c r="F2346" t="s">
        <v>4096</v>
      </c>
      <c r="G2346">
        <v>14301</v>
      </c>
      <c r="H2346">
        <v>45</v>
      </c>
      <c r="I2346">
        <v>99</v>
      </c>
      <c r="J2346" t="s">
        <v>508</v>
      </c>
      <c r="K2346" t="s">
        <v>23</v>
      </c>
      <c r="L2346">
        <v>20000000</v>
      </c>
      <c r="M2346">
        <f>IF(ISBLANK(L2346),AVERAGEIF($A$2:$A$4110,A2346,$L$2:$L$4110),L2346)</f>
        <v>20000000</v>
      </c>
      <c r="N2346">
        <v>7</v>
      </c>
    </row>
    <row r="2347" spans="1:14">
      <c r="A2347" t="s">
        <v>4097</v>
      </c>
      <c r="B2347">
        <v>94</v>
      </c>
      <c r="C2347">
        <v>511920</v>
      </c>
      <c r="D2347">
        <f>IF(ISBLANK(C2347),AVERAGEIF($A$2:$A$4110,A2347,$C$2:$C$4110),C2347)</f>
        <v>511920</v>
      </c>
      <c r="E2347" t="s">
        <v>4098</v>
      </c>
      <c r="F2347" t="s">
        <v>4099</v>
      </c>
      <c r="G2347">
        <v>2458</v>
      </c>
      <c r="H2347">
        <v>26</v>
      </c>
      <c r="I2347">
        <v>41</v>
      </c>
      <c r="J2347" t="s">
        <v>508</v>
      </c>
      <c r="K2347" t="s">
        <v>23</v>
      </c>
      <c r="L2347">
        <v>40000000</v>
      </c>
      <c r="M2347">
        <f>IF(ISBLANK(L2347),AVERAGEIF($A$2:$A$4110,A2347,$L$2:$L$4110),L2347)</f>
        <v>40000000</v>
      </c>
      <c r="N2347">
        <v>4.4000000000000004</v>
      </c>
    </row>
    <row r="2348" spans="1:14">
      <c r="A2348" t="s">
        <v>4100</v>
      </c>
      <c r="B2348">
        <v>97</v>
      </c>
      <c r="C2348">
        <v>883887</v>
      </c>
      <c r="D2348">
        <f>IF(ISBLANK(C2348),AVERAGEIF($A$2:$A$4110,A2348,$C$2:$C$4110),C2348)</f>
        <v>883887</v>
      </c>
      <c r="E2348" t="s">
        <v>20</v>
      </c>
      <c r="F2348" t="s">
        <v>4101</v>
      </c>
      <c r="G2348">
        <v>1201</v>
      </c>
      <c r="H2348">
        <v>14</v>
      </c>
      <c r="I2348">
        <v>26</v>
      </c>
      <c r="J2348" t="s">
        <v>508</v>
      </c>
      <c r="K2348" t="s">
        <v>23</v>
      </c>
      <c r="L2348">
        <v>9000000</v>
      </c>
      <c r="M2348">
        <f>IF(ISBLANK(L2348),AVERAGEIF($A$2:$A$4110,A2348,$L$2:$L$4110),L2348)</f>
        <v>9000000</v>
      </c>
      <c r="N2348">
        <v>6.2</v>
      </c>
    </row>
    <row r="2349" spans="1:14">
      <c r="A2349" t="s">
        <v>4102</v>
      </c>
      <c r="B2349">
        <v>106</v>
      </c>
      <c r="C2349">
        <v>168368427</v>
      </c>
      <c r="D2349">
        <f>IF(ISBLANK(C2349),AVERAGEIF($A$2:$A$4110,A2349,$C$2:$C$4110),C2349)</f>
        <v>168368427</v>
      </c>
      <c r="E2349" t="s">
        <v>1190</v>
      </c>
      <c r="F2349" t="s">
        <v>4103</v>
      </c>
      <c r="G2349">
        <v>330784</v>
      </c>
      <c r="H2349">
        <v>1243</v>
      </c>
      <c r="I2349">
        <v>403</v>
      </c>
      <c r="J2349" t="s">
        <v>508</v>
      </c>
      <c r="K2349" t="s">
        <v>18</v>
      </c>
      <c r="L2349">
        <v>200000000</v>
      </c>
      <c r="M2349">
        <f>IF(ISBLANK(L2349),AVERAGEIF($A$2:$A$4110,A2349,$L$2:$L$4110),L2349)</f>
        <v>200000000</v>
      </c>
      <c r="N2349">
        <v>6.7</v>
      </c>
    </row>
    <row r="2350" spans="1:14">
      <c r="A2350" t="s">
        <v>4102</v>
      </c>
      <c r="B2350">
        <v>123</v>
      </c>
      <c r="C2350">
        <v>202351611</v>
      </c>
      <c r="D2350">
        <f>IF(ISBLANK(C2350),AVERAGEIF($A$2:$A$4110,A2350,$C$2:$C$4110),C2350)</f>
        <v>202351611</v>
      </c>
      <c r="E2350" t="s">
        <v>1442</v>
      </c>
      <c r="F2350" t="s">
        <v>4104</v>
      </c>
      <c r="G2350">
        <v>465019</v>
      </c>
      <c r="H2350">
        <v>995</v>
      </c>
      <c r="I2350">
        <v>654</v>
      </c>
      <c r="J2350" t="s">
        <v>508</v>
      </c>
      <c r="K2350" t="s">
        <v>23</v>
      </c>
      <c r="L2350">
        <v>190000000</v>
      </c>
      <c r="M2350">
        <f>IF(ISBLANK(L2350),AVERAGEIF($A$2:$A$4110,A2350,$L$2:$L$4110),L2350)</f>
        <v>190000000</v>
      </c>
      <c r="N2350">
        <v>7</v>
      </c>
    </row>
    <row r="2351" spans="1:14">
      <c r="A2351" t="s">
        <v>4102</v>
      </c>
      <c r="B2351">
        <v>113</v>
      </c>
      <c r="C2351">
        <v>40137776</v>
      </c>
      <c r="D2351">
        <f>IF(ISBLANK(C2351),AVERAGEIF($A$2:$A$4110,A2351,$C$2:$C$4110),C2351)</f>
        <v>40137776</v>
      </c>
      <c r="E2351" t="s">
        <v>1122</v>
      </c>
      <c r="F2351" t="s">
        <v>4105</v>
      </c>
      <c r="G2351">
        <v>186977</v>
      </c>
      <c r="H2351">
        <v>529</v>
      </c>
      <c r="I2351">
        <v>253</v>
      </c>
      <c r="J2351" t="s">
        <v>508</v>
      </c>
      <c r="K2351" t="s">
        <v>23</v>
      </c>
      <c r="L2351">
        <v>38000000</v>
      </c>
      <c r="M2351">
        <f>IF(ISBLANK(L2351),AVERAGEIF($A$2:$A$4110,A2351,$L$2:$L$4110),L2351)</f>
        <v>38000000</v>
      </c>
      <c r="N2351">
        <v>7.6</v>
      </c>
    </row>
    <row r="2352" spans="1:14">
      <c r="A2352" t="s">
        <v>4102</v>
      </c>
      <c r="B2352">
        <v>129</v>
      </c>
      <c r="C2352">
        <v>537580</v>
      </c>
      <c r="D2352">
        <f>IF(ISBLANK(C2352),AVERAGEIF($A$2:$A$4110,A2352,$C$2:$C$4110),C2352)</f>
        <v>537580</v>
      </c>
      <c r="E2352" t="s">
        <v>386</v>
      </c>
      <c r="F2352" t="s">
        <v>4106</v>
      </c>
      <c r="G2352">
        <v>52972</v>
      </c>
      <c r="H2352">
        <v>124</v>
      </c>
      <c r="I2352">
        <v>134</v>
      </c>
      <c r="J2352" t="s">
        <v>508</v>
      </c>
      <c r="K2352" t="s">
        <v>23</v>
      </c>
      <c r="L2352">
        <v>30000000</v>
      </c>
      <c r="M2352">
        <f>IF(ISBLANK(L2352),AVERAGEIF($A$2:$A$4110,A2352,$L$2:$L$4110),L2352)</f>
        <v>30000000</v>
      </c>
      <c r="N2352">
        <v>6.8</v>
      </c>
    </row>
    <row r="2353" spans="1:14">
      <c r="A2353" t="s">
        <v>4102</v>
      </c>
      <c r="B2353">
        <v>101</v>
      </c>
      <c r="C2353">
        <v>51676606</v>
      </c>
      <c r="D2353">
        <f>IF(ISBLANK(C2353),AVERAGEIF($A$2:$A$4110,A2353,$C$2:$C$4110),C2353)</f>
        <v>51676606</v>
      </c>
      <c r="E2353" t="s">
        <v>4107</v>
      </c>
      <c r="F2353" t="s">
        <v>4108</v>
      </c>
      <c r="G2353">
        <v>174591</v>
      </c>
      <c r="H2353">
        <v>632</v>
      </c>
      <c r="I2353">
        <v>226</v>
      </c>
      <c r="J2353" t="s">
        <v>508</v>
      </c>
      <c r="K2353" t="s">
        <v>23</v>
      </c>
      <c r="L2353">
        <v>25000000</v>
      </c>
      <c r="M2353">
        <f>IF(ISBLANK(L2353),AVERAGEIF($A$2:$A$4110,A2353,$L$2:$L$4110),L2353)</f>
        <v>25000000</v>
      </c>
      <c r="N2353">
        <v>7.8</v>
      </c>
    </row>
    <row r="2354" spans="1:14">
      <c r="A2354" t="s">
        <v>4102</v>
      </c>
      <c r="B2354">
        <v>112</v>
      </c>
      <c r="C2354">
        <v>31252964</v>
      </c>
      <c r="D2354">
        <f>IF(ISBLANK(C2354),AVERAGEIF($A$2:$A$4110,A2354,$C$2:$C$4110),C2354)</f>
        <v>31252964</v>
      </c>
      <c r="E2354" t="s">
        <v>66</v>
      </c>
      <c r="F2354" t="s">
        <v>4109</v>
      </c>
      <c r="G2354">
        <v>71495</v>
      </c>
      <c r="H2354">
        <v>522</v>
      </c>
      <c r="I2354">
        <v>153</v>
      </c>
      <c r="J2354" t="s">
        <v>508</v>
      </c>
      <c r="K2354" t="s">
        <v>23</v>
      </c>
      <c r="L2354">
        <v>4000000</v>
      </c>
      <c r="M2354">
        <f>IF(ISBLANK(L2354),AVERAGEIF($A$2:$A$4110,A2354,$L$2:$L$4110),L2354)</f>
        <v>4000000</v>
      </c>
      <c r="N2354">
        <v>7.1</v>
      </c>
    </row>
    <row r="2355" spans="1:14">
      <c r="A2355" t="s">
        <v>4102</v>
      </c>
      <c r="B2355">
        <v>87</v>
      </c>
      <c r="D2355">
        <f>IF(ISBLANK(C2355),AVERAGEIF($A$2:$A$4110,A2355,$C$2:$C$4110),C2355)</f>
        <v>72874695.857142851</v>
      </c>
      <c r="E2355" t="s">
        <v>20</v>
      </c>
      <c r="F2355" t="s">
        <v>4110</v>
      </c>
      <c r="G2355">
        <v>601</v>
      </c>
      <c r="H2355">
        <v>10</v>
      </c>
      <c r="I2355">
        <v>24</v>
      </c>
      <c r="J2355" t="s">
        <v>508</v>
      </c>
      <c r="K2355" t="s">
        <v>23</v>
      </c>
      <c r="L2355">
        <v>100000</v>
      </c>
      <c r="M2355">
        <f>IF(ISBLANK(L2355),AVERAGEIF($A$2:$A$4110,A2355,$L$2:$L$4110),L2355)</f>
        <v>100000</v>
      </c>
      <c r="N2355">
        <v>6.6</v>
      </c>
    </row>
    <row r="2356" spans="1:14">
      <c r="A2356" t="s">
        <v>4111</v>
      </c>
      <c r="B2356">
        <v>101</v>
      </c>
      <c r="C2356">
        <v>93307796</v>
      </c>
      <c r="D2356">
        <f>IF(ISBLANK(C2356),AVERAGEIF($A$2:$A$4110,A2356,$C$2:$C$4110),C2356)</f>
        <v>93307796</v>
      </c>
      <c r="E2356" t="s">
        <v>408</v>
      </c>
      <c r="F2356" t="s">
        <v>4112</v>
      </c>
      <c r="G2356">
        <v>85673</v>
      </c>
      <c r="H2356">
        <v>269</v>
      </c>
      <c r="I2356">
        <v>118</v>
      </c>
      <c r="J2356" t="s">
        <v>508</v>
      </c>
      <c r="K2356" t="s">
        <v>23</v>
      </c>
      <c r="L2356">
        <v>60000000</v>
      </c>
      <c r="M2356">
        <f>IF(ISBLANK(L2356),AVERAGEIF($A$2:$A$4110,A2356,$L$2:$L$4110),L2356)</f>
        <v>60000000</v>
      </c>
      <c r="N2356">
        <v>6.1</v>
      </c>
    </row>
    <row r="2357" spans="1:14">
      <c r="A2357" t="s">
        <v>4111</v>
      </c>
      <c r="B2357">
        <v>103</v>
      </c>
      <c r="C2357">
        <v>29580087</v>
      </c>
      <c r="D2357">
        <f>IF(ISBLANK(C2357),AVERAGEIF($A$2:$A$4110,A2357,$C$2:$C$4110),C2357)</f>
        <v>29580087</v>
      </c>
      <c r="E2357" t="s">
        <v>288</v>
      </c>
      <c r="F2357" t="s">
        <v>4113</v>
      </c>
      <c r="G2357">
        <v>29523</v>
      </c>
      <c r="H2357">
        <v>121</v>
      </c>
      <c r="I2357">
        <v>133</v>
      </c>
      <c r="J2357" t="s">
        <v>508</v>
      </c>
      <c r="K2357" t="s">
        <v>23</v>
      </c>
      <c r="L2357">
        <v>58000000</v>
      </c>
      <c r="M2357">
        <f>IF(ISBLANK(L2357),AVERAGEIF($A$2:$A$4110,A2357,$L$2:$L$4110),L2357)</f>
        <v>58000000</v>
      </c>
      <c r="N2357">
        <v>4.7</v>
      </c>
    </row>
    <row r="2358" spans="1:14">
      <c r="A2358" t="s">
        <v>4111</v>
      </c>
      <c r="B2358">
        <v>95</v>
      </c>
      <c r="C2358">
        <v>50562555</v>
      </c>
      <c r="D2358">
        <f>IF(ISBLANK(C2358),AVERAGEIF($A$2:$A$4110,A2358,$C$2:$C$4110),C2358)</f>
        <v>50562555</v>
      </c>
      <c r="E2358" t="s">
        <v>1076</v>
      </c>
      <c r="F2358" t="s">
        <v>4114</v>
      </c>
      <c r="G2358">
        <v>81334</v>
      </c>
      <c r="H2358">
        <v>291</v>
      </c>
      <c r="I2358">
        <v>175</v>
      </c>
      <c r="J2358" t="s">
        <v>508</v>
      </c>
      <c r="K2358" t="s">
        <v>23</v>
      </c>
      <c r="M2358">
        <f>IF(ISBLANK(L2358),AVERAGEIF($A$2:$A$4110,A2358,$L$2:$L$4110),L2358)</f>
        <v>59000000</v>
      </c>
      <c r="N2358">
        <v>6.5</v>
      </c>
    </row>
    <row r="2359" spans="1:14">
      <c r="A2359" t="s">
        <v>4115</v>
      </c>
      <c r="B2359">
        <v>100</v>
      </c>
      <c r="C2359">
        <v>982214</v>
      </c>
      <c r="D2359">
        <f>IF(ISBLANK(C2359),AVERAGEIF($A$2:$A$4110,A2359,$C$2:$C$4110),C2359)</f>
        <v>982214</v>
      </c>
      <c r="E2359" t="s">
        <v>20</v>
      </c>
      <c r="F2359" t="s">
        <v>4116</v>
      </c>
      <c r="G2359">
        <v>1976</v>
      </c>
      <c r="H2359">
        <v>51</v>
      </c>
      <c r="I2359">
        <v>16</v>
      </c>
      <c r="J2359" t="s">
        <v>508</v>
      </c>
      <c r="K2359" t="s">
        <v>23</v>
      </c>
      <c r="L2359">
        <v>1000000</v>
      </c>
      <c r="M2359">
        <f>IF(ISBLANK(L2359),AVERAGEIF($A$2:$A$4110,A2359,$L$2:$L$4110),L2359)</f>
        <v>1000000</v>
      </c>
      <c r="N2359">
        <v>7.2</v>
      </c>
    </row>
    <row r="2360" spans="1:14">
      <c r="A2360" t="s">
        <v>4117</v>
      </c>
      <c r="B2360">
        <v>95</v>
      </c>
      <c r="C2360">
        <v>108662</v>
      </c>
      <c r="D2360">
        <f>IF(ISBLANK(C2360),AVERAGEIF($A$2:$A$4110,A2360,$C$2:$C$4110),C2360)</f>
        <v>108662</v>
      </c>
      <c r="E2360" t="s">
        <v>1013</v>
      </c>
      <c r="F2360" t="s">
        <v>4118</v>
      </c>
      <c r="G2360">
        <v>26849</v>
      </c>
      <c r="H2360">
        <v>107</v>
      </c>
      <c r="I2360">
        <v>79</v>
      </c>
      <c r="J2360" t="s">
        <v>508</v>
      </c>
      <c r="K2360" t="s">
        <v>23</v>
      </c>
      <c r="L2360">
        <v>8000000</v>
      </c>
      <c r="M2360">
        <f>IF(ISBLANK(L2360),AVERAGEIF($A$2:$A$4110,A2360,$L$2:$L$4110),L2360)</f>
        <v>8000000</v>
      </c>
      <c r="N2360">
        <v>6</v>
      </c>
    </row>
    <row r="2361" spans="1:14">
      <c r="A2361" t="s">
        <v>4119</v>
      </c>
      <c r="B2361">
        <v>153</v>
      </c>
      <c r="C2361">
        <v>262030663</v>
      </c>
      <c r="D2361">
        <f>IF(ISBLANK(C2361),AVERAGEIF($A$2:$A$4110,A2361,$C$2:$C$4110),C2361)</f>
        <v>262030663</v>
      </c>
      <c r="E2361" t="s">
        <v>594</v>
      </c>
      <c r="F2361" t="s">
        <v>4120</v>
      </c>
      <c r="G2361">
        <v>451803</v>
      </c>
      <c r="H2361">
        <v>1225</v>
      </c>
      <c r="I2361">
        <v>599</v>
      </c>
      <c r="J2361" t="s">
        <v>508</v>
      </c>
      <c r="K2361" t="s">
        <v>23</v>
      </c>
      <c r="L2361">
        <v>230000000</v>
      </c>
      <c r="M2361">
        <f>IF(ISBLANK(L2361),AVERAGEIF($A$2:$A$4110,A2361,$L$2:$L$4110),L2361)</f>
        <v>230000000</v>
      </c>
      <c r="N2361">
        <v>7</v>
      </c>
    </row>
    <row r="2362" spans="1:14">
      <c r="A2362" t="s">
        <v>4119</v>
      </c>
      <c r="B2362">
        <v>142</v>
      </c>
      <c r="C2362">
        <v>202853933</v>
      </c>
      <c r="D2362">
        <f>IF(ISBLANK(C2362),AVERAGEIF($A$2:$A$4110,A2362,$C$2:$C$4110),C2362)</f>
        <v>202853933</v>
      </c>
      <c r="E2362" t="s">
        <v>2099</v>
      </c>
      <c r="F2362" t="s">
        <v>4121</v>
      </c>
      <c r="G2362">
        <v>321227</v>
      </c>
      <c r="H2362">
        <v>1067</v>
      </c>
      <c r="I2362">
        <v>495</v>
      </c>
      <c r="J2362" t="s">
        <v>508</v>
      </c>
      <c r="K2362" t="s">
        <v>23</v>
      </c>
      <c r="L2362">
        <v>200000000</v>
      </c>
      <c r="M2362">
        <f>IF(ISBLANK(L2362),AVERAGEIF($A$2:$A$4110,A2362,$L$2:$L$4110),L2362)</f>
        <v>200000000</v>
      </c>
      <c r="N2362">
        <v>6.7</v>
      </c>
    </row>
    <row r="2363" spans="1:14">
      <c r="A2363" t="s">
        <v>4119</v>
      </c>
      <c r="B2363">
        <v>95</v>
      </c>
      <c r="C2363">
        <v>32391374</v>
      </c>
      <c r="D2363">
        <f>IF(ISBLANK(C2363),AVERAGEIF($A$2:$A$4110,A2363,$C$2:$C$4110),C2363)</f>
        <v>32391374</v>
      </c>
      <c r="E2363" t="s">
        <v>288</v>
      </c>
      <c r="F2363" t="s">
        <v>4122</v>
      </c>
      <c r="G2363">
        <v>376600</v>
      </c>
      <c r="H2363">
        <v>494</v>
      </c>
      <c r="I2363">
        <v>331</v>
      </c>
      <c r="J2363" t="s">
        <v>508</v>
      </c>
      <c r="K2363" t="s">
        <v>23</v>
      </c>
      <c r="L2363">
        <v>7500000</v>
      </c>
      <c r="M2363">
        <f>IF(ISBLANK(L2363),AVERAGEIF($A$2:$A$4110,A2363,$L$2:$L$4110),L2363)</f>
        <v>7500000</v>
      </c>
      <c r="N2363">
        <v>7.7</v>
      </c>
    </row>
    <row r="2364" spans="1:14">
      <c r="A2364" t="s">
        <v>368</v>
      </c>
      <c r="B2364">
        <v>120</v>
      </c>
      <c r="C2364">
        <v>214202</v>
      </c>
      <c r="D2364">
        <f>IF(ISBLANK(C2364),AVERAGEIF($A$2:$A$4110,A2364,$C$2:$C$4110),C2364)</f>
        <v>214202</v>
      </c>
      <c r="E2364" t="s">
        <v>80</v>
      </c>
      <c r="F2364" t="s">
        <v>4123</v>
      </c>
      <c r="G2364">
        <v>14831</v>
      </c>
      <c r="H2364">
        <v>75</v>
      </c>
      <c r="I2364">
        <v>69</v>
      </c>
      <c r="J2364" t="s">
        <v>508</v>
      </c>
      <c r="K2364" t="s">
        <v>360</v>
      </c>
      <c r="L2364">
        <v>12000000</v>
      </c>
      <c r="M2364">
        <f>IF(ISBLANK(L2364),AVERAGEIF($A$2:$A$4110,A2364,$L$2:$L$4110),L2364)</f>
        <v>12000000</v>
      </c>
      <c r="N2364">
        <v>7.5</v>
      </c>
    </row>
    <row r="2365" spans="1:14">
      <c r="A2365" t="s">
        <v>4124</v>
      </c>
      <c r="B2365">
        <v>87</v>
      </c>
      <c r="C2365">
        <v>32178777</v>
      </c>
      <c r="D2365">
        <f>IF(ISBLANK(C2365),AVERAGEIF($A$2:$A$4110,A2365,$C$2:$C$4110),C2365)</f>
        <v>32178777</v>
      </c>
      <c r="E2365" t="s">
        <v>1396</v>
      </c>
      <c r="F2365" t="s">
        <v>4125</v>
      </c>
      <c r="G2365">
        <v>43300</v>
      </c>
      <c r="H2365">
        <v>250</v>
      </c>
      <c r="I2365">
        <v>150</v>
      </c>
      <c r="J2365" t="s">
        <v>508</v>
      </c>
      <c r="K2365" t="s">
        <v>23</v>
      </c>
      <c r="L2365">
        <v>62000000</v>
      </c>
      <c r="M2365">
        <f>IF(ISBLANK(L2365),AVERAGEIF($A$2:$A$4110,A2365,$L$2:$L$4110),L2365)</f>
        <v>62000000</v>
      </c>
      <c r="N2365">
        <v>3.8</v>
      </c>
    </row>
    <row r="2366" spans="1:14">
      <c r="A2366" t="s">
        <v>4126</v>
      </c>
      <c r="B2366">
        <v>95</v>
      </c>
      <c r="C2366">
        <v>5654777</v>
      </c>
      <c r="D2366">
        <f>IF(ISBLANK(C2366),AVERAGEIF($A$2:$A$4110,A2366,$C$2:$C$4110),C2366)</f>
        <v>5654777</v>
      </c>
      <c r="E2366" t="s">
        <v>442</v>
      </c>
      <c r="F2366" t="s">
        <v>4127</v>
      </c>
      <c r="G2366">
        <v>4875</v>
      </c>
      <c r="H2366">
        <v>26</v>
      </c>
      <c r="I2366">
        <v>31</v>
      </c>
      <c r="J2366" t="s">
        <v>508</v>
      </c>
      <c r="K2366" t="s">
        <v>23</v>
      </c>
      <c r="L2366">
        <v>25000000</v>
      </c>
      <c r="M2366">
        <f>IF(ISBLANK(L2366),AVERAGEIF($A$2:$A$4110,A2366,$L$2:$L$4110),L2366)</f>
        <v>25000000</v>
      </c>
      <c r="N2366">
        <v>4.0999999999999996</v>
      </c>
    </row>
    <row r="2367" spans="1:14">
      <c r="A2367" t="s">
        <v>4128</v>
      </c>
      <c r="B2367">
        <v>82</v>
      </c>
      <c r="C2367">
        <v>6842058</v>
      </c>
      <c r="D2367">
        <f>IF(ISBLANK(C2367),AVERAGEIF($A$2:$A$4110,A2367,$C$2:$C$4110),C2367)</f>
        <v>6842058</v>
      </c>
      <c r="E2367" t="s">
        <v>1851</v>
      </c>
      <c r="F2367" t="s">
        <v>4129</v>
      </c>
      <c r="G2367">
        <v>36029</v>
      </c>
      <c r="H2367">
        <v>99</v>
      </c>
      <c r="I2367">
        <v>147</v>
      </c>
      <c r="J2367" t="s">
        <v>508</v>
      </c>
      <c r="K2367" t="s">
        <v>23</v>
      </c>
      <c r="L2367">
        <v>10000000</v>
      </c>
      <c r="M2367">
        <f>IF(ISBLANK(L2367),AVERAGEIF($A$2:$A$4110,A2367,$L$2:$L$4110),L2367)</f>
        <v>10000000</v>
      </c>
      <c r="N2367">
        <v>6.1</v>
      </c>
    </row>
    <row r="2368" spans="1:14">
      <c r="A2368" t="s">
        <v>4130</v>
      </c>
      <c r="B2368">
        <v>85</v>
      </c>
      <c r="C2368">
        <v>32983713</v>
      </c>
      <c r="D2368">
        <f>IF(ISBLANK(C2368),AVERAGEIF($A$2:$A$4110,A2368,$C$2:$C$4110),C2368)</f>
        <v>32983713</v>
      </c>
      <c r="E2368" t="s">
        <v>72</v>
      </c>
      <c r="F2368" t="s">
        <v>4131</v>
      </c>
      <c r="G2368">
        <v>19284</v>
      </c>
      <c r="H2368">
        <v>66</v>
      </c>
      <c r="I2368">
        <v>26</v>
      </c>
      <c r="J2368" t="s">
        <v>508</v>
      </c>
      <c r="K2368" t="s">
        <v>23</v>
      </c>
      <c r="L2368">
        <v>20000000</v>
      </c>
      <c r="M2368">
        <f>IF(ISBLANK(L2368),AVERAGEIF($A$2:$A$4110,A2368,$L$2:$L$4110),L2368)</f>
        <v>20000000</v>
      </c>
      <c r="N2368">
        <v>5.8</v>
      </c>
    </row>
    <row r="2369" spans="1:14">
      <c r="A2369" t="s">
        <v>4132</v>
      </c>
      <c r="B2369">
        <v>94</v>
      </c>
      <c r="C2369">
        <v>1977544</v>
      </c>
      <c r="D2369">
        <f>IF(ISBLANK(C2369),AVERAGEIF($A$2:$A$4110,A2369,$C$2:$C$4110),C2369)</f>
        <v>1977544</v>
      </c>
      <c r="E2369" t="s">
        <v>288</v>
      </c>
      <c r="F2369" t="s">
        <v>4133</v>
      </c>
      <c r="G2369">
        <v>3513</v>
      </c>
      <c r="H2369">
        <v>36</v>
      </c>
      <c r="I2369">
        <v>23</v>
      </c>
      <c r="J2369" t="s">
        <v>508</v>
      </c>
      <c r="K2369" t="s">
        <v>23</v>
      </c>
      <c r="L2369">
        <v>250000</v>
      </c>
      <c r="M2369">
        <f>IF(ISBLANK(L2369),AVERAGEIF($A$2:$A$4110,A2369,$L$2:$L$4110),L2369)</f>
        <v>250000</v>
      </c>
      <c r="N2369">
        <v>6.5</v>
      </c>
    </row>
    <row r="2370" spans="1:14">
      <c r="A2370" t="s">
        <v>4134</v>
      </c>
      <c r="B2370">
        <v>102</v>
      </c>
      <c r="C2370">
        <v>1477002</v>
      </c>
      <c r="D2370">
        <f>IF(ISBLANK(C2370),AVERAGEIF($A$2:$A$4110,A2370,$C$2:$C$4110),C2370)</f>
        <v>1477002</v>
      </c>
      <c r="E2370" t="s">
        <v>66</v>
      </c>
      <c r="F2370" t="s">
        <v>4135</v>
      </c>
      <c r="G2370">
        <v>16645</v>
      </c>
      <c r="H2370">
        <v>72</v>
      </c>
      <c r="I2370">
        <v>168</v>
      </c>
      <c r="J2370" t="s">
        <v>508</v>
      </c>
      <c r="K2370" t="s">
        <v>23</v>
      </c>
      <c r="L2370">
        <v>2000000</v>
      </c>
      <c r="M2370">
        <f>IF(ISBLANK(L2370),AVERAGEIF($A$2:$A$4110,A2370,$L$2:$L$4110),L2370)</f>
        <v>2000000</v>
      </c>
      <c r="N2370">
        <v>6.9</v>
      </c>
    </row>
    <row r="2371" spans="1:14">
      <c r="A2371" t="s">
        <v>4136</v>
      </c>
      <c r="B2371">
        <v>100</v>
      </c>
      <c r="D2371">
        <f>IF(ISBLANK(C2371),AVERAGEIF($A$2:$A$4110,A2371,$C$2:$C$4110),C2371)</f>
        <v>27012</v>
      </c>
      <c r="E2371" t="s">
        <v>874</v>
      </c>
      <c r="F2371" t="s">
        <v>4137</v>
      </c>
      <c r="G2371">
        <v>1084</v>
      </c>
      <c r="H2371">
        <v>11</v>
      </c>
      <c r="I2371">
        <v>7</v>
      </c>
      <c r="J2371" t="s">
        <v>508</v>
      </c>
      <c r="K2371" t="s">
        <v>23</v>
      </c>
      <c r="L2371">
        <v>25000000</v>
      </c>
      <c r="M2371">
        <f>IF(ISBLANK(L2371),AVERAGEIF($A$2:$A$4110,A2371,$L$2:$L$4110),L2371)</f>
        <v>25000000</v>
      </c>
      <c r="N2371">
        <v>4.0999999999999996</v>
      </c>
    </row>
    <row r="2372" spans="1:14">
      <c r="A2372" t="s">
        <v>4136</v>
      </c>
      <c r="B2372">
        <v>95</v>
      </c>
      <c r="C2372">
        <v>27012</v>
      </c>
      <c r="D2372">
        <f>IF(ISBLANK(C2372),AVERAGEIF($A$2:$A$4110,A2372,$C$2:$C$4110),C2372)</f>
        <v>27012</v>
      </c>
      <c r="E2372" t="s">
        <v>20</v>
      </c>
      <c r="F2372" t="s">
        <v>4138</v>
      </c>
      <c r="G2372">
        <v>440</v>
      </c>
      <c r="H2372">
        <v>9</v>
      </c>
      <c r="I2372">
        <v>12</v>
      </c>
      <c r="J2372" t="s">
        <v>508</v>
      </c>
      <c r="K2372" t="s">
        <v>23</v>
      </c>
      <c r="M2372">
        <f>IF(ISBLANK(L2372),AVERAGEIF($A$2:$A$4110,A2372,$L$2:$L$4110),L2372)</f>
        <v>25000000</v>
      </c>
      <c r="N2372">
        <v>5.9</v>
      </c>
    </row>
    <row r="2373" spans="1:14">
      <c r="A2373" t="s">
        <v>4139</v>
      </c>
      <c r="B2373">
        <v>89</v>
      </c>
      <c r="C2373">
        <v>133778</v>
      </c>
      <c r="D2373">
        <f>IF(ISBLANK(C2373),AVERAGEIF($A$2:$A$4110,A2373,$C$2:$C$4110),C2373)</f>
        <v>133778</v>
      </c>
      <c r="E2373" t="s">
        <v>2724</v>
      </c>
      <c r="F2373" t="s">
        <v>4140</v>
      </c>
      <c r="G2373">
        <v>3086</v>
      </c>
      <c r="H2373">
        <v>9</v>
      </c>
      <c r="I2373">
        <v>26</v>
      </c>
      <c r="J2373" t="s">
        <v>508</v>
      </c>
      <c r="K2373" t="s">
        <v>23</v>
      </c>
      <c r="L2373">
        <v>500000</v>
      </c>
      <c r="M2373">
        <f>IF(ISBLANK(L2373),AVERAGEIF($A$2:$A$4110,A2373,$L$2:$L$4110),L2373)</f>
        <v>500000</v>
      </c>
      <c r="N2373">
        <v>8.4</v>
      </c>
    </row>
    <row r="2374" spans="1:14">
      <c r="A2374" t="s">
        <v>4141</v>
      </c>
      <c r="B2374">
        <v>98</v>
      </c>
      <c r="C2374">
        <v>54967359</v>
      </c>
      <c r="D2374">
        <f>IF(ISBLANK(C2374),AVERAGEIF($A$2:$A$4110,A2374,$C$2:$C$4110),C2374)</f>
        <v>54967359</v>
      </c>
      <c r="E2374" t="s">
        <v>4142</v>
      </c>
      <c r="F2374" t="s">
        <v>4143</v>
      </c>
      <c r="G2374">
        <v>52805</v>
      </c>
      <c r="H2374">
        <v>209</v>
      </c>
      <c r="I2374">
        <v>70</v>
      </c>
      <c r="J2374" t="s">
        <v>508</v>
      </c>
      <c r="K2374" t="s">
        <v>23</v>
      </c>
      <c r="L2374">
        <v>40000000</v>
      </c>
      <c r="M2374">
        <f>IF(ISBLANK(L2374),AVERAGEIF($A$2:$A$4110,A2374,$L$2:$L$4110),L2374)</f>
        <v>40000000</v>
      </c>
      <c r="N2374">
        <v>5.2</v>
      </c>
    </row>
    <row r="2375" spans="1:14">
      <c r="A2375" t="s">
        <v>4144</v>
      </c>
      <c r="B2375">
        <v>93</v>
      </c>
      <c r="C2375">
        <v>237282182</v>
      </c>
      <c r="D2375">
        <f>IF(ISBLANK(C2375),AVERAGEIF($A$2:$A$4110,A2375,$C$2:$C$4110),C2375)</f>
        <v>237282182</v>
      </c>
      <c r="E2375" t="s">
        <v>719</v>
      </c>
      <c r="F2375" t="s">
        <v>4145</v>
      </c>
      <c r="G2375">
        <v>273556</v>
      </c>
      <c r="H2375">
        <v>428</v>
      </c>
      <c r="I2375">
        <v>488</v>
      </c>
      <c r="J2375" t="s">
        <v>508</v>
      </c>
      <c r="K2375" t="s">
        <v>23</v>
      </c>
      <c r="L2375">
        <v>185000000</v>
      </c>
      <c r="M2375">
        <f>IF(ISBLANK(L2375),AVERAGEIF($A$2:$A$4110,A2375,$L$2:$L$4110),L2375)</f>
        <v>185000000</v>
      </c>
      <c r="N2375">
        <v>7.2</v>
      </c>
    </row>
    <row r="2376" spans="1:14">
      <c r="A2376" t="s">
        <v>4146</v>
      </c>
      <c r="B2376">
        <v>90</v>
      </c>
      <c r="C2376">
        <v>22235901</v>
      </c>
      <c r="D2376">
        <f>IF(ISBLANK(C2376),AVERAGEIF($A$2:$A$4110,A2376,$C$2:$C$4110),C2376)</f>
        <v>22235901</v>
      </c>
      <c r="E2376" t="s">
        <v>408</v>
      </c>
      <c r="F2376" t="s">
        <v>4147</v>
      </c>
      <c r="G2376">
        <v>4339</v>
      </c>
      <c r="H2376">
        <v>31</v>
      </c>
      <c r="I2376">
        <v>40</v>
      </c>
      <c r="J2376" t="s">
        <v>508</v>
      </c>
      <c r="K2376" t="s">
        <v>23</v>
      </c>
      <c r="L2376">
        <v>6000000</v>
      </c>
      <c r="M2376">
        <f>IF(ISBLANK(L2376),AVERAGEIF($A$2:$A$4110,A2376,$L$2:$L$4110),L2376)</f>
        <v>6000000</v>
      </c>
      <c r="N2376">
        <v>6.1</v>
      </c>
    </row>
    <row r="2377" spans="1:14">
      <c r="A2377" t="s">
        <v>4146</v>
      </c>
      <c r="B2377">
        <v>90</v>
      </c>
      <c r="C2377">
        <v>92362</v>
      </c>
      <c r="D2377">
        <f>IF(ISBLANK(C2377),AVERAGEIF($A$2:$A$4110,A2377,$C$2:$C$4110),C2377)</f>
        <v>92362</v>
      </c>
      <c r="E2377" t="s">
        <v>72</v>
      </c>
      <c r="F2377" t="s">
        <v>4148</v>
      </c>
      <c r="G2377">
        <v>444</v>
      </c>
      <c r="H2377">
        <v>5</v>
      </c>
      <c r="I2377">
        <v>14</v>
      </c>
      <c r="J2377" t="s">
        <v>508</v>
      </c>
      <c r="K2377" t="s">
        <v>23</v>
      </c>
      <c r="L2377">
        <v>1500000</v>
      </c>
      <c r="M2377">
        <f>IF(ISBLANK(L2377),AVERAGEIF($A$2:$A$4110,A2377,$L$2:$L$4110),L2377)</f>
        <v>1500000</v>
      </c>
      <c r="N2377">
        <v>4.3</v>
      </c>
    </row>
    <row r="2378" spans="1:14">
      <c r="A2378" t="s">
        <v>4149</v>
      </c>
      <c r="B2378">
        <v>121</v>
      </c>
      <c r="C2378">
        <v>16574731</v>
      </c>
      <c r="D2378">
        <f>IF(ISBLANK(C2378),AVERAGEIF($A$2:$A$4110,A2378,$C$2:$C$4110),C2378)</f>
        <v>16574731</v>
      </c>
      <c r="E2378" t="s">
        <v>414</v>
      </c>
      <c r="F2378" t="s">
        <v>4150</v>
      </c>
      <c r="G2378">
        <v>27675</v>
      </c>
      <c r="H2378">
        <v>181</v>
      </c>
      <c r="I2378">
        <v>63</v>
      </c>
      <c r="J2378" t="s">
        <v>508</v>
      </c>
      <c r="K2378" t="s">
        <v>23</v>
      </c>
      <c r="L2378">
        <v>13000000</v>
      </c>
      <c r="M2378">
        <f>IF(ISBLANK(L2378),AVERAGEIF($A$2:$A$4110,A2378,$L$2:$L$4110),L2378)</f>
        <v>13000000</v>
      </c>
      <c r="N2378">
        <v>5.8</v>
      </c>
    </row>
    <row r="2379" spans="1:14">
      <c r="A2379" t="s">
        <v>4151</v>
      </c>
      <c r="B2379">
        <v>78</v>
      </c>
      <c r="C2379">
        <v>89296573</v>
      </c>
      <c r="D2379">
        <f>IF(ISBLANK(C2379),AVERAGEIF($A$2:$A$4110,A2379,$C$2:$C$4110),C2379)</f>
        <v>89296573</v>
      </c>
      <c r="E2379" t="s">
        <v>719</v>
      </c>
      <c r="F2379" t="s">
        <v>4152</v>
      </c>
      <c r="G2379">
        <v>128285</v>
      </c>
      <c r="H2379">
        <v>297</v>
      </c>
      <c r="I2379">
        <v>141</v>
      </c>
      <c r="J2379" t="s">
        <v>508</v>
      </c>
      <c r="K2379" t="s">
        <v>23</v>
      </c>
      <c r="L2379">
        <v>100000000</v>
      </c>
      <c r="M2379">
        <f>IF(ISBLANK(L2379),AVERAGEIF($A$2:$A$4110,A2379,$L$2:$L$4110),L2379)</f>
        <v>100000000</v>
      </c>
      <c r="N2379">
        <v>7.3</v>
      </c>
    </row>
    <row r="2380" spans="1:14">
      <c r="A2380" t="s">
        <v>4151</v>
      </c>
      <c r="B2380">
        <v>81</v>
      </c>
      <c r="C2380">
        <v>135381507</v>
      </c>
      <c r="D2380">
        <f>IF(ISBLANK(C2380),AVERAGEIF($A$2:$A$4110,A2380,$C$2:$C$4110),C2380)</f>
        <v>135381507</v>
      </c>
      <c r="E2380" t="s">
        <v>1319</v>
      </c>
      <c r="F2380" t="s">
        <v>4153</v>
      </c>
      <c r="G2380">
        <v>63912</v>
      </c>
      <c r="H2380">
        <v>251</v>
      </c>
      <c r="I2380">
        <v>161</v>
      </c>
      <c r="J2380" t="s">
        <v>508</v>
      </c>
      <c r="K2380" t="s">
        <v>23</v>
      </c>
      <c r="L2380">
        <v>150000000</v>
      </c>
      <c r="M2380">
        <f>IF(ISBLANK(L2380),AVERAGEIF($A$2:$A$4110,A2380,$L$2:$L$4110),L2380)</f>
        <v>150000000</v>
      </c>
      <c r="N2380">
        <v>5.8</v>
      </c>
    </row>
    <row r="2381" spans="1:14">
      <c r="A2381" t="s">
        <v>4151</v>
      </c>
      <c r="B2381">
        <v>75</v>
      </c>
      <c r="C2381">
        <v>3562749</v>
      </c>
      <c r="D2381">
        <f>IF(ISBLANK(C2381),AVERAGEIF($A$2:$A$4110,A2381,$C$2:$C$4110),C2381)</f>
        <v>3562749</v>
      </c>
      <c r="E2381" t="s">
        <v>4154</v>
      </c>
      <c r="F2381" t="s">
        <v>4155</v>
      </c>
      <c r="G2381">
        <v>5600</v>
      </c>
      <c r="H2381">
        <v>49</v>
      </c>
      <c r="I2381">
        <v>18</v>
      </c>
      <c r="J2381" t="s">
        <v>508</v>
      </c>
      <c r="K2381" t="s">
        <v>23</v>
      </c>
      <c r="L2381">
        <v>32000000</v>
      </c>
      <c r="M2381">
        <f>IF(ISBLANK(L2381),AVERAGEIF($A$2:$A$4110,A2381,$L$2:$L$4110),L2381)</f>
        <v>32000000</v>
      </c>
      <c r="N2381">
        <v>6.9</v>
      </c>
    </row>
    <row r="2382" spans="1:14">
      <c r="A2382" t="s">
        <v>4156</v>
      </c>
      <c r="B2382">
        <v>101</v>
      </c>
      <c r="C2382">
        <v>35000629</v>
      </c>
      <c r="D2382">
        <f>IF(ISBLANK(C2382),AVERAGEIF($A$2:$A$4110,A2382,$C$2:$C$4110),C2382)</f>
        <v>35000629</v>
      </c>
      <c r="E2382" t="s">
        <v>408</v>
      </c>
      <c r="F2382" t="s">
        <v>4157</v>
      </c>
      <c r="G2382">
        <v>74622</v>
      </c>
      <c r="H2382">
        <v>150</v>
      </c>
      <c r="I2382">
        <v>127</v>
      </c>
      <c r="J2382" t="s">
        <v>508</v>
      </c>
      <c r="K2382" t="s">
        <v>23</v>
      </c>
      <c r="L2382">
        <v>25000000</v>
      </c>
      <c r="M2382">
        <f>IF(ISBLANK(L2382),AVERAGEIF($A$2:$A$4110,A2382,$L$2:$L$4110),L2382)</f>
        <v>25000000</v>
      </c>
      <c r="N2382">
        <v>5.6</v>
      </c>
    </row>
    <row r="2383" spans="1:14">
      <c r="A2383" t="s">
        <v>4158</v>
      </c>
      <c r="B2383">
        <v>94</v>
      </c>
      <c r="C2383">
        <v>9030581</v>
      </c>
      <c r="D2383">
        <f>IF(ISBLANK(C2383),AVERAGEIF($A$2:$A$4110,A2383,$C$2:$C$4110),C2383)</f>
        <v>9030581</v>
      </c>
      <c r="E2383" t="s">
        <v>445</v>
      </c>
      <c r="F2383" t="s">
        <v>4159</v>
      </c>
      <c r="G2383">
        <v>132386</v>
      </c>
      <c r="H2383">
        <v>398</v>
      </c>
      <c r="I2383">
        <v>185</v>
      </c>
      <c r="J2383" t="s">
        <v>508</v>
      </c>
      <c r="K2383" t="s">
        <v>18</v>
      </c>
      <c r="L2383">
        <v>12500000</v>
      </c>
      <c r="M2383">
        <f>IF(ISBLANK(L2383),AVERAGEIF($A$2:$A$4110,A2383,$L$2:$L$4110),L2383)</f>
        <v>12500000</v>
      </c>
      <c r="N2383">
        <v>7.8</v>
      </c>
    </row>
    <row r="2384" spans="1:14">
      <c r="A2384" t="s">
        <v>4158</v>
      </c>
      <c r="B2384">
        <v>97</v>
      </c>
      <c r="C2384">
        <v>4595000</v>
      </c>
      <c r="D2384">
        <f>IF(ISBLANK(C2384),AVERAGEIF($A$2:$A$4110,A2384,$C$2:$C$4110),C2384)</f>
        <v>4595000</v>
      </c>
      <c r="E2384" t="s">
        <v>45</v>
      </c>
      <c r="F2384" t="s">
        <v>4160</v>
      </c>
      <c r="G2384">
        <v>13892</v>
      </c>
      <c r="H2384">
        <v>160</v>
      </c>
      <c r="I2384">
        <v>64</v>
      </c>
      <c r="J2384" t="s">
        <v>508</v>
      </c>
      <c r="K2384" t="s">
        <v>18</v>
      </c>
      <c r="M2384">
        <f>IF(ISBLANK(L2384),AVERAGEIF($A$2:$A$4110,A2384,$L$2:$L$4110),L2384)</f>
        <v>12500000</v>
      </c>
      <c r="N2384">
        <v>7</v>
      </c>
    </row>
    <row r="2385" spans="1:14">
      <c r="A2385" t="s">
        <v>4161</v>
      </c>
      <c r="B2385">
        <v>98</v>
      </c>
      <c r="C2385">
        <v>1943649</v>
      </c>
      <c r="D2385">
        <f>IF(ISBLANK(C2385),AVERAGEIF($A$2:$A$4110,A2385,$C$2:$C$4110),C2385)</f>
        <v>1943649</v>
      </c>
      <c r="E2385" t="s">
        <v>1890</v>
      </c>
      <c r="F2385" t="s">
        <v>4162</v>
      </c>
      <c r="G2385">
        <v>8697</v>
      </c>
      <c r="H2385">
        <v>122</v>
      </c>
      <c r="I2385">
        <v>77</v>
      </c>
      <c r="J2385" t="s">
        <v>508</v>
      </c>
      <c r="K2385" t="s">
        <v>23</v>
      </c>
      <c r="L2385">
        <v>1700000</v>
      </c>
      <c r="M2385">
        <f>IF(ISBLANK(L2385),AVERAGEIF($A$2:$A$4110,A2385,$L$2:$L$4110),L2385)</f>
        <v>1700000</v>
      </c>
      <c r="N2385">
        <v>6.3</v>
      </c>
    </row>
    <row r="2386" spans="1:14">
      <c r="A2386" t="s">
        <v>4163</v>
      </c>
      <c r="B2386">
        <v>114</v>
      </c>
      <c r="C2386">
        <v>15100000</v>
      </c>
      <c r="D2386">
        <f>IF(ISBLANK(C2386),AVERAGEIF($A$2:$A$4110,A2386,$C$2:$C$4110),C2386)</f>
        <v>15100000</v>
      </c>
      <c r="E2386" t="s">
        <v>659</v>
      </c>
      <c r="F2386" t="s">
        <v>4164</v>
      </c>
      <c r="G2386">
        <v>22797</v>
      </c>
      <c r="H2386">
        <v>96</v>
      </c>
      <c r="I2386">
        <v>45</v>
      </c>
      <c r="J2386" t="s">
        <v>508</v>
      </c>
      <c r="K2386" t="s">
        <v>23</v>
      </c>
      <c r="L2386">
        <v>15000000</v>
      </c>
      <c r="M2386">
        <f>IF(ISBLANK(L2386),AVERAGEIF($A$2:$A$4110,A2386,$L$2:$L$4110),L2386)</f>
        <v>15000000</v>
      </c>
      <c r="N2386">
        <v>6</v>
      </c>
    </row>
    <row r="2387" spans="1:14">
      <c r="A2387" t="s">
        <v>4163</v>
      </c>
      <c r="B2387">
        <v>75</v>
      </c>
      <c r="D2387">
        <f>IF(ISBLANK(C2387),AVERAGEIF($A$2:$A$4110,A2387,$C$2:$C$4110),C2387)</f>
        <v>8687778.5</v>
      </c>
      <c r="E2387" t="s">
        <v>1144</v>
      </c>
      <c r="F2387" t="s">
        <v>4165</v>
      </c>
      <c r="G2387">
        <v>111649</v>
      </c>
      <c r="H2387">
        <v>437</v>
      </c>
      <c r="I2387">
        <v>124</v>
      </c>
      <c r="J2387" t="s">
        <v>508</v>
      </c>
      <c r="K2387" t="s">
        <v>23</v>
      </c>
      <c r="L2387">
        <v>10000000</v>
      </c>
      <c r="M2387">
        <f>IF(ISBLANK(L2387),AVERAGEIF($A$2:$A$4110,A2387,$L$2:$L$4110),L2387)</f>
        <v>10000000</v>
      </c>
      <c r="N2387">
        <v>6.7</v>
      </c>
    </row>
    <row r="2388" spans="1:14">
      <c r="A2388" t="s">
        <v>4163</v>
      </c>
      <c r="B2388">
        <v>79</v>
      </c>
      <c r="C2388">
        <v>2275557</v>
      </c>
      <c r="D2388">
        <f>IF(ISBLANK(C2388),AVERAGEIF($A$2:$A$4110,A2388,$C$2:$C$4110),C2388)</f>
        <v>2275557</v>
      </c>
      <c r="E2388" t="s">
        <v>781</v>
      </c>
      <c r="F2388" t="s">
        <v>4166</v>
      </c>
      <c r="G2388">
        <v>12561</v>
      </c>
      <c r="H2388">
        <v>102</v>
      </c>
      <c r="I2388">
        <v>45</v>
      </c>
      <c r="J2388" t="s">
        <v>508</v>
      </c>
      <c r="K2388" t="s">
        <v>23</v>
      </c>
      <c r="L2388">
        <v>8000000</v>
      </c>
      <c r="M2388">
        <f>IF(ISBLANK(L2388),AVERAGEIF($A$2:$A$4110,A2388,$L$2:$L$4110),L2388)</f>
        <v>8000000</v>
      </c>
      <c r="N2388">
        <v>6</v>
      </c>
    </row>
    <row r="2389" spans="1:14">
      <c r="A2389" t="s">
        <v>4163</v>
      </c>
      <c r="B2389">
        <v>98</v>
      </c>
      <c r="D2389">
        <f>IF(ISBLANK(C2389),AVERAGEIF($A$2:$A$4110,A2389,$C$2:$C$4110),C2389)</f>
        <v>8687778.5</v>
      </c>
      <c r="E2389" t="s">
        <v>30</v>
      </c>
      <c r="F2389" t="s">
        <v>4167</v>
      </c>
      <c r="G2389">
        <v>6549</v>
      </c>
      <c r="H2389">
        <v>75</v>
      </c>
      <c r="I2389">
        <v>101</v>
      </c>
      <c r="J2389" t="s">
        <v>508</v>
      </c>
      <c r="K2389" t="s">
        <v>184</v>
      </c>
      <c r="L2389">
        <v>4300000</v>
      </c>
      <c r="M2389">
        <f>IF(ISBLANK(L2389),AVERAGEIF($A$2:$A$4110,A2389,$L$2:$L$4110),L2389)</f>
        <v>4300000</v>
      </c>
      <c r="N2389">
        <v>6.6</v>
      </c>
    </row>
    <row r="2390" spans="1:14">
      <c r="A2390" t="s">
        <v>4168</v>
      </c>
      <c r="B2390">
        <v>117</v>
      </c>
      <c r="C2390">
        <v>13987482</v>
      </c>
      <c r="D2390">
        <f>IF(ISBLANK(C2390),AVERAGEIF($A$2:$A$4110,A2390,$C$2:$C$4110),C2390)</f>
        <v>13987482</v>
      </c>
      <c r="E2390" t="s">
        <v>408</v>
      </c>
      <c r="F2390" t="s">
        <v>4169</v>
      </c>
      <c r="G2390">
        <v>58957</v>
      </c>
      <c r="H2390">
        <v>91</v>
      </c>
      <c r="I2390">
        <v>151</v>
      </c>
      <c r="J2390" t="s">
        <v>508</v>
      </c>
      <c r="K2390" t="s">
        <v>23</v>
      </c>
      <c r="L2390">
        <v>20000000</v>
      </c>
      <c r="M2390">
        <f>IF(ISBLANK(L2390),AVERAGEIF($A$2:$A$4110,A2390,$L$2:$L$4110),L2390)</f>
        <v>20000000</v>
      </c>
      <c r="N2390">
        <v>6</v>
      </c>
    </row>
    <row r="2391" spans="1:14">
      <c r="A2391" t="s">
        <v>4170</v>
      </c>
      <c r="B2391">
        <v>96</v>
      </c>
      <c r="C2391">
        <v>51774002</v>
      </c>
      <c r="D2391">
        <f>IF(ISBLANK(C2391),AVERAGEIF($A$2:$A$4110,A2391,$C$2:$C$4110),C2391)</f>
        <v>51774002</v>
      </c>
      <c r="E2391" t="s">
        <v>3981</v>
      </c>
      <c r="F2391" t="s">
        <v>4171</v>
      </c>
      <c r="G2391">
        <v>87745</v>
      </c>
      <c r="H2391">
        <v>331</v>
      </c>
      <c r="I2391">
        <v>287</v>
      </c>
      <c r="J2391" t="s">
        <v>508</v>
      </c>
      <c r="K2391" t="s">
        <v>23</v>
      </c>
      <c r="L2391">
        <v>57000000</v>
      </c>
      <c r="M2391">
        <f>IF(ISBLANK(L2391),AVERAGEIF($A$2:$A$4110,A2391,$L$2:$L$4110),L2391)</f>
        <v>57000000</v>
      </c>
      <c r="N2391">
        <v>4.3</v>
      </c>
    </row>
    <row r="2392" spans="1:14">
      <c r="A2392" t="s">
        <v>4170</v>
      </c>
      <c r="B2392">
        <v>95</v>
      </c>
      <c r="C2392">
        <v>20488579</v>
      </c>
      <c r="D2392">
        <f>IF(ISBLANK(C2392),AVERAGEIF($A$2:$A$4110,A2392,$C$2:$C$4110),C2392)</f>
        <v>20488579</v>
      </c>
      <c r="E2392" t="s">
        <v>767</v>
      </c>
      <c r="F2392" t="s">
        <v>4172</v>
      </c>
      <c r="G2392">
        <v>113483</v>
      </c>
      <c r="H2392">
        <v>245</v>
      </c>
      <c r="I2392">
        <v>180</v>
      </c>
      <c r="J2392" t="s">
        <v>508</v>
      </c>
      <c r="K2392" t="s">
        <v>23</v>
      </c>
      <c r="L2392">
        <v>50000000</v>
      </c>
      <c r="M2392">
        <f>IF(ISBLANK(L2392),AVERAGEIF($A$2:$A$4110,A2392,$L$2:$L$4110),L2392)</f>
        <v>50000000</v>
      </c>
      <c r="N2392">
        <v>5.8</v>
      </c>
    </row>
    <row r="2393" spans="1:14">
      <c r="A2393" t="s">
        <v>4170</v>
      </c>
      <c r="B2393">
        <v>96</v>
      </c>
      <c r="C2393">
        <v>13630226</v>
      </c>
      <c r="D2393">
        <f>IF(ISBLANK(C2393),AVERAGEIF($A$2:$A$4110,A2393,$C$2:$C$4110),C2393)</f>
        <v>13630226</v>
      </c>
      <c r="E2393" t="s">
        <v>1182</v>
      </c>
      <c r="F2393" t="s">
        <v>4173</v>
      </c>
      <c r="G2393">
        <v>112516</v>
      </c>
      <c r="H2393">
        <v>223</v>
      </c>
      <c r="I2393">
        <v>150</v>
      </c>
      <c r="J2393" t="s">
        <v>508</v>
      </c>
      <c r="K2393" t="s">
        <v>23</v>
      </c>
      <c r="L2393">
        <v>20000000</v>
      </c>
      <c r="M2393">
        <f>IF(ISBLANK(L2393),AVERAGEIF($A$2:$A$4110,A2393,$L$2:$L$4110),L2393)</f>
        <v>20000000</v>
      </c>
      <c r="N2393">
        <v>6.2</v>
      </c>
    </row>
    <row r="2394" spans="1:14">
      <c r="A2394" t="s">
        <v>4170</v>
      </c>
      <c r="B2394">
        <v>91</v>
      </c>
      <c r="C2394">
        <v>1712111</v>
      </c>
      <c r="D2394">
        <f>IF(ISBLANK(C2394),AVERAGEIF($A$2:$A$4110,A2394,$C$2:$C$4110),C2394)</f>
        <v>1712111</v>
      </c>
      <c r="E2394" t="s">
        <v>380</v>
      </c>
      <c r="F2394" t="s">
        <v>4174</v>
      </c>
      <c r="G2394">
        <v>7199</v>
      </c>
      <c r="H2394">
        <v>53</v>
      </c>
      <c r="I2394">
        <v>93</v>
      </c>
      <c r="J2394" t="s">
        <v>508</v>
      </c>
      <c r="K2394" t="s">
        <v>23</v>
      </c>
      <c r="L2394">
        <v>8495000</v>
      </c>
      <c r="M2394">
        <f>IF(ISBLANK(L2394),AVERAGEIF($A$2:$A$4110,A2394,$L$2:$L$4110),L2394)</f>
        <v>8495000</v>
      </c>
      <c r="N2394">
        <v>4.5</v>
      </c>
    </row>
    <row r="2395" spans="1:14">
      <c r="A2395" t="s">
        <v>4170</v>
      </c>
      <c r="B2395">
        <v>93</v>
      </c>
      <c r="C2395">
        <v>27829874</v>
      </c>
      <c r="D2395">
        <f>IF(ISBLANK(C2395),AVERAGEIF($A$2:$A$4110,A2395,$C$2:$C$4110),C2395)</f>
        <v>27829874</v>
      </c>
      <c r="E2395" t="s">
        <v>305</v>
      </c>
      <c r="F2395" t="s">
        <v>4175</v>
      </c>
      <c r="G2395">
        <v>196422</v>
      </c>
      <c r="H2395">
        <v>444</v>
      </c>
      <c r="I2395">
        <v>170</v>
      </c>
      <c r="J2395" t="s">
        <v>508</v>
      </c>
      <c r="K2395" t="s">
        <v>23</v>
      </c>
      <c r="L2395">
        <v>12000000</v>
      </c>
      <c r="M2395">
        <f>IF(ISBLANK(L2395),AVERAGEIF($A$2:$A$4110,A2395,$L$2:$L$4110),L2395)</f>
        <v>12000000</v>
      </c>
      <c r="N2395">
        <v>7</v>
      </c>
    </row>
    <row r="2396" spans="1:14">
      <c r="A2396" t="s">
        <v>4176</v>
      </c>
      <c r="B2396">
        <v>92</v>
      </c>
      <c r="C2396">
        <v>215395021</v>
      </c>
      <c r="D2396">
        <f>IF(ISBLANK(C2396),AVERAGEIF($A$2:$A$4110,A2396,$C$2:$C$4110),C2396)</f>
        <v>215395021</v>
      </c>
      <c r="E2396" t="s">
        <v>619</v>
      </c>
      <c r="F2396" t="s">
        <v>4177</v>
      </c>
      <c r="G2396">
        <v>307029</v>
      </c>
      <c r="H2396">
        <v>360</v>
      </c>
      <c r="I2396">
        <v>266</v>
      </c>
      <c r="J2396" t="s">
        <v>508</v>
      </c>
      <c r="K2396" t="s">
        <v>23</v>
      </c>
      <c r="L2396">
        <v>130000000</v>
      </c>
      <c r="M2396">
        <f>IF(ISBLANK(L2396),AVERAGEIF($A$2:$A$4110,A2396,$L$2:$L$4110),L2396)</f>
        <v>130000000</v>
      </c>
      <c r="N2396">
        <v>7.6</v>
      </c>
    </row>
    <row r="2397" spans="1:14">
      <c r="A2397" t="s">
        <v>4176</v>
      </c>
      <c r="B2397">
        <v>108</v>
      </c>
      <c r="C2397">
        <v>1339152</v>
      </c>
      <c r="D2397">
        <f>IF(ISBLANK(C2397),AVERAGEIF($A$2:$A$4110,A2397,$C$2:$C$4110),C2397)</f>
        <v>1339152</v>
      </c>
      <c r="E2397" t="s">
        <v>4178</v>
      </c>
      <c r="F2397" t="s">
        <v>4179</v>
      </c>
      <c r="G2397">
        <v>28276</v>
      </c>
      <c r="H2397">
        <v>64</v>
      </c>
      <c r="I2397">
        <v>119</v>
      </c>
      <c r="J2397" t="s">
        <v>508</v>
      </c>
      <c r="K2397" t="s">
        <v>254</v>
      </c>
      <c r="L2397">
        <v>81200000</v>
      </c>
      <c r="M2397">
        <f>IF(ISBLANK(L2397),AVERAGEIF($A$2:$A$4110,A2397,$L$2:$L$4110),L2397)</f>
        <v>81200000</v>
      </c>
      <c r="N2397">
        <v>7.8</v>
      </c>
    </row>
    <row r="2398" spans="1:14">
      <c r="A2398" t="s">
        <v>4180</v>
      </c>
      <c r="B2398">
        <v>119</v>
      </c>
      <c r="C2398">
        <v>35228696</v>
      </c>
      <c r="D2398">
        <f>IF(ISBLANK(C2398),AVERAGEIF($A$2:$A$4110,A2398,$C$2:$C$4110),C2398)</f>
        <v>35228696</v>
      </c>
      <c r="E2398" t="s">
        <v>562</v>
      </c>
      <c r="F2398" t="s">
        <v>4181</v>
      </c>
      <c r="G2398">
        <v>63677</v>
      </c>
      <c r="H2398">
        <v>460</v>
      </c>
      <c r="I2398">
        <v>166</v>
      </c>
      <c r="J2398" t="s">
        <v>508</v>
      </c>
      <c r="K2398" t="s">
        <v>23</v>
      </c>
      <c r="L2398">
        <v>32000000</v>
      </c>
      <c r="M2398">
        <f>IF(ISBLANK(L2398),AVERAGEIF($A$2:$A$4110,A2398,$L$2:$L$4110),L2398)</f>
        <v>32000000</v>
      </c>
      <c r="N2398">
        <v>6.5</v>
      </c>
    </row>
    <row r="2399" spans="1:14">
      <c r="A2399" t="s">
        <v>4180</v>
      </c>
      <c r="B2399">
        <v>117</v>
      </c>
      <c r="C2399">
        <v>24362501</v>
      </c>
      <c r="D2399">
        <f>IF(ISBLANK(C2399),AVERAGEIF($A$2:$A$4110,A2399,$C$2:$C$4110),C2399)</f>
        <v>24362501</v>
      </c>
      <c r="E2399" t="s">
        <v>80</v>
      </c>
      <c r="F2399" t="s">
        <v>4182</v>
      </c>
      <c r="G2399">
        <v>69980</v>
      </c>
      <c r="H2399">
        <v>591</v>
      </c>
      <c r="I2399">
        <v>155</v>
      </c>
      <c r="J2399" t="s">
        <v>508</v>
      </c>
      <c r="K2399" t="s">
        <v>23</v>
      </c>
      <c r="L2399">
        <v>21500000</v>
      </c>
      <c r="M2399">
        <f>IF(ISBLANK(L2399),AVERAGEIF($A$2:$A$4110,A2399,$L$2:$L$4110),L2399)</f>
        <v>21500000</v>
      </c>
      <c r="N2399">
        <v>7.2</v>
      </c>
    </row>
    <row r="2400" spans="1:14">
      <c r="A2400" t="s">
        <v>4183</v>
      </c>
      <c r="B2400">
        <v>96</v>
      </c>
      <c r="C2400">
        <v>10494147</v>
      </c>
      <c r="D2400">
        <f>IF(ISBLANK(C2400),AVERAGEIF($A$2:$A$4110,A2400,$C$2:$C$4110),C2400)</f>
        <v>10494147</v>
      </c>
      <c r="E2400" t="s">
        <v>66</v>
      </c>
      <c r="F2400" t="s">
        <v>4184</v>
      </c>
      <c r="G2400">
        <v>7403</v>
      </c>
      <c r="H2400">
        <v>162</v>
      </c>
      <c r="I2400">
        <v>44</v>
      </c>
      <c r="J2400" t="s">
        <v>508</v>
      </c>
      <c r="K2400" t="s">
        <v>23</v>
      </c>
      <c r="L2400">
        <v>15000000</v>
      </c>
      <c r="M2400">
        <f>IF(ISBLANK(L2400),AVERAGEIF($A$2:$A$4110,A2400,$L$2:$L$4110),L2400)</f>
        <v>15000000</v>
      </c>
      <c r="N2400">
        <v>5.0999999999999996</v>
      </c>
    </row>
    <row r="2401" spans="1:14">
      <c r="A2401" t="s">
        <v>4185</v>
      </c>
      <c r="B2401">
        <v>103</v>
      </c>
      <c r="C2401">
        <v>2412045</v>
      </c>
      <c r="D2401">
        <f>IF(ISBLANK(C2401),AVERAGEIF($A$2:$A$4110,A2401,$C$2:$C$4110),C2401)</f>
        <v>2412045</v>
      </c>
      <c r="E2401" t="s">
        <v>4186</v>
      </c>
      <c r="F2401" t="s">
        <v>4187</v>
      </c>
      <c r="G2401">
        <v>109873</v>
      </c>
      <c r="H2401">
        <v>320</v>
      </c>
      <c r="I2401">
        <v>328</v>
      </c>
      <c r="J2401" t="s">
        <v>508</v>
      </c>
      <c r="K2401" t="s">
        <v>18</v>
      </c>
      <c r="L2401">
        <v>15000000</v>
      </c>
      <c r="M2401">
        <f>IF(ISBLANK(L2401),AVERAGEIF($A$2:$A$4110,A2401,$L$2:$L$4110),L2401)</f>
        <v>15000000</v>
      </c>
      <c r="N2401">
        <v>7.2</v>
      </c>
    </row>
    <row r="2402" spans="1:14">
      <c r="A2402" t="s">
        <v>4185</v>
      </c>
      <c r="B2402">
        <v>96</v>
      </c>
      <c r="C2402">
        <v>31597131</v>
      </c>
      <c r="D2402">
        <f>IF(ISBLANK(C2402),AVERAGEIF($A$2:$A$4110,A2402,$C$2:$C$4110),C2402)</f>
        <v>31597131</v>
      </c>
      <c r="E2402" t="s">
        <v>55</v>
      </c>
      <c r="F2402" t="s">
        <v>4188</v>
      </c>
      <c r="G2402">
        <v>97938</v>
      </c>
      <c r="H2402">
        <v>605</v>
      </c>
      <c r="I2402">
        <v>207</v>
      </c>
      <c r="J2402" t="s">
        <v>508</v>
      </c>
      <c r="K2402" t="s">
        <v>23</v>
      </c>
      <c r="L2402">
        <v>12000000</v>
      </c>
      <c r="M2402">
        <f>IF(ISBLANK(L2402),AVERAGEIF($A$2:$A$4110,A2402,$L$2:$L$4110),L2402)</f>
        <v>12000000</v>
      </c>
      <c r="N2402">
        <v>6.8</v>
      </c>
    </row>
    <row r="2403" spans="1:14">
      <c r="A2403" t="s">
        <v>4189</v>
      </c>
      <c r="B2403">
        <v>95</v>
      </c>
      <c r="C2403">
        <v>51431160</v>
      </c>
      <c r="D2403">
        <f>IF(ISBLANK(C2403),AVERAGEIF($A$2:$A$4110,A2403,$C$2:$C$4110),C2403)</f>
        <v>51431160</v>
      </c>
      <c r="E2403" t="s">
        <v>338</v>
      </c>
      <c r="F2403" t="s">
        <v>4190</v>
      </c>
      <c r="G2403">
        <v>62861</v>
      </c>
      <c r="H2403">
        <v>232</v>
      </c>
      <c r="I2403">
        <v>69</v>
      </c>
      <c r="J2403" t="s">
        <v>508</v>
      </c>
      <c r="K2403" t="s">
        <v>23</v>
      </c>
      <c r="L2403">
        <v>20000000</v>
      </c>
      <c r="M2403">
        <f>IF(ISBLANK(L2403),AVERAGEIF($A$2:$A$4110,A2403,$L$2:$L$4110),L2403)</f>
        <v>20000000</v>
      </c>
      <c r="N2403">
        <v>5.9</v>
      </c>
    </row>
    <row r="2404" spans="1:14">
      <c r="A2404" t="s">
        <v>4189</v>
      </c>
      <c r="B2404">
        <v>100</v>
      </c>
      <c r="C2404">
        <v>16247775</v>
      </c>
      <c r="D2404">
        <f>IF(ISBLANK(C2404),AVERAGEIF($A$2:$A$4110,A2404,$C$2:$C$4110),C2404)</f>
        <v>16247775</v>
      </c>
      <c r="E2404" t="s">
        <v>338</v>
      </c>
      <c r="F2404" t="s">
        <v>4191</v>
      </c>
      <c r="G2404">
        <v>23527</v>
      </c>
      <c r="H2404">
        <v>104</v>
      </c>
      <c r="I2404">
        <v>65</v>
      </c>
      <c r="J2404" t="s">
        <v>508</v>
      </c>
      <c r="K2404" t="s">
        <v>23</v>
      </c>
      <c r="L2404">
        <v>25000000</v>
      </c>
      <c r="M2404">
        <f>IF(ISBLANK(L2404),AVERAGEIF($A$2:$A$4110,A2404,$L$2:$L$4110),L2404)</f>
        <v>25000000</v>
      </c>
      <c r="N2404">
        <v>5.5</v>
      </c>
    </row>
    <row r="2405" spans="1:14">
      <c r="A2405" t="s">
        <v>4192</v>
      </c>
      <c r="B2405">
        <v>125</v>
      </c>
      <c r="C2405">
        <v>29200000</v>
      </c>
      <c r="D2405">
        <f>IF(ISBLANK(C2405),AVERAGEIF($A$2:$A$4110,A2405,$C$2:$C$4110),C2405)</f>
        <v>29200000</v>
      </c>
      <c r="E2405" t="s">
        <v>484</v>
      </c>
      <c r="F2405" t="s">
        <v>4193</v>
      </c>
      <c r="G2405">
        <v>6142</v>
      </c>
      <c r="H2405">
        <v>52</v>
      </c>
      <c r="I2405">
        <v>32</v>
      </c>
      <c r="J2405" t="s">
        <v>508</v>
      </c>
      <c r="K2405" t="s">
        <v>23</v>
      </c>
      <c r="L2405">
        <v>8500000</v>
      </c>
      <c r="M2405">
        <f>IF(ISBLANK(L2405),AVERAGEIF($A$2:$A$4110,A2405,$L$2:$L$4110),L2405)</f>
        <v>8500000</v>
      </c>
      <c r="N2405">
        <v>6.9</v>
      </c>
    </row>
    <row r="2406" spans="1:14">
      <c r="A2406" t="s">
        <v>4194</v>
      </c>
      <c r="B2406">
        <v>81</v>
      </c>
      <c r="C2406">
        <v>3000000</v>
      </c>
      <c r="D2406">
        <f>IF(ISBLANK(C2406),AVERAGEIF($A$2:$A$4110,A2406,$C$2:$C$4110),C2406)</f>
        <v>3000000</v>
      </c>
      <c r="E2406" t="s">
        <v>907</v>
      </c>
      <c r="F2406" t="s">
        <v>4195</v>
      </c>
      <c r="G2406">
        <v>13269</v>
      </c>
      <c r="H2406">
        <v>98</v>
      </c>
      <c r="I2406">
        <v>66</v>
      </c>
      <c r="J2406" t="s">
        <v>508</v>
      </c>
      <c r="K2406" t="s">
        <v>23</v>
      </c>
      <c r="L2406">
        <v>609000</v>
      </c>
      <c r="M2406">
        <f>IF(ISBLANK(L2406),AVERAGEIF($A$2:$A$4110,A2406,$L$2:$L$4110),L2406)</f>
        <v>609000</v>
      </c>
      <c r="N2406">
        <v>7.8</v>
      </c>
    </row>
    <row r="2407" spans="1:14">
      <c r="A2407" t="s">
        <v>4196</v>
      </c>
      <c r="B2407">
        <v>123</v>
      </c>
      <c r="C2407">
        <v>115802596</v>
      </c>
      <c r="D2407">
        <f>IF(ISBLANK(C2407),AVERAGEIF($A$2:$A$4110,A2407,$C$2:$C$4110),C2407)</f>
        <v>115802596</v>
      </c>
      <c r="E2407" t="s">
        <v>3981</v>
      </c>
      <c r="F2407" t="s">
        <v>4197</v>
      </c>
      <c r="G2407">
        <v>182661</v>
      </c>
      <c r="H2407">
        <v>681</v>
      </c>
      <c r="I2407">
        <v>276</v>
      </c>
      <c r="J2407" t="s">
        <v>508</v>
      </c>
      <c r="K2407" t="s">
        <v>23</v>
      </c>
      <c r="L2407">
        <v>110000000</v>
      </c>
      <c r="M2407">
        <f>IF(ISBLANK(L2407),AVERAGEIF($A$2:$A$4110,A2407,$L$2:$L$4110),L2407)</f>
        <v>110000000</v>
      </c>
      <c r="N2407">
        <v>5.2</v>
      </c>
    </row>
    <row r="2408" spans="1:14">
      <c r="A2408" t="s">
        <v>4196</v>
      </c>
      <c r="B2408">
        <v>114</v>
      </c>
      <c r="C2408">
        <v>18252684</v>
      </c>
      <c r="D2408">
        <f>IF(ISBLANK(C2408),AVERAGEIF($A$2:$A$4110,A2408,$C$2:$C$4110),C2408)</f>
        <v>18252684</v>
      </c>
      <c r="E2408" t="s">
        <v>1269</v>
      </c>
      <c r="F2408" t="s">
        <v>4198</v>
      </c>
      <c r="G2408">
        <v>18366</v>
      </c>
      <c r="H2408">
        <v>219</v>
      </c>
      <c r="I2408">
        <v>60</v>
      </c>
      <c r="J2408" t="s">
        <v>508</v>
      </c>
      <c r="K2408" t="s">
        <v>23</v>
      </c>
      <c r="L2408">
        <v>30000000</v>
      </c>
      <c r="M2408">
        <f>IF(ISBLANK(L2408),AVERAGEIF($A$2:$A$4110,A2408,$L$2:$L$4110),L2408)</f>
        <v>30000000</v>
      </c>
      <c r="N2408">
        <v>6.9</v>
      </c>
    </row>
    <row r="2409" spans="1:14">
      <c r="A2409" t="s">
        <v>4199</v>
      </c>
      <c r="B2409">
        <v>96</v>
      </c>
      <c r="C2409">
        <v>4394936</v>
      </c>
      <c r="D2409">
        <f>IF(ISBLANK(C2409),AVERAGEIF($A$2:$A$4110,A2409,$C$2:$C$4110),C2409)</f>
        <v>4394936</v>
      </c>
      <c r="E2409" t="s">
        <v>1122</v>
      </c>
      <c r="F2409" t="s">
        <v>4200</v>
      </c>
      <c r="G2409">
        <v>11439</v>
      </c>
      <c r="H2409">
        <v>190</v>
      </c>
      <c r="I2409">
        <v>35</v>
      </c>
      <c r="J2409" t="s">
        <v>508</v>
      </c>
      <c r="K2409" t="s">
        <v>360</v>
      </c>
      <c r="L2409">
        <v>6000000</v>
      </c>
      <c r="M2409">
        <f>IF(ISBLANK(L2409),AVERAGEIF($A$2:$A$4110,A2409,$L$2:$L$4110),L2409)</f>
        <v>6000000</v>
      </c>
      <c r="N2409">
        <v>5.3</v>
      </c>
    </row>
    <row r="2410" spans="1:14">
      <c r="A2410" t="s">
        <v>4201</v>
      </c>
      <c r="B2410">
        <v>101</v>
      </c>
      <c r="C2410">
        <v>31607598</v>
      </c>
      <c r="D2410">
        <f>IF(ISBLANK(C2410),AVERAGEIF($A$2:$A$4110,A2410,$C$2:$C$4110),C2410)</f>
        <v>31607598</v>
      </c>
      <c r="E2410" t="s">
        <v>94</v>
      </c>
      <c r="F2410" t="s">
        <v>4202</v>
      </c>
      <c r="G2410">
        <v>58366</v>
      </c>
      <c r="H2410">
        <v>160</v>
      </c>
      <c r="I2410">
        <v>224</v>
      </c>
      <c r="J2410" t="s">
        <v>508</v>
      </c>
      <c r="K2410" t="s">
        <v>184</v>
      </c>
      <c r="L2410">
        <v>6900000</v>
      </c>
      <c r="M2410">
        <f>IF(ISBLANK(L2410),AVERAGEIF($A$2:$A$4110,A2410,$L$2:$L$4110),L2410)</f>
        <v>6900000</v>
      </c>
      <c r="N2410">
        <v>5.6</v>
      </c>
    </row>
    <row r="2411" spans="1:14">
      <c r="A2411" t="s">
        <v>4203</v>
      </c>
      <c r="B2411">
        <v>107</v>
      </c>
      <c r="C2411">
        <v>71148699</v>
      </c>
      <c r="D2411">
        <f>IF(ISBLANK(C2411),AVERAGEIF($A$2:$A$4110,A2411,$C$2:$C$4110),C2411)</f>
        <v>71148699</v>
      </c>
      <c r="E2411" t="s">
        <v>715</v>
      </c>
      <c r="F2411" t="s">
        <v>4204</v>
      </c>
      <c r="G2411">
        <v>68935</v>
      </c>
      <c r="H2411">
        <v>125</v>
      </c>
      <c r="I2411">
        <v>198</v>
      </c>
      <c r="J2411" t="s">
        <v>508</v>
      </c>
      <c r="K2411" t="s">
        <v>23</v>
      </c>
      <c r="L2411">
        <v>90000000</v>
      </c>
      <c r="M2411">
        <f>IF(ISBLANK(L2411),AVERAGEIF($A$2:$A$4110,A2411,$L$2:$L$4110),L2411)</f>
        <v>90000000</v>
      </c>
      <c r="N2411">
        <v>6.6</v>
      </c>
    </row>
    <row r="2412" spans="1:14">
      <c r="A2412" t="s">
        <v>4203</v>
      </c>
      <c r="B2412">
        <v>95</v>
      </c>
      <c r="C2412">
        <v>48291624</v>
      </c>
      <c r="D2412">
        <f>IF(ISBLANK(C2412),AVERAGEIF($A$2:$A$4110,A2412,$C$2:$C$4110),C2412)</f>
        <v>48291624</v>
      </c>
      <c r="E2412" t="s">
        <v>2081</v>
      </c>
      <c r="F2412" t="s">
        <v>4205</v>
      </c>
      <c r="G2412">
        <v>82819</v>
      </c>
      <c r="H2412">
        <v>263</v>
      </c>
      <c r="I2412">
        <v>142</v>
      </c>
      <c r="J2412" t="s">
        <v>508</v>
      </c>
      <c r="K2412" t="s">
        <v>23</v>
      </c>
      <c r="L2412">
        <v>58000000</v>
      </c>
      <c r="M2412">
        <f>IF(ISBLANK(L2412),AVERAGEIF($A$2:$A$4110,A2412,$L$2:$L$4110),L2412)</f>
        <v>58000000</v>
      </c>
      <c r="N2412">
        <v>6.7</v>
      </c>
    </row>
    <row r="2413" spans="1:14">
      <c r="A2413" t="s">
        <v>4203</v>
      </c>
      <c r="B2413">
        <v>94</v>
      </c>
      <c r="C2413">
        <v>68218041</v>
      </c>
      <c r="D2413">
        <f>IF(ISBLANK(C2413),AVERAGEIF($A$2:$A$4110,A2413,$C$2:$C$4110),C2413)</f>
        <v>68218041</v>
      </c>
      <c r="E2413" t="s">
        <v>1032</v>
      </c>
      <c r="F2413" t="s">
        <v>4206</v>
      </c>
      <c r="G2413">
        <v>67191</v>
      </c>
      <c r="H2413">
        <v>108</v>
      </c>
      <c r="I2413">
        <v>189</v>
      </c>
      <c r="J2413" t="s">
        <v>508</v>
      </c>
      <c r="K2413" t="s">
        <v>23</v>
      </c>
      <c r="L2413">
        <v>55000000</v>
      </c>
      <c r="M2413">
        <f>IF(ISBLANK(L2413),AVERAGEIF($A$2:$A$4110,A2413,$L$2:$L$4110),L2413)</f>
        <v>55000000</v>
      </c>
      <c r="N2413">
        <v>6</v>
      </c>
    </row>
    <row r="2414" spans="1:14">
      <c r="A2414" t="s">
        <v>4203</v>
      </c>
      <c r="B2414">
        <v>97</v>
      </c>
      <c r="C2414">
        <v>110222438</v>
      </c>
      <c r="D2414">
        <f>IF(ISBLANK(C2414),AVERAGEIF($A$2:$A$4110,A2414,$C$2:$C$4110),C2414)</f>
        <v>110222438</v>
      </c>
      <c r="E2414" t="s">
        <v>4207</v>
      </c>
      <c r="F2414" t="s">
        <v>4208</v>
      </c>
      <c r="G2414">
        <v>96693</v>
      </c>
      <c r="H2414">
        <v>271</v>
      </c>
      <c r="I2414">
        <v>129</v>
      </c>
      <c r="J2414" t="s">
        <v>508</v>
      </c>
      <c r="K2414" t="s">
        <v>23</v>
      </c>
      <c r="L2414">
        <v>26000000</v>
      </c>
      <c r="M2414">
        <f>IF(ISBLANK(L2414),AVERAGEIF($A$2:$A$4110,A2414,$L$2:$L$4110),L2414)</f>
        <v>26000000</v>
      </c>
      <c r="N2414">
        <v>6.1</v>
      </c>
    </row>
    <row r="2415" spans="1:14">
      <c r="A2415" t="s">
        <v>4203</v>
      </c>
      <c r="B2415">
        <v>97</v>
      </c>
      <c r="C2415">
        <v>86049418</v>
      </c>
      <c r="D2415">
        <f>IF(ISBLANK(C2415),AVERAGEIF($A$2:$A$4110,A2415,$C$2:$C$4110),C2415)</f>
        <v>86049418</v>
      </c>
      <c r="E2415" t="s">
        <v>514</v>
      </c>
      <c r="F2415" t="s">
        <v>4209</v>
      </c>
      <c r="G2415">
        <v>245989</v>
      </c>
      <c r="H2415">
        <v>554</v>
      </c>
      <c r="I2415">
        <v>159</v>
      </c>
      <c r="J2415" t="s">
        <v>508</v>
      </c>
      <c r="K2415" t="s">
        <v>23</v>
      </c>
      <c r="L2415">
        <v>17000000</v>
      </c>
      <c r="M2415">
        <f>IF(ISBLANK(L2415),AVERAGEIF($A$2:$A$4110,A2415,$L$2:$L$4110),L2415)</f>
        <v>17000000</v>
      </c>
      <c r="N2415">
        <v>7</v>
      </c>
    </row>
    <row r="2416" spans="1:14">
      <c r="A2416" t="s">
        <v>4203</v>
      </c>
      <c r="B2416">
        <v>86</v>
      </c>
      <c r="C2416">
        <v>10397365</v>
      </c>
      <c r="D2416">
        <f>IF(ISBLANK(C2416),AVERAGEIF($A$2:$A$4110,A2416,$C$2:$C$4110),C2416)</f>
        <v>10397365</v>
      </c>
      <c r="E2416" t="s">
        <v>682</v>
      </c>
      <c r="F2416" t="s">
        <v>4210</v>
      </c>
      <c r="G2416">
        <v>11693</v>
      </c>
      <c r="H2416">
        <v>104</v>
      </c>
      <c r="I2416">
        <v>61</v>
      </c>
      <c r="J2416" t="s">
        <v>508</v>
      </c>
      <c r="K2416" t="s">
        <v>23</v>
      </c>
      <c r="L2416">
        <v>14000000</v>
      </c>
      <c r="M2416">
        <f>IF(ISBLANK(L2416),AVERAGEIF($A$2:$A$4110,A2416,$L$2:$L$4110),L2416)</f>
        <v>14000000</v>
      </c>
      <c r="N2416">
        <v>5.4</v>
      </c>
    </row>
    <row r="2417" spans="1:14">
      <c r="A2417" t="s">
        <v>4211</v>
      </c>
      <c r="B2417">
        <v>99</v>
      </c>
      <c r="C2417">
        <v>562059</v>
      </c>
      <c r="D2417">
        <f>IF(ISBLANK(C2417),AVERAGEIF($A$2:$A$4110,A2417,$C$2:$C$4110),C2417)</f>
        <v>562059</v>
      </c>
      <c r="E2417" t="s">
        <v>55</v>
      </c>
      <c r="F2417" t="s">
        <v>4212</v>
      </c>
      <c r="G2417">
        <v>8535</v>
      </c>
      <c r="H2417">
        <v>113</v>
      </c>
      <c r="I2417">
        <v>41</v>
      </c>
      <c r="J2417" t="s">
        <v>508</v>
      </c>
      <c r="K2417" t="s">
        <v>23</v>
      </c>
      <c r="L2417">
        <v>4000000</v>
      </c>
      <c r="M2417">
        <f>IF(ISBLANK(L2417),AVERAGEIF($A$2:$A$4110,A2417,$L$2:$L$4110),L2417)</f>
        <v>4000000</v>
      </c>
      <c r="N2417">
        <v>7</v>
      </c>
    </row>
    <row r="2418" spans="1:14">
      <c r="A2418" t="s">
        <v>4213</v>
      </c>
      <c r="B2418">
        <v>178</v>
      </c>
      <c r="C2418">
        <v>44606335</v>
      </c>
      <c r="D2418">
        <f>IF(ISBLANK(C2418),AVERAGEIF($A$2:$A$4110,A2418,$C$2:$C$4110),C2418)</f>
        <v>44606335</v>
      </c>
      <c r="E2418" t="s">
        <v>604</v>
      </c>
      <c r="F2418" t="s">
        <v>4214</v>
      </c>
      <c r="G2418">
        <v>169023</v>
      </c>
      <c r="H2418">
        <v>703</v>
      </c>
      <c r="I2418">
        <v>98</v>
      </c>
      <c r="J2418" t="s">
        <v>508</v>
      </c>
      <c r="K2418" t="s">
        <v>23</v>
      </c>
      <c r="L2418">
        <v>90000000</v>
      </c>
      <c r="M2418">
        <f>IF(ISBLANK(L2418),AVERAGEIF($A$2:$A$4110,A2418,$L$2:$L$4110),L2418)</f>
        <v>90000000</v>
      </c>
      <c r="N2418">
        <v>7.1</v>
      </c>
    </row>
    <row r="2419" spans="1:14">
      <c r="A2419" t="s">
        <v>4213</v>
      </c>
      <c r="B2419">
        <v>121</v>
      </c>
      <c r="C2419">
        <v>5660084</v>
      </c>
      <c r="D2419">
        <f>IF(ISBLANK(C2419),AVERAGEIF($A$2:$A$4110,A2419,$C$2:$C$4110),C2419)</f>
        <v>5660084</v>
      </c>
      <c r="E2419" t="s">
        <v>1890</v>
      </c>
      <c r="F2419" t="s">
        <v>4215</v>
      </c>
      <c r="G2419">
        <v>41620</v>
      </c>
      <c r="H2419">
        <v>418</v>
      </c>
      <c r="I2419">
        <v>131</v>
      </c>
      <c r="J2419" t="s">
        <v>508</v>
      </c>
      <c r="K2419" t="s">
        <v>23</v>
      </c>
      <c r="L2419">
        <v>54000000</v>
      </c>
      <c r="M2419">
        <f>IF(ISBLANK(L2419),AVERAGEIF($A$2:$A$4110,A2419,$L$2:$L$4110),L2419)</f>
        <v>54000000</v>
      </c>
      <c r="N2419">
        <v>2.4</v>
      </c>
    </row>
    <row r="2420" spans="1:14">
      <c r="A2420" t="s">
        <v>4213</v>
      </c>
      <c r="B2420">
        <v>126</v>
      </c>
      <c r="C2420">
        <v>38413606</v>
      </c>
      <c r="D2420">
        <f>IF(ISBLANK(C2420),AVERAGEIF($A$2:$A$4110,A2420,$C$2:$C$4110),C2420)</f>
        <v>38413606</v>
      </c>
      <c r="E2420" t="s">
        <v>781</v>
      </c>
      <c r="F2420" t="s">
        <v>4216</v>
      </c>
      <c r="G2420">
        <v>54042</v>
      </c>
      <c r="H2420">
        <v>215</v>
      </c>
      <c r="I2420">
        <v>77</v>
      </c>
      <c r="J2420" t="s">
        <v>508</v>
      </c>
      <c r="K2420" t="s">
        <v>23</v>
      </c>
      <c r="L2420">
        <v>30000000</v>
      </c>
      <c r="M2420">
        <f>IF(ISBLANK(L2420),AVERAGEIF($A$2:$A$4110,A2420,$L$2:$L$4110),L2420)</f>
        <v>30000000</v>
      </c>
      <c r="N2420">
        <v>7.6</v>
      </c>
    </row>
    <row r="2421" spans="1:14">
      <c r="A2421" t="s">
        <v>4213</v>
      </c>
      <c r="B2421">
        <v>105</v>
      </c>
      <c r="C2421">
        <v>234760500</v>
      </c>
      <c r="D2421">
        <f>IF(ISBLANK(C2421),AVERAGEIF($A$2:$A$4110,A2421,$C$2:$C$4110),C2421)</f>
        <v>234760500</v>
      </c>
      <c r="E2421" t="s">
        <v>465</v>
      </c>
      <c r="F2421" t="s">
        <v>4217</v>
      </c>
      <c r="G2421">
        <v>126464</v>
      </c>
      <c r="H2421">
        <v>175</v>
      </c>
      <c r="I2421">
        <v>94</v>
      </c>
      <c r="J2421" t="s">
        <v>508</v>
      </c>
      <c r="K2421" t="s">
        <v>23</v>
      </c>
      <c r="L2421">
        <v>14000000</v>
      </c>
      <c r="M2421">
        <f>IF(ISBLANK(L2421),AVERAGEIF($A$2:$A$4110,A2421,$L$2:$L$4110),L2421)</f>
        <v>14000000</v>
      </c>
      <c r="N2421">
        <v>7.3</v>
      </c>
    </row>
    <row r="2422" spans="1:14">
      <c r="A2422" t="s">
        <v>106</v>
      </c>
      <c r="B2422">
        <v>123</v>
      </c>
      <c r="C2422">
        <v>116593191</v>
      </c>
      <c r="D2422">
        <f>IF(ISBLANK(C2422),AVERAGEIF($A$2:$A$4110,A2422,$C$2:$C$4110),C2422)</f>
        <v>116593191</v>
      </c>
      <c r="E2422" t="s">
        <v>592</v>
      </c>
      <c r="F2422" t="s">
        <v>4218</v>
      </c>
      <c r="G2422">
        <v>223393</v>
      </c>
      <c r="H2422">
        <v>550</v>
      </c>
      <c r="I2422">
        <v>436</v>
      </c>
      <c r="J2422" t="s">
        <v>508</v>
      </c>
      <c r="K2422" t="s">
        <v>23</v>
      </c>
      <c r="L2422">
        <v>200000000</v>
      </c>
      <c r="M2422">
        <f>IF(ISBLANK(L2422),AVERAGEIF($A$2:$A$4110,A2422,$L$2:$L$4110),L2422)</f>
        <v>200000000</v>
      </c>
      <c r="N2422">
        <v>5.6</v>
      </c>
    </row>
    <row r="2423" spans="1:14">
      <c r="A2423" t="s">
        <v>106</v>
      </c>
      <c r="B2423">
        <v>144</v>
      </c>
      <c r="C2423">
        <v>167007184</v>
      </c>
      <c r="D2423">
        <f>IF(ISBLANK(C2423),AVERAGEIF($A$2:$A$4110,A2423,$C$2:$C$4110),C2423)</f>
        <v>167007184</v>
      </c>
      <c r="E2423" t="s">
        <v>1144</v>
      </c>
      <c r="F2423" t="s">
        <v>4219</v>
      </c>
      <c r="G2423">
        <v>470483</v>
      </c>
      <c r="H2423">
        <v>2301</v>
      </c>
      <c r="I2423">
        <v>400</v>
      </c>
      <c r="J2423" t="s">
        <v>508</v>
      </c>
      <c r="K2423" t="s">
        <v>18</v>
      </c>
      <c r="L2423">
        <v>150000000</v>
      </c>
      <c r="M2423">
        <f>IF(ISBLANK(L2423),AVERAGEIF($A$2:$A$4110,A2423,$L$2:$L$4110),L2423)</f>
        <v>150000000</v>
      </c>
      <c r="N2423">
        <v>8</v>
      </c>
    </row>
    <row r="2424" spans="1:14">
      <c r="A2424" t="s">
        <v>106</v>
      </c>
      <c r="B2424">
        <v>124</v>
      </c>
      <c r="C2424">
        <v>68473360</v>
      </c>
      <c r="D2424">
        <f>IF(ISBLANK(C2424),AVERAGEIF($A$2:$A$4110,A2424,$C$2:$C$4110),C2424)</f>
        <v>68473360</v>
      </c>
      <c r="E2424" t="s">
        <v>193</v>
      </c>
      <c r="F2424" t="s">
        <v>4220</v>
      </c>
      <c r="G2424">
        <v>49536</v>
      </c>
      <c r="H2424">
        <v>379</v>
      </c>
      <c r="I2424">
        <v>134</v>
      </c>
      <c r="J2424" t="s">
        <v>508</v>
      </c>
      <c r="K2424" t="s">
        <v>23</v>
      </c>
      <c r="L2424">
        <v>75000000</v>
      </c>
      <c r="M2424">
        <f>IF(ISBLANK(L2424),AVERAGEIF($A$2:$A$4110,A2424,$L$2:$L$4110),L2424)</f>
        <v>75000000</v>
      </c>
      <c r="N2424">
        <v>5.9</v>
      </c>
    </row>
    <row r="2425" spans="1:14">
      <c r="A2425" t="s">
        <v>106</v>
      </c>
      <c r="B2425">
        <v>136</v>
      </c>
      <c r="C2425">
        <v>93771072</v>
      </c>
      <c r="D2425">
        <f>IF(ISBLANK(C2425),AVERAGEIF($A$2:$A$4110,A2425,$C$2:$C$4110),C2425)</f>
        <v>93771072</v>
      </c>
      <c r="E2425" t="s">
        <v>4221</v>
      </c>
      <c r="F2425" t="s">
        <v>4222</v>
      </c>
      <c r="G2425">
        <v>135404</v>
      </c>
      <c r="H2425">
        <v>318</v>
      </c>
      <c r="I2425">
        <v>156</v>
      </c>
      <c r="J2425" t="s">
        <v>508</v>
      </c>
      <c r="K2425" t="s">
        <v>23</v>
      </c>
      <c r="L2425">
        <v>65000000</v>
      </c>
      <c r="M2425">
        <f>IF(ISBLANK(L2425),AVERAGEIF($A$2:$A$4110,A2425,$L$2:$L$4110),L2425)</f>
        <v>65000000</v>
      </c>
      <c r="N2425">
        <v>6.7</v>
      </c>
    </row>
    <row r="2426" spans="1:14">
      <c r="A2426" t="s">
        <v>106</v>
      </c>
      <c r="B2426">
        <v>130</v>
      </c>
      <c r="C2426">
        <v>106635996</v>
      </c>
      <c r="D2426">
        <f>IF(ISBLANK(C2426),AVERAGEIF($A$2:$A$4110,A2426,$C$2:$C$4110),C2426)</f>
        <v>106635996</v>
      </c>
      <c r="E2426" t="s">
        <v>1144</v>
      </c>
      <c r="F2426" t="s">
        <v>4223</v>
      </c>
      <c r="G2426">
        <v>199025</v>
      </c>
      <c r="H2426">
        <v>416</v>
      </c>
      <c r="I2426">
        <v>137</v>
      </c>
      <c r="J2426" t="s">
        <v>508</v>
      </c>
      <c r="K2426" t="s">
        <v>18</v>
      </c>
      <c r="L2426">
        <v>58000000</v>
      </c>
      <c r="M2426">
        <f>IF(ISBLANK(L2426),AVERAGEIF($A$2:$A$4110,A2426,$L$2:$L$4110),L2426)</f>
        <v>58000000</v>
      </c>
      <c r="N2426">
        <v>7.2</v>
      </c>
    </row>
    <row r="2427" spans="1:14">
      <c r="A2427" t="s">
        <v>106</v>
      </c>
      <c r="B2427">
        <v>117</v>
      </c>
      <c r="C2427">
        <v>43290977</v>
      </c>
      <c r="D2427">
        <f>IF(ISBLANK(C2427),AVERAGEIF($A$2:$A$4110,A2427,$C$2:$C$4110),C2427)</f>
        <v>43290977</v>
      </c>
      <c r="E2427" t="s">
        <v>439</v>
      </c>
      <c r="F2427" t="s">
        <v>4224</v>
      </c>
      <c r="G2427">
        <v>75201</v>
      </c>
      <c r="H2427">
        <v>256</v>
      </c>
      <c r="I2427">
        <v>258</v>
      </c>
      <c r="J2427" t="s">
        <v>508</v>
      </c>
      <c r="K2427" t="s">
        <v>18</v>
      </c>
      <c r="L2427">
        <v>80000000</v>
      </c>
      <c r="M2427">
        <f>IF(ISBLANK(L2427),AVERAGEIF($A$2:$A$4110,A2427,$L$2:$L$4110),L2427)</f>
        <v>80000000</v>
      </c>
      <c r="N2427">
        <v>6.6</v>
      </c>
    </row>
    <row r="2428" spans="1:14">
      <c r="A2428" t="s">
        <v>106</v>
      </c>
      <c r="B2428">
        <v>127</v>
      </c>
      <c r="C2428">
        <v>4426297</v>
      </c>
      <c r="D2428">
        <f>IF(ISBLANK(C2428),AVERAGEIF($A$2:$A$4110,A2428,$C$2:$C$4110),C2428)</f>
        <v>4426297</v>
      </c>
      <c r="E2428" t="s">
        <v>458</v>
      </c>
      <c r="F2428" t="s">
        <v>4225</v>
      </c>
      <c r="G2428">
        <v>22570</v>
      </c>
      <c r="H2428">
        <v>156</v>
      </c>
      <c r="I2428">
        <v>54</v>
      </c>
      <c r="J2428" t="s">
        <v>508</v>
      </c>
      <c r="K2428" t="s">
        <v>23</v>
      </c>
      <c r="L2428">
        <v>35000000</v>
      </c>
      <c r="M2428">
        <f>IF(ISBLANK(L2428),AVERAGEIF($A$2:$A$4110,A2428,$L$2:$L$4110),L2428)</f>
        <v>35000000</v>
      </c>
      <c r="N2428">
        <v>6.5</v>
      </c>
    </row>
    <row r="2429" spans="1:14">
      <c r="A2429" t="s">
        <v>4226</v>
      </c>
      <c r="B2429">
        <v>108</v>
      </c>
      <c r="C2429">
        <v>34746109</v>
      </c>
      <c r="D2429">
        <f>IF(ISBLANK(C2429),AVERAGEIF($A$2:$A$4110,A2429,$C$2:$C$4110),C2429)</f>
        <v>34746109</v>
      </c>
      <c r="E2429" t="s">
        <v>421</v>
      </c>
      <c r="F2429" t="s">
        <v>4227</v>
      </c>
      <c r="G2429">
        <v>3122</v>
      </c>
      <c r="H2429">
        <v>14</v>
      </c>
      <c r="I2429">
        <v>11</v>
      </c>
      <c r="J2429" t="s">
        <v>508</v>
      </c>
      <c r="K2429" t="s">
        <v>23</v>
      </c>
      <c r="L2429">
        <v>8000000</v>
      </c>
      <c r="M2429">
        <f>IF(ISBLANK(L2429),AVERAGEIF($A$2:$A$4110,A2429,$L$2:$L$4110),L2429)</f>
        <v>8000000</v>
      </c>
      <c r="N2429">
        <v>5.6</v>
      </c>
    </row>
    <row r="2430" spans="1:14">
      <c r="A2430" t="s">
        <v>4228</v>
      </c>
      <c r="B2430">
        <v>107</v>
      </c>
      <c r="C2430">
        <v>7757130</v>
      </c>
      <c r="D2430">
        <f>IF(ISBLANK(C2430),AVERAGEIF($A$2:$A$4110,A2430,$C$2:$C$4110),C2430)</f>
        <v>7757130</v>
      </c>
      <c r="E2430" t="s">
        <v>890</v>
      </c>
      <c r="F2430" t="s">
        <v>4229</v>
      </c>
      <c r="G2430">
        <v>307639</v>
      </c>
      <c r="H2430">
        <v>513</v>
      </c>
      <c r="I2430">
        <v>300</v>
      </c>
      <c r="J2430" t="s">
        <v>508</v>
      </c>
      <c r="K2430" t="s">
        <v>18</v>
      </c>
      <c r="L2430">
        <v>15000000</v>
      </c>
      <c r="M2430">
        <f>IF(ISBLANK(L2430),AVERAGEIF($A$2:$A$4110,A2430,$L$2:$L$4110),L2430)</f>
        <v>15000000</v>
      </c>
      <c r="N2430">
        <v>8</v>
      </c>
    </row>
    <row r="2431" spans="1:14">
      <c r="A2431" t="s">
        <v>4228</v>
      </c>
      <c r="B2431">
        <v>110</v>
      </c>
      <c r="C2431">
        <v>14989761</v>
      </c>
      <c r="D2431">
        <f>IF(ISBLANK(C2431),AVERAGEIF($A$2:$A$4110,A2431,$C$2:$C$4110),C2431)</f>
        <v>14989761</v>
      </c>
      <c r="E2431" t="s">
        <v>577</v>
      </c>
      <c r="F2431" t="s">
        <v>4230</v>
      </c>
      <c r="G2431">
        <v>185845</v>
      </c>
      <c r="H2431">
        <v>284</v>
      </c>
      <c r="I2431">
        <v>401</v>
      </c>
      <c r="J2431" t="s">
        <v>508</v>
      </c>
      <c r="K2431" t="s">
        <v>18</v>
      </c>
      <c r="L2431">
        <v>15000000</v>
      </c>
      <c r="M2431">
        <f>IF(ISBLANK(L2431),AVERAGEIF($A$2:$A$4110,A2431,$L$2:$L$4110),L2431)</f>
        <v>15000000</v>
      </c>
      <c r="N2431">
        <v>7.2</v>
      </c>
    </row>
    <row r="2432" spans="1:14">
      <c r="A2432" t="s">
        <v>4231</v>
      </c>
      <c r="B2432">
        <v>126</v>
      </c>
      <c r="C2432">
        <v>73820094</v>
      </c>
      <c r="D2432">
        <f>IF(ISBLANK(C2432),AVERAGEIF($A$2:$A$4110,A2432,$C$2:$C$4110),C2432)</f>
        <v>73820094</v>
      </c>
      <c r="E2432" t="s">
        <v>4232</v>
      </c>
      <c r="F2432" t="s">
        <v>4233</v>
      </c>
      <c r="G2432">
        <v>245333</v>
      </c>
      <c r="H2432">
        <v>678</v>
      </c>
      <c r="I2432">
        <v>682</v>
      </c>
      <c r="J2432" t="s">
        <v>508</v>
      </c>
      <c r="K2432" t="s">
        <v>23</v>
      </c>
      <c r="L2432">
        <v>170000000</v>
      </c>
      <c r="M2432">
        <f>IF(ISBLANK(L2432),AVERAGEIF($A$2:$A$4110,A2432,$L$2:$L$4110),L2432)</f>
        <v>170000000</v>
      </c>
      <c r="N2432">
        <v>7.5</v>
      </c>
    </row>
    <row r="2433" spans="1:14">
      <c r="A2433" t="s">
        <v>4231</v>
      </c>
      <c r="B2433">
        <v>170</v>
      </c>
      <c r="C2433">
        <v>102608827</v>
      </c>
      <c r="D2433">
        <f>IF(ISBLANK(C2433),AVERAGEIF($A$2:$A$4110,A2433,$C$2:$C$4110),C2433)</f>
        <v>102608827</v>
      </c>
      <c r="E2433" t="s">
        <v>401</v>
      </c>
      <c r="F2433" t="s">
        <v>4234</v>
      </c>
      <c r="G2433">
        <v>264318</v>
      </c>
      <c r="H2433">
        <v>799</v>
      </c>
      <c r="I2433">
        <v>267</v>
      </c>
      <c r="J2433" t="s">
        <v>508</v>
      </c>
      <c r="K2433" t="s">
        <v>23</v>
      </c>
      <c r="L2433">
        <v>110000000</v>
      </c>
      <c r="M2433">
        <f>IF(ISBLANK(L2433),AVERAGEIF($A$2:$A$4110,A2433,$L$2:$L$4110),L2433)</f>
        <v>110000000</v>
      </c>
      <c r="N2433">
        <v>7.5</v>
      </c>
    </row>
    <row r="2434" spans="1:14">
      <c r="A2434" t="s">
        <v>4231</v>
      </c>
      <c r="B2434">
        <v>240</v>
      </c>
      <c r="C2434">
        <v>116866727</v>
      </c>
      <c r="D2434">
        <f>IF(ISBLANK(C2434),AVERAGEIF($A$2:$A$4110,A2434,$C$2:$C$4110),C2434)</f>
        <v>116866727</v>
      </c>
      <c r="E2434" t="s">
        <v>2503</v>
      </c>
      <c r="F2434" t="s">
        <v>4235</v>
      </c>
      <c r="G2434">
        <v>780588</v>
      </c>
      <c r="H2434">
        <v>1138</v>
      </c>
      <c r="I2434">
        <v>606</v>
      </c>
      <c r="J2434" t="s">
        <v>508</v>
      </c>
      <c r="K2434" t="s">
        <v>23</v>
      </c>
      <c r="L2434">
        <v>100000000</v>
      </c>
      <c r="M2434">
        <f>IF(ISBLANK(L2434),AVERAGEIF($A$2:$A$4110,A2434,$L$2:$L$4110),L2434)</f>
        <v>100000000</v>
      </c>
      <c r="N2434">
        <v>8.1999999999999993</v>
      </c>
    </row>
    <row r="2435" spans="1:14">
      <c r="A2435" t="s">
        <v>4231</v>
      </c>
      <c r="B2435">
        <v>216</v>
      </c>
      <c r="C2435">
        <v>77679638</v>
      </c>
      <c r="D2435">
        <f>IF(ISBLANK(C2435),AVERAGEIF($A$2:$A$4110,A2435,$C$2:$C$4110),C2435)</f>
        <v>77679638</v>
      </c>
      <c r="E2435" t="s">
        <v>15</v>
      </c>
      <c r="F2435" t="s">
        <v>4236</v>
      </c>
      <c r="G2435">
        <v>314033</v>
      </c>
      <c r="H2435">
        <v>1166</v>
      </c>
      <c r="I2435">
        <v>233</v>
      </c>
      <c r="J2435" t="s">
        <v>508</v>
      </c>
      <c r="K2435" t="s">
        <v>23</v>
      </c>
      <c r="L2435">
        <v>100000000</v>
      </c>
      <c r="M2435">
        <f>IF(ISBLANK(L2435),AVERAGEIF($A$2:$A$4110,A2435,$L$2:$L$4110),L2435)</f>
        <v>100000000</v>
      </c>
      <c r="N2435">
        <v>7.5</v>
      </c>
    </row>
    <row r="2436" spans="1:14">
      <c r="A2436" t="s">
        <v>4231</v>
      </c>
      <c r="B2436">
        <v>151</v>
      </c>
      <c r="C2436">
        <v>132373442</v>
      </c>
      <c r="D2436">
        <f>IF(ISBLANK(C2436),AVERAGEIF($A$2:$A$4110,A2436,$C$2:$C$4110),C2436)</f>
        <v>132373442</v>
      </c>
      <c r="E2436" t="s">
        <v>80</v>
      </c>
      <c r="F2436" t="s">
        <v>4237</v>
      </c>
      <c r="G2436">
        <v>873649</v>
      </c>
      <c r="H2436">
        <v>2054</v>
      </c>
      <c r="I2436">
        <v>352</v>
      </c>
      <c r="J2436" t="s">
        <v>508</v>
      </c>
      <c r="K2436" t="s">
        <v>23</v>
      </c>
      <c r="L2436">
        <v>90000000</v>
      </c>
      <c r="M2436">
        <f>IF(ISBLANK(L2436),AVERAGEIF($A$2:$A$4110,A2436,$L$2:$L$4110),L2436)</f>
        <v>90000000</v>
      </c>
      <c r="N2436">
        <v>8.5</v>
      </c>
    </row>
    <row r="2437" spans="1:14">
      <c r="A2437" t="s">
        <v>4231</v>
      </c>
      <c r="B2437">
        <v>138</v>
      </c>
      <c r="C2437">
        <v>127968405</v>
      </c>
      <c r="D2437">
        <f>IF(ISBLANK(C2437),AVERAGEIF($A$2:$A$4110,A2437,$C$2:$C$4110),C2437)</f>
        <v>127968405</v>
      </c>
      <c r="E2437" t="s">
        <v>1212</v>
      </c>
      <c r="F2437" t="s">
        <v>4238</v>
      </c>
      <c r="G2437">
        <v>786092</v>
      </c>
      <c r="H2437">
        <v>964</v>
      </c>
      <c r="I2437">
        <v>490</v>
      </c>
      <c r="J2437" t="s">
        <v>508</v>
      </c>
      <c r="K2437" t="s">
        <v>23</v>
      </c>
      <c r="L2437">
        <v>80000000</v>
      </c>
      <c r="M2437">
        <f>IF(ISBLANK(L2437),AVERAGEIF($A$2:$A$4110,A2437,$L$2:$L$4110),L2437)</f>
        <v>80000000</v>
      </c>
      <c r="N2437">
        <v>8.1</v>
      </c>
    </row>
    <row r="2438" spans="1:14">
      <c r="A2438" t="s">
        <v>4231</v>
      </c>
      <c r="B2438">
        <v>178</v>
      </c>
      <c r="C2438">
        <v>42438300</v>
      </c>
      <c r="D2438">
        <f>IF(ISBLANK(C2438),AVERAGEIF($A$2:$A$4110,A2438,$C$2:$C$4110),C2438)</f>
        <v>42438300</v>
      </c>
      <c r="E2438" t="s">
        <v>904</v>
      </c>
      <c r="F2438" t="s">
        <v>4239</v>
      </c>
      <c r="G2438">
        <v>333542</v>
      </c>
      <c r="H2438">
        <v>533</v>
      </c>
      <c r="I2438">
        <v>133</v>
      </c>
      <c r="J2438" t="s">
        <v>508</v>
      </c>
      <c r="K2438" t="s">
        <v>23</v>
      </c>
      <c r="L2438">
        <v>52000000</v>
      </c>
      <c r="M2438">
        <f>IF(ISBLANK(L2438),AVERAGEIF($A$2:$A$4110,A2438,$L$2:$L$4110),L2438)</f>
        <v>52000000</v>
      </c>
      <c r="N2438">
        <v>8.1999999999999993</v>
      </c>
    </row>
    <row r="2439" spans="1:14">
      <c r="A2439" t="s">
        <v>4231</v>
      </c>
      <c r="B2439">
        <v>112</v>
      </c>
      <c r="C2439">
        <v>32645</v>
      </c>
      <c r="D2439">
        <f>IF(ISBLANK(C2439),AVERAGEIF($A$2:$A$4110,A2439,$C$2:$C$4110),C2439)</f>
        <v>32645</v>
      </c>
      <c r="E2439" t="s">
        <v>707</v>
      </c>
      <c r="F2439" t="s">
        <v>4240</v>
      </c>
      <c r="G2439">
        <v>67797</v>
      </c>
      <c r="H2439">
        <v>223</v>
      </c>
      <c r="I2439">
        <v>112</v>
      </c>
      <c r="J2439" t="s">
        <v>508</v>
      </c>
      <c r="K2439" t="s">
        <v>23</v>
      </c>
      <c r="L2439">
        <v>500000</v>
      </c>
      <c r="M2439">
        <f>IF(ISBLANK(L2439),AVERAGEIF($A$2:$A$4110,A2439,$L$2:$L$4110),L2439)</f>
        <v>500000</v>
      </c>
      <c r="N2439">
        <v>7.4</v>
      </c>
    </row>
    <row r="2440" spans="1:14">
      <c r="A2440" t="s">
        <v>4231</v>
      </c>
      <c r="B2440">
        <v>128</v>
      </c>
      <c r="C2440">
        <v>79100000</v>
      </c>
      <c r="D2440">
        <f>IF(ISBLANK(C2440),AVERAGEIF($A$2:$A$4110,A2440,$C$2:$C$4110),C2440)</f>
        <v>79100000</v>
      </c>
      <c r="E2440" t="s">
        <v>743</v>
      </c>
      <c r="F2440" t="s">
        <v>4241</v>
      </c>
      <c r="G2440">
        <v>127503</v>
      </c>
      <c r="H2440">
        <v>261</v>
      </c>
      <c r="I2440">
        <v>120</v>
      </c>
      <c r="J2440" t="s">
        <v>508</v>
      </c>
      <c r="K2440" t="s">
        <v>23</v>
      </c>
      <c r="L2440">
        <v>35000000</v>
      </c>
      <c r="M2440">
        <f>IF(ISBLANK(L2440),AVERAGEIF($A$2:$A$4110,A2440,$L$2:$L$4110),L2440)</f>
        <v>35000000</v>
      </c>
      <c r="N2440">
        <v>7.3</v>
      </c>
    </row>
    <row r="2441" spans="1:14">
      <c r="A2441" t="s">
        <v>4231</v>
      </c>
      <c r="B2441">
        <v>139</v>
      </c>
      <c r="C2441">
        <v>32000000</v>
      </c>
      <c r="D2441">
        <f>IF(ISBLANK(C2441),AVERAGEIF($A$2:$A$4110,A2441,$C$2:$C$4110),C2441)</f>
        <v>32000000</v>
      </c>
      <c r="E2441" t="s">
        <v>66</v>
      </c>
      <c r="F2441" t="s">
        <v>4242</v>
      </c>
      <c r="G2441">
        <v>36267</v>
      </c>
      <c r="H2441">
        <v>150</v>
      </c>
      <c r="I2441">
        <v>56</v>
      </c>
      <c r="J2441" t="s">
        <v>508</v>
      </c>
      <c r="K2441" t="s">
        <v>23</v>
      </c>
      <c r="L2441">
        <v>30000000</v>
      </c>
      <c r="M2441">
        <f>IF(ISBLANK(L2441),AVERAGEIF($A$2:$A$4110,A2441,$L$2:$L$4110),L2441)</f>
        <v>30000000</v>
      </c>
      <c r="N2441">
        <v>7.2</v>
      </c>
    </row>
    <row r="2442" spans="1:14">
      <c r="A2442" t="s">
        <v>4231</v>
      </c>
      <c r="B2442">
        <v>121</v>
      </c>
      <c r="C2442">
        <v>16640210</v>
      </c>
      <c r="D2442">
        <f>IF(ISBLANK(C2442),AVERAGEIF($A$2:$A$4110,A2442,$C$2:$C$4110),C2442)</f>
        <v>16640210</v>
      </c>
      <c r="E2442" t="s">
        <v>55</v>
      </c>
      <c r="F2442" t="s">
        <v>4243</v>
      </c>
      <c r="G2442">
        <v>53028</v>
      </c>
      <c r="H2442">
        <v>382</v>
      </c>
      <c r="I2442">
        <v>163</v>
      </c>
      <c r="J2442" t="s">
        <v>508</v>
      </c>
      <c r="K2442" t="s">
        <v>23</v>
      </c>
      <c r="L2442">
        <v>55000000</v>
      </c>
      <c r="M2442">
        <f>IF(ISBLANK(L2442),AVERAGEIF($A$2:$A$4110,A2442,$L$2:$L$4110),L2442)</f>
        <v>55000000</v>
      </c>
      <c r="N2442">
        <v>6.8</v>
      </c>
    </row>
    <row r="2443" spans="1:14">
      <c r="A2443" t="s">
        <v>4231</v>
      </c>
      <c r="B2443">
        <v>134</v>
      </c>
      <c r="C2443">
        <v>5532301</v>
      </c>
      <c r="D2443">
        <f>IF(ISBLANK(C2443),AVERAGEIF($A$2:$A$4110,A2443,$C$2:$C$4110),C2443)</f>
        <v>5532301</v>
      </c>
      <c r="E2443" t="s">
        <v>377</v>
      </c>
      <c r="F2443" t="s">
        <v>4244</v>
      </c>
      <c r="G2443">
        <v>21606</v>
      </c>
      <c r="H2443">
        <v>117</v>
      </c>
      <c r="I2443">
        <v>85</v>
      </c>
      <c r="J2443" t="s">
        <v>508</v>
      </c>
      <c r="K2443" t="s">
        <v>23</v>
      </c>
      <c r="L2443">
        <v>28000000</v>
      </c>
      <c r="M2443">
        <f>IF(ISBLANK(L2443),AVERAGEIF($A$2:$A$4110,A2443,$L$2:$L$4110),L2443)</f>
        <v>28000000</v>
      </c>
      <c r="N2443">
        <v>7</v>
      </c>
    </row>
    <row r="2444" spans="1:14">
      <c r="A2444" t="s">
        <v>4231</v>
      </c>
      <c r="B2444">
        <v>146</v>
      </c>
      <c r="C2444">
        <v>46836394</v>
      </c>
      <c r="D2444">
        <f>IF(ISBLANK(C2444),AVERAGEIF($A$2:$A$4110,A2444,$C$2:$C$4110),C2444)</f>
        <v>46836394</v>
      </c>
      <c r="E2444" t="s">
        <v>904</v>
      </c>
      <c r="F2444" t="s">
        <v>4245</v>
      </c>
      <c r="G2444">
        <v>728685</v>
      </c>
      <c r="H2444">
        <v>989</v>
      </c>
      <c r="I2444">
        <v>192</v>
      </c>
      <c r="J2444" t="s">
        <v>508</v>
      </c>
      <c r="K2444" t="s">
        <v>23</v>
      </c>
      <c r="L2444">
        <v>25000000</v>
      </c>
      <c r="M2444">
        <f>IF(ISBLANK(L2444),AVERAGEIF($A$2:$A$4110,A2444,$L$2:$L$4110),L2444)</f>
        <v>25000000</v>
      </c>
      <c r="N2444">
        <v>8.6999999999999993</v>
      </c>
    </row>
    <row r="2445" spans="1:14">
      <c r="A2445" t="s">
        <v>4231</v>
      </c>
      <c r="B2445">
        <v>121</v>
      </c>
      <c r="C2445">
        <v>45250</v>
      </c>
      <c r="D2445">
        <f>IF(ISBLANK(C2445),AVERAGEIF($A$2:$A$4110,A2445,$C$2:$C$4110),C2445)</f>
        <v>45250</v>
      </c>
      <c r="E2445" t="s">
        <v>835</v>
      </c>
      <c r="F2445" t="s">
        <v>4246</v>
      </c>
      <c r="G2445">
        <v>235133</v>
      </c>
      <c r="H2445">
        <v>494</v>
      </c>
      <c r="I2445">
        <v>151</v>
      </c>
      <c r="J2445" t="s">
        <v>508</v>
      </c>
      <c r="K2445" t="s">
        <v>23</v>
      </c>
      <c r="L2445">
        <v>18000000</v>
      </c>
      <c r="M2445">
        <f>IF(ISBLANK(L2445),AVERAGEIF($A$2:$A$4110,A2445,$L$2:$L$4110),L2445)</f>
        <v>18000000</v>
      </c>
      <c r="N2445">
        <v>8.3000000000000007</v>
      </c>
    </row>
    <row r="2446" spans="1:14">
      <c r="A2446" t="s">
        <v>4231</v>
      </c>
      <c r="B2446">
        <v>136</v>
      </c>
      <c r="D2446">
        <f>IF(ISBLANK(C2446),AVERAGEIF($A$2:$A$4110,A2446,$C$2:$C$4110),C2446)</f>
        <v>51127062.666666664</v>
      </c>
      <c r="E2446" t="s">
        <v>3537</v>
      </c>
      <c r="F2446" t="s">
        <v>4247</v>
      </c>
      <c r="G2446">
        <v>13548</v>
      </c>
      <c r="H2446">
        <v>75</v>
      </c>
      <c r="I2446">
        <v>59</v>
      </c>
      <c r="J2446" t="s">
        <v>508</v>
      </c>
      <c r="K2446" t="s">
        <v>23</v>
      </c>
      <c r="L2446">
        <v>14000000</v>
      </c>
      <c r="M2446">
        <f>IF(ISBLANK(L2446),AVERAGEIF($A$2:$A$4110,A2446,$L$2:$L$4110),L2446)</f>
        <v>14000000</v>
      </c>
      <c r="N2446">
        <v>6.7</v>
      </c>
    </row>
    <row r="2447" spans="1:14">
      <c r="A2447" t="s">
        <v>4231</v>
      </c>
      <c r="B2447">
        <v>119</v>
      </c>
      <c r="C2447">
        <v>52293982</v>
      </c>
      <c r="D2447">
        <f>IF(ISBLANK(C2447),AVERAGEIF($A$2:$A$4110,A2447,$C$2:$C$4110),C2447)</f>
        <v>52293982</v>
      </c>
      <c r="E2447" t="s">
        <v>635</v>
      </c>
      <c r="F2447" t="s">
        <v>4248</v>
      </c>
      <c r="G2447">
        <v>57831</v>
      </c>
      <c r="H2447">
        <v>115</v>
      </c>
      <c r="I2447">
        <v>59</v>
      </c>
      <c r="J2447" t="s">
        <v>508</v>
      </c>
      <c r="K2447" t="s">
        <v>23</v>
      </c>
      <c r="L2447">
        <v>13800000</v>
      </c>
      <c r="M2447">
        <f>IF(ISBLANK(L2447),AVERAGEIF($A$2:$A$4110,A2447,$L$2:$L$4110),L2447)</f>
        <v>13800000</v>
      </c>
      <c r="N2447">
        <v>7</v>
      </c>
    </row>
    <row r="2448" spans="1:14">
      <c r="A2448" t="s">
        <v>4231</v>
      </c>
      <c r="B2448">
        <v>164</v>
      </c>
      <c r="C2448">
        <v>8373585</v>
      </c>
      <c r="D2448">
        <f>IF(ISBLANK(C2448),AVERAGEIF($A$2:$A$4110,A2448,$C$2:$C$4110),C2448)</f>
        <v>8373585</v>
      </c>
      <c r="E2448" t="s">
        <v>20</v>
      </c>
      <c r="F2448" t="s">
        <v>4249</v>
      </c>
      <c r="G2448">
        <v>39680</v>
      </c>
      <c r="H2448">
        <v>308</v>
      </c>
      <c r="I2448">
        <v>114</v>
      </c>
      <c r="J2448" t="s">
        <v>508</v>
      </c>
      <c r="K2448" t="s">
        <v>23</v>
      </c>
      <c r="L2448">
        <v>7000000</v>
      </c>
      <c r="M2448">
        <f>IF(ISBLANK(L2448),AVERAGEIF($A$2:$A$4110,A2448,$L$2:$L$4110),L2448)</f>
        <v>7000000</v>
      </c>
      <c r="N2448">
        <v>7.6</v>
      </c>
    </row>
    <row r="2449" spans="1:14">
      <c r="A2449" t="s">
        <v>4231</v>
      </c>
      <c r="B2449">
        <v>110</v>
      </c>
      <c r="D2449">
        <f>IF(ISBLANK(C2449),AVERAGEIF($A$2:$A$4110,A2449,$C$2:$C$4110),C2449)</f>
        <v>51127062.666666664</v>
      </c>
      <c r="E2449" t="s">
        <v>15</v>
      </c>
      <c r="F2449" t="s">
        <v>4250</v>
      </c>
      <c r="G2449">
        <v>507063</v>
      </c>
      <c r="H2449">
        <v>881</v>
      </c>
      <c r="I2449">
        <v>211</v>
      </c>
      <c r="J2449" t="s">
        <v>508</v>
      </c>
      <c r="K2449" t="s">
        <v>23</v>
      </c>
      <c r="L2449">
        <v>1300000</v>
      </c>
      <c r="M2449">
        <f>IF(ISBLANK(L2449),AVERAGEIF($A$2:$A$4110,A2449,$L$2:$L$4110),L2449)</f>
        <v>1300000</v>
      </c>
      <c r="N2449">
        <v>8.3000000000000007</v>
      </c>
    </row>
    <row r="2450" spans="1:14">
      <c r="A2450" t="s">
        <v>4231</v>
      </c>
      <c r="B2450">
        <v>122</v>
      </c>
      <c r="C2450">
        <v>5355376</v>
      </c>
      <c r="D2450">
        <f>IF(ISBLANK(C2450),AVERAGEIF($A$2:$A$4110,A2450,$C$2:$C$4110),C2450)</f>
        <v>5355376</v>
      </c>
      <c r="E2450" t="s">
        <v>4251</v>
      </c>
      <c r="F2450" t="s">
        <v>4252</v>
      </c>
      <c r="G2450">
        <v>9638</v>
      </c>
      <c r="H2450">
        <v>67</v>
      </c>
      <c r="I2450">
        <v>129</v>
      </c>
      <c r="J2450" t="s">
        <v>508</v>
      </c>
      <c r="K2450" t="s">
        <v>23</v>
      </c>
      <c r="M2450">
        <f>IF(ISBLANK(L2450),AVERAGEIF($A$2:$A$4110,A2450,$L$2:$L$4110),L2450)</f>
        <v>51644444.444444448</v>
      </c>
      <c r="N2450">
        <v>7.2</v>
      </c>
    </row>
    <row r="2451" spans="1:14">
      <c r="A2451" t="s">
        <v>4231</v>
      </c>
      <c r="B2451">
        <v>117</v>
      </c>
      <c r="C2451">
        <v>321952</v>
      </c>
      <c r="D2451">
        <f>IF(ISBLANK(C2451),AVERAGEIF($A$2:$A$4110,A2451,$C$2:$C$4110),C2451)</f>
        <v>321952</v>
      </c>
      <c r="E2451" t="s">
        <v>186</v>
      </c>
      <c r="F2451" t="s">
        <v>4253</v>
      </c>
      <c r="G2451">
        <v>12611</v>
      </c>
      <c r="H2451">
        <v>113</v>
      </c>
      <c r="I2451">
        <v>71</v>
      </c>
      <c r="J2451" t="s">
        <v>508</v>
      </c>
      <c r="K2451" t="s">
        <v>23</v>
      </c>
      <c r="M2451">
        <f>IF(ISBLANK(L2451),AVERAGEIF($A$2:$A$4110,A2451,$L$2:$L$4110),L2451)</f>
        <v>51644444.444444448</v>
      </c>
      <c r="N2451">
        <v>8.1999999999999993</v>
      </c>
    </row>
    <row r="2452" spans="1:14">
      <c r="A2452" t="s">
        <v>4254</v>
      </c>
      <c r="B2452">
        <v>89</v>
      </c>
      <c r="C2452">
        <v>20801344</v>
      </c>
      <c r="D2452">
        <f>IF(ISBLANK(C2452),AVERAGEIF($A$2:$A$4110,A2452,$C$2:$C$4110),C2452)</f>
        <v>20801344</v>
      </c>
      <c r="E2452" t="s">
        <v>92</v>
      </c>
      <c r="F2452" t="s">
        <v>4255</v>
      </c>
      <c r="G2452">
        <v>49721</v>
      </c>
      <c r="H2452">
        <v>211</v>
      </c>
      <c r="I2452">
        <v>161</v>
      </c>
      <c r="J2452" t="s">
        <v>508</v>
      </c>
      <c r="K2452" t="s">
        <v>23</v>
      </c>
      <c r="L2452">
        <v>15000000</v>
      </c>
      <c r="M2452">
        <f>IF(ISBLANK(L2452),AVERAGEIF($A$2:$A$4110,A2452,$L$2:$L$4110),L2452)</f>
        <v>15000000</v>
      </c>
      <c r="N2452">
        <v>5.0999999999999996</v>
      </c>
    </row>
    <row r="2453" spans="1:14">
      <c r="A2453" t="s">
        <v>4256</v>
      </c>
      <c r="B2453">
        <v>102</v>
      </c>
      <c r="C2453">
        <v>15047419</v>
      </c>
      <c r="D2453">
        <f>IF(ISBLANK(C2453),AVERAGEIF($A$2:$A$4110,A2453,$C$2:$C$4110),C2453)</f>
        <v>15047419</v>
      </c>
      <c r="E2453" t="s">
        <v>15</v>
      </c>
      <c r="F2453" t="s">
        <v>4257</v>
      </c>
      <c r="G2453">
        <v>357275</v>
      </c>
      <c r="H2453">
        <v>1061</v>
      </c>
      <c r="I2453">
        <v>288</v>
      </c>
      <c r="J2453" t="s">
        <v>508</v>
      </c>
      <c r="K2453" t="s">
        <v>23</v>
      </c>
      <c r="L2453">
        <v>7000000</v>
      </c>
      <c r="M2453">
        <f>IF(ISBLANK(L2453),AVERAGEIF($A$2:$A$4110,A2453,$L$2:$L$4110),L2453)</f>
        <v>7000000</v>
      </c>
      <c r="N2453">
        <v>7.6</v>
      </c>
    </row>
    <row r="2454" spans="1:14">
      <c r="A2454" t="s">
        <v>4258</v>
      </c>
      <c r="B2454">
        <v>105</v>
      </c>
      <c r="C2454">
        <v>5217498</v>
      </c>
      <c r="D2454">
        <f>IF(ISBLANK(C2454),AVERAGEIF($A$2:$A$4110,A2454,$C$2:$C$4110),C2454)</f>
        <v>5217498</v>
      </c>
      <c r="E2454" t="s">
        <v>89</v>
      </c>
      <c r="F2454" t="s">
        <v>4259</v>
      </c>
      <c r="G2454">
        <v>3668</v>
      </c>
      <c r="H2454">
        <v>85</v>
      </c>
      <c r="I2454">
        <v>49</v>
      </c>
      <c r="J2454" t="s">
        <v>508</v>
      </c>
      <c r="K2454" t="s">
        <v>23</v>
      </c>
      <c r="L2454">
        <v>15000000</v>
      </c>
      <c r="M2454">
        <f>IF(ISBLANK(L2454),AVERAGEIF($A$2:$A$4110,A2454,$L$2:$L$4110),L2454)</f>
        <v>15000000</v>
      </c>
      <c r="N2454">
        <v>4.5999999999999996</v>
      </c>
    </row>
    <row r="2455" spans="1:14">
      <c r="A2455" t="s">
        <v>4258</v>
      </c>
      <c r="B2455">
        <v>103</v>
      </c>
      <c r="C2455">
        <v>57469179</v>
      </c>
      <c r="D2455">
        <f>IF(ISBLANK(C2455),AVERAGEIF($A$2:$A$4110,A2455,$C$2:$C$4110),C2455)</f>
        <v>57469179</v>
      </c>
      <c r="E2455" t="s">
        <v>710</v>
      </c>
      <c r="F2455" t="s">
        <v>4260</v>
      </c>
      <c r="G2455">
        <v>63855</v>
      </c>
      <c r="H2455">
        <v>248</v>
      </c>
      <c r="I2455">
        <v>98</v>
      </c>
      <c r="J2455" t="s">
        <v>508</v>
      </c>
      <c r="K2455" t="s">
        <v>23</v>
      </c>
      <c r="L2455">
        <v>11500000</v>
      </c>
      <c r="M2455">
        <f>IF(ISBLANK(L2455),AVERAGEIF($A$2:$A$4110,A2455,$L$2:$L$4110),L2455)</f>
        <v>11500000</v>
      </c>
      <c r="N2455">
        <v>6.6</v>
      </c>
    </row>
    <row r="2456" spans="1:14">
      <c r="A2456" t="s">
        <v>4261</v>
      </c>
      <c r="B2456">
        <v>120</v>
      </c>
      <c r="C2456">
        <v>42880</v>
      </c>
      <c r="D2456">
        <f>IF(ISBLANK(C2456),AVERAGEIF($A$2:$A$4110,A2456,$C$2:$C$4110),C2456)</f>
        <v>42880</v>
      </c>
      <c r="E2456" t="s">
        <v>66</v>
      </c>
      <c r="F2456" t="s">
        <v>4262</v>
      </c>
      <c r="G2456">
        <v>2919</v>
      </c>
      <c r="H2456">
        <v>50</v>
      </c>
      <c r="I2456">
        <v>16</v>
      </c>
      <c r="J2456" t="s">
        <v>508</v>
      </c>
      <c r="K2456" t="s">
        <v>18</v>
      </c>
      <c r="L2456">
        <v>24000000</v>
      </c>
      <c r="M2456">
        <f>IF(ISBLANK(L2456),AVERAGEIF($A$2:$A$4110,A2456,$L$2:$L$4110),L2456)</f>
        <v>24000000</v>
      </c>
      <c r="N2456">
        <v>5.0999999999999996</v>
      </c>
    </row>
    <row r="2457" spans="1:14">
      <c r="A2457" t="s">
        <v>4263</v>
      </c>
      <c r="B2457">
        <v>90</v>
      </c>
      <c r="C2457">
        <v>25926543</v>
      </c>
      <c r="D2457">
        <f>IF(ISBLANK(C2457),AVERAGEIF($A$2:$A$4110,A2457,$C$2:$C$4110),C2457)</f>
        <v>25926543</v>
      </c>
      <c r="E2457" t="s">
        <v>600</v>
      </c>
      <c r="F2457" t="s">
        <v>4264</v>
      </c>
      <c r="G2457">
        <v>26609</v>
      </c>
      <c r="H2457">
        <v>148</v>
      </c>
      <c r="I2457">
        <v>135</v>
      </c>
      <c r="J2457" t="s">
        <v>508</v>
      </c>
      <c r="K2457" t="s">
        <v>23</v>
      </c>
      <c r="L2457">
        <v>8000000</v>
      </c>
      <c r="M2457">
        <f>IF(ISBLANK(L2457),AVERAGEIF($A$2:$A$4110,A2457,$L$2:$L$4110),L2457)</f>
        <v>8000000</v>
      </c>
      <c r="N2457">
        <v>5.2</v>
      </c>
    </row>
    <row r="2458" spans="1:14">
      <c r="A2458" t="s">
        <v>4265</v>
      </c>
      <c r="B2458">
        <v>101</v>
      </c>
      <c r="C2458">
        <v>22531698</v>
      </c>
      <c r="D2458">
        <f>IF(ISBLANK(C2458),AVERAGEIF($A$2:$A$4110,A2458,$C$2:$C$4110),C2458)</f>
        <v>22531698</v>
      </c>
      <c r="E2458" t="s">
        <v>1526</v>
      </c>
      <c r="F2458" t="s">
        <v>4266</v>
      </c>
      <c r="G2458">
        <v>81523</v>
      </c>
      <c r="H2458">
        <v>214</v>
      </c>
      <c r="I2458">
        <v>164</v>
      </c>
      <c r="J2458" t="s">
        <v>508</v>
      </c>
      <c r="K2458" t="s">
        <v>254</v>
      </c>
      <c r="L2458">
        <v>70000000</v>
      </c>
      <c r="M2458">
        <f>IF(ISBLANK(L2458),AVERAGEIF($A$2:$A$4110,A2458,$L$2:$L$4110),L2458)</f>
        <v>70000000</v>
      </c>
      <c r="N2458">
        <v>5.6</v>
      </c>
    </row>
    <row r="2459" spans="1:14">
      <c r="A2459" t="s">
        <v>4265</v>
      </c>
      <c r="B2459">
        <v>98</v>
      </c>
      <c r="C2459">
        <v>59588068</v>
      </c>
      <c r="D2459">
        <f>IF(ISBLANK(C2459),AVERAGEIF($A$2:$A$4110,A2459,$C$2:$C$4110),C2459)</f>
        <v>59588068</v>
      </c>
      <c r="E2459" t="s">
        <v>600</v>
      </c>
      <c r="F2459" t="s">
        <v>4267</v>
      </c>
      <c r="G2459">
        <v>89557</v>
      </c>
      <c r="H2459">
        <v>376</v>
      </c>
      <c r="I2459">
        <v>207</v>
      </c>
      <c r="J2459" t="s">
        <v>508</v>
      </c>
      <c r="K2459" t="s">
        <v>23</v>
      </c>
      <c r="L2459">
        <v>40000000</v>
      </c>
      <c r="M2459">
        <f>IF(ISBLANK(L2459),AVERAGEIF($A$2:$A$4110,A2459,$L$2:$L$4110),L2459)</f>
        <v>40000000</v>
      </c>
      <c r="N2459">
        <v>5.8</v>
      </c>
    </row>
    <row r="2460" spans="1:14">
      <c r="A2460" t="s">
        <v>4268</v>
      </c>
      <c r="B2460">
        <v>89</v>
      </c>
      <c r="C2460">
        <v>15818967</v>
      </c>
      <c r="D2460">
        <f>IF(ISBLANK(C2460),AVERAGEIF($A$2:$A$4110,A2460,$C$2:$C$4110),C2460)</f>
        <v>15818967</v>
      </c>
      <c r="E2460" t="s">
        <v>661</v>
      </c>
      <c r="F2460" t="s">
        <v>4269</v>
      </c>
      <c r="G2460">
        <v>13913</v>
      </c>
      <c r="H2460">
        <v>120</v>
      </c>
      <c r="I2460">
        <v>137</v>
      </c>
      <c r="J2460" t="s">
        <v>508</v>
      </c>
      <c r="K2460" t="s">
        <v>23</v>
      </c>
      <c r="L2460">
        <v>7000000</v>
      </c>
      <c r="M2460">
        <f>IF(ISBLANK(L2460),AVERAGEIF($A$2:$A$4110,A2460,$L$2:$L$4110),L2460)</f>
        <v>7000000</v>
      </c>
      <c r="N2460">
        <v>4</v>
      </c>
    </row>
    <row r="2461" spans="1:14">
      <c r="A2461" t="s">
        <v>4270</v>
      </c>
      <c r="B2461">
        <v>116</v>
      </c>
      <c r="C2461">
        <v>325491</v>
      </c>
      <c r="D2461">
        <f>IF(ISBLANK(C2461),AVERAGEIF($A$2:$A$4110,A2461,$C$2:$C$4110),C2461)</f>
        <v>325491</v>
      </c>
      <c r="E2461" t="s">
        <v>80</v>
      </c>
      <c r="F2461" t="s">
        <v>4271</v>
      </c>
      <c r="G2461">
        <v>4387</v>
      </c>
      <c r="H2461">
        <v>67</v>
      </c>
      <c r="I2461">
        <v>38</v>
      </c>
      <c r="J2461" t="s">
        <v>508</v>
      </c>
      <c r="K2461" t="s">
        <v>23</v>
      </c>
      <c r="L2461">
        <v>17500000</v>
      </c>
      <c r="M2461">
        <f>IF(ISBLANK(L2461),AVERAGEIF($A$2:$A$4110,A2461,$L$2:$L$4110),L2461)</f>
        <v>17500000</v>
      </c>
      <c r="N2461">
        <v>6</v>
      </c>
    </row>
    <row r="2462" spans="1:14">
      <c r="A2462" t="s">
        <v>4272</v>
      </c>
      <c r="B2462">
        <v>86</v>
      </c>
      <c r="C2462">
        <v>5518918</v>
      </c>
      <c r="D2462">
        <f>IF(ISBLANK(C2462),AVERAGEIF($A$2:$A$4110,A2462,$C$2:$C$4110),C2462)</f>
        <v>5518918</v>
      </c>
      <c r="E2462" t="s">
        <v>4273</v>
      </c>
      <c r="F2462" t="s">
        <v>4274</v>
      </c>
      <c r="G2462">
        <v>12160</v>
      </c>
      <c r="H2462">
        <v>73</v>
      </c>
      <c r="I2462">
        <v>82</v>
      </c>
      <c r="J2462" t="s">
        <v>508</v>
      </c>
      <c r="K2462" t="s">
        <v>23</v>
      </c>
      <c r="L2462">
        <v>750000</v>
      </c>
      <c r="M2462">
        <f>IF(ISBLANK(L2462),AVERAGEIF($A$2:$A$4110,A2462,$L$2:$L$4110),L2462)</f>
        <v>750000</v>
      </c>
      <c r="N2462">
        <v>6.9</v>
      </c>
    </row>
    <row r="2463" spans="1:14">
      <c r="A2463" t="s">
        <v>4275</v>
      </c>
      <c r="B2463">
        <v>130</v>
      </c>
      <c r="C2463">
        <v>208543795</v>
      </c>
      <c r="D2463">
        <f>IF(ISBLANK(C2463),AVERAGEIF($A$2:$A$4110,A2463,$C$2:$C$4110),C2463)</f>
        <v>208543795</v>
      </c>
      <c r="E2463" t="s">
        <v>3799</v>
      </c>
      <c r="F2463" t="s">
        <v>4276</v>
      </c>
      <c r="G2463">
        <v>317542</v>
      </c>
      <c r="H2463">
        <v>620</v>
      </c>
      <c r="I2463">
        <v>521</v>
      </c>
      <c r="J2463" t="s">
        <v>508</v>
      </c>
      <c r="K2463" t="s">
        <v>23</v>
      </c>
      <c r="L2463">
        <v>170000000</v>
      </c>
      <c r="M2463">
        <f>IF(ISBLANK(L2463),AVERAGEIF($A$2:$A$4110,A2463,$L$2:$L$4110),L2463)</f>
        <v>170000000</v>
      </c>
      <c r="N2463">
        <v>7.6</v>
      </c>
    </row>
    <row r="2464" spans="1:14">
      <c r="A2464" t="s">
        <v>4275</v>
      </c>
      <c r="B2464">
        <v>85</v>
      </c>
      <c r="C2464">
        <v>80034302</v>
      </c>
      <c r="D2464">
        <f>IF(ISBLANK(C2464),AVERAGEIF($A$2:$A$4110,A2464,$C$2:$C$4110),C2464)</f>
        <v>80034302</v>
      </c>
      <c r="E2464" t="s">
        <v>784</v>
      </c>
      <c r="F2464" t="s">
        <v>4277</v>
      </c>
      <c r="G2464">
        <v>296787</v>
      </c>
      <c r="H2464">
        <v>2192</v>
      </c>
      <c r="I2464">
        <v>459</v>
      </c>
      <c r="J2464" t="s">
        <v>508</v>
      </c>
      <c r="K2464" t="s">
        <v>23</v>
      </c>
      <c r="L2464">
        <v>25000000</v>
      </c>
      <c r="M2464">
        <f>IF(ISBLANK(L2464),AVERAGEIF($A$2:$A$4110,A2464,$L$2:$L$4110),L2464)</f>
        <v>25000000</v>
      </c>
      <c r="N2464">
        <v>7</v>
      </c>
    </row>
    <row r="2465" spans="1:14">
      <c r="A2465" t="s">
        <v>4275</v>
      </c>
      <c r="B2465">
        <v>116</v>
      </c>
      <c r="C2465">
        <v>12134420</v>
      </c>
      <c r="D2465">
        <f>IF(ISBLANK(C2465),AVERAGEIF($A$2:$A$4110,A2465,$C$2:$C$4110),C2465)</f>
        <v>12134420</v>
      </c>
      <c r="E2465" t="s">
        <v>4278</v>
      </c>
      <c r="F2465" t="s">
        <v>4279</v>
      </c>
      <c r="G2465">
        <v>92237</v>
      </c>
      <c r="H2465">
        <v>366</v>
      </c>
      <c r="I2465">
        <v>390</v>
      </c>
      <c r="J2465" t="s">
        <v>508</v>
      </c>
      <c r="K2465" t="s">
        <v>18</v>
      </c>
      <c r="L2465">
        <v>20000000</v>
      </c>
      <c r="M2465">
        <f>IF(ISBLANK(L2465),AVERAGEIF($A$2:$A$4110,A2465,$L$2:$L$4110),L2465)</f>
        <v>20000000</v>
      </c>
      <c r="N2465">
        <v>7.2</v>
      </c>
    </row>
    <row r="2466" spans="1:14">
      <c r="A2466" t="s">
        <v>4275</v>
      </c>
      <c r="B2466">
        <v>98</v>
      </c>
      <c r="D2466">
        <f>IF(ISBLANK(C2466),AVERAGEIF($A$2:$A$4110,A2466,$C$2:$C$4110),C2466)</f>
        <v>100237505.66666667</v>
      </c>
      <c r="E2466" t="s">
        <v>408</v>
      </c>
      <c r="F2466" t="s">
        <v>4280</v>
      </c>
      <c r="G2466">
        <v>6124</v>
      </c>
      <c r="H2466">
        <v>55</v>
      </c>
      <c r="I2466">
        <v>18</v>
      </c>
      <c r="J2466" t="s">
        <v>508</v>
      </c>
      <c r="K2466" t="s">
        <v>23</v>
      </c>
      <c r="L2466">
        <v>8000000</v>
      </c>
      <c r="M2466">
        <f>IF(ISBLANK(L2466),AVERAGEIF($A$2:$A$4110,A2466,$L$2:$L$4110),L2466)</f>
        <v>8000000</v>
      </c>
      <c r="N2466">
        <v>4.9000000000000004</v>
      </c>
    </row>
    <row r="2467" spans="1:14">
      <c r="A2467" t="s">
        <v>4281</v>
      </c>
      <c r="B2467">
        <v>120</v>
      </c>
      <c r="C2467">
        <v>33771174</v>
      </c>
      <c r="D2467">
        <f>IF(ISBLANK(C2467),AVERAGEIF($A$2:$A$4110,A2467,$C$2:$C$4110),C2467)</f>
        <v>33771174</v>
      </c>
      <c r="E2467" t="s">
        <v>288</v>
      </c>
      <c r="F2467" t="s">
        <v>4282</v>
      </c>
      <c r="G2467">
        <v>27044</v>
      </c>
      <c r="H2467">
        <v>240</v>
      </c>
      <c r="I2467">
        <v>78</v>
      </c>
      <c r="J2467" t="s">
        <v>508</v>
      </c>
      <c r="K2467" t="s">
        <v>23</v>
      </c>
      <c r="L2467">
        <v>15000000</v>
      </c>
      <c r="M2467">
        <f>IF(ISBLANK(L2467),AVERAGEIF($A$2:$A$4110,A2467,$L$2:$L$4110),L2467)</f>
        <v>15000000</v>
      </c>
      <c r="N2467">
        <v>6.8</v>
      </c>
    </row>
    <row r="2468" spans="1:14">
      <c r="A2468" t="s">
        <v>4283</v>
      </c>
      <c r="B2468">
        <v>88</v>
      </c>
      <c r="C2468">
        <v>1064277</v>
      </c>
      <c r="D2468">
        <f>IF(ISBLANK(C2468),AVERAGEIF($A$2:$A$4110,A2468,$C$2:$C$4110),C2468)</f>
        <v>1064277</v>
      </c>
      <c r="E2468" t="s">
        <v>302</v>
      </c>
      <c r="F2468" t="s">
        <v>4284</v>
      </c>
      <c r="G2468">
        <v>14015</v>
      </c>
      <c r="H2468">
        <v>83</v>
      </c>
      <c r="I2468">
        <v>28</v>
      </c>
      <c r="J2468" t="s">
        <v>508</v>
      </c>
      <c r="K2468" t="s">
        <v>23</v>
      </c>
      <c r="L2468">
        <v>20000000</v>
      </c>
      <c r="M2468">
        <f>IF(ISBLANK(L2468),AVERAGEIF($A$2:$A$4110,A2468,$L$2:$L$4110),L2468)</f>
        <v>20000000</v>
      </c>
      <c r="N2468">
        <v>6.7</v>
      </c>
    </row>
    <row r="2469" spans="1:14">
      <c r="A2469" t="s">
        <v>4285</v>
      </c>
      <c r="B2469">
        <v>78</v>
      </c>
      <c r="C2469">
        <v>58336565</v>
      </c>
      <c r="D2469">
        <f>IF(ISBLANK(C2469),AVERAGEIF($A$2:$A$4110,A2469,$C$2:$C$4110),C2469)</f>
        <v>58336565</v>
      </c>
      <c r="E2469" t="s">
        <v>774</v>
      </c>
      <c r="F2469" t="s">
        <v>4286</v>
      </c>
      <c r="G2469">
        <v>12845</v>
      </c>
      <c r="H2469">
        <v>118</v>
      </c>
      <c r="I2469">
        <v>87</v>
      </c>
      <c r="J2469" t="s">
        <v>508</v>
      </c>
      <c r="K2469" t="s">
        <v>23</v>
      </c>
      <c r="L2469">
        <v>50000000</v>
      </c>
      <c r="M2469">
        <f>IF(ISBLANK(L2469),AVERAGEIF($A$2:$A$4110,A2469,$L$2:$L$4110),L2469)</f>
        <v>50000000</v>
      </c>
      <c r="N2469">
        <v>6.6</v>
      </c>
    </row>
    <row r="2470" spans="1:14">
      <c r="A2470" t="s">
        <v>4287</v>
      </c>
      <c r="B2470">
        <v>108</v>
      </c>
      <c r="C2470">
        <v>6000000</v>
      </c>
      <c r="D2470">
        <f>IF(ISBLANK(C2470),AVERAGEIF($A$2:$A$4110,A2470,$C$2:$C$4110),C2470)</f>
        <v>6000000</v>
      </c>
      <c r="E2470" t="s">
        <v>594</v>
      </c>
      <c r="F2470" t="s">
        <v>4288</v>
      </c>
      <c r="G2470">
        <v>10832</v>
      </c>
      <c r="H2470">
        <v>102</v>
      </c>
      <c r="I2470">
        <v>60</v>
      </c>
      <c r="J2470" t="s">
        <v>508</v>
      </c>
      <c r="K2470" t="s">
        <v>23</v>
      </c>
      <c r="L2470">
        <v>18000000</v>
      </c>
      <c r="M2470">
        <f>IF(ISBLANK(L2470),AVERAGEIF($A$2:$A$4110,A2470,$L$2:$L$4110),L2470)</f>
        <v>18000000</v>
      </c>
      <c r="N2470">
        <v>6.7</v>
      </c>
    </row>
    <row r="2471" spans="1:14">
      <c r="A2471" t="s">
        <v>4289</v>
      </c>
      <c r="B2471">
        <v>132</v>
      </c>
      <c r="C2471">
        <v>146405371</v>
      </c>
      <c r="D2471">
        <f>IF(ISBLANK(C2471),AVERAGEIF($A$2:$A$4110,A2471,$C$2:$C$4110),C2471)</f>
        <v>146405371</v>
      </c>
      <c r="E2471" t="s">
        <v>592</v>
      </c>
      <c r="F2471" t="s">
        <v>4290</v>
      </c>
      <c r="G2471">
        <v>518537</v>
      </c>
      <c r="H2471">
        <v>698</v>
      </c>
      <c r="I2471">
        <v>500</v>
      </c>
      <c r="J2471" t="s">
        <v>508</v>
      </c>
      <c r="K2471" t="s">
        <v>23</v>
      </c>
      <c r="L2471">
        <v>160000000</v>
      </c>
      <c r="M2471">
        <f>IF(ISBLANK(L2471),AVERAGEIF($A$2:$A$4110,A2471,$L$2:$L$4110),L2471)</f>
        <v>160000000</v>
      </c>
      <c r="N2471">
        <v>7.8</v>
      </c>
    </row>
    <row r="2472" spans="1:14">
      <c r="A2472" t="s">
        <v>4289</v>
      </c>
      <c r="B2472">
        <v>127</v>
      </c>
      <c r="C2472">
        <v>38345403</v>
      </c>
      <c r="D2472">
        <f>IF(ISBLANK(C2472),AVERAGEIF($A$2:$A$4110,A2472,$C$2:$C$4110),C2472)</f>
        <v>38345403</v>
      </c>
      <c r="E2472" t="s">
        <v>4291</v>
      </c>
      <c r="F2472" t="s">
        <v>4292</v>
      </c>
      <c r="G2472">
        <v>212085</v>
      </c>
      <c r="H2472">
        <v>492</v>
      </c>
      <c r="I2472">
        <v>228</v>
      </c>
      <c r="J2472" t="s">
        <v>508</v>
      </c>
      <c r="K2472" t="s">
        <v>18</v>
      </c>
      <c r="L2472">
        <v>70000000</v>
      </c>
      <c r="M2472">
        <f>IF(ISBLANK(L2472),AVERAGEIF($A$2:$A$4110,A2472,$L$2:$L$4110),L2472)</f>
        <v>70000000</v>
      </c>
      <c r="N2472">
        <v>7.7</v>
      </c>
    </row>
    <row r="2473" spans="1:14">
      <c r="A2473" t="s">
        <v>4289</v>
      </c>
      <c r="B2473">
        <v>117</v>
      </c>
      <c r="C2473">
        <v>48043505</v>
      </c>
      <c r="D2473">
        <f>IF(ISBLANK(C2473),AVERAGEIF($A$2:$A$4110,A2473,$C$2:$C$4110),C2473)</f>
        <v>48043505</v>
      </c>
      <c r="E2473" t="s">
        <v>1007</v>
      </c>
      <c r="F2473" t="s">
        <v>4293</v>
      </c>
      <c r="G2473">
        <v>435864</v>
      </c>
      <c r="H2473">
        <v>801</v>
      </c>
      <c r="I2473">
        <v>447</v>
      </c>
      <c r="J2473" t="s">
        <v>508</v>
      </c>
      <c r="K2473" t="s">
        <v>18</v>
      </c>
      <c r="L2473">
        <v>30000000</v>
      </c>
      <c r="M2473">
        <f>IF(ISBLANK(L2473),AVERAGEIF($A$2:$A$4110,A2473,$L$2:$L$4110),L2473)</f>
        <v>30000000</v>
      </c>
      <c r="N2473">
        <v>7.7</v>
      </c>
    </row>
    <row r="2474" spans="1:14">
      <c r="A2474" t="s">
        <v>4289</v>
      </c>
      <c r="B2474">
        <v>105</v>
      </c>
      <c r="C2474">
        <v>2338695</v>
      </c>
      <c r="D2474">
        <f>IF(ISBLANK(C2474),AVERAGEIF($A$2:$A$4110,A2474,$C$2:$C$4110),C2474)</f>
        <v>2338695</v>
      </c>
      <c r="E2474" t="s">
        <v>80</v>
      </c>
      <c r="F2474" t="s">
        <v>4294</v>
      </c>
      <c r="G2474">
        <v>134070</v>
      </c>
      <c r="H2474">
        <v>263</v>
      </c>
      <c r="I2474">
        <v>149</v>
      </c>
      <c r="J2474" t="s">
        <v>508</v>
      </c>
      <c r="K2474" t="s">
        <v>18</v>
      </c>
      <c r="L2474">
        <v>4000000</v>
      </c>
      <c r="M2474">
        <f>IF(ISBLANK(L2474),AVERAGEIF($A$2:$A$4110,A2474,$L$2:$L$4110),L2474)</f>
        <v>4000000</v>
      </c>
      <c r="N2474">
        <v>7.4</v>
      </c>
    </row>
    <row r="2475" spans="1:14">
      <c r="A2475" t="s">
        <v>4295</v>
      </c>
      <c r="B2475">
        <v>110</v>
      </c>
      <c r="C2475">
        <v>8880705</v>
      </c>
      <c r="D2475">
        <f>IF(ISBLANK(C2475),AVERAGEIF($A$2:$A$4110,A2475,$C$2:$C$4110),C2475)</f>
        <v>8880705</v>
      </c>
      <c r="E2475" t="s">
        <v>288</v>
      </c>
      <c r="F2475" t="s">
        <v>4296</v>
      </c>
      <c r="G2475">
        <v>1103</v>
      </c>
      <c r="H2475">
        <v>11</v>
      </c>
      <c r="I2475">
        <v>7</v>
      </c>
      <c r="J2475" t="s">
        <v>508</v>
      </c>
      <c r="K2475" t="s">
        <v>23</v>
      </c>
      <c r="M2475">
        <f>IF(ISBLANK(L2475),AVERAGEIF($A$2:$A$4110,A2475,$L$2:$L$4110),L2475)</f>
        <v>450000</v>
      </c>
      <c r="N2475">
        <v>6.5</v>
      </c>
    </row>
    <row r="2476" spans="1:14">
      <c r="A2476" t="s">
        <v>4295</v>
      </c>
      <c r="B2476">
        <v>91</v>
      </c>
      <c r="C2476">
        <v>2712293</v>
      </c>
      <c r="D2476">
        <f>IF(ISBLANK(C2476),AVERAGEIF($A$2:$A$4110,A2476,$C$2:$C$4110),C2476)</f>
        <v>2712293</v>
      </c>
      <c r="E2476" t="s">
        <v>15</v>
      </c>
      <c r="F2476" t="s">
        <v>4297</v>
      </c>
      <c r="G2476">
        <v>475</v>
      </c>
      <c r="H2476">
        <v>11</v>
      </c>
      <c r="I2476">
        <v>8</v>
      </c>
      <c r="J2476" t="s">
        <v>508</v>
      </c>
      <c r="K2476" t="s">
        <v>23</v>
      </c>
      <c r="L2476">
        <v>450000</v>
      </c>
      <c r="M2476">
        <f>IF(ISBLANK(L2476),AVERAGEIF($A$2:$A$4110,A2476,$L$2:$L$4110),L2476)</f>
        <v>450000</v>
      </c>
      <c r="N2476">
        <v>5.9</v>
      </c>
    </row>
    <row r="2477" spans="1:14">
      <c r="A2477" t="s">
        <v>4298</v>
      </c>
      <c r="B2477">
        <v>77</v>
      </c>
      <c r="C2477">
        <v>19421271</v>
      </c>
      <c r="D2477">
        <f>IF(ISBLANK(C2477),AVERAGEIF($A$2:$A$4110,A2477,$C$2:$C$4110),C2477)</f>
        <v>19421271</v>
      </c>
      <c r="E2477" t="s">
        <v>4299</v>
      </c>
      <c r="F2477" t="s">
        <v>4300</v>
      </c>
      <c r="G2477">
        <v>2448</v>
      </c>
      <c r="H2477">
        <v>18</v>
      </c>
      <c r="I2477">
        <v>28</v>
      </c>
      <c r="J2477" t="s">
        <v>508</v>
      </c>
      <c r="K2477" t="s">
        <v>23</v>
      </c>
      <c r="L2477">
        <v>5000000</v>
      </c>
      <c r="M2477">
        <f>IF(ISBLANK(L2477),AVERAGEIF($A$2:$A$4110,A2477,$L$2:$L$4110),L2477)</f>
        <v>5000000</v>
      </c>
      <c r="N2477">
        <v>5</v>
      </c>
    </row>
    <row r="2478" spans="1:14">
      <c r="A2478" t="s">
        <v>4301</v>
      </c>
      <c r="B2478">
        <v>85</v>
      </c>
      <c r="C2478">
        <v>381225</v>
      </c>
      <c r="D2478">
        <f>IF(ISBLANK(C2478),AVERAGEIF($A$2:$A$4110,A2478,$C$2:$C$4110),C2478)</f>
        <v>381225</v>
      </c>
      <c r="E2478" t="s">
        <v>477</v>
      </c>
      <c r="F2478" t="s">
        <v>4302</v>
      </c>
      <c r="G2478">
        <v>131</v>
      </c>
      <c r="H2478">
        <v>13</v>
      </c>
      <c r="I2478">
        <v>15</v>
      </c>
      <c r="J2478" t="s">
        <v>508</v>
      </c>
      <c r="K2478" t="s">
        <v>23</v>
      </c>
      <c r="L2478">
        <v>200000</v>
      </c>
      <c r="M2478">
        <f>IF(ISBLANK(L2478),AVERAGEIF($A$2:$A$4110,A2478,$L$2:$L$4110),L2478)</f>
        <v>200000</v>
      </c>
      <c r="N2478">
        <v>7.2</v>
      </c>
    </row>
    <row r="2479" spans="1:14">
      <c r="A2479" t="s">
        <v>4303</v>
      </c>
      <c r="B2479">
        <v>96</v>
      </c>
      <c r="C2479">
        <v>3590010</v>
      </c>
      <c r="D2479">
        <f>IF(ISBLANK(C2479),AVERAGEIF($A$2:$A$4110,A2479,$C$2:$C$4110),C2479)</f>
        <v>3590010</v>
      </c>
      <c r="E2479" t="s">
        <v>484</v>
      </c>
      <c r="F2479" t="s">
        <v>4304</v>
      </c>
      <c r="G2479">
        <v>20885</v>
      </c>
      <c r="H2479">
        <v>60</v>
      </c>
      <c r="I2479">
        <v>158</v>
      </c>
      <c r="J2479" t="s">
        <v>508</v>
      </c>
      <c r="K2479" t="s">
        <v>18</v>
      </c>
      <c r="L2479">
        <v>2000000</v>
      </c>
      <c r="M2479">
        <f>IF(ISBLANK(L2479),AVERAGEIF($A$2:$A$4110,A2479,$L$2:$L$4110),L2479)</f>
        <v>2000000</v>
      </c>
      <c r="N2479">
        <v>6.1</v>
      </c>
    </row>
    <row r="2480" spans="1:14">
      <c r="A2480" t="s">
        <v>4305</v>
      </c>
      <c r="B2480">
        <v>118</v>
      </c>
      <c r="C2480">
        <v>125320003</v>
      </c>
      <c r="D2480">
        <f>IF(ISBLANK(C2480),AVERAGEIF($A$2:$A$4110,A2480,$C$2:$C$4110),C2480)</f>
        <v>125320003</v>
      </c>
      <c r="E2480" t="s">
        <v>592</v>
      </c>
      <c r="F2480" t="s">
        <v>4306</v>
      </c>
      <c r="G2480">
        <v>286095</v>
      </c>
      <c r="H2480">
        <v>974</v>
      </c>
      <c r="I2480">
        <v>422</v>
      </c>
      <c r="J2480" t="s">
        <v>508</v>
      </c>
      <c r="K2480" t="s">
        <v>23</v>
      </c>
      <c r="L2480">
        <v>200000000</v>
      </c>
      <c r="M2480">
        <f>IF(ISBLANK(L2480),AVERAGEIF($A$2:$A$4110,A2480,$L$2:$L$4110),L2480)</f>
        <v>200000000</v>
      </c>
      <c r="N2480">
        <v>6.6</v>
      </c>
    </row>
    <row r="2481" spans="1:14">
      <c r="A2481" t="s">
        <v>4305</v>
      </c>
      <c r="B2481">
        <v>107</v>
      </c>
      <c r="C2481">
        <v>100685880</v>
      </c>
      <c r="D2481">
        <f>IF(ISBLANK(C2481),AVERAGEIF($A$2:$A$4110,A2481,$C$2:$C$4110),C2481)</f>
        <v>100685880</v>
      </c>
      <c r="E2481" t="s">
        <v>1886</v>
      </c>
      <c r="F2481" t="s">
        <v>4307</v>
      </c>
      <c r="G2481">
        <v>100821</v>
      </c>
      <c r="H2481">
        <v>554</v>
      </c>
      <c r="I2481">
        <v>102</v>
      </c>
      <c r="J2481" t="s">
        <v>508</v>
      </c>
      <c r="K2481" t="s">
        <v>23</v>
      </c>
      <c r="L2481">
        <v>120000000</v>
      </c>
      <c r="M2481">
        <f>IF(ISBLANK(L2481),AVERAGEIF($A$2:$A$4110,A2481,$L$2:$L$4110),L2481)</f>
        <v>120000000</v>
      </c>
      <c r="N2481">
        <v>4.8</v>
      </c>
    </row>
    <row r="2482" spans="1:14">
      <c r="A2482" t="s">
        <v>4305</v>
      </c>
      <c r="B2482">
        <v>94</v>
      </c>
      <c r="C2482">
        <v>125305545</v>
      </c>
      <c r="D2482">
        <f>IF(ISBLANK(C2482),AVERAGEIF($A$2:$A$4110,A2482,$C$2:$C$4110),C2482)</f>
        <v>125305545</v>
      </c>
      <c r="E2482" t="s">
        <v>4308</v>
      </c>
      <c r="F2482" t="s">
        <v>4309</v>
      </c>
      <c r="G2482">
        <v>145350</v>
      </c>
      <c r="H2482">
        <v>643</v>
      </c>
      <c r="I2482">
        <v>181</v>
      </c>
      <c r="J2482" t="s">
        <v>508</v>
      </c>
      <c r="K2482" t="s">
        <v>23</v>
      </c>
      <c r="L2482">
        <v>92000000</v>
      </c>
      <c r="M2482">
        <f>IF(ISBLANK(L2482),AVERAGEIF($A$2:$A$4110,A2482,$L$2:$L$4110),L2482)</f>
        <v>92000000</v>
      </c>
      <c r="N2482">
        <v>5.5</v>
      </c>
    </row>
    <row r="2483" spans="1:14">
      <c r="A2483" t="s">
        <v>4305</v>
      </c>
      <c r="B2483">
        <v>103</v>
      </c>
      <c r="C2483">
        <v>54758461</v>
      </c>
      <c r="D2483">
        <f>IF(ISBLANK(C2483),AVERAGEIF($A$2:$A$4110,A2483,$C$2:$C$4110),C2483)</f>
        <v>54758461</v>
      </c>
      <c r="E2483" t="s">
        <v>811</v>
      </c>
      <c r="F2483" t="s">
        <v>4310</v>
      </c>
      <c r="G2483">
        <v>147641</v>
      </c>
      <c r="H2483">
        <v>238</v>
      </c>
      <c r="I2483">
        <v>241</v>
      </c>
      <c r="J2483" t="s">
        <v>508</v>
      </c>
      <c r="K2483" t="s">
        <v>23</v>
      </c>
      <c r="L2483">
        <v>65000000</v>
      </c>
      <c r="M2483">
        <f>IF(ISBLANK(L2483),AVERAGEIF($A$2:$A$4110,A2483,$L$2:$L$4110),L2483)</f>
        <v>65000000</v>
      </c>
      <c r="N2483">
        <v>6.3</v>
      </c>
    </row>
    <row r="2484" spans="1:14">
      <c r="A2484" t="s">
        <v>4305</v>
      </c>
      <c r="B2484">
        <v>131</v>
      </c>
      <c r="C2484">
        <v>43532294</v>
      </c>
      <c r="D2484">
        <f>IF(ISBLANK(C2484),AVERAGEIF($A$2:$A$4110,A2484,$C$2:$C$4110),C2484)</f>
        <v>43532294</v>
      </c>
      <c r="E2484" t="s">
        <v>635</v>
      </c>
      <c r="F2484" t="s">
        <v>4311</v>
      </c>
      <c r="G2484">
        <v>46951</v>
      </c>
      <c r="H2484">
        <v>175</v>
      </c>
      <c r="I2484">
        <v>96</v>
      </c>
      <c r="J2484" t="s">
        <v>508</v>
      </c>
      <c r="K2484" t="s">
        <v>23</v>
      </c>
      <c r="L2484">
        <v>65000000</v>
      </c>
      <c r="M2484">
        <f>IF(ISBLANK(L2484),AVERAGEIF($A$2:$A$4110,A2484,$L$2:$L$4110),L2484)</f>
        <v>65000000</v>
      </c>
      <c r="N2484">
        <v>7.1</v>
      </c>
    </row>
    <row r="2485" spans="1:14">
      <c r="A2485" t="s">
        <v>4305</v>
      </c>
      <c r="B2485">
        <v>123</v>
      </c>
      <c r="C2485">
        <v>30688364</v>
      </c>
      <c r="D2485">
        <f>IF(ISBLANK(C2485),AVERAGEIF($A$2:$A$4110,A2485,$C$2:$C$4110),C2485)</f>
        <v>30688364</v>
      </c>
      <c r="E2485" t="s">
        <v>732</v>
      </c>
      <c r="F2485" t="s">
        <v>4312</v>
      </c>
      <c r="G2485">
        <v>69355</v>
      </c>
      <c r="H2485">
        <v>211</v>
      </c>
      <c r="I2485">
        <v>211</v>
      </c>
      <c r="J2485" t="s">
        <v>508</v>
      </c>
      <c r="K2485" t="s">
        <v>23</v>
      </c>
      <c r="L2485">
        <v>28000000</v>
      </c>
      <c r="M2485">
        <f>IF(ISBLANK(L2485),AVERAGEIF($A$2:$A$4110,A2485,$L$2:$L$4110),L2485)</f>
        <v>28000000</v>
      </c>
      <c r="N2485">
        <v>6.2</v>
      </c>
    </row>
    <row r="2486" spans="1:14">
      <c r="A2486" t="s">
        <v>4313</v>
      </c>
      <c r="B2486">
        <v>97</v>
      </c>
      <c r="C2486">
        <v>1046166</v>
      </c>
      <c r="D2486">
        <f>IF(ISBLANK(C2486),AVERAGEIF($A$2:$A$4110,A2486,$C$2:$C$4110),C2486)</f>
        <v>1046166</v>
      </c>
      <c r="E2486" t="s">
        <v>1076</v>
      </c>
      <c r="F2486" t="s">
        <v>4314</v>
      </c>
      <c r="G2486">
        <v>2599</v>
      </c>
      <c r="H2486">
        <v>45</v>
      </c>
      <c r="I2486">
        <v>41</v>
      </c>
      <c r="J2486" t="s">
        <v>508</v>
      </c>
      <c r="K2486" t="s">
        <v>360</v>
      </c>
      <c r="L2486">
        <v>9000000</v>
      </c>
      <c r="M2486">
        <f>IF(ISBLANK(L2486),AVERAGEIF($A$2:$A$4110,A2486,$L$2:$L$4110),L2486)</f>
        <v>9000000</v>
      </c>
      <c r="N2486">
        <v>4.2</v>
      </c>
    </row>
    <row r="2487" spans="1:14">
      <c r="A2487" t="s">
        <v>4315</v>
      </c>
      <c r="B2487">
        <v>96</v>
      </c>
      <c r="C2487">
        <v>38119483</v>
      </c>
      <c r="D2487">
        <f>IF(ISBLANK(C2487),AVERAGEIF($A$2:$A$4110,A2487,$C$2:$C$4110),C2487)</f>
        <v>38119483</v>
      </c>
      <c r="E2487" t="s">
        <v>1161</v>
      </c>
      <c r="F2487" t="s">
        <v>4316</v>
      </c>
      <c r="G2487">
        <v>136667</v>
      </c>
      <c r="H2487">
        <v>273</v>
      </c>
      <c r="I2487">
        <v>103</v>
      </c>
      <c r="J2487" t="s">
        <v>508</v>
      </c>
      <c r="K2487" t="s">
        <v>23</v>
      </c>
      <c r="L2487">
        <v>22700000</v>
      </c>
      <c r="M2487">
        <f>IF(ISBLANK(L2487),AVERAGEIF($A$2:$A$4110,A2487,$L$2:$L$4110),L2487)</f>
        <v>22700000</v>
      </c>
      <c r="N2487">
        <v>7.1</v>
      </c>
    </row>
    <row r="2488" spans="1:14">
      <c r="A2488" t="s">
        <v>4315</v>
      </c>
      <c r="B2488">
        <v>92</v>
      </c>
      <c r="D2488">
        <f>IF(ISBLANK(C2488),AVERAGEIF($A$2:$A$4110,A2488,$C$2:$C$4110),C2488)</f>
        <v>81306494.333333328</v>
      </c>
      <c r="E2488" t="s">
        <v>514</v>
      </c>
      <c r="F2488" t="s">
        <v>4317</v>
      </c>
      <c r="G2488">
        <v>36559</v>
      </c>
      <c r="H2488">
        <v>131</v>
      </c>
      <c r="I2488">
        <v>48</v>
      </c>
      <c r="J2488" t="s">
        <v>508</v>
      </c>
      <c r="K2488" t="s">
        <v>23</v>
      </c>
      <c r="L2488">
        <v>11000000</v>
      </c>
      <c r="M2488">
        <f>IF(ISBLANK(L2488),AVERAGEIF($A$2:$A$4110,A2488,$L$2:$L$4110),L2488)</f>
        <v>11000000</v>
      </c>
      <c r="N2488">
        <v>6.9</v>
      </c>
    </row>
    <row r="2489" spans="1:14">
      <c r="A2489" t="s">
        <v>4315</v>
      </c>
      <c r="B2489">
        <v>87</v>
      </c>
      <c r="D2489">
        <f>IF(ISBLANK(C2489),AVERAGEIF($A$2:$A$4110,A2489,$C$2:$C$4110),C2489)</f>
        <v>81306494.333333328</v>
      </c>
      <c r="E2489" t="s">
        <v>408</v>
      </c>
      <c r="F2489" t="s">
        <v>4318</v>
      </c>
      <c r="G2489">
        <v>12666</v>
      </c>
      <c r="H2489">
        <v>61</v>
      </c>
      <c r="I2489">
        <v>39</v>
      </c>
      <c r="J2489" t="s">
        <v>508</v>
      </c>
      <c r="K2489" t="s">
        <v>23</v>
      </c>
      <c r="L2489">
        <v>4400000</v>
      </c>
      <c r="M2489">
        <f>IF(ISBLANK(L2489),AVERAGEIF($A$2:$A$4110,A2489,$L$2:$L$4110),L2489)</f>
        <v>4400000</v>
      </c>
      <c r="N2489">
        <v>6.7</v>
      </c>
    </row>
    <row r="2490" spans="1:14">
      <c r="A2490" t="s">
        <v>4315</v>
      </c>
      <c r="B2490">
        <v>94</v>
      </c>
      <c r="D2490">
        <f>IF(ISBLANK(C2490),AVERAGEIF($A$2:$A$4110,A2490,$C$2:$C$4110),C2490)</f>
        <v>81306494.333333328</v>
      </c>
      <c r="E2490" t="s">
        <v>514</v>
      </c>
      <c r="F2490" t="s">
        <v>4319</v>
      </c>
      <c r="G2490">
        <v>15115</v>
      </c>
      <c r="H2490">
        <v>102</v>
      </c>
      <c r="I2490">
        <v>55</v>
      </c>
      <c r="J2490" t="s">
        <v>508</v>
      </c>
      <c r="K2490" t="s">
        <v>23</v>
      </c>
      <c r="L2490">
        <v>3400000</v>
      </c>
      <c r="M2490">
        <f>IF(ISBLANK(L2490),AVERAGEIF($A$2:$A$4110,A2490,$L$2:$L$4110),L2490)</f>
        <v>3400000</v>
      </c>
      <c r="N2490">
        <v>6.7</v>
      </c>
    </row>
    <row r="2491" spans="1:14">
      <c r="A2491" t="s">
        <v>4315</v>
      </c>
      <c r="B2491">
        <v>106</v>
      </c>
      <c r="C2491">
        <v>86300000</v>
      </c>
      <c r="D2491">
        <f>IF(ISBLANK(C2491),AVERAGEIF($A$2:$A$4110,A2491,$C$2:$C$4110),C2491)</f>
        <v>86300000</v>
      </c>
      <c r="E2491" t="s">
        <v>514</v>
      </c>
      <c r="F2491" t="s">
        <v>4320</v>
      </c>
      <c r="G2491">
        <v>112671</v>
      </c>
      <c r="H2491">
        <v>315</v>
      </c>
      <c r="I2491">
        <v>129</v>
      </c>
      <c r="J2491" t="s">
        <v>508</v>
      </c>
      <c r="K2491" t="s">
        <v>23</v>
      </c>
      <c r="L2491">
        <v>2800000</v>
      </c>
      <c r="M2491">
        <f>IF(ISBLANK(L2491),AVERAGEIF($A$2:$A$4110,A2491,$L$2:$L$4110),L2491)</f>
        <v>2800000</v>
      </c>
      <c r="N2491">
        <v>8</v>
      </c>
    </row>
    <row r="2492" spans="1:14">
      <c r="A2492" t="s">
        <v>4315</v>
      </c>
      <c r="B2492">
        <v>93</v>
      </c>
      <c r="C2492">
        <v>119500000</v>
      </c>
      <c r="D2492">
        <f>IF(ISBLANK(C2492),AVERAGEIF($A$2:$A$4110,A2492,$C$2:$C$4110),C2492)</f>
        <v>119500000</v>
      </c>
      <c r="E2492" t="s">
        <v>110</v>
      </c>
      <c r="F2492" t="s">
        <v>4321</v>
      </c>
      <c r="G2492">
        <v>95294</v>
      </c>
      <c r="H2492">
        <v>363</v>
      </c>
      <c r="I2492">
        <v>121</v>
      </c>
      <c r="J2492" t="s">
        <v>508</v>
      </c>
      <c r="K2492" t="s">
        <v>23</v>
      </c>
      <c r="L2492">
        <v>2600000</v>
      </c>
      <c r="M2492">
        <f>IF(ISBLANK(L2492),AVERAGEIF($A$2:$A$4110,A2492,$L$2:$L$4110),L2492)</f>
        <v>2600000</v>
      </c>
      <c r="N2492">
        <v>7.8</v>
      </c>
    </row>
    <row r="2493" spans="1:14">
      <c r="A2493" t="s">
        <v>192</v>
      </c>
      <c r="B2493">
        <v>178</v>
      </c>
      <c r="C2493">
        <v>75600000</v>
      </c>
      <c r="D2493">
        <f>IF(ISBLANK(C2493),AVERAGEIF($A$2:$A$4110,A2493,$C$2:$C$4110),C2493)</f>
        <v>75600000</v>
      </c>
      <c r="E2493" t="s">
        <v>377</v>
      </c>
      <c r="F2493" t="s">
        <v>4322</v>
      </c>
      <c r="G2493">
        <v>736638</v>
      </c>
      <c r="H2493">
        <v>1065</v>
      </c>
      <c r="I2493">
        <v>132</v>
      </c>
      <c r="J2493" t="s">
        <v>508</v>
      </c>
      <c r="K2493" t="s">
        <v>23</v>
      </c>
      <c r="L2493">
        <v>72000000</v>
      </c>
      <c r="M2493">
        <f>IF(ISBLANK(L2493),AVERAGEIF($A$2:$A$4110,A2493,$L$2:$L$4110),L2493)</f>
        <v>72000000</v>
      </c>
      <c r="N2493">
        <v>8.4</v>
      </c>
    </row>
    <row r="2494" spans="1:14">
      <c r="A2494" t="s">
        <v>4323</v>
      </c>
      <c r="B2494">
        <v>86</v>
      </c>
      <c r="C2494">
        <v>226792</v>
      </c>
      <c r="D2494">
        <f>IF(ISBLANK(C2494),AVERAGEIF($A$2:$A$4110,A2494,$C$2:$C$4110),C2494)</f>
        <v>226792</v>
      </c>
      <c r="E2494" t="s">
        <v>4324</v>
      </c>
      <c r="F2494" t="s">
        <v>4325</v>
      </c>
      <c r="G2494">
        <v>3080</v>
      </c>
      <c r="H2494">
        <v>44</v>
      </c>
      <c r="I2494">
        <v>43</v>
      </c>
      <c r="J2494" t="s">
        <v>508</v>
      </c>
      <c r="K2494" t="s">
        <v>18</v>
      </c>
      <c r="L2494">
        <v>10000000</v>
      </c>
      <c r="M2494">
        <f>IF(ISBLANK(L2494),AVERAGEIF($A$2:$A$4110,A2494,$L$2:$L$4110),L2494)</f>
        <v>10000000</v>
      </c>
      <c r="N2494">
        <v>6.2</v>
      </c>
    </row>
    <row r="2495" spans="1:14">
      <c r="A2495" t="s">
        <v>4326</v>
      </c>
      <c r="B2495">
        <v>97</v>
      </c>
      <c r="C2495">
        <v>15180000</v>
      </c>
      <c r="D2495">
        <f>IF(ISBLANK(C2495),AVERAGEIF($A$2:$A$4110,A2495,$C$2:$C$4110),C2495)</f>
        <v>15180000</v>
      </c>
      <c r="E2495" t="s">
        <v>80</v>
      </c>
      <c r="F2495" t="s">
        <v>4327</v>
      </c>
      <c r="G2495">
        <v>3340</v>
      </c>
      <c r="H2495">
        <v>50</v>
      </c>
      <c r="I2495">
        <v>38</v>
      </c>
      <c r="J2495" t="s">
        <v>508</v>
      </c>
      <c r="K2495" t="s">
        <v>23</v>
      </c>
      <c r="L2495">
        <v>500000</v>
      </c>
      <c r="M2495">
        <f>IF(ISBLANK(L2495),AVERAGEIF($A$2:$A$4110,A2495,$L$2:$L$4110),L2495)</f>
        <v>500000</v>
      </c>
      <c r="N2495">
        <v>5.5</v>
      </c>
    </row>
    <row r="2496" spans="1:14">
      <c r="A2496" t="s">
        <v>4328</v>
      </c>
      <c r="B2496">
        <v>96</v>
      </c>
      <c r="C2496">
        <v>47852604</v>
      </c>
      <c r="D2496">
        <f>IF(ISBLANK(C2496),AVERAGEIF($A$2:$A$4110,A2496,$C$2:$C$4110),C2496)</f>
        <v>47852604</v>
      </c>
      <c r="E2496" t="s">
        <v>89</v>
      </c>
      <c r="F2496" t="s">
        <v>4329</v>
      </c>
      <c r="G2496">
        <v>62364</v>
      </c>
      <c r="H2496">
        <v>337</v>
      </c>
      <c r="I2496">
        <v>184</v>
      </c>
      <c r="J2496" t="s">
        <v>508</v>
      </c>
      <c r="K2496" t="s">
        <v>23</v>
      </c>
      <c r="L2496">
        <v>20000000</v>
      </c>
      <c r="M2496">
        <f>IF(ISBLANK(L2496),AVERAGEIF($A$2:$A$4110,A2496,$L$2:$L$4110),L2496)</f>
        <v>20000000</v>
      </c>
      <c r="N2496">
        <v>5.9</v>
      </c>
    </row>
    <row r="2497" spans="1:14">
      <c r="A2497" t="s">
        <v>4330</v>
      </c>
      <c r="B2497">
        <v>106</v>
      </c>
      <c r="C2497">
        <v>7486906</v>
      </c>
      <c r="D2497">
        <f>IF(ISBLANK(C2497),AVERAGEIF($A$2:$A$4110,A2497,$C$2:$C$4110),C2497)</f>
        <v>7486906</v>
      </c>
      <c r="E2497" t="s">
        <v>1269</v>
      </c>
      <c r="F2497" t="s">
        <v>4331</v>
      </c>
      <c r="G2497">
        <v>17436</v>
      </c>
      <c r="H2497">
        <v>71</v>
      </c>
      <c r="I2497">
        <v>118</v>
      </c>
      <c r="J2497" t="s">
        <v>508</v>
      </c>
      <c r="K2497" t="s">
        <v>23</v>
      </c>
      <c r="L2497">
        <v>27000000</v>
      </c>
      <c r="M2497">
        <f>IF(ISBLANK(L2497),AVERAGEIF($A$2:$A$4110,A2497,$L$2:$L$4110),L2497)</f>
        <v>27000000</v>
      </c>
      <c r="N2497">
        <v>6.8</v>
      </c>
    </row>
    <row r="2498" spans="1:14">
      <c r="A2498" t="s">
        <v>4332</v>
      </c>
      <c r="B2498">
        <v>83</v>
      </c>
      <c r="C2498">
        <v>10431220</v>
      </c>
      <c r="D2498">
        <f>IF(ISBLANK(C2498),AVERAGEIF($A$2:$A$4110,A2498,$C$2:$C$4110),C2498)</f>
        <v>10431220</v>
      </c>
      <c r="E2498" t="s">
        <v>815</v>
      </c>
      <c r="F2498" t="s">
        <v>4333</v>
      </c>
      <c r="G2498">
        <v>24216</v>
      </c>
      <c r="H2498">
        <v>162</v>
      </c>
      <c r="I2498">
        <v>75</v>
      </c>
      <c r="J2498" t="s">
        <v>508</v>
      </c>
      <c r="K2498" t="s">
        <v>23</v>
      </c>
      <c r="L2498">
        <v>24000000</v>
      </c>
      <c r="M2498">
        <f>IF(ISBLANK(L2498),AVERAGEIF($A$2:$A$4110,A2498,$L$2:$L$4110),L2498)</f>
        <v>24000000</v>
      </c>
      <c r="N2498">
        <v>4.0999999999999996</v>
      </c>
    </row>
    <row r="2499" spans="1:14">
      <c r="A2499" t="s">
        <v>4334</v>
      </c>
      <c r="B2499">
        <v>119</v>
      </c>
      <c r="C2499">
        <v>25000000</v>
      </c>
      <c r="D2499">
        <f>IF(ISBLANK(C2499),AVERAGEIF($A$2:$A$4110,A2499,$C$2:$C$4110),C2499)</f>
        <v>25000000</v>
      </c>
      <c r="E2499" t="s">
        <v>592</v>
      </c>
      <c r="F2499" t="s">
        <v>4335</v>
      </c>
      <c r="G2499">
        <v>39847</v>
      </c>
      <c r="H2499">
        <v>242</v>
      </c>
      <c r="I2499">
        <v>112</v>
      </c>
      <c r="J2499" t="s">
        <v>508</v>
      </c>
      <c r="K2499" t="s">
        <v>23</v>
      </c>
      <c r="L2499">
        <v>9000000</v>
      </c>
      <c r="M2499">
        <f>IF(ISBLANK(L2499),AVERAGEIF($A$2:$A$4110,A2499,$L$2:$L$4110),L2499)</f>
        <v>9000000</v>
      </c>
      <c r="N2499">
        <v>6.8</v>
      </c>
    </row>
    <row r="2500" spans="1:14">
      <c r="A2500" t="s">
        <v>4336</v>
      </c>
      <c r="B2500">
        <v>113</v>
      </c>
      <c r="C2500">
        <v>104383624</v>
      </c>
      <c r="D2500">
        <f>IF(ISBLANK(C2500),AVERAGEIF($A$2:$A$4110,A2500,$C$2:$C$4110),C2500)</f>
        <v>104383624</v>
      </c>
      <c r="E2500" t="s">
        <v>715</v>
      </c>
      <c r="F2500" t="s">
        <v>4337</v>
      </c>
      <c r="G2500">
        <v>106446</v>
      </c>
      <c r="H2500">
        <v>227</v>
      </c>
      <c r="I2500">
        <v>228</v>
      </c>
      <c r="J2500" t="s">
        <v>508</v>
      </c>
      <c r="K2500" t="s">
        <v>23</v>
      </c>
      <c r="L2500">
        <v>155000000</v>
      </c>
      <c r="M2500">
        <f>IF(ISBLANK(L2500),AVERAGEIF($A$2:$A$4110,A2500,$L$2:$L$4110),L2500)</f>
        <v>155000000</v>
      </c>
      <c r="N2500">
        <v>6.3</v>
      </c>
    </row>
    <row r="2501" spans="1:14">
      <c r="A2501" t="s">
        <v>4336</v>
      </c>
      <c r="B2501">
        <v>128</v>
      </c>
      <c r="C2501">
        <v>126930660</v>
      </c>
      <c r="D2501">
        <f>IF(ISBLANK(C2501),AVERAGEIF($A$2:$A$4110,A2501,$C$2:$C$4110),C2501)</f>
        <v>126930660</v>
      </c>
      <c r="E2501" t="s">
        <v>1144</v>
      </c>
      <c r="F2501" t="s">
        <v>4338</v>
      </c>
      <c r="G2501">
        <v>157519</v>
      </c>
      <c r="H2501">
        <v>683</v>
      </c>
      <c r="I2501">
        <v>197</v>
      </c>
      <c r="J2501" t="s">
        <v>508</v>
      </c>
      <c r="K2501" t="s">
        <v>18</v>
      </c>
      <c r="L2501">
        <v>135000000</v>
      </c>
      <c r="M2501">
        <f>IF(ISBLANK(L2501),AVERAGEIF($A$2:$A$4110,A2501,$L$2:$L$4110),L2501)</f>
        <v>135000000</v>
      </c>
      <c r="N2501">
        <v>6.4</v>
      </c>
    </row>
    <row r="2502" spans="1:14">
      <c r="A2502" t="s">
        <v>4336</v>
      </c>
      <c r="B2502">
        <v>115</v>
      </c>
      <c r="C2502">
        <v>39177215</v>
      </c>
      <c r="D2502">
        <f>IF(ISBLANK(C2502),AVERAGEIF($A$2:$A$4110,A2502,$C$2:$C$4110),C2502)</f>
        <v>39177215</v>
      </c>
      <c r="E2502" t="s">
        <v>80</v>
      </c>
      <c r="F2502" t="s">
        <v>4339</v>
      </c>
      <c r="G2502">
        <v>30667</v>
      </c>
      <c r="H2502">
        <v>234</v>
      </c>
      <c r="I2502">
        <v>98</v>
      </c>
      <c r="J2502" t="s">
        <v>508</v>
      </c>
      <c r="K2502" t="s">
        <v>23</v>
      </c>
      <c r="L2502">
        <v>38000000</v>
      </c>
      <c r="M2502">
        <f>IF(ISBLANK(L2502),AVERAGEIF($A$2:$A$4110,A2502,$L$2:$L$4110),L2502)</f>
        <v>38000000</v>
      </c>
      <c r="N2502">
        <v>5.6</v>
      </c>
    </row>
    <row r="2503" spans="1:14">
      <c r="A2503" t="s">
        <v>4336</v>
      </c>
      <c r="B2503">
        <v>118</v>
      </c>
      <c r="C2503">
        <v>17305211</v>
      </c>
      <c r="D2503">
        <f>IF(ISBLANK(C2503),AVERAGEIF($A$2:$A$4110,A2503,$C$2:$C$4110),C2503)</f>
        <v>17305211</v>
      </c>
      <c r="E2503" t="s">
        <v>439</v>
      </c>
      <c r="F2503" t="s">
        <v>4340</v>
      </c>
      <c r="G2503">
        <v>14066</v>
      </c>
      <c r="H2503">
        <v>75</v>
      </c>
      <c r="I2503">
        <v>47</v>
      </c>
      <c r="J2503" t="s">
        <v>508</v>
      </c>
      <c r="K2503" t="s">
        <v>23</v>
      </c>
      <c r="L2503">
        <v>38000000</v>
      </c>
      <c r="M2503">
        <f>IF(ISBLANK(L2503),AVERAGEIF($A$2:$A$4110,A2503,$L$2:$L$4110),L2503)</f>
        <v>38000000</v>
      </c>
      <c r="N2503">
        <v>6.1</v>
      </c>
    </row>
    <row r="2504" spans="1:14">
      <c r="A2504" t="s">
        <v>4336</v>
      </c>
      <c r="B2504">
        <v>116</v>
      </c>
      <c r="C2504">
        <v>6002756</v>
      </c>
      <c r="D2504">
        <f>IF(ISBLANK(C2504),AVERAGEIF($A$2:$A$4110,A2504,$C$2:$C$4110),C2504)</f>
        <v>6002756</v>
      </c>
      <c r="E2504" t="s">
        <v>835</v>
      </c>
      <c r="F2504" t="s">
        <v>4341</v>
      </c>
      <c r="G2504">
        <v>24997</v>
      </c>
      <c r="H2504">
        <v>75</v>
      </c>
      <c r="I2504">
        <v>116</v>
      </c>
      <c r="J2504" t="s">
        <v>508</v>
      </c>
      <c r="K2504" t="s">
        <v>23</v>
      </c>
      <c r="L2504">
        <v>20000000</v>
      </c>
      <c r="M2504">
        <f>IF(ISBLANK(L2504),AVERAGEIF($A$2:$A$4110,A2504,$L$2:$L$4110),L2504)</f>
        <v>20000000</v>
      </c>
      <c r="N2504">
        <v>7.2</v>
      </c>
    </row>
    <row r="2505" spans="1:14">
      <c r="A2505" t="s">
        <v>4336</v>
      </c>
      <c r="B2505">
        <v>124</v>
      </c>
      <c r="C2505">
        <v>79900000</v>
      </c>
      <c r="D2505">
        <f>IF(ISBLANK(C2505),AVERAGEIF($A$2:$A$4110,A2505,$C$2:$C$4110),C2505)</f>
        <v>79900000</v>
      </c>
      <c r="E2505" t="s">
        <v>1581</v>
      </c>
      <c r="F2505" t="s">
        <v>4342</v>
      </c>
      <c r="G2505">
        <v>12974</v>
      </c>
      <c r="H2505">
        <v>84</v>
      </c>
      <c r="I2505">
        <v>46</v>
      </c>
      <c r="J2505" t="s">
        <v>508</v>
      </c>
      <c r="K2505" t="s">
        <v>23</v>
      </c>
      <c r="M2505">
        <f>IF(ISBLANK(L2505),AVERAGEIF($A$2:$A$4110,A2505,$L$2:$L$4110),L2505)</f>
        <v>77200000</v>
      </c>
      <c r="N2505">
        <v>7.5</v>
      </c>
    </row>
    <row r="2506" spans="1:14">
      <c r="A2506" t="s">
        <v>4343</v>
      </c>
      <c r="B2506">
        <v>150</v>
      </c>
      <c r="C2506">
        <v>402076689</v>
      </c>
      <c r="D2506">
        <f>IF(ISBLANK(C2506),AVERAGEIF($A$2:$A$4110,A2506,$C$2:$C$4110),C2506)</f>
        <v>402076689</v>
      </c>
      <c r="E2506" t="s">
        <v>592</v>
      </c>
      <c r="F2506" t="s">
        <v>4344</v>
      </c>
      <c r="G2506">
        <v>323207</v>
      </c>
      <c r="H2506">
        <v>1439</v>
      </c>
      <c r="I2506">
        <v>366</v>
      </c>
      <c r="J2506" t="s">
        <v>508</v>
      </c>
      <c r="K2506" t="s">
        <v>23</v>
      </c>
      <c r="L2506">
        <v>200000000</v>
      </c>
      <c r="M2506">
        <f>IF(ISBLANK(L2506),AVERAGEIF($A$2:$A$4110,A2506,$L$2:$L$4110),L2506)</f>
        <v>200000000</v>
      </c>
      <c r="N2506">
        <v>6</v>
      </c>
    </row>
    <row r="2507" spans="1:14">
      <c r="A2507" t="s">
        <v>4343</v>
      </c>
      <c r="B2507">
        <v>165</v>
      </c>
      <c r="C2507">
        <v>245428137</v>
      </c>
      <c r="D2507">
        <f>IF(ISBLANK(C2507),AVERAGEIF($A$2:$A$4110,A2507,$C$2:$C$4110),C2507)</f>
        <v>245428137</v>
      </c>
      <c r="E2507" t="s">
        <v>592</v>
      </c>
      <c r="F2507" t="s">
        <v>4345</v>
      </c>
      <c r="G2507">
        <v>242420</v>
      </c>
      <c r="H2507">
        <v>918</v>
      </c>
      <c r="I2507">
        <v>378</v>
      </c>
      <c r="J2507" t="s">
        <v>508</v>
      </c>
      <c r="K2507" t="s">
        <v>23</v>
      </c>
      <c r="L2507">
        <v>210000000</v>
      </c>
      <c r="M2507">
        <f>IF(ISBLANK(L2507),AVERAGEIF($A$2:$A$4110,A2507,$L$2:$L$4110),L2507)</f>
        <v>210000000</v>
      </c>
      <c r="N2507">
        <v>5.7</v>
      </c>
    </row>
    <row r="2508" spans="1:14">
      <c r="A2508" t="s">
        <v>4343</v>
      </c>
      <c r="B2508">
        <v>154</v>
      </c>
      <c r="C2508">
        <v>352358779</v>
      </c>
      <c r="D2508">
        <f>IF(ISBLANK(C2508),AVERAGEIF($A$2:$A$4110,A2508,$C$2:$C$4110),C2508)</f>
        <v>352358779</v>
      </c>
      <c r="E2508" t="s">
        <v>592</v>
      </c>
      <c r="F2508" t="s">
        <v>4346</v>
      </c>
      <c r="G2508">
        <v>326180</v>
      </c>
      <c r="H2508">
        <v>899</v>
      </c>
      <c r="I2508">
        <v>428</v>
      </c>
      <c r="J2508" t="s">
        <v>508</v>
      </c>
      <c r="K2508" t="s">
        <v>23</v>
      </c>
      <c r="L2508">
        <v>195000000</v>
      </c>
      <c r="M2508">
        <f>IF(ISBLANK(L2508),AVERAGEIF($A$2:$A$4110,A2508,$L$2:$L$4110),L2508)</f>
        <v>195000000</v>
      </c>
      <c r="N2508">
        <v>6.3</v>
      </c>
    </row>
    <row r="2509" spans="1:14">
      <c r="A2509" t="s">
        <v>4343</v>
      </c>
      <c r="B2509">
        <v>184</v>
      </c>
      <c r="C2509">
        <v>198539855</v>
      </c>
      <c r="D2509">
        <f>IF(ISBLANK(C2509),AVERAGEIF($A$2:$A$4110,A2509,$C$2:$C$4110),C2509)</f>
        <v>198539855</v>
      </c>
      <c r="E2509" t="s">
        <v>226</v>
      </c>
      <c r="F2509" t="s">
        <v>4347</v>
      </c>
      <c r="G2509">
        <v>254111</v>
      </c>
      <c r="H2509">
        <v>1999</v>
      </c>
      <c r="I2509">
        <v>191</v>
      </c>
      <c r="J2509" t="s">
        <v>508</v>
      </c>
      <c r="K2509" t="s">
        <v>23</v>
      </c>
      <c r="L2509">
        <v>140000000</v>
      </c>
      <c r="M2509">
        <f>IF(ISBLANK(L2509),AVERAGEIF($A$2:$A$4110,A2509,$L$2:$L$4110),L2509)</f>
        <v>140000000</v>
      </c>
      <c r="N2509">
        <v>6.1</v>
      </c>
    </row>
    <row r="2510" spans="1:14">
      <c r="A2510" t="s">
        <v>4343</v>
      </c>
      <c r="B2510">
        <v>144</v>
      </c>
      <c r="C2510">
        <v>318759914</v>
      </c>
      <c r="D2510">
        <f>IF(ISBLANK(C2510),AVERAGEIF($A$2:$A$4110,A2510,$C$2:$C$4110),C2510)</f>
        <v>318759914</v>
      </c>
      <c r="E2510" t="s">
        <v>592</v>
      </c>
      <c r="F2510" t="s">
        <v>4348</v>
      </c>
      <c r="G2510">
        <v>513158</v>
      </c>
      <c r="H2510">
        <v>1782</v>
      </c>
      <c r="I2510">
        <v>396</v>
      </c>
      <c r="J2510" t="s">
        <v>508</v>
      </c>
      <c r="K2510" t="s">
        <v>23</v>
      </c>
      <c r="L2510">
        <v>150000000</v>
      </c>
      <c r="M2510">
        <f>IF(ISBLANK(L2510),AVERAGEIF($A$2:$A$4110,A2510,$L$2:$L$4110),L2510)</f>
        <v>150000000</v>
      </c>
      <c r="N2510">
        <v>7.1</v>
      </c>
    </row>
    <row r="2511" spans="1:14">
      <c r="A2511" t="s">
        <v>4343</v>
      </c>
      <c r="B2511">
        <v>153</v>
      </c>
      <c r="C2511">
        <v>201573391</v>
      </c>
      <c r="D2511">
        <f>IF(ISBLANK(C2511),AVERAGEIF($A$2:$A$4110,A2511,$C$2:$C$4110),C2511)</f>
        <v>201573391</v>
      </c>
      <c r="E2511" t="s">
        <v>1526</v>
      </c>
      <c r="F2511" t="s">
        <v>4349</v>
      </c>
      <c r="G2511">
        <v>322395</v>
      </c>
      <c r="H2511">
        <v>1171</v>
      </c>
      <c r="I2511">
        <v>167</v>
      </c>
      <c r="J2511" t="s">
        <v>508</v>
      </c>
      <c r="K2511" t="s">
        <v>23</v>
      </c>
      <c r="L2511">
        <v>140000000</v>
      </c>
      <c r="M2511">
        <f>IF(ISBLANK(L2511),AVERAGEIF($A$2:$A$4110,A2511,$L$2:$L$4110),L2511)</f>
        <v>140000000</v>
      </c>
      <c r="N2511">
        <v>6.6</v>
      </c>
    </row>
    <row r="2512" spans="1:14">
      <c r="A2512" t="s">
        <v>4343</v>
      </c>
      <c r="B2512">
        <v>147</v>
      </c>
      <c r="C2512">
        <v>138396624</v>
      </c>
      <c r="D2512">
        <f>IF(ISBLANK(C2512),AVERAGEIF($A$2:$A$4110,A2512,$C$2:$C$4110),C2512)</f>
        <v>138396624</v>
      </c>
      <c r="E2512" t="s">
        <v>781</v>
      </c>
      <c r="F2512" t="s">
        <v>4350</v>
      </c>
      <c r="G2512">
        <v>178126</v>
      </c>
      <c r="H2512">
        <v>511</v>
      </c>
      <c r="I2512">
        <v>94</v>
      </c>
      <c r="J2512" t="s">
        <v>508</v>
      </c>
      <c r="K2512" t="s">
        <v>23</v>
      </c>
      <c r="L2512">
        <v>130000000</v>
      </c>
      <c r="M2512">
        <f>IF(ISBLANK(L2512),AVERAGEIF($A$2:$A$4110,A2512,$L$2:$L$4110),L2512)</f>
        <v>130000000</v>
      </c>
      <c r="N2512">
        <v>6.6</v>
      </c>
    </row>
    <row r="2513" spans="1:14">
      <c r="A2513" t="s">
        <v>4343</v>
      </c>
      <c r="B2513">
        <v>136</v>
      </c>
      <c r="C2513">
        <v>35799026</v>
      </c>
      <c r="D2513">
        <f>IF(ISBLANK(C2513),AVERAGEIF($A$2:$A$4110,A2513,$C$2:$C$4110),C2513)</f>
        <v>35799026</v>
      </c>
      <c r="E2513" t="s">
        <v>763</v>
      </c>
      <c r="F2513" t="s">
        <v>4351</v>
      </c>
      <c r="G2513">
        <v>263329</v>
      </c>
      <c r="H2513">
        <v>899</v>
      </c>
      <c r="I2513">
        <v>257</v>
      </c>
      <c r="J2513" t="s">
        <v>508</v>
      </c>
      <c r="K2513" t="s">
        <v>23</v>
      </c>
      <c r="L2513">
        <v>126000000</v>
      </c>
      <c r="M2513">
        <f>IF(ISBLANK(L2513),AVERAGEIF($A$2:$A$4110,A2513,$L$2:$L$4110),L2513)</f>
        <v>126000000</v>
      </c>
      <c r="N2513">
        <v>6.9</v>
      </c>
    </row>
    <row r="2514" spans="1:14">
      <c r="A2514" t="s">
        <v>4343</v>
      </c>
      <c r="B2514">
        <v>136</v>
      </c>
      <c r="C2514">
        <v>134006721</v>
      </c>
      <c r="D2514">
        <f>IF(ISBLANK(C2514),AVERAGEIF($A$2:$A$4110,A2514,$C$2:$C$4110),C2514)</f>
        <v>134006721</v>
      </c>
      <c r="E2514" t="s">
        <v>1144</v>
      </c>
      <c r="F2514" t="s">
        <v>4352</v>
      </c>
      <c r="G2514">
        <v>259492</v>
      </c>
      <c r="H2514">
        <v>415</v>
      </c>
      <c r="I2514">
        <v>122</v>
      </c>
      <c r="J2514" t="s">
        <v>508</v>
      </c>
      <c r="K2514" t="s">
        <v>23</v>
      </c>
      <c r="L2514">
        <v>75000000</v>
      </c>
      <c r="M2514">
        <f>IF(ISBLANK(L2514),AVERAGEIF($A$2:$A$4110,A2514,$L$2:$L$4110),L2514)</f>
        <v>75000000</v>
      </c>
      <c r="N2514">
        <v>7.4</v>
      </c>
    </row>
    <row r="2515" spans="1:14">
      <c r="A2515" t="s">
        <v>4343</v>
      </c>
      <c r="B2515">
        <v>144</v>
      </c>
      <c r="C2515">
        <v>52822418</v>
      </c>
      <c r="D2515">
        <f>IF(ISBLANK(C2515),AVERAGEIF($A$2:$A$4110,A2515,$C$2:$C$4110),C2515)</f>
        <v>52822418</v>
      </c>
      <c r="E2515" t="s">
        <v>872</v>
      </c>
      <c r="F2515" t="s">
        <v>4353</v>
      </c>
      <c r="G2515">
        <v>47764</v>
      </c>
      <c r="H2515">
        <v>219</v>
      </c>
      <c r="I2515">
        <v>204</v>
      </c>
      <c r="J2515" t="s">
        <v>508</v>
      </c>
      <c r="K2515" t="s">
        <v>23</v>
      </c>
      <c r="L2515">
        <v>50000000</v>
      </c>
      <c r="M2515">
        <f>IF(ISBLANK(L2515),AVERAGEIF($A$2:$A$4110,A2515,$L$2:$L$4110),L2515)</f>
        <v>50000000</v>
      </c>
      <c r="N2515">
        <v>7.4</v>
      </c>
    </row>
    <row r="2516" spans="1:14">
      <c r="A2516" t="s">
        <v>4343</v>
      </c>
      <c r="B2516">
        <v>129</v>
      </c>
      <c r="C2516">
        <v>49874933</v>
      </c>
      <c r="D2516">
        <f>IF(ISBLANK(C2516),AVERAGEIF($A$2:$A$4110,A2516,$C$2:$C$4110),C2516)</f>
        <v>49874933</v>
      </c>
      <c r="E2516" t="s">
        <v>890</v>
      </c>
      <c r="F2516" t="s">
        <v>4354</v>
      </c>
      <c r="G2516">
        <v>161168</v>
      </c>
      <c r="H2516">
        <v>287</v>
      </c>
      <c r="I2516">
        <v>335</v>
      </c>
      <c r="J2516" t="s">
        <v>508</v>
      </c>
      <c r="K2516" t="s">
        <v>23</v>
      </c>
      <c r="L2516">
        <v>26000000</v>
      </c>
      <c r="M2516">
        <f>IF(ISBLANK(L2516),AVERAGEIF($A$2:$A$4110,A2516,$L$2:$L$4110),L2516)</f>
        <v>26000000</v>
      </c>
      <c r="N2516">
        <v>6.5</v>
      </c>
    </row>
    <row r="2517" spans="1:14">
      <c r="A2517" t="s">
        <v>4343</v>
      </c>
      <c r="B2517">
        <v>119</v>
      </c>
      <c r="C2517">
        <v>65807024</v>
      </c>
      <c r="D2517">
        <f>IF(ISBLANK(C2517),AVERAGEIF($A$2:$A$4110,A2517,$C$2:$C$4110),C2517)</f>
        <v>65807024</v>
      </c>
      <c r="E2517" t="s">
        <v>442</v>
      </c>
      <c r="F2517" t="s">
        <v>4355</v>
      </c>
      <c r="G2517">
        <v>172405</v>
      </c>
      <c r="H2517">
        <v>203</v>
      </c>
      <c r="I2517">
        <v>63</v>
      </c>
      <c r="J2517" t="s">
        <v>508</v>
      </c>
      <c r="K2517" t="s">
        <v>23</v>
      </c>
      <c r="L2517">
        <v>19000000</v>
      </c>
      <c r="M2517">
        <f>IF(ISBLANK(L2517),AVERAGEIF($A$2:$A$4110,A2517,$L$2:$L$4110),L2517)</f>
        <v>19000000</v>
      </c>
      <c r="N2517">
        <v>6.8</v>
      </c>
    </row>
    <row r="2518" spans="1:14">
      <c r="A2518" t="s">
        <v>4356</v>
      </c>
      <c r="B2518">
        <v>116</v>
      </c>
      <c r="C2518">
        <v>5851188</v>
      </c>
      <c r="D2518">
        <f>IF(ISBLANK(C2518),AVERAGEIF($A$2:$A$4110,A2518,$C$2:$C$4110),C2518)</f>
        <v>5851188</v>
      </c>
      <c r="E2518" t="s">
        <v>624</v>
      </c>
      <c r="F2518" t="s">
        <v>4357</v>
      </c>
      <c r="G2518">
        <v>31124</v>
      </c>
      <c r="H2518">
        <v>313</v>
      </c>
      <c r="I2518">
        <v>159</v>
      </c>
      <c r="J2518" t="s">
        <v>508</v>
      </c>
      <c r="K2518" t="s">
        <v>18</v>
      </c>
      <c r="L2518">
        <v>70000000</v>
      </c>
      <c r="M2518">
        <f>IF(ISBLANK(L2518),AVERAGEIF($A$2:$A$4110,A2518,$L$2:$L$4110),L2518)</f>
        <v>70000000</v>
      </c>
      <c r="N2518">
        <v>4.2</v>
      </c>
    </row>
    <row r="2519" spans="1:14">
      <c r="A2519" t="s">
        <v>4356</v>
      </c>
      <c r="B2519">
        <v>124</v>
      </c>
      <c r="C2519">
        <v>54910560</v>
      </c>
      <c r="D2519">
        <f>IF(ISBLANK(C2519),AVERAGEIF($A$2:$A$4110,A2519,$C$2:$C$4110),C2519)</f>
        <v>54910560</v>
      </c>
      <c r="E2519" t="s">
        <v>1487</v>
      </c>
      <c r="F2519" t="s">
        <v>4358</v>
      </c>
      <c r="G2519">
        <v>88225</v>
      </c>
      <c r="H2519">
        <v>227</v>
      </c>
      <c r="I2519">
        <v>83</v>
      </c>
      <c r="J2519" t="s">
        <v>508</v>
      </c>
      <c r="K2519" t="s">
        <v>23</v>
      </c>
      <c r="L2519">
        <v>60000000</v>
      </c>
      <c r="M2519">
        <f>IF(ISBLANK(L2519),AVERAGEIF($A$2:$A$4110,A2519,$L$2:$L$4110),L2519)</f>
        <v>60000000</v>
      </c>
      <c r="N2519">
        <v>6.3</v>
      </c>
    </row>
    <row r="2520" spans="1:14">
      <c r="A2520" t="s">
        <v>4356</v>
      </c>
      <c r="B2520">
        <v>108</v>
      </c>
      <c r="C2520">
        <v>22433915</v>
      </c>
      <c r="D2520">
        <f>IF(ISBLANK(C2520),AVERAGEIF($A$2:$A$4110,A2520,$C$2:$C$4110),C2520)</f>
        <v>22433915</v>
      </c>
      <c r="E2520" t="s">
        <v>439</v>
      </c>
      <c r="F2520" t="s">
        <v>4359</v>
      </c>
      <c r="G2520">
        <v>21319</v>
      </c>
      <c r="H2520">
        <v>166</v>
      </c>
      <c r="I2520">
        <v>104</v>
      </c>
      <c r="J2520" t="s">
        <v>508</v>
      </c>
      <c r="K2520" t="s">
        <v>23</v>
      </c>
      <c r="L2520">
        <v>60000000</v>
      </c>
      <c r="M2520">
        <f>IF(ISBLANK(L2520),AVERAGEIF($A$2:$A$4110,A2520,$L$2:$L$4110),L2520)</f>
        <v>60000000</v>
      </c>
      <c r="N2520">
        <v>6.2</v>
      </c>
    </row>
    <row r="2521" spans="1:14">
      <c r="A2521" t="s">
        <v>4356</v>
      </c>
      <c r="B2521">
        <v>139</v>
      </c>
      <c r="C2521">
        <v>31600000</v>
      </c>
      <c r="D2521">
        <f>IF(ISBLANK(C2521),AVERAGEIF($A$2:$A$4110,A2521,$C$2:$C$4110),C2521)</f>
        <v>31600000</v>
      </c>
      <c r="E2521" t="s">
        <v>4360</v>
      </c>
      <c r="F2521" t="s">
        <v>4361</v>
      </c>
      <c r="G2521">
        <v>34427</v>
      </c>
      <c r="H2521">
        <v>126</v>
      </c>
      <c r="I2521">
        <v>44</v>
      </c>
      <c r="J2521" t="s">
        <v>508</v>
      </c>
      <c r="K2521" t="s">
        <v>23</v>
      </c>
      <c r="L2521">
        <v>28000000</v>
      </c>
      <c r="M2521">
        <f>IF(ISBLANK(L2521),AVERAGEIF($A$2:$A$4110,A2521,$L$2:$L$4110),L2521)</f>
        <v>28000000</v>
      </c>
      <c r="N2521">
        <v>6.9</v>
      </c>
    </row>
    <row r="2522" spans="1:14">
      <c r="A2522" t="s">
        <v>4362</v>
      </c>
      <c r="B2522">
        <v>98</v>
      </c>
      <c r="C2522">
        <v>1953732</v>
      </c>
      <c r="D2522">
        <f>IF(ISBLANK(C2522),AVERAGEIF($A$2:$A$4110,A2522,$C$2:$C$4110),C2522)</f>
        <v>1953732</v>
      </c>
      <c r="E2522" t="s">
        <v>817</v>
      </c>
      <c r="F2522" t="s">
        <v>4363</v>
      </c>
      <c r="G2522">
        <v>4996</v>
      </c>
      <c r="H2522">
        <v>62</v>
      </c>
      <c r="I2522">
        <v>21</v>
      </c>
      <c r="J2522" t="s">
        <v>508</v>
      </c>
      <c r="K2522" t="s">
        <v>23</v>
      </c>
      <c r="L2522">
        <v>15000000</v>
      </c>
      <c r="M2522">
        <f>IF(ISBLANK(L2522),AVERAGEIF($A$2:$A$4110,A2522,$L$2:$L$4110),L2522)</f>
        <v>15000000</v>
      </c>
      <c r="N2522">
        <v>5.3</v>
      </c>
    </row>
    <row r="2523" spans="1:14">
      <c r="A2523" t="s">
        <v>4364</v>
      </c>
      <c r="B2523">
        <v>325</v>
      </c>
      <c r="C2523">
        <v>1500000</v>
      </c>
      <c r="D2523">
        <f>IF(ISBLANK(C2523),AVERAGEIF($A$2:$A$4110,A2523,$C$2:$C$4110),C2523)</f>
        <v>1500000</v>
      </c>
      <c r="E2523" t="s">
        <v>2246</v>
      </c>
      <c r="F2523" t="s">
        <v>4365</v>
      </c>
      <c r="G2523">
        <v>9830</v>
      </c>
      <c r="H2523">
        <v>189</v>
      </c>
      <c r="I2523">
        <v>102</v>
      </c>
      <c r="J2523" t="s">
        <v>508</v>
      </c>
      <c r="K2523" t="s">
        <v>23</v>
      </c>
      <c r="L2523">
        <v>44000000</v>
      </c>
      <c r="M2523">
        <f>IF(ISBLANK(L2523),AVERAGEIF($A$2:$A$4110,A2523,$L$2:$L$4110),L2523)</f>
        <v>44000000</v>
      </c>
      <c r="N2523">
        <v>6.8</v>
      </c>
    </row>
    <row r="2524" spans="1:14">
      <c r="A2524" t="s">
        <v>4364</v>
      </c>
      <c r="B2524">
        <v>183</v>
      </c>
      <c r="D2524">
        <f>IF(ISBLANK(C2524),AVERAGEIF($A$2:$A$4110,A2524,$C$2:$C$4110),C2524)</f>
        <v>1500000</v>
      </c>
      <c r="E2524" t="s">
        <v>445</v>
      </c>
      <c r="F2524" t="s">
        <v>4366</v>
      </c>
      <c r="G2524">
        <v>232577</v>
      </c>
      <c r="H2524">
        <v>1026</v>
      </c>
      <c r="I2524">
        <v>140</v>
      </c>
      <c r="J2524" t="s">
        <v>508</v>
      </c>
      <c r="K2524" t="s">
        <v>18</v>
      </c>
      <c r="L2524">
        <v>15000000</v>
      </c>
      <c r="M2524">
        <f>IF(ISBLANK(L2524),AVERAGEIF($A$2:$A$4110,A2524,$L$2:$L$4110),L2524)</f>
        <v>15000000</v>
      </c>
      <c r="N2524">
        <v>8.1999999999999993</v>
      </c>
    </row>
    <row r="2525" spans="1:14">
      <c r="A2525" t="s">
        <v>4367</v>
      </c>
      <c r="B2525">
        <v>85</v>
      </c>
      <c r="C2525">
        <v>70527</v>
      </c>
      <c r="D2525">
        <f>IF(ISBLANK(C2525),AVERAGEIF($A$2:$A$4110,A2525,$C$2:$C$4110),C2525)</f>
        <v>70527</v>
      </c>
      <c r="E2525" t="s">
        <v>72</v>
      </c>
      <c r="F2525" t="s">
        <v>4368</v>
      </c>
      <c r="G2525">
        <v>7690</v>
      </c>
      <c r="H2525">
        <v>68</v>
      </c>
      <c r="I2525">
        <v>27</v>
      </c>
      <c r="J2525" t="s">
        <v>508</v>
      </c>
      <c r="K2525" t="s">
        <v>23</v>
      </c>
      <c r="L2525">
        <v>6500000</v>
      </c>
      <c r="M2525">
        <f>IF(ISBLANK(L2525),AVERAGEIF($A$2:$A$4110,A2525,$L$2:$L$4110),L2525)</f>
        <v>6500000</v>
      </c>
      <c r="N2525">
        <v>6.7</v>
      </c>
    </row>
    <row r="2526" spans="1:14">
      <c r="A2526" t="s">
        <v>4369</v>
      </c>
      <c r="B2526">
        <v>99</v>
      </c>
      <c r="C2526">
        <v>398420</v>
      </c>
      <c r="D2526">
        <f>IF(ISBLANK(C2526),AVERAGEIF($A$2:$A$4110,A2526,$C$2:$C$4110),C2526)</f>
        <v>398420</v>
      </c>
      <c r="E2526" t="s">
        <v>15</v>
      </c>
      <c r="F2526" t="s">
        <v>4370</v>
      </c>
      <c r="G2526">
        <v>5049</v>
      </c>
      <c r="H2526">
        <v>48</v>
      </c>
      <c r="I2526">
        <v>41</v>
      </c>
      <c r="J2526" t="s">
        <v>508</v>
      </c>
      <c r="K2526" t="s">
        <v>23</v>
      </c>
      <c r="L2526">
        <v>8000000</v>
      </c>
      <c r="M2526">
        <f>IF(ISBLANK(L2526),AVERAGEIF($A$2:$A$4110,A2526,$L$2:$L$4110),L2526)</f>
        <v>8000000</v>
      </c>
      <c r="N2526">
        <v>6.4</v>
      </c>
    </row>
    <row r="2527" spans="1:14">
      <c r="A2527" t="s">
        <v>4369</v>
      </c>
      <c r="B2527">
        <v>96</v>
      </c>
      <c r="C2527">
        <v>7292175</v>
      </c>
      <c r="D2527">
        <f>IF(ISBLANK(C2527),AVERAGEIF($A$2:$A$4110,A2527,$C$2:$C$4110),C2527)</f>
        <v>7292175</v>
      </c>
      <c r="E2527" t="s">
        <v>288</v>
      </c>
      <c r="F2527" t="s">
        <v>4371</v>
      </c>
      <c r="G2527">
        <v>7736</v>
      </c>
      <c r="H2527">
        <v>100</v>
      </c>
      <c r="I2527">
        <v>72</v>
      </c>
      <c r="J2527" t="s">
        <v>508</v>
      </c>
      <c r="K2527" t="s">
        <v>23</v>
      </c>
      <c r="L2527">
        <v>7000000</v>
      </c>
      <c r="M2527">
        <f>IF(ISBLANK(L2527),AVERAGEIF($A$2:$A$4110,A2527,$L$2:$L$4110),L2527)</f>
        <v>7000000</v>
      </c>
      <c r="N2527">
        <v>6.4</v>
      </c>
    </row>
    <row r="2528" spans="1:14">
      <c r="A2528" t="s">
        <v>4372</v>
      </c>
      <c r="B2528">
        <v>118</v>
      </c>
      <c r="C2528">
        <v>16252765</v>
      </c>
      <c r="D2528">
        <f>IF(ISBLANK(C2528),AVERAGEIF($A$2:$A$4110,A2528,$C$2:$C$4110),C2528)</f>
        <v>16252765</v>
      </c>
      <c r="E2528" t="s">
        <v>920</v>
      </c>
      <c r="F2528" t="s">
        <v>4373</v>
      </c>
      <c r="G2528">
        <v>44913</v>
      </c>
      <c r="H2528">
        <v>181</v>
      </c>
      <c r="I2528">
        <v>93</v>
      </c>
      <c r="J2528" t="s">
        <v>508</v>
      </c>
      <c r="K2528" t="s">
        <v>254</v>
      </c>
      <c r="L2528">
        <v>42000000</v>
      </c>
      <c r="M2528">
        <f>IF(ISBLANK(L2528),AVERAGEIF($A$2:$A$4110,A2528,$L$2:$L$4110),L2528)</f>
        <v>42000000</v>
      </c>
      <c r="N2528">
        <v>6</v>
      </c>
    </row>
    <row r="2529" spans="1:14">
      <c r="A2529" t="s">
        <v>4374</v>
      </c>
      <c r="B2529">
        <v>112</v>
      </c>
      <c r="C2529">
        <v>2445646</v>
      </c>
      <c r="D2529">
        <f>IF(ISBLANK(C2529),AVERAGEIF($A$2:$A$4110,A2529,$C$2:$C$4110),C2529)</f>
        <v>2445646</v>
      </c>
      <c r="E2529" t="s">
        <v>4375</v>
      </c>
      <c r="F2529" t="s">
        <v>4376</v>
      </c>
      <c r="G2529">
        <v>32382</v>
      </c>
      <c r="H2529">
        <v>99</v>
      </c>
      <c r="I2529">
        <v>163</v>
      </c>
      <c r="J2529" t="s">
        <v>508</v>
      </c>
      <c r="K2529" t="s">
        <v>23</v>
      </c>
      <c r="L2529">
        <v>5000000</v>
      </c>
      <c r="M2529">
        <f>IF(ISBLANK(L2529),AVERAGEIF($A$2:$A$4110,A2529,$L$2:$L$4110),L2529)</f>
        <v>5000000</v>
      </c>
      <c r="N2529">
        <v>7</v>
      </c>
    </row>
    <row r="2530" spans="1:14">
      <c r="A2530" t="s">
        <v>4374</v>
      </c>
      <c r="B2530">
        <v>97</v>
      </c>
      <c r="C2530">
        <v>1141829</v>
      </c>
      <c r="D2530">
        <f>IF(ISBLANK(C2530),AVERAGEIF($A$2:$A$4110,A2530,$C$2:$C$4110),C2530)</f>
        <v>1141829</v>
      </c>
      <c r="E2530" t="s">
        <v>15</v>
      </c>
      <c r="F2530" t="s">
        <v>4377</v>
      </c>
      <c r="G2530">
        <v>8509</v>
      </c>
      <c r="H2530">
        <v>109</v>
      </c>
      <c r="I2530">
        <v>64</v>
      </c>
      <c r="J2530" t="s">
        <v>508</v>
      </c>
      <c r="K2530" t="s">
        <v>23</v>
      </c>
      <c r="L2530">
        <v>700000</v>
      </c>
      <c r="M2530">
        <f>IF(ISBLANK(L2530),AVERAGEIF($A$2:$A$4110,A2530,$L$2:$L$4110),L2530)</f>
        <v>700000</v>
      </c>
      <c r="N2530">
        <v>7.2</v>
      </c>
    </row>
    <row r="2531" spans="1:14">
      <c r="A2531" t="s">
        <v>4378</v>
      </c>
      <c r="B2531">
        <v>100</v>
      </c>
      <c r="C2531">
        <v>71904</v>
      </c>
      <c r="D2531">
        <f>IF(ISBLANK(C2531),AVERAGEIF($A$2:$A$4110,A2531,$C$2:$C$4110),C2531)</f>
        <v>71904</v>
      </c>
      <c r="E2531" t="s">
        <v>1269</v>
      </c>
      <c r="F2531" t="s">
        <v>4379</v>
      </c>
      <c r="G2531">
        <v>806</v>
      </c>
      <c r="H2531">
        <v>18</v>
      </c>
      <c r="I2531">
        <v>18</v>
      </c>
      <c r="J2531" t="s">
        <v>508</v>
      </c>
      <c r="K2531" t="s">
        <v>23</v>
      </c>
      <c r="L2531">
        <v>2500000</v>
      </c>
      <c r="M2531">
        <f>IF(ISBLANK(L2531),AVERAGEIF($A$2:$A$4110,A2531,$L$2:$L$4110),L2531)</f>
        <v>2500000</v>
      </c>
      <c r="N2531">
        <v>5.7</v>
      </c>
    </row>
    <row r="2532" spans="1:14">
      <c r="A2532" t="s">
        <v>4380</v>
      </c>
      <c r="B2532">
        <v>88</v>
      </c>
      <c r="C2532">
        <v>13019253</v>
      </c>
      <c r="D2532">
        <f>IF(ISBLANK(C2532),AVERAGEIF($A$2:$A$4110,A2532,$C$2:$C$4110),C2532)</f>
        <v>13019253</v>
      </c>
      <c r="E2532" t="s">
        <v>577</v>
      </c>
      <c r="F2532" t="s">
        <v>4381</v>
      </c>
      <c r="G2532">
        <v>3914</v>
      </c>
      <c r="H2532">
        <v>47</v>
      </c>
      <c r="I2532">
        <v>53</v>
      </c>
      <c r="J2532" t="s">
        <v>508</v>
      </c>
      <c r="K2532" t="s">
        <v>23</v>
      </c>
      <c r="L2532">
        <v>23000000</v>
      </c>
      <c r="M2532">
        <f>IF(ISBLANK(L2532),AVERAGEIF($A$2:$A$4110,A2532,$L$2:$L$4110),L2532)</f>
        <v>23000000</v>
      </c>
      <c r="N2532">
        <v>5.6</v>
      </c>
    </row>
    <row r="2533" spans="1:14">
      <c r="A2533" t="s">
        <v>4382</v>
      </c>
      <c r="B2533">
        <v>98</v>
      </c>
      <c r="C2533">
        <v>42592530</v>
      </c>
      <c r="D2533">
        <f>IF(ISBLANK(C2533),AVERAGEIF($A$2:$A$4110,A2533,$C$2:$C$4110),C2533)</f>
        <v>42592530</v>
      </c>
      <c r="E2533" t="s">
        <v>2477</v>
      </c>
      <c r="F2533" t="s">
        <v>4383</v>
      </c>
      <c r="G2533">
        <v>29867</v>
      </c>
      <c r="H2533">
        <v>181</v>
      </c>
      <c r="I2533">
        <v>198</v>
      </c>
      <c r="J2533" t="s">
        <v>508</v>
      </c>
      <c r="K2533" t="s">
        <v>23</v>
      </c>
      <c r="L2533">
        <v>15000000</v>
      </c>
      <c r="M2533">
        <f>IF(ISBLANK(L2533),AVERAGEIF($A$2:$A$4110,A2533,$L$2:$L$4110),L2533)</f>
        <v>15000000</v>
      </c>
      <c r="N2533">
        <v>6.2</v>
      </c>
    </row>
    <row r="2534" spans="1:14">
      <c r="A2534" t="s">
        <v>4384</v>
      </c>
      <c r="B2534">
        <v>97</v>
      </c>
      <c r="C2534">
        <v>6923891</v>
      </c>
      <c r="D2534">
        <f>IF(ISBLANK(C2534),AVERAGEIF($A$2:$A$4110,A2534,$C$2:$C$4110),C2534)</f>
        <v>6923891</v>
      </c>
      <c r="E2534" t="s">
        <v>288</v>
      </c>
      <c r="F2534" t="s">
        <v>4385</v>
      </c>
      <c r="G2534">
        <v>43867</v>
      </c>
      <c r="H2534">
        <v>83</v>
      </c>
      <c r="I2534">
        <v>136</v>
      </c>
      <c r="J2534" t="s">
        <v>508</v>
      </c>
      <c r="K2534" t="s">
        <v>23</v>
      </c>
      <c r="L2534">
        <v>23000000</v>
      </c>
      <c r="M2534">
        <f>IF(ISBLANK(L2534),AVERAGEIF($A$2:$A$4110,A2534,$L$2:$L$4110),L2534)</f>
        <v>23000000</v>
      </c>
      <c r="N2534">
        <v>6.3</v>
      </c>
    </row>
    <row r="2535" spans="1:14">
      <c r="A2535" t="s">
        <v>4384</v>
      </c>
      <c r="B2535">
        <v>90</v>
      </c>
      <c r="C2535">
        <v>120620</v>
      </c>
      <c r="D2535">
        <f>IF(ISBLANK(C2535),AVERAGEIF($A$2:$A$4110,A2535,$C$2:$C$4110),C2535)</f>
        <v>120620</v>
      </c>
      <c r="E2535" t="s">
        <v>4386</v>
      </c>
      <c r="F2535" t="s">
        <v>4387</v>
      </c>
      <c r="G2535">
        <v>16828</v>
      </c>
      <c r="H2535">
        <v>67</v>
      </c>
      <c r="I2535">
        <v>58</v>
      </c>
      <c r="J2535" t="s">
        <v>508</v>
      </c>
      <c r="K2535" t="s">
        <v>18</v>
      </c>
      <c r="M2535">
        <f>IF(ISBLANK(L2535),AVERAGEIF($A$2:$A$4110,A2535,$L$2:$L$4110),L2535)</f>
        <v>23000000</v>
      </c>
      <c r="N2535">
        <v>7.4</v>
      </c>
    </row>
    <row r="2536" spans="1:14">
      <c r="A2536" t="s">
        <v>4388</v>
      </c>
      <c r="B2536">
        <v>85</v>
      </c>
      <c r="C2536">
        <v>14000000</v>
      </c>
      <c r="D2536">
        <f>IF(ISBLANK(C2536),AVERAGEIF($A$2:$A$4110,A2536,$C$2:$C$4110),C2536)</f>
        <v>14000000</v>
      </c>
      <c r="E2536" t="s">
        <v>2066</v>
      </c>
      <c r="F2536" t="s">
        <v>4389</v>
      </c>
      <c r="G2536">
        <v>15956</v>
      </c>
      <c r="H2536">
        <v>118</v>
      </c>
      <c r="I2536">
        <v>95</v>
      </c>
      <c r="J2536" t="s">
        <v>508</v>
      </c>
      <c r="K2536" t="s">
        <v>23</v>
      </c>
      <c r="L2536">
        <v>3500000</v>
      </c>
      <c r="M2536">
        <f>IF(ISBLANK(L2536),AVERAGEIF($A$2:$A$4110,A2536,$L$2:$L$4110),L2536)</f>
        <v>3500000</v>
      </c>
      <c r="N2536">
        <v>6</v>
      </c>
    </row>
    <row r="2537" spans="1:14">
      <c r="A2537" t="s">
        <v>374</v>
      </c>
      <c r="B2537">
        <v>111</v>
      </c>
      <c r="C2537">
        <v>1294640</v>
      </c>
      <c r="D2537">
        <f>IF(ISBLANK(C2537),AVERAGEIF($A$2:$A$4110,A2537,$C$2:$C$4110),C2537)</f>
        <v>1294640</v>
      </c>
      <c r="E2537" t="s">
        <v>1546</v>
      </c>
      <c r="F2537" t="s">
        <v>4390</v>
      </c>
      <c r="G2537">
        <v>69569</v>
      </c>
      <c r="H2537">
        <v>436</v>
      </c>
      <c r="I2537">
        <v>250</v>
      </c>
      <c r="J2537" t="s">
        <v>508</v>
      </c>
      <c r="K2537" t="s">
        <v>23</v>
      </c>
      <c r="L2537">
        <v>15000000</v>
      </c>
      <c r="M2537">
        <f>IF(ISBLANK(L2537),AVERAGEIF($A$2:$A$4110,A2537,$L$2:$L$4110),L2537)</f>
        <v>15000000</v>
      </c>
      <c r="N2537">
        <v>6.5</v>
      </c>
    </row>
    <row r="2538" spans="1:14">
      <c r="A2538" t="s">
        <v>4391</v>
      </c>
      <c r="B2538">
        <v>96</v>
      </c>
      <c r="C2538">
        <v>792966</v>
      </c>
      <c r="D2538">
        <f>IF(ISBLANK(C2538),AVERAGEIF($A$2:$A$4110,A2538,$C$2:$C$4110),C2538)</f>
        <v>792966</v>
      </c>
      <c r="E2538" t="s">
        <v>4392</v>
      </c>
      <c r="F2538" t="s">
        <v>4393</v>
      </c>
      <c r="G2538">
        <v>4663</v>
      </c>
      <c r="H2538">
        <v>40</v>
      </c>
      <c r="I2538">
        <v>49</v>
      </c>
      <c r="J2538" t="s">
        <v>508</v>
      </c>
      <c r="K2538" t="s">
        <v>23</v>
      </c>
      <c r="L2538">
        <v>2300000</v>
      </c>
      <c r="M2538">
        <f>IF(ISBLANK(L2538),AVERAGEIF($A$2:$A$4110,A2538,$L$2:$L$4110),L2538)</f>
        <v>2300000</v>
      </c>
      <c r="N2538">
        <v>5.0999999999999996</v>
      </c>
    </row>
    <row r="2539" spans="1:14">
      <c r="A2539" t="s">
        <v>4391</v>
      </c>
      <c r="B2539">
        <v>91</v>
      </c>
      <c r="D2539">
        <f>IF(ISBLANK(C2539),AVERAGEIF($A$2:$A$4110,A2539,$C$2:$C$4110),C2539)</f>
        <v>792966</v>
      </c>
      <c r="E2539" t="s">
        <v>4392</v>
      </c>
      <c r="F2539" t="s">
        <v>4394</v>
      </c>
      <c r="G2539">
        <v>19253</v>
      </c>
      <c r="H2539">
        <v>147</v>
      </c>
      <c r="I2539">
        <v>96</v>
      </c>
      <c r="J2539" t="s">
        <v>508</v>
      </c>
      <c r="K2539" t="s">
        <v>23</v>
      </c>
      <c r="L2539">
        <v>475000</v>
      </c>
      <c r="M2539">
        <f>IF(ISBLANK(L2539),AVERAGEIF($A$2:$A$4110,A2539,$L$2:$L$4110),L2539)</f>
        <v>475000</v>
      </c>
      <c r="N2539">
        <v>6.2</v>
      </c>
    </row>
    <row r="2540" spans="1:14">
      <c r="A2540" t="s">
        <v>4395</v>
      </c>
      <c r="B2540">
        <v>118</v>
      </c>
      <c r="C2540">
        <v>26761283</v>
      </c>
      <c r="D2540">
        <f>IF(ISBLANK(C2540),AVERAGEIF($A$2:$A$4110,A2540,$C$2:$C$4110),C2540)</f>
        <v>26761283</v>
      </c>
      <c r="E2540" t="s">
        <v>66</v>
      </c>
      <c r="F2540" t="s">
        <v>4396</v>
      </c>
      <c r="G2540">
        <v>43084</v>
      </c>
      <c r="H2540">
        <v>99</v>
      </c>
      <c r="I2540">
        <v>85</v>
      </c>
      <c r="J2540" t="s">
        <v>508</v>
      </c>
      <c r="K2540" t="s">
        <v>23</v>
      </c>
      <c r="L2540">
        <v>26000000</v>
      </c>
      <c r="M2540">
        <f>IF(ISBLANK(L2540),AVERAGEIF($A$2:$A$4110,A2540,$L$2:$L$4110),L2540)</f>
        <v>26000000</v>
      </c>
      <c r="N2540">
        <v>6.7</v>
      </c>
    </row>
    <row r="2541" spans="1:14">
      <c r="A2541" t="s">
        <v>4395</v>
      </c>
      <c r="B2541">
        <v>112</v>
      </c>
      <c r="C2541">
        <v>6615578</v>
      </c>
      <c r="D2541">
        <f>IF(ISBLANK(C2541),AVERAGEIF($A$2:$A$4110,A2541,$C$2:$C$4110),C2541)</f>
        <v>6615578</v>
      </c>
      <c r="E2541" t="s">
        <v>48</v>
      </c>
      <c r="F2541" t="s">
        <v>4397</v>
      </c>
      <c r="G2541">
        <v>15352</v>
      </c>
      <c r="H2541">
        <v>82</v>
      </c>
      <c r="I2541">
        <v>184</v>
      </c>
      <c r="J2541" t="s">
        <v>508</v>
      </c>
      <c r="K2541" t="s">
        <v>360</v>
      </c>
      <c r="L2541">
        <v>13000000</v>
      </c>
      <c r="M2541">
        <f>IF(ISBLANK(L2541),AVERAGEIF($A$2:$A$4110,A2541,$L$2:$L$4110),L2541)</f>
        <v>13000000</v>
      </c>
      <c r="N2541">
        <v>7</v>
      </c>
    </row>
    <row r="2542" spans="1:14">
      <c r="A2542" t="s">
        <v>4395</v>
      </c>
      <c r="B2542">
        <v>109</v>
      </c>
      <c r="C2542">
        <v>14060950</v>
      </c>
      <c r="D2542">
        <f>IF(ISBLANK(C2542),AVERAGEIF($A$2:$A$4110,A2542,$C$2:$C$4110),C2542)</f>
        <v>14060950</v>
      </c>
      <c r="E2542" t="s">
        <v>20</v>
      </c>
      <c r="F2542" t="s">
        <v>4398</v>
      </c>
      <c r="G2542">
        <v>14354</v>
      </c>
      <c r="H2542">
        <v>139</v>
      </c>
      <c r="I2542">
        <v>83</v>
      </c>
      <c r="J2542" t="s">
        <v>508</v>
      </c>
      <c r="K2542" t="s">
        <v>23</v>
      </c>
      <c r="L2542">
        <v>12500000</v>
      </c>
      <c r="M2542">
        <f>IF(ISBLANK(L2542),AVERAGEIF($A$2:$A$4110,A2542,$L$2:$L$4110),L2542)</f>
        <v>12500000</v>
      </c>
      <c r="N2542">
        <v>6.9</v>
      </c>
    </row>
    <row r="2543" spans="1:14">
      <c r="A2543" t="s">
        <v>4399</v>
      </c>
      <c r="B2543">
        <v>95</v>
      </c>
      <c r="C2543">
        <v>17529157</v>
      </c>
      <c r="D2543">
        <f>IF(ISBLANK(C2543),AVERAGEIF($A$2:$A$4110,A2543,$C$2:$C$4110),C2543)</f>
        <v>17529157</v>
      </c>
      <c r="E2543" t="s">
        <v>4400</v>
      </c>
      <c r="F2543" t="s">
        <v>4401</v>
      </c>
      <c r="G2543">
        <v>49888</v>
      </c>
      <c r="H2543">
        <v>220</v>
      </c>
      <c r="I2543">
        <v>173</v>
      </c>
      <c r="J2543" t="s">
        <v>508</v>
      </c>
      <c r="K2543" t="s">
        <v>254</v>
      </c>
      <c r="L2543">
        <v>20000000</v>
      </c>
      <c r="M2543">
        <f>IF(ISBLANK(L2543),AVERAGEIF($A$2:$A$4110,A2543,$L$2:$L$4110),L2543)</f>
        <v>20000000</v>
      </c>
      <c r="N2543">
        <v>5</v>
      </c>
    </row>
    <row r="2544" spans="1:14">
      <c r="A2544" t="s">
        <v>4402</v>
      </c>
      <c r="B2544">
        <v>87</v>
      </c>
      <c r="C2544">
        <v>252726</v>
      </c>
      <c r="D2544">
        <f>IF(ISBLANK(C2544),AVERAGEIF($A$2:$A$4110,A2544,$C$2:$C$4110),C2544)</f>
        <v>252726</v>
      </c>
      <c r="E2544" t="s">
        <v>4403</v>
      </c>
      <c r="F2544" t="s">
        <v>4404</v>
      </c>
      <c r="G2544">
        <v>1289</v>
      </c>
      <c r="H2544">
        <v>18</v>
      </c>
      <c r="I2544">
        <v>5</v>
      </c>
      <c r="J2544" t="s">
        <v>508</v>
      </c>
      <c r="K2544" t="s">
        <v>23</v>
      </c>
      <c r="L2544">
        <v>3000000</v>
      </c>
      <c r="M2544">
        <f>IF(ISBLANK(L2544),AVERAGEIF($A$2:$A$4110,A2544,$L$2:$L$4110),L2544)</f>
        <v>3000000</v>
      </c>
      <c r="N2544">
        <v>7.2</v>
      </c>
    </row>
    <row r="2545" spans="1:14">
      <c r="A2545" t="s">
        <v>4402</v>
      </c>
      <c r="B2545">
        <v>117</v>
      </c>
      <c r="C2545">
        <v>379643</v>
      </c>
      <c r="D2545">
        <f>IF(ISBLANK(C2545),AVERAGEIF($A$2:$A$4110,A2545,$C$2:$C$4110),C2545)</f>
        <v>379643</v>
      </c>
      <c r="E2545" t="s">
        <v>20</v>
      </c>
      <c r="F2545" t="s">
        <v>4405</v>
      </c>
      <c r="G2545">
        <v>1573</v>
      </c>
      <c r="H2545">
        <v>29</v>
      </c>
      <c r="I2545">
        <v>18</v>
      </c>
      <c r="J2545" t="s">
        <v>508</v>
      </c>
      <c r="K2545" t="s">
        <v>23</v>
      </c>
      <c r="L2545">
        <v>2200000</v>
      </c>
      <c r="M2545">
        <f>IF(ISBLANK(L2545),AVERAGEIF($A$2:$A$4110,A2545,$L$2:$L$4110),L2545)</f>
        <v>2200000</v>
      </c>
      <c r="N2545">
        <v>5.9</v>
      </c>
    </row>
    <row r="2546" spans="1:14">
      <c r="A2546" t="s">
        <v>4406</v>
      </c>
      <c r="B2546">
        <v>100</v>
      </c>
      <c r="C2546">
        <v>17218080</v>
      </c>
      <c r="D2546">
        <f>IF(ISBLANK(C2546),AVERAGEIF($A$2:$A$4110,A2546,$C$2:$C$4110),C2546)</f>
        <v>17218080</v>
      </c>
      <c r="E2546" t="s">
        <v>1807</v>
      </c>
      <c r="F2546" t="s">
        <v>4407</v>
      </c>
      <c r="G2546">
        <v>43376</v>
      </c>
      <c r="H2546">
        <v>249</v>
      </c>
      <c r="I2546">
        <v>60</v>
      </c>
      <c r="J2546" t="s">
        <v>508</v>
      </c>
      <c r="K2546" t="s">
        <v>23</v>
      </c>
      <c r="L2546">
        <v>70000000</v>
      </c>
      <c r="M2546">
        <f>IF(ISBLANK(L2546),AVERAGEIF($A$2:$A$4110,A2546,$L$2:$L$4110),L2546)</f>
        <v>70000000</v>
      </c>
      <c r="N2546">
        <v>5.7</v>
      </c>
    </row>
    <row r="2547" spans="1:14">
      <c r="A2547" t="s">
        <v>4406</v>
      </c>
      <c r="B2547">
        <v>102</v>
      </c>
      <c r="C2547">
        <v>42640890</v>
      </c>
      <c r="D2547">
        <f>IF(ISBLANK(C2547),AVERAGEIF($A$2:$A$4110,A2547,$C$2:$C$4110),C2547)</f>
        <v>42640890</v>
      </c>
      <c r="E2547" t="s">
        <v>408</v>
      </c>
      <c r="F2547" t="s">
        <v>4408</v>
      </c>
      <c r="G2547">
        <v>32412</v>
      </c>
      <c r="H2547">
        <v>184</v>
      </c>
      <c r="I2547">
        <v>110</v>
      </c>
      <c r="J2547" t="s">
        <v>508</v>
      </c>
      <c r="K2547" t="s">
        <v>23</v>
      </c>
      <c r="M2547">
        <f>IF(ISBLANK(L2547),AVERAGEIF($A$2:$A$4110,A2547,$L$2:$L$4110),L2547)</f>
        <v>43500000</v>
      </c>
      <c r="N2547">
        <v>5.6</v>
      </c>
    </row>
    <row r="2548" spans="1:14">
      <c r="A2548" t="s">
        <v>4406</v>
      </c>
      <c r="B2548">
        <v>96</v>
      </c>
      <c r="C2548">
        <v>37939782</v>
      </c>
      <c r="D2548">
        <f>IF(ISBLANK(C2548),AVERAGEIF($A$2:$A$4110,A2548,$C$2:$C$4110),C2548)</f>
        <v>37939782</v>
      </c>
      <c r="E2548" t="s">
        <v>408</v>
      </c>
      <c r="F2548" t="s">
        <v>4409</v>
      </c>
      <c r="G2548">
        <v>62272</v>
      </c>
      <c r="H2548">
        <v>207</v>
      </c>
      <c r="I2548">
        <v>140</v>
      </c>
      <c r="J2548" t="s">
        <v>508</v>
      </c>
      <c r="K2548" t="s">
        <v>23</v>
      </c>
      <c r="L2548">
        <v>17000000</v>
      </c>
      <c r="M2548">
        <f>IF(ISBLANK(L2548),AVERAGEIF($A$2:$A$4110,A2548,$L$2:$L$4110),L2548)</f>
        <v>17000000</v>
      </c>
      <c r="N2548">
        <v>5.6</v>
      </c>
    </row>
    <row r="2549" spans="1:14">
      <c r="A2549" t="s">
        <v>4410</v>
      </c>
      <c r="B2549">
        <v>104</v>
      </c>
      <c r="C2549">
        <v>139225854</v>
      </c>
      <c r="D2549">
        <f>IF(ISBLANK(C2549),AVERAGEIF($A$2:$A$4110,A2549,$C$2:$C$4110),C2549)</f>
        <v>139225854</v>
      </c>
      <c r="E2549" t="s">
        <v>1032</v>
      </c>
      <c r="F2549" t="s">
        <v>4411</v>
      </c>
      <c r="G2549">
        <v>34561</v>
      </c>
      <c r="H2549">
        <v>116</v>
      </c>
      <c r="I2549">
        <v>80</v>
      </c>
      <c r="J2549" t="s">
        <v>508</v>
      </c>
      <c r="K2549" t="s">
        <v>23</v>
      </c>
      <c r="L2549">
        <v>60000000</v>
      </c>
      <c r="M2549">
        <f>IF(ISBLANK(L2549),AVERAGEIF($A$2:$A$4110,A2549,$L$2:$L$4110),L2549)</f>
        <v>60000000</v>
      </c>
      <c r="N2549">
        <v>5.5</v>
      </c>
    </row>
    <row r="2550" spans="1:14">
      <c r="A2550" t="s">
        <v>4410</v>
      </c>
      <c r="B2550">
        <v>108</v>
      </c>
      <c r="C2550">
        <v>8054280</v>
      </c>
      <c r="D2550">
        <f>IF(ISBLANK(C2550),AVERAGEIF($A$2:$A$4110,A2550,$C$2:$C$4110),C2550)</f>
        <v>8054280</v>
      </c>
      <c r="E2550" t="s">
        <v>2262</v>
      </c>
      <c r="F2550" t="s">
        <v>4412</v>
      </c>
      <c r="G2550">
        <v>6838</v>
      </c>
      <c r="H2550">
        <v>117</v>
      </c>
      <c r="I2550">
        <v>76</v>
      </c>
      <c r="J2550" t="s">
        <v>508</v>
      </c>
      <c r="K2550" t="s">
        <v>23</v>
      </c>
      <c r="L2550">
        <v>20000000</v>
      </c>
      <c r="M2550">
        <f>IF(ISBLANK(L2550),AVERAGEIF($A$2:$A$4110,A2550,$L$2:$L$4110),L2550)</f>
        <v>20000000</v>
      </c>
      <c r="N2550">
        <v>6.3</v>
      </c>
    </row>
    <row r="2551" spans="1:14">
      <c r="A2551" t="s">
        <v>4413</v>
      </c>
      <c r="B2551">
        <v>165</v>
      </c>
      <c r="C2551">
        <v>58183966</v>
      </c>
      <c r="D2551">
        <f>IF(ISBLANK(C2551),AVERAGEIF($A$2:$A$4110,A2551,$C$2:$C$4110),C2551)</f>
        <v>58183966</v>
      </c>
      <c r="E2551" t="s">
        <v>835</v>
      </c>
      <c r="F2551" t="s">
        <v>4414</v>
      </c>
      <c r="G2551">
        <v>79186</v>
      </c>
      <c r="H2551">
        <v>386</v>
      </c>
      <c r="I2551">
        <v>174</v>
      </c>
      <c r="J2551" t="s">
        <v>508</v>
      </c>
      <c r="K2551" t="s">
        <v>23</v>
      </c>
      <c r="L2551">
        <v>107000000</v>
      </c>
      <c r="M2551">
        <f>IF(ISBLANK(L2551),AVERAGEIF($A$2:$A$4110,A2551,$L$2:$L$4110),L2551)</f>
        <v>107000000</v>
      </c>
      <c r="N2551">
        <v>6.8</v>
      </c>
    </row>
    <row r="2552" spans="1:14">
      <c r="A2552" t="s">
        <v>4413</v>
      </c>
      <c r="B2552">
        <v>140</v>
      </c>
      <c r="C2552">
        <v>97030725</v>
      </c>
      <c r="D2552">
        <f>IF(ISBLANK(C2552),AVERAGEIF($A$2:$A$4110,A2552,$C$2:$C$4110),C2552)</f>
        <v>97030725</v>
      </c>
      <c r="E2552" t="s">
        <v>4415</v>
      </c>
      <c r="F2552" t="s">
        <v>4416</v>
      </c>
      <c r="G2552">
        <v>230931</v>
      </c>
      <c r="H2552">
        <v>585</v>
      </c>
      <c r="I2552">
        <v>357</v>
      </c>
      <c r="J2552" t="s">
        <v>508</v>
      </c>
      <c r="K2552" t="s">
        <v>23</v>
      </c>
      <c r="L2552">
        <v>100000000</v>
      </c>
      <c r="M2552">
        <f>IF(ISBLANK(L2552),AVERAGEIF($A$2:$A$4110,A2552,$L$2:$L$4110),L2552)</f>
        <v>100000000</v>
      </c>
      <c r="N2552">
        <v>7</v>
      </c>
    </row>
    <row r="2553" spans="1:14">
      <c r="A2553" t="s">
        <v>4413</v>
      </c>
      <c r="B2553">
        <v>133</v>
      </c>
      <c r="C2553">
        <v>7097125</v>
      </c>
      <c r="D2553">
        <f>IF(ISBLANK(C2553),AVERAGEIF($A$2:$A$4110,A2553,$C$2:$C$4110),C2553)</f>
        <v>7097125</v>
      </c>
      <c r="E2553" t="s">
        <v>786</v>
      </c>
      <c r="F2553" t="s">
        <v>4417</v>
      </c>
      <c r="G2553">
        <v>38983</v>
      </c>
      <c r="H2553">
        <v>207</v>
      </c>
      <c r="I2553">
        <v>261</v>
      </c>
      <c r="J2553" t="s">
        <v>508</v>
      </c>
      <c r="K2553" t="s">
        <v>23</v>
      </c>
      <c r="L2553">
        <v>70000000</v>
      </c>
      <c r="M2553">
        <f>IF(ISBLANK(L2553),AVERAGEIF($A$2:$A$4110,A2553,$L$2:$L$4110),L2553)</f>
        <v>70000000</v>
      </c>
      <c r="N2553">
        <v>5.4</v>
      </c>
    </row>
    <row r="2554" spans="1:14">
      <c r="A2554" t="s">
        <v>4413</v>
      </c>
      <c r="B2554">
        <v>157</v>
      </c>
      <c r="C2554">
        <v>28965197</v>
      </c>
      <c r="D2554">
        <f>IF(ISBLANK(C2554),AVERAGEIF($A$2:$A$4110,A2554,$C$2:$C$4110),C2554)</f>
        <v>28965197</v>
      </c>
      <c r="E2554" t="s">
        <v>1046</v>
      </c>
      <c r="F2554" t="s">
        <v>4418</v>
      </c>
      <c r="G2554">
        <v>133526</v>
      </c>
      <c r="H2554">
        <v>521</v>
      </c>
      <c r="I2554">
        <v>209</v>
      </c>
      <c r="J2554" t="s">
        <v>508</v>
      </c>
      <c r="K2554" t="s">
        <v>23</v>
      </c>
      <c r="L2554">
        <v>68000000</v>
      </c>
      <c r="M2554">
        <f>IF(ISBLANK(L2554),AVERAGEIF($A$2:$A$4110,A2554,$L$2:$L$4110),L2554)</f>
        <v>68000000</v>
      </c>
      <c r="N2554">
        <v>7.9</v>
      </c>
    </row>
    <row r="2555" spans="1:14">
      <c r="A2555" t="s">
        <v>4413</v>
      </c>
      <c r="B2555">
        <v>120</v>
      </c>
      <c r="C2555">
        <v>100003492</v>
      </c>
      <c r="D2555">
        <f>IF(ISBLANK(C2555),AVERAGEIF($A$2:$A$4110,A2555,$C$2:$C$4110),C2555)</f>
        <v>100003492</v>
      </c>
      <c r="E2555" t="s">
        <v>80</v>
      </c>
      <c r="F2555" t="s">
        <v>4419</v>
      </c>
      <c r="G2555">
        <v>293662</v>
      </c>
      <c r="H2555">
        <v>836</v>
      </c>
      <c r="I2555">
        <v>299</v>
      </c>
      <c r="J2555" t="s">
        <v>508</v>
      </c>
      <c r="K2555" t="s">
        <v>23</v>
      </c>
      <c r="L2555">
        <v>65000000</v>
      </c>
      <c r="M2555">
        <f>IF(ISBLANK(L2555),AVERAGEIF($A$2:$A$4110,A2555,$L$2:$L$4110),L2555)</f>
        <v>65000000</v>
      </c>
      <c r="N2555">
        <v>7.6</v>
      </c>
    </row>
    <row r="2556" spans="1:14">
      <c r="A2556" t="s">
        <v>4413</v>
      </c>
      <c r="B2556">
        <v>117</v>
      </c>
      <c r="C2556">
        <v>72455275</v>
      </c>
      <c r="D2556">
        <f>IF(ISBLANK(C2556),AVERAGEIF($A$2:$A$4110,A2556,$C$2:$C$4110),C2556)</f>
        <v>72455275</v>
      </c>
      <c r="E2556" t="s">
        <v>4420</v>
      </c>
      <c r="F2556" t="s">
        <v>4421</v>
      </c>
      <c r="G2556">
        <v>113068</v>
      </c>
      <c r="H2556">
        <v>382</v>
      </c>
      <c r="I2556">
        <v>89</v>
      </c>
      <c r="J2556" t="s">
        <v>508</v>
      </c>
      <c r="K2556" t="s">
        <v>23</v>
      </c>
      <c r="L2556">
        <v>40000000</v>
      </c>
      <c r="M2556">
        <f>IF(ISBLANK(L2556),AVERAGEIF($A$2:$A$4110,A2556,$L$2:$L$4110),L2556)</f>
        <v>40000000</v>
      </c>
      <c r="N2556">
        <v>7.8</v>
      </c>
    </row>
    <row r="2557" spans="1:14">
      <c r="A2557" t="s">
        <v>4422</v>
      </c>
      <c r="B2557">
        <v>93</v>
      </c>
      <c r="C2557">
        <v>10305534</v>
      </c>
      <c r="D2557">
        <f>IF(ISBLANK(C2557),AVERAGEIF($A$2:$A$4110,A2557,$C$2:$C$4110),C2557)</f>
        <v>10305534</v>
      </c>
      <c r="E2557" t="s">
        <v>514</v>
      </c>
      <c r="F2557" t="s">
        <v>4423</v>
      </c>
      <c r="G2557">
        <v>1721</v>
      </c>
      <c r="H2557">
        <v>38</v>
      </c>
      <c r="I2557">
        <v>19</v>
      </c>
      <c r="J2557" t="s">
        <v>508</v>
      </c>
      <c r="K2557" t="s">
        <v>23</v>
      </c>
      <c r="L2557">
        <v>3500000</v>
      </c>
      <c r="M2557">
        <f>IF(ISBLANK(L2557),AVERAGEIF($A$2:$A$4110,A2557,$L$2:$L$4110),L2557)</f>
        <v>3500000</v>
      </c>
      <c r="N2557">
        <v>3.9</v>
      </c>
    </row>
    <row r="2558" spans="1:14">
      <c r="A2558" t="s">
        <v>4424</v>
      </c>
      <c r="B2558">
        <v>95</v>
      </c>
      <c r="C2558">
        <v>20998709</v>
      </c>
      <c r="D2558">
        <f>IF(ISBLANK(C2558),AVERAGEIF($A$2:$A$4110,A2558,$C$2:$C$4110),C2558)</f>
        <v>20998709</v>
      </c>
      <c r="E2558" t="s">
        <v>1359</v>
      </c>
      <c r="F2558" t="s">
        <v>4425</v>
      </c>
      <c r="G2558">
        <v>6095</v>
      </c>
      <c r="H2558">
        <v>76</v>
      </c>
      <c r="I2558">
        <v>46</v>
      </c>
      <c r="J2558" t="s">
        <v>508</v>
      </c>
      <c r="K2558" t="s">
        <v>23</v>
      </c>
      <c r="L2558">
        <v>15000000</v>
      </c>
      <c r="M2558">
        <f>IF(ISBLANK(L2558),AVERAGEIF($A$2:$A$4110,A2558,$L$2:$L$4110),L2558)</f>
        <v>15000000</v>
      </c>
      <c r="N2558">
        <v>6.2</v>
      </c>
    </row>
    <row r="2559" spans="1:14">
      <c r="A2559" t="s">
        <v>4424</v>
      </c>
      <c r="B2559">
        <v>97</v>
      </c>
      <c r="C2559">
        <v>1029017</v>
      </c>
      <c r="D2559">
        <f>IF(ISBLANK(C2559),AVERAGEIF($A$2:$A$4110,A2559,$C$2:$C$4110),C2559)</f>
        <v>1029017</v>
      </c>
      <c r="E2559" t="s">
        <v>66</v>
      </c>
      <c r="F2559" t="s">
        <v>4426</v>
      </c>
      <c r="G2559">
        <v>12049</v>
      </c>
      <c r="H2559">
        <v>135</v>
      </c>
      <c r="I2559">
        <v>84</v>
      </c>
      <c r="J2559" t="s">
        <v>508</v>
      </c>
      <c r="K2559" t="s">
        <v>23</v>
      </c>
      <c r="L2559">
        <v>6500000</v>
      </c>
      <c r="M2559">
        <f>IF(ISBLANK(L2559),AVERAGEIF($A$2:$A$4110,A2559,$L$2:$L$4110),L2559)</f>
        <v>6500000</v>
      </c>
      <c r="N2559">
        <v>6.8</v>
      </c>
    </row>
    <row r="2560" spans="1:14">
      <c r="A2560" t="s">
        <v>4427</v>
      </c>
      <c r="B2560">
        <v>99</v>
      </c>
      <c r="C2560">
        <v>60269340</v>
      </c>
      <c r="D2560">
        <f>IF(ISBLANK(C2560),AVERAGEIF($A$2:$A$4110,A2560,$C$2:$C$4110),C2560)</f>
        <v>60269340</v>
      </c>
      <c r="E2560" t="s">
        <v>408</v>
      </c>
      <c r="F2560" t="s">
        <v>4428</v>
      </c>
      <c r="G2560">
        <v>34079</v>
      </c>
      <c r="H2560">
        <v>97</v>
      </c>
      <c r="I2560">
        <v>145</v>
      </c>
      <c r="J2560" t="s">
        <v>508</v>
      </c>
      <c r="K2560" t="s">
        <v>23</v>
      </c>
      <c r="L2560">
        <v>30000000</v>
      </c>
      <c r="M2560">
        <f>IF(ISBLANK(L2560),AVERAGEIF($A$2:$A$4110,A2560,$L$2:$L$4110),L2560)</f>
        <v>30000000</v>
      </c>
      <c r="N2560">
        <v>6</v>
      </c>
    </row>
    <row r="2561" spans="1:14">
      <c r="A2561" t="s">
        <v>4429</v>
      </c>
      <c r="B2561">
        <v>98</v>
      </c>
      <c r="C2561">
        <v>795126</v>
      </c>
      <c r="D2561">
        <f>IF(ISBLANK(C2561),AVERAGEIF($A$2:$A$4110,A2561,$C$2:$C$4110),C2561)</f>
        <v>795126</v>
      </c>
      <c r="E2561" t="s">
        <v>967</v>
      </c>
      <c r="F2561" t="s">
        <v>4430</v>
      </c>
      <c r="G2561">
        <v>4976</v>
      </c>
      <c r="H2561">
        <v>52</v>
      </c>
      <c r="I2561">
        <v>47</v>
      </c>
      <c r="J2561" t="s">
        <v>508</v>
      </c>
      <c r="K2561" t="s">
        <v>184</v>
      </c>
      <c r="L2561">
        <v>6000000</v>
      </c>
      <c r="M2561">
        <f>IF(ISBLANK(L2561),AVERAGEIF($A$2:$A$4110,A2561,$L$2:$L$4110),L2561)</f>
        <v>6000000</v>
      </c>
      <c r="N2561">
        <v>7.6</v>
      </c>
    </row>
    <row r="2562" spans="1:14">
      <c r="A2562" t="s">
        <v>4431</v>
      </c>
      <c r="B2562">
        <v>91</v>
      </c>
      <c r="C2562">
        <v>19348</v>
      </c>
      <c r="D2562">
        <f>IF(ISBLANK(C2562),AVERAGEIF($A$2:$A$4110,A2562,$C$2:$C$4110),C2562)</f>
        <v>19348</v>
      </c>
      <c r="E2562" t="s">
        <v>72</v>
      </c>
      <c r="F2562" t="s">
        <v>4432</v>
      </c>
      <c r="G2562">
        <v>2941</v>
      </c>
      <c r="H2562">
        <v>11</v>
      </c>
      <c r="I2562">
        <v>23</v>
      </c>
      <c r="J2562" t="s">
        <v>508</v>
      </c>
      <c r="K2562" t="s">
        <v>23</v>
      </c>
      <c r="L2562">
        <v>10000000</v>
      </c>
      <c r="M2562">
        <f>IF(ISBLANK(L2562),AVERAGEIF($A$2:$A$4110,A2562,$L$2:$L$4110),L2562)</f>
        <v>10000000</v>
      </c>
      <c r="N2562">
        <v>5.5</v>
      </c>
    </row>
    <row r="2563" spans="1:14">
      <c r="A2563" t="s">
        <v>4433</v>
      </c>
      <c r="B2563">
        <v>105</v>
      </c>
      <c r="C2563">
        <v>14359793</v>
      </c>
      <c r="D2563">
        <f>IF(ISBLANK(C2563),AVERAGEIF($A$2:$A$4110,A2563,$C$2:$C$4110),C2563)</f>
        <v>14359793</v>
      </c>
      <c r="E2563" t="s">
        <v>4434</v>
      </c>
      <c r="F2563" t="s">
        <v>4435</v>
      </c>
      <c r="G2563">
        <v>35137</v>
      </c>
      <c r="H2563">
        <v>188</v>
      </c>
      <c r="I2563">
        <v>222</v>
      </c>
      <c r="J2563" t="s">
        <v>508</v>
      </c>
      <c r="K2563" t="s">
        <v>23</v>
      </c>
      <c r="M2563">
        <f>IF(ISBLANK(L2563),AVERAGEIF($A$2:$A$4110,A2563,$L$2:$L$4110),L2563)</f>
        <v>4232000</v>
      </c>
      <c r="N2563">
        <v>7.4</v>
      </c>
    </row>
    <row r="2564" spans="1:14">
      <c r="A2564" t="s">
        <v>4433</v>
      </c>
      <c r="B2564">
        <v>123</v>
      </c>
      <c r="C2564">
        <v>24530513</v>
      </c>
      <c r="D2564">
        <f>IF(ISBLANK(C2564),AVERAGEIF($A$2:$A$4110,A2564,$C$2:$C$4110),C2564)</f>
        <v>24530513</v>
      </c>
      <c r="E2564" t="s">
        <v>450</v>
      </c>
      <c r="F2564" t="s">
        <v>4436</v>
      </c>
      <c r="G2564">
        <v>66610</v>
      </c>
      <c r="H2564">
        <v>429</v>
      </c>
      <c r="I2564">
        <v>263</v>
      </c>
      <c r="J2564" t="s">
        <v>508</v>
      </c>
      <c r="K2564" t="s">
        <v>23</v>
      </c>
      <c r="L2564">
        <v>9000000</v>
      </c>
      <c r="M2564">
        <f>IF(ISBLANK(L2564),AVERAGEIF($A$2:$A$4110,A2564,$L$2:$L$4110),L2564)</f>
        <v>9000000</v>
      </c>
      <c r="N2564">
        <v>8</v>
      </c>
    </row>
    <row r="2565" spans="1:14">
      <c r="A2565" t="s">
        <v>4433</v>
      </c>
      <c r="B2565">
        <v>122</v>
      </c>
      <c r="C2565">
        <v>119078393</v>
      </c>
      <c r="D2565">
        <f>IF(ISBLANK(C2565),AVERAGEIF($A$2:$A$4110,A2565,$C$2:$C$4110),C2565)</f>
        <v>119078393</v>
      </c>
      <c r="E2565" t="s">
        <v>4437</v>
      </c>
      <c r="F2565" t="s">
        <v>4438</v>
      </c>
      <c r="G2565">
        <v>113152</v>
      </c>
      <c r="H2565">
        <v>1416</v>
      </c>
      <c r="I2565">
        <v>288</v>
      </c>
      <c r="J2565" t="s">
        <v>508</v>
      </c>
      <c r="K2565" t="s">
        <v>23</v>
      </c>
      <c r="L2565">
        <v>6000000</v>
      </c>
      <c r="M2565">
        <f>IF(ISBLANK(L2565),AVERAGEIF($A$2:$A$4110,A2565,$L$2:$L$4110),L2565)</f>
        <v>6000000</v>
      </c>
      <c r="N2565">
        <v>7.5</v>
      </c>
    </row>
    <row r="2566" spans="1:14">
      <c r="A2566" t="s">
        <v>4433</v>
      </c>
      <c r="B2566">
        <v>120</v>
      </c>
      <c r="C2566">
        <v>21244913</v>
      </c>
      <c r="D2566">
        <f>IF(ISBLANK(C2566),AVERAGEIF($A$2:$A$4110,A2566,$C$2:$C$4110),C2566)</f>
        <v>21244913</v>
      </c>
      <c r="E2566" t="s">
        <v>4439</v>
      </c>
      <c r="F2566" t="s">
        <v>4440</v>
      </c>
      <c r="G2566">
        <v>123090</v>
      </c>
      <c r="H2566">
        <v>888</v>
      </c>
      <c r="I2566">
        <v>215</v>
      </c>
      <c r="J2566" t="s">
        <v>508</v>
      </c>
      <c r="K2566" t="s">
        <v>360</v>
      </c>
      <c r="L2566">
        <v>4000000</v>
      </c>
      <c r="M2566">
        <f>IF(ISBLANK(L2566),AVERAGEIF($A$2:$A$4110,A2566,$L$2:$L$4110),L2566)</f>
        <v>4000000</v>
      </c>
      <c r="N2566">
        <v>8</v>
      </c>
    </row>
    <row r="2567" spans="1:14">
      <c r="A2567" t="s">
        <v>4433</v>
      </c>
      <c r="B2567">
        <v>102</v>
      </c>
      <c r="D2567">
        <f>IF(ISBLANK(C2567),AVERAGEIF($A$2:$A$4110,A2567,$C$2:$C$4110),C2567)</f>
        <v>37183996</v>
      </c>
      <c r="E2567" t="s">
        <v>477</v>
      </c>
      <c r="F2567" t="s">
        <v>4441</v>
      </c>
      <c r="G2567">
        <v>2242</v>
      </c>
      <c r="H2567">
        <v>15</v>
      </c>
      <c r="I2567">
        <v>27</v>
      </c>
      <c r="J2567" t="s">
        <v>508</v>
      </c>
      <c r="K2567" t="s">
        <v>23</v>
      </c>
      <c r="L2567">
        <v>2000000</v>
      </c>
      <c r="M2567">
        <f>IF(ISBLANK(L2567),AVERAGEIF($A$2:$A$4110,A2567,$L$2:$L$4110),L2567)</f>
        <v>2000000</v>
      </c>
      <c r="N2567">
        <v>5.3</v>
      </c>
    </row>
    <row r="2568" spans="1:14">
      <c r="A2568" t="s">
        <v>4433</v>
      </c>
      <c r="B2568">
        <v>91</v>
      </c>
      <c r="C2568">
        <v>6706368</v>
      </c>
      <c r="D2568">
        <f>IF(ISBLANK(C2568),AVERAGEIF($A$2:$A$4110,A2568,$C$2:$C$4110),C2568)</f>
        <v>6706368</v>
      </c>
      <c r="E2568" t="s">
        <v>477</v>
      </c>
      <c r="F2568" t="s">
        <v>4442</v>
      </c>
      <c r="G2568">
        <v>22800</v>
      </c>
      <c r="H2568">
        <v>133</v>
      </c>
      <c r="I2568">
        <v>40</v>
      </c>
      <c r="J2568" t="s">
        <v>508</v>
      </c>
      <c r="K2568" t="s">
        <v>23</v>
      </c>
      <c r="L2568">
        <v>160000</v>
      </c>
      <c r="M2568">
        <f>IF(ISBLANK(L2568),AVERAGEIF($A$2:$A$4110,A2568,$L$2:$L$4110),L2568)</f>
        <v>160000</v>
      </c>
      <c r="N2568">
        <v>7.5</v>
      </c>
    </row>
    <row r="2569" spans="1:14">
      <c r="A2569" t="s">
        <v>4443</v>
      </c>
      <c r="B2569">
        <v>123</v>
      </c>
      <c r="C2569">
        <v>13391174</v>
      </c>
      <c r="D2569">
        <f>IF(ISBLANK(C2569),AVERAGEIF($A$2:$A$4110,A2569,$C$2:$C$4110),C2569)</f>
        <v>13391174</v>
      </c>
      <c r="E2569" t="s">
        <v>928</v>
      </c>
      <c r="F2569" t="s">
        <v>4444</v>
      </c>
      <c r="G2569">
        <v>5796</v>
      </c>
      <c r="H2569">
        <v>177</v>
      </c>
      <c r="I2569">
        <v>36</v>
      </c>
      <c r="J2569" t="s">
        <v>508</v>
      </c>
      <c r="K2569" t="s">
        <v>23</v>
      </c>
      <c r="L2569">
        <v>20000000</v>
      </c>
      <c r="M2569">
        <f>IF(ISBLANK(L2569),AVERAGEIF($A$2:$A$4110,A2569,$L$2:$L$4110),L2569)</f>
        <v>20000000</v>
      </c>
      <c r="N2569">
        <v>6.3</v>
      </c>
    </row>
    <row r="2570" spans="1:14">
      <c r="A2570" t="s">
        <v>4443</v>
      </c>
      <c r="B2570">
        <v>114</v>
      </c>
      <c r="C2570">
        <v>3420871</v>
      </c>
      <c r="D2570">
        <f>IF(ISBLANK(C2570),AVERAGEIF($A$2:$A$4110,A2570,$C$2:$C$4110),C2570)</f>
        <v>3420871</v>
      </c>
      <c r="E2570" t="s">
        <v>1380</v>
      </c>
      <c r="F2570" t="s">
        <v>4445</v>
      </c>
      <c r="G2570">
        <v>14100</v>
      </c>
      <c r="H2570">
        <v>81</v>
      </c>
      <c r="I2570">
        <v>46</v>
      </c>
      <c r="J2570" t="s">
        <v>508</v>
      </c>
      <c r="K2570" t="s">
        <v>23</v>
      </c>
      <c r="M2570">
        <f>IF(ISBLANK(L2570),AVERAGEIF($A$2:$A$4110,A2570,$L$2:$L$4110),L2570)</f>
        <v>20000000</v>
      </c>
      <c r="N2570">
        <v>7.4</v>
      </c>
    </row>
    <row r="2571" spans="1:14">
      <c r="A2571" t="s">
        <v>4446</v>
      </c>
      <c r="B2571">
        <v>97</v>
      </c>
      <c r="C2571">
        <v>10561238</v>
      </c>
      <c r="D2571">
        <f>IF(ISBLANK(C2571),AVERAGEIF($A$2:$A$4110,A2571,$C$2:$C$4110),C2571)</f>
        <v>10561238</v>
      </c>
      <c r="E2571" t="s">
        <v>4447</v>
      </c>
      <c r="F2571" t="s">
        <v>4448</v>
      </c>
      <c r="G2571">
        <v>27265</v>
      </c>
      <c r="H2571">
        <v>321</v>
      </c>
      <c r="I2571">
        <v>77</v>
      </c>
      <c r="J2571" t="s">
        <v>508</v>
      </c>
      <c r="K2571" t="s">
        <v>360</v>
      </c>
      <c r="L2571">
        <v>10000000</v>
      </c>
      <c r="M2571">
        <f>IF(ISBLANK(L2571),AVERAGEIF($A$2:$A$4110,A2571,$L$2:$L$4110),L2571)</f>
        <v>10000000</v>
      </c>
      <c r="N2571">
        <v>6.5</v>
      </c>
    </row>
    <row r="2572" spans="1:14">
      <c r="A2572" t="s">
        <v>4449</v>
      </c>
      <c r="B2572">
        <v>146</v>
      </c>
      <c r="C2572">
        <v>95328937</v>
      </c>
      <c r="D2572">
        <f>IF(ISBLANK(C2572),AVERAGEIF($A$2:$A$4110,A2572,$C$2:$C$4110),C2572)</f>
        <v>95328937</v>
      </c>
      <c r="E2572" t="s">
        <v>288</v>
      </c>
      <c r="F2572" t="s">
        <v>4450</v>
      </c>
      <c r="G2572">
        <v>59581</v>
      </c>
      <c r="H2572">
        <v>293</v>
      </c>
      <c r="I2572">
        <v>221</v>
      </c>
      <c r="J2572" t="s">
        <v>508</v>
      </c>
      <c r="K2572" t="s">
        <v>23</v>
      </c>
      <c r="L2572">
        <v>100000000</v>
      </c>
      <c r="M2572">
        <f>IF(ISBLANK(L2572),AVERAGEIF($A$2:$A$4110,A2572,$L$2:$L$4110),L2572)</f>
        <v>100000000</v>
      </c>
      <c r="N2572">
        <v>4.3</v>
      </c>
    </row>
    <row r="2573" spans="1:14">
      <c r="A2573" t="s">
        <v>4451</v>
      </c>
      <c r="B2573">
        <v>104</v>
      </c>
      <c r="C2573">
        <v>10996440</v>
      </c>
      <c r="D2573">
        <f>IF(ISBLANK(C2573),AVERAGEIF($A$2:$A$4110,A2573,$C$2:$C$4110),C2573)</f>
        <v>10996440</v>
      </c>
      <c r="E2573" t="s">
        <v>1524</v>
      </c>
      <c r="F2573" t="s">
        <v>4452</v>
      </c>
      <c r="G2573">
        <v>19707</v>
      </c>
      <c r="H2573">
        <v>128</v>
      </c>
      <c r="I2573">
        <v>113</v>
      </c>
      <c r="J2573" t="s">
        <v>508</v>
      </c>
      <c r="K2573" t="s">
        <v>23</v>
      </c>
      <c r="L2573">
        <v>13000000</v>
      </c>
      <c r="M2573">
        <f>IF(ISBLANK(L2573),AVERAGEIF($A$2:$A$4110,A2573,$L$2:$L$4110),L2573)</f>
        <v>13000000</v>
      </c>
      <c r="N2573">
        <v>6.3</v>
      </c>
    </row>
    <row r="2574" spans="1:14">
      <c r="A2574" t="s">
        <v>4451</v>
      </c>
      <c r="B2574">
        <v>121</v>
      </c>
      <c r="C2574">
        <v>4700361</v>
      </c>
      <c r="D2574">
        <f>IF(ISBLANK(C2574),AVERAGEIF($A$2:$A$4110,A2574,$C$2:$C$4110),C2574)</f>
        <v>4700361</v>
      </c>
      <c r="E2574" t="s">
        <v>20</v>
      </c>
      <c r="F2574" t="s">
        <v>4453</v>
      </c>
      <c r="G2574">
        <v>2047</v>
      </c>
      <c r="H2574">
        <v>29</v>
      </c>
      <c r="I2574">
        <v>12</v>
      </c>
      <c r="J2574" t="s">
        <v>508</v>
      </c>
      <c r="K2574" t="s">
        <v>23</v>
      </c>
      <c r="L2574">
        <v>5000000</v>
      </c>
      <c r="M2574">
        <f>IF(ISBLANK(L2574),AVERAGEIF($A$2:$A$4110,A2574,$L$2:$L$4110),L2574)</f>
        <v>5000000</v>
      </c>
      <c r="N2574">
        <v>4.5999999999999996</v>
      </c>
    </row>
    <row r="2575" spans="1:14">
      <c r="A2575" t="s">
        <v>4451</v>
      </c>
      <c r="B2575">
        <v>90</v>
      </c>
      <c r="D2575">
        <f>IF(ISBLANK(C2575),AVERAGEIF($A$2:$A$4110,A2575,$C$2:$C$4110),C2575)</f>
        <v>4525680</v>
      </c>
      <c r="E2575" t="s">
        <v>562</v>
      </c>
      <c r="F2575" t="s">
        <v>4454</v>
      </c>
      <c r="G2575">
        <v>2157</v>
      </c>
      <c r="H2575">
        <v>15</v>
      </c>
      <c r="I2575">
        <v>30</v>
      </c>
      <c r="J2575" t="s">
        <v>508</v>
      </c>
      <c r="K2575" t="s">
        <v>23</v>
      </c>
      <c r="L2575">
        <v>3000000</v>
      </c>
      <c r="M2575">
        <f>IF(ISBLANK(L2575),AVERAGEIF($A$2:$A$4110,A2575,$L$2:$L$4110),L2575)</f>
        <v>3000000</v>
      </c>
      <c r="N2575">
        <v>4.3</v>
      </c>
    </row>
    <row r="2576" spans="1:14">
      <c r="A2576" t="s">
        <v>4451</v>
      </c>
      <c r="B2576">
        <v>103</v>
      </c>
      <c r="C2576">
        <v>1420578</v>
      </c>
      <c r="D2576">
        <f>IF(ISBLANK(C2576),AVERAGEIF($A$2:$A$4110,A2576,$C$2:$C$4110),C2576)</f>
        <v>1420578</v>
      </c>
      <c r="E2576" t="s">
        <v>1019</v>
      </c>
      <c r="F2576" t="s">
        <v>4455</v>
      </c>
      <c r="G2576">
        <v>4894</v>
      </c>
      <c r="H2576">
        <v>122</v>
      </c>
      <c r="I2576">
        <v>60</v>
      </c>
      <c r="J2576" t="s">
        <v>508</v>
      </c>
      <c r="K2576" t="s">
        <v>23</v>
      </c>
      <c r="L2576">
        <v>1900000</v>
      </c>
      <c r="M2576">
        <f>IF(ISBLANK(L2576),AVERAGEIF($A$2:$A$4110,A2576,$L$2:$L$4110),L2576)</f>
        <v>1900000</v>
      </c>
      <c r="N2576">
        <v>6.4</v>
      </c>
    </row>
    <row r="2577" spans="1:14">
      <c r="A2577" t="s">
        <v>4451</v>
      </c>
      <c r="B2577">
        <v>111</v>
      </c>
      <c r="C2577">
        <v>985341</v>
      </c>
      <c r="D2577">
        <f>IF(ISBLANK(C2577),AVERAGEIF($A$2:$A$4110,A2577,$C$2:$C$4110),C2577)</f>
        <v>985341</v>
      </c>
      <c r="E2577" t="s">
        <v>20</v>
      </c>
      <c r="F2577" t="s">
        <v>4456</v>
      </c>
      <c r="G2577">
        <v>3479</v>
      </c>
      <c r="H2577">
        <v>87</v>
      </c>
      <c r="I2577">
        <v>54</v>
      </c>
      <c r="J2577" t="s">
        <v>508</v>
      </c>
      <c r="K2577" t="s">
        <v>23</v>
      </c>
      <c r="L2577">
        <v>500000</v>
      </c>
      <c r="M2577">
        <f>IF(ISBLANK(L2577),AVERAGEIF($A$2:$A$4110,A2577,$L$2:$L$4110),L2577)</f>
        <v>500000</v>
      </c>
      <c r="N2577">
        <v>7.3</v>
      </c>
    </row>
    <row r="2578" spans="1:14">
      <c r="A2578" t="s">
        <v>4457</v>
      </c>
      <c r="B2578">
        <v>88</v>
      </c>
      <c r="C2578">
        <v>78656813</v>
      </c>
      <c r="D2578">
        <f>IF(ISBLANK(C2578),AVERAGEIF($A$2:$A$4110,A2578,$C$2:$C$4110),C2578)</f>
        <v>78656813</v>
      </c>
      <c r="E2578" t="s">
        <v>1856</v>
      </c>
      <c r="F2578" t="s">
        <v>4458</v>
      </c>
      <c r="G2578">
        <v>42765</v>
      </c>
      <c r="H2578">
        <v>93</v>
      </c>
      <c r="I2578">
        <v>68</v>
      </c>
      <c r="J2578" t="s">
        <v>508</v>
      </c>
      <c r="K2578" t="s">
        <v>23</v>
      </c>
      <c r="L2578">
        <v>25000000</v>
      </c>
      <c r="M2578">
        <f>IF(ISBLANK(L2578),AVERAGEIF($A$2:$A$4110,A2578,$L$2:$L$4110),L2578)</f>
        <v>25000000</v>
      </c>
      <c r="N2578">
        <v>6</v>
      </c>
    </row>
    <row r="2579" spans="1:14">
      <c r="A2579" t="s">
        <v>4459</v>
      </c>
      <c r="B2579">
        <v>131</v>
      </c>
      <c r="C2579">
        <v>3752725</v>
      </c>
      <c r="D2579">
        <f>IF(ISBLANK(C2579),AVERAGEIF($A$2:$A$4110,A2579,$C$2:$C$4110),C2579)</f>
        <v>3752725</v>
      </c>
      <c r="E2579" t="s">
        <v>66</v>
      </c>
      <c r="F2579" t="s">
        <v>4460</v>
      </c>
      <c r="G2579">
        <v>29715</v>
      </c>
      <c r="H2579">
        <v>161</v>
      </c>
      <c r="I2579">
        <v>117</v>
      </c>
      <c r="J2579" t="s">
        <v>508</v>
      </c>
      <c r="K2579" t="s">
        <v>23</v>
      </c>
      <c r="L2579">
        <v>18000000</v>
      </c>
      <c r="M2579">
        <f>IF(ISBLANK(L2579),AVERAGEIF($A$2:$A$4110,A2579,$L$2:$L$4110),L2579)</f>
        <v>18000000</v>
      </c>
      <c r="N2579">
        <v>7.1</v>
      </c>
    </row>
    <row r="2580" spans="1:14">
      <c r="A2580" t="s">
        <v>4459</v>
      </c>
      <c r="B2580">
        <v>97</v>
      </c>
      <c r="D2580">
        <f>IF(ISBLANK(C2580),AVERAGEIF($A$2:$A$4110,A2580,$C$2:$C$4110),C2580)</f>
        <v>3752725</v>
      </c>
      <c r="E2580" t="s">
        <v>288</v>
      </c>
      <c r="F2580" t="s">
        <v>4461</v>
      </c>
      <c r="G2580">
        <v>2041</v>
      </c>
      <c r="H2580">
        <v>18</v>
      </c>
      <c r="I2580">
        <v>59</v>
      </c>
      <c r="J2580" t="s">
        <v>508</v>
      </c>
      <c r="K2580" t="s">
        <v>23</v>
      </c>
      <c r="L2580">
        <v>10000000</v>
      </c>
      <c r="M2580">
        <f>IF(ISBLANK(L2580),AVERAGEIF($A$2:$A$4110,A2580,$L$2:$L$4110),L2580)</f>
        <v>10000000</v>
      </c>
      <c r="N2580">
        <v>6.5</v>
      </c>
    </row>
    <row r="2581" spans="1:14">
      <c r="A2581" t="s">
        <v>4462</v>
      </c>
      <c r="B2581">
        <v>89</v>
      </c>
      <c r="C2581">
        <v>8119205</v>
      </c>
      <c r="D2581">
        <f>IF(ISBLANK(C2581),AVERAGEIF($A$2:$A$4110,A2581,$C$2:$C$4110),C2581)</f>
        <v>8119205</v>
      </c>
      <c r="E2581" t="s">
        <v>1032</v>
      </c>
      <c r="F2581" t="s">
        <v>4463</v>
      </c>
      <c r="G2581">
        <v>4288</v>
      </c>
      <c r="H2581">
        <v>21</v>
      </c>
      <c r="I2581">
        <v>21</v>
      </c>
      <c r="J2581" t="s">
        <v>508</v>
      </c>
      <c r="K2581" t="s">
        <v>23</v>
      </c>
      <c r="L2581">
        <v>28000000</v>
      </c>
      <c r="M2581">
        <f>IF(ISBLANK(L2581),AVERAGEIF($A$2:$A$4110,A2581,$L$2:$L$4110),L2581)</f>
        <v>28000000</v>
      </c>
      <c r="N2581">
        <v>5.4</v>
      </c>
    </row>
    <row r="2582" spans="1:14">
      <c r="A2582" t="s">
        <v>4462</v>
      </c>
      <c r="B2582">
        <v>94</v>
      </c>
      <c r="C2582">
        <v>79817937</v>
      </c>
      <c r="D2582">
        <f>IF(ISBLANK(C2582),AVERAGEIF($A$2:$A$4110,A2582,$C$2:$C$4110),C2582)</f>
        <v>79817937</v>
      </c>
      <c r="E2582" t="s">
        <v>4464</v>
      </c>
      <c r="F2582" t="s">
        <v>4465</v>
      </c>
      <c r="G2582">
        <v>39798</v>
      </c>
      <c r="H2582">
        <v>69</v>
      </c>
      <c r="I2582">
        <v>29</v>
      </c>
      <c r="J2582" t="s">
        <v>508</v>
      </c>
      <c r="K2582" t="s">
        <v>23</v>
      </c>
      <c r="L2582">
        <v>25000000</v>
      </c>
      <c r="M2582">
        <f>IF(ISBLANK(L2582),AVERAGEIF($A$2:$A$4110,A2582,$L$2:$L$4110),L2582)</f>
        <v>25000000</v>
      </c>
      <c r="N2582">
        <v>5.9</v>
      </c>
    </row>
    <row r="2583" spans="1:14">
      <c r="A2583" t="s">
        <v>4466</v>
      </c>
      <c r="B2583">
        <v>95</v>
      </c>
      <c r="C2583">
        <v>12438</v>
      </c>
      <c r="D2583">
        <f>IF(ISBLANK(C2583),AVERAGEIF($A$2:$A$4110,A2583,$C$2:$C$4110),C2583)</f>
        <v>12438</v>
      </c>
      <c r="E2583" t="s">
        <v>66</v>
      </c>
      <c r="F2583" t="s">
        <v>4467</v>
      </c>
      <c r="G2583">
        <v>891</v>
      </c>
      <c r="H2583">
        <v>26</v>
      </c>
      <c r="I2583">
        <v>24</v>
      </c>
      <c r="J2583" t="s">
        <v>508</v>
      </c>
      <c r="K2583" t="s">
        <v>23</v>
      </c>
      <c r="L2583">
        <v>160000</v>
      </c>
      <c r="M2583">
        <f>IF(ISBLANK(L2583),AVERAGEIF($A$2:$A$4110,A2583,$L$2:$L$4110),L2583)</f>
        <v>160000</v>
      </c>
      <c r="N2583">
        <v>8.1</v>
      </c>
    </row>
    <row r="2584" spans="1:14">
      <c r="A2584" t="s">
        <v>4468</v>
      </c>
      <c r="B2584">
        <v>101</v>
      </c>
      <c r="C2584">
        <v>30307804</v>
      </c>
      <c r="D2584">
        <f>IF(ISBLANK(C2584),AVERAGEIF($A$2:$A$4110,A2584,$C$2:$C$4110),C2584)</f>
        <v>30307804</v>
      </c>
      <c r="E2584" t="s">
        <v>3866</v>
      </c>
      <c r="F2584" t="s">
        <v>4469</v>
      </c>
      <c r="G2584">
        <v>43991</v>
      </c>
      <c r="H2584">
        <v>695</v>
      </c>
      <c r="I2584">
        <v>137</v>
      </c>
      <c r="J2584" t="s">
        <v>508</v>
      </c>
      <c r="K2584" t="s">
        <v>23</v>
      </c>
      <c r="L2584">
        <v>35000000</v>
      </c>
      <c r="M2584">
        <f>IF(ISBLANK(L2584),AVERAGEIF($A$2:$A$4110,A2584,$L$2:$L$4110),L2584)</f>
        <v>35000000</v>
      </c>
      <c r="N2584">
        <v>5.2</v>
      </c>
    </row>
    <row r="2585" spans="1:14">
      <c r="A2585" t="s">
        <v>4468</v>
      </c>
      <c r="B2585">
        <v>95</v>
      </c>
      <c r="C2585">
        <v>14003141</v>
      </c>
      <c r="D2585">
        <f>IF(ISBLANK(C2585),AVERAGEIF($A$2:$A$4110,A2585,$C$2:$C$4110),C2585)</f>
        <v>14003141</v>
      </c>
      <c r="E2585" t="s">
        <v>80</v>
      </c>
      <c r="F2585" t="s">
        <v>4470</v>
      </c>
      <c r="G2585">
        <v>4598</v>
      </c>
      <c r="H2585">
        <v>29</v>
      </c>
      <c r="I2585">
        <v>28</v>
      </c>
      <c r="J2585" t="s">
        <v>508</v>
      </c>
      <c r="K2585" t="s">
        <v>23</v>
      </c>
      <c r="L2585">
        <v>7000000</v>
      </c>
      <c r="M2585">
        <f>IF(ISBLANK(L2585),AVERAGEIF($A$2:$A$4110,A2585,$L$2:$L$4110),L2585)</f>
        <v>7000000</v>
      </c>
      <c r="N2585">
        <v>6.1</v>
      </c>
    </row>
    <row r="2586" spans="1:14">
      <c r="A2586" t="s">
        <v>4471</v>
      </c>
      <c r="B2586">
        <v>109</v>
      </c>
      <c r="C2586">
        <v>33000000</v>
      </c>
      <c r="D2586">
        <f>IF(ISBLANK(C2586),AVERAGEIF($A$2:$A$4110,A2586,$C$2:$C$4110),C2586)</f>
        <v>33000000</v>
      </c>
      <c r="E2586" t="s">
        <v>4472</v>
      </c>
      <c r="F2586" t="s">
        <v>4473</v>
      </c>
      <c r="G2586">
        <v>9424</v>
      </c>
      <c r="H2586">
        <v>109</v>
      </c>
      <c r="I2586">
        <v>55</v>
      </c>
      <c r="J2586" t="s">
        <v>508</v>
      </c>
      <c r="K2586" t="s">
        <v>23</v>
      </c>
      <c r="L2586">
        <v>10000000</v>
      </c>
      <c r="M2586">
        <f>IF(ISBLANK(L2586),AVERAGEIF($A$2:$A$4110,A2586,$L$2:$L$4110),L2586)</f>
        <v>10000000</v>
      </c>
      <c r="N2586">
        <v>6.9</v>
      </c>
    </row>
    <row r="2587" spans="1:14">
      <c r="A2587" t="s">
        <v>4471</v>
      </c>
      <c r="B2587">
        <v>97</v>
      </c>
      <c r="D2587">
        <f>IF(ISBLANK(C2587),AVERAGEIF($A$2:$A$4110,A2587,$C$2:$C$4110),C2587)</f>
        <v>19939865</v>
      </c>
      <c r="E2587" t="s">
        <v>821</v>
      </c>
      <c r="F2587" t="s">
        <v>4474</v>
      </c>
      <c r="G2587">
        <v>1361</v>
      </c>
      <c r="H2587">
        <v>16</v>
      </c>
      <c r="I2587">
        <v>7</v>
      </c>
      <c r="J2587" t="s">
        <v>508</v>
      </c>
      <c r="K2587" t="s">
        <v>23</v>
      </c>
      <c r="L2587">
        <v>3000000</v>
      </c>
      <c r="M2587">
        <f>IF(ISBLANK(L2587),AVERAGEIF($A$2:$A$4110,A2587,$L$2:$L$4110),L2587)</f>
        <v>3000000</v>
      </c>
      <c r="N2587">
        <v>6.6</v>
      </c>
    </row>
    <row r="2588" spans="1:14">
      <c r="A2588" t="s">
        <v>4471</v>
      </c>
      <c r="B2588">
        <v>94</v>
      </c>
      <c r="C2588">
        <v>6879730</v>
      </c>
      <c r="D2588">
        <f>IF(ISBLANK(C2588),AVERAGEIF($A$2:$A$4110,A2588,$C$2:$C$4110),C2588)</f>
        <v>6879730</v>
      </c>
      <c r="E2588" t="s">
        <v>20</v>
      </c>
      <c r="F2588" t="s">
        <v>4475</v>
      </c>
      <c r="G2588">
        <v>806</v>
      </c>
      <c r="H2588">
        <v>23</v>
      </c>
      <c r="I2588">
        <v>17</v>
      </c>
      <c r="J2588" t="s">
        <v>508</v>
      </c>
      <c r="K2588" t="s">
        <v>23</v>
      </c>
      <c r="M2588">
        <f>IF(ISBLANK(L2588),AVERAGEIF($A$2:$A$4110,A2588,$L$2:$L$4110),L2588)</f>
        <v>6500000</v>
      </c>
      <c r="N2588">
        <v>6.9</v>
      </c>
    </row>
    <row r="2589" spans="1:14">
      <c r="A2589" t="s">
        <v>4476</v>
      </c>
      <c r="B2589">
        <v>98</v>
      </c>
      <c r="C2589">
        <v>29975979</v>
      </c>
      <c r="D2589">
        <f>IF(ISBLANK(C2589),AVERAGEIF($A$2:$A$4110,A2589,$C$2:$C$4110),C2589)</f>
        <v>29975979</v>
      </c>
      <c r="E2589" t="s">
        <v>659</v>
      </c>
      <c r="F2589" t="s">
        <v>4477</v>
      </c>
      <c r="G2589">
        <v>105797</v>
      </c>
      <c r="H2589">
        <v>281</v>
      </c>
      <c r="I2589">
        <v>292</v>
      </c>
      <c r="J2589" t="s">
        <v>508</v>
      </c>
      <c r="K2589" t="s">
        <v>646</v>
      </c>
      <c r="L2589">
        <v>20000000</v>
      </c>
      <c r="M2589">
        <f>IF(ISBLANK(L2589),AVERAGEIF($A$2:$A$4110,A2589,$L$2:$L$4110),L2589)</f>
        <v>20000000</v>
      </c>
      <c r="N2589">
        <v>6.5</v>
      </c>
    </row>
    <row r="2590" spans="1:14">
      <c r="A2590" t="s">
        <v>4478</v>
      </c>
      <c r="B2590">
        <v>104</v>
      </c>
      <c r="C2590">
        <v>125014030</v>
      </c>
      <c r="D2590">
        <f>IF(ISBLANK(C2590),AVERAGEIF($A$2:$A$4110,A2590,$C$2:$C$4110),C2590)</f>
        <v>125014030</v>
      </c>
      <c r="E2590" t="s">
        <v>66</v>
      </c>
      <c r="F2590" t="s">
        <v>4479</v>
      </c>
      <c r="G2590">
        <v>145852</v>
      </c>
      <c r="H2590">
        <v>164</v>
      </c>
      <c r="I2590">
        <v>214</v>
      </c>
      <c r="J2590" t="s">
        <v>508</v>
      </c>
      <c r="K2590" t="s">
        <v>23</v>
      </c>
      <c r="L2590">
        <v>30000000</v>
      </c>
      <c r="M2590">
        <f>IF(ISBLANK(L2590),AVERAGEIF($A$2:$A$4110,A2590,$L$2:$L$4110),L2590)</f>
        <v>30000000</v>
      </c>
      <c r="N2590">
        <v>6.8</v>
      </c>
    </row>
    <row r="2591" spans="1:14">
      <c r="A2591" t="s">
        <v>4480</v>
      </c>
      <c r="B2591">
        <v>92</v>
      </c>
      <c r="C2591">
        <v>11675178</v>
      </c>
      <c r="D2591">
        <f>IF(ISBLANK(C2591),AVERAGEIF($A$2:$A$4110,A2591,$C$2:$C$4110),C2591)</f>
        <v>11675178</v>
      </c>
      <c r="E2591" t="s">
        <v>514</v>
      </c>
      <c r="F2591" t="s">
        <v>4481</v>
      </c>
      <c r="G2591">
        <v>9509</v>
      </c>
      <c r="H2591">
        <v>53</v>
      </c>
      <c r="I2591">
        <v>59</v>
      </c>
      <c r="J2591" t="s">
        <v>508</v>
      </c>
      <c r="K2591" t="s">
        <v>23</v>
      </c>
      <c r="L2591">
        <v>5000000</v>
      </c>
      <c r="M2591">
        <f>IF(ISBLANK(L2591),AVERAGEIF($A$2:$A$4110,A2591,$L$2:$L$4110),L2591)</f>
        <v>5000000</v>
      </c>
      <c r="N2591">
        <v>3.5</v>
      </c>
    </row>
    <row r="2592" spans="1:14">
      <c r="A2592" t="s">
        <v>4480</v>
      </c>
      <c r="B2592">
        <v>86</v>
      </c>
      <c r="C2592">
        <v>17314483</v>
      </c>
      <c r="D2592">
        <f>IF(ISBLANK(C2592),AVERAGEIF($A$2:$A$4110,A2592,$C$2:$C$4110),C2592)</f>
        <v>17314483</v>
      </c>
      <c r="E2592" t="s">
        <v>693</v>
      </c>
      <c r="F2592" t="s">
        <v>4482</v>
      </c>
      <c r="G2592">
        <v>14621</v>
      </c>
      <c r="H2592">
        <v>48</v>
      </c>
      <c r="I2592">
        <v>69</v>
      </c>
      <c r="J2592" t="s">
        <v>508</v>
      </c>
      <c r="K2592" t="s">
        <v>23</v>
      </c>
      <c r="L2592">
        <v>4000000</v>
      </c>
      <c r="M2592">
        <f>IF(ISBLANK(L2592),AVERAGEIF($A$2:$A$4110,A2592,$L$2:$L$4110),L2592)</f>
        <v>4000000</v>
      </c>
      <c r="N2592">
        <v>4.7</v>
      </c>
    </row>
    <row r="2593" spans="1:14">
      <c r="A2593" t="s">
        <v>4480</v>
      </c>
      <c r="B2593">
        <v>86</v>
      </c>
      <c r="C2593">
        <v>40041683</v>
      </c>
      <c r="D2593">
        <f>IF(ISBLANK(C2593),AVERAGEIF($A$2:$A$4110,A2593,$C$2:$C$4110),C2593)</f>
        <v>40041683</v>
      </c>
      <c r="E2593" t="s">
        <v>693</v>
      </c>
      <c r="F2593" t="s">
        <v>4483</v>
      </c>
      <c r="G2593">
        <v>34620</v>
      </c>
      <c r="H2593">
        <v>107</v>
      </c>
      <c r="I2593">
        <v>129</v>
      </c>
      <c r="J2593" t="s">
        <v>508</v>
      </c>
      <c r="K2593" t="s">
        <v>23</v>
      </c>
      <c r="L2593">
        <v>2500000</v>
      </c>
      <c r="M2593">
        <f>IF(ISBLANK(L2593),AVERAGEIF($A$2:$A$4110,A2593,$L$2:$L$4110),L2593)</f>
        <v>2500000</v>
      </c>
      <c r="N2593">
        <v>5.0999999999999996</v>
      </c>
    </row>
    <row r="2594" spans="1:14">
      <c r="A2594" t="s">
        <v>4484</v>
      </c>
      <c r="B2594">
        <v>109</v>
      </c>
      <c r="C2594">
        <v>52277485</v>
      </c>
      <c r="D2594">
        <f>IF(ISBLANK(C2594),AVERAGEIF($A$2:$A$4110,A2594,$C$2:$C$4110),C2594)</f>
        <v>52277485</v>
      </c>
      <c r="E2594" t="s">
        <v>835</v>
      </c>
      <c r="F2594" t="s">
        <v>4485</v>
      </c>
      <c r="G2594">
        <v>32370</v>
      </c>
      <c r="H2594">
        <v>196</v>
      </c>
      <c r="I2594">
        <v>74</v>
      </c>
      <c r="J2594" t="s">
        <v>508</v>
      </c>
      <c r="K2594" t="s">
        <v>23</v>
      </c>
      <c r="L2594">
        <v>35000000</v>
      </c>
      <c r="M2594">
        <f>IF(ISBLANK(L2594),AVERAGEIF($A$2:$A$4110,A2594,$L$2:$L$4110),L2594)</f>
        <v>35000000</v>
      </c>
      <c r="N2594">
        <v>6.9</v>
      </c>
    </row>
    <row r="2595" spans="1:14">
      <c r="A2595" t="s">
        <v>4484</v>
      </c>
      <c r="B2595">
        <v>108</v>
      </c>
      <c r="C2595">
        <v>19693891</v>
      </c>
      <c r="D2595">
        <f>IF(ISBLANK(C2595),AVERAGEIF($A$2:$A$4110,A2595,$C$2:$C$4110),C2595)</f>
        <v>19693891</v>
      </c>
      <c r="E2595" t="s">
        <v>369</v>
      </c>
      <c r="F2595" t="s">
        <v>4486</v>
      </c>
      <c r="G2595">
        <v>12993</v>
      </c>
      <c r="H2595">
        <v>107</v>
      </c>
      <c r="I2595">
        <v>50</v>
      </c>
      <c r="J2595" t="s">
        <v>508</v>
      </c>
      <c r="K2595" t="s">
        <v>23</v>
      </c>
      <c r="L2595">
        <v>34000000</v>
      </c>
      <c r="M2595">
        <f>IF(ISBLANK(L2595),AVERAGEIF($A$2:$A$4110,A2595,$L$2:$L$4110),L2595)</f>
        <v>34000000</v>
      </c>
      <c r="N2595">
        <v>4.9000000000000004</v>
      </c>
    </row>
    <row r="2596" spans="1:14">
      <c r="A2596" t="s">
        <v>4487</v>
      </c>
      <c r="B2596">
        <v>215</v>
      </c>
      <c r="C2596">
        <v>13300000</v>
      </c>
      <c r="D2596">
        <f>IF(ISBLANK(C2596),AVERAGEIF($A$2:$A$4110,A2596,$C$2:$C$4110),C2596)</f>
        <v>13300000</v>
      </c>
      <c r="E2596" t="s">
        <v>3696</v>
      </c>
      <c r="F2596" t="s">
        <v>4488</v>
      </c>
      <c r="G2596">
        <v>12631</v>
      </c>
      <c r="H2596">
        <v>63</v>
      </c>
      <c r="I2596">
        <v>53</v>
      </c>
      <c r="J2596" t="s">
        <v>508</v>
      </c>
      <c r="K2596" t="s">
        <v>23</v>
      </c>
      <c r="L2596">
        <v>600000</v>
      </c>
      <c r="M2596">
        <f>IF(ISBLANK(L2596),AVERAGEIF($A$2:$A$4110,A2596,$L$2:$L$4110),L2596)</f>
        <v>600000</v>
      </c>
      <c r="N2596">
        <v>8.1</v>
      </c>
    </row>
    <row r="2597" spans="1:14">
      <c r="A2597" t="s">
        <v>4489</v>
      </c>
      <c r="B2597">
        <v>108</v>
      </c>
      <c r="C2597">
        <v>9172810</v>
      </c>
      <c r="D2597">
        <f>IF(ISBLANK(C2597),AVERAGEIF($A$2:$A$4110,A2597,$C$2:$C$4110),C2597)</f>
        <v>9172810</v>
      </c>
      <c r="E2597" t="s">
        <v>4490</v>
      </c>
      <c r="F2597" t="s">
        <v>4491</v>
      </c>
      <c r="G2597">
        <v>24150</v>
      </c>
      <c r="H2597">
        <v>118</v>
      </c>
      <c r="I2597">
        <v>190</v>
      </c>
      <c r="J2597" t="s">
        <v>508</v>
      </c>
      <c r="K2597" t="s">
        <v>23</v>
      </c>
      <c r="L2597">
        <v>16000000</v>
      </c>
      <c r="M2597">
        <f>IF(ISBLANK(L2597),AVERAGEIF($A$2:$A$4110,A2597,$L$2:$L$4110),L2597)</f>
        <v>16000000</v>
      </c>
      <c r="N2597">
        <v>6.7</v>
      </c>
    </row>
    <row r="2598" spans="1:14">
      <c r="A2598" t="s">
        <v>4489</v>
      </c>
      <c r="B2598">
        <v>115</v>
      </c>
      <c r="C2598">
        <v>403932</v>
      </c>
      <c r="D2598">
        <f>IF(ISBLANK(C2598),AVERAGEIF($A$2:$A$4110,A2598,$C$2:$C$4110),C2598)</f>
        <v>403932</v>
      </c>
      <c r="E2598" t="s">
        <v>1067</v>
      </c>
      <c r="F2598" t="s">
        <v>4492</v>
      </c>
      <c r="G2598">
        <v>5254</v>
      </c>
      <c r="H2598">
        <v>92</v>
      </c>
      <c r="I2598">
        <v>71</v>
      </c>
      <c r="J2598" t="s">
        <v>508</v>
      </c>
      <c r="K2598" t="s">
        <v>18</v>
      </c>
      <c r="L2598">
        <v>20000000</v>
      </c>
      <c r="M2598">
        <f>IF(ISBLANK(L2598),AVERAGEIF($A$2:$A$4110,A2598,$L$2:$L$4110),L2598)</f>
        <v>20000000</v>
      </c>
      <c r="N2598">
        <v>6.5</v>
      </c>
    </row>
    <row r="2599" spans="1:14">
      <c r="A2599" t="s">
        <v>4489</v>
      </c>
      <c r="B2599">
        <v>109</v>
      </c>
      <c r="C2599">
        <v>214966</v>
      </c>
      <c r="D2599">
        <f>IF(ISBLANK(C2599),AVERAGEIF($A$2:$A$4110,A2599,$C$2:$C$4110),C2599)</f>
        <v>214966</v>
      </c>
      <c r="E2599" t="s">
        <v>80</v>
      </c>
      <c r="F2599" t="s">
        <v>4493</v>
      </c>
      <c r="G2599">
        <v>28483</v>
      </c>
      <c r="H2599">
        <v>176</v>
      </c>
      <c r="I2599">
        <v>225</v>
      </c>
      <c r="J2599" t="s">
        <v>508</v>
      </c>
      <c r="K2599" t="s">
        <v>23</v>
      </c>
      <c r="L2599">
        <v>13000000</v>
      </c>
      <c r="M2599">
        <f>IF(ISBLANK(L2599),AVERAGEIF($A$2:$A$4110,A2599,$L$2:$L$4110),L2599)</f>
        <v>13000000</v>
      </c>
      <c r="N2599">
        <v>6.1</v>
      </c>
    </row>
    <row r="2600" spans="1:14">
      <c r="A2600" t="s">
        <v>4489</v>
      </c>
      <c r="B2600">
        <v>93</v>
      </c>
      <c r="C2600">
        <v>197148</v>
      </c>
      <c r="D2600">
        <f>IF(ISBLANK(C2600),AVERAGEIF($A$2:$A$4110,A2600,$C$2:$C$4110),C2600)</f>
        <v>197148</v>
      </c>
      <c r="E2600" t="s">
        <v>58</v>
      </c>
      <c r="F2600" t="s">
        <v>4494</v>
      </c>
      <c r="G2600">
        <v>18109</v>
      </c>
      <c r="H2600">
        <v>150</v>
      </c>
      <c r="I2600">
        <v>133</v>
      </c>
      <c r="J2600" t="s">
        <v>508</v>
      </c>
      <c r="K2600" t="s">
        <v>18</v>
      </c>
      <c r="L2600">
        <v>7500000</v>
      </c>
      <c r="M2600">
        <f>IF(ISBLANK(L2600),AVERAGEIF($A$2:$A$4110,A2600,$L$2:$L$4110),L2600)</f>
        <v>7500000</v>
      </c>
      <c r="N2600">
        <v>6.3</v>
      </c>
    </row>
    <row r="2601" spans="1:14">
      <c r="A2601" t="s">
        <v>4489</v>
      </c>
      <c r="B2601">
        <v>94</v>
      </c>
      <c r="C2601">
        <v>1247453</v>
      </c>
      <c r="D2601">
        <f>IF(ISBLANK(C2601),AVERAGEIF($A$2:$A$4110,A2601,$C$2:$C$4110),C2601)</f>
        <v>1247453</v>
      </c>
      <c r="E2601" t="s">
        <v>72</v>
      </c>
      <c r="F2601" t="s">
        <v>4495</v>
      </c>
      <c r="G2601">
        <v>11202</v>
      </c>
      <c r="H2601">
        <v>123</v>
      </c>
      <c r="I2601">
        <v>122</v>
      </c>
      <c r="J2601" t="s">
        <v>508</v>
      </c>
      <c r="K2601" t="s">
        <v>18</v>
      </c>
      <c r="L2601">
        <v>2800000</v>
      </c>
      <c r="M2601">
        <f>IF(ISBLANK(L2601),AVERAGEIF($A$2:$A$4110,A2601,$L$2:$L$4110),L2601)</f>
        <v>2800000</v>
      </c>
      <c r="N2601">
        <v>6.8</v>
      </c>
    </row>
    <row r="2602" spans="1:14">
      <c r="A2602" t="s">
        <v>4496</v>
      </c>
      <c r="B2602">
        <v>119</v>
      </c>
      <c r="C2602">
        <v>98780042</v>
      </c>
      <c r="D2602">
        <f>IF(ISBLANK(C2602),AVERAGEIF($A$2:$A$4110,A2602,$C$2:$C$4110),C2602)</f>
        <v>98780042</v>
      </c>
      <c r="E2602" t="s">
        <v>4497</v>
      </c>
      <c r="F2602" t="s">
        <v>4498</v>
      </c>
      <c r="G2602">
        <v>136019</v>
      </c>
      <c r="H2602">
        <v>443</v>
      </c>
      <c r="I2602">
        <v>447</v>
      </c>
      <c r="J2602" t="s">
        <v>508</v>
      </c>
      <c r="K2602" t="s">
        <v>23</v>
      </c>
      <c r="L2602">
        <v>120000000</v>
      </c>
      <c r="M2602">
        <f>IF(ISBLANK(L2602),AVERAGEIF($A$2:$A$4110,A2602,$L$2:$L$4110),L2602)</f>
        <v>120000000</v>
      </c>
      <c r="N2602">
        <v>5.8</v>
      </c>
    </row>
    <row r="2603" spans="1:14">
      <c r="A2603" t="s">
        <v>4496</v>
      </c>
      <c r="B2603">
        <v>108</v>
      </c>
      <c r="C2603">
        <v>34126138</v>
      </c>
      <c r="D2603">
        <f>IF(ISBLANK(C2603),AVERAGEIF($A$2:$A$4110,A2603,$C$2:$C$4110),C2603)</f>
        <v>34126138</v>
      </c>
      <c r="E2603" t="s">
        <v>3552</v>
      </c>
      <c r="F2603" t="s">
        <v>4499</v>
      </c>
      <c r="G2603">
        <v>666937</v>
      </c>
      <c r="H2603">
        <v>1514</v>
      </c>
      <c r="I2603">
        <v>273</v>
      </c>
      <c r="J2603" t="s">
        <v>508</v>
      </c>
      <c r="K2603" t="s">
        <v>23</v>
      </c>
      <c r="L2603">
        <v>20000000</v>
      </c>
      <c r="M2603">
        <f>IF(ISBLANK(L2603),AVERAGEIF($A$2:$A$4110,A2603,$L$2:$L$4110),L2603)</f>
        <v>20000000</v>
      </c>
      <c r="N2603">
        <v>8.3000000000000007</v>
      </c>
    </row>
    <row r="2604" spans="1:14">
      <c r="A2604" t="s">
        <v>4496</v>
      </c>
      <c r="B2604">
        <v>102</v>
      </c>
      <c r="C2604">
        <v>11169531</v>
      </c>
      <c r="D2604">
        <f>IF(ISBLANK(C2604),AVERAGEIF($A$2:$A$4110,A2604,$C$2:$C$4110),C2604)</f>
        <v>11169531</v>
      </c>
      <c r="E2604" t="s">
        <v>514</v>
      </c>
      <c r="F2604" t="s">
        <v>4500</v>
      </c>
      <c r="G2604">
        <v>79855</v>
      </c>
      <c r="H2604">
        <v>235</v>
      </c>
      <c r="I2604">
        <v>248</v>
      </c>
      <c r="J2604" t="s">
        <v>508</v>
      </c>
      <c r="K2604" t="s">
        <v>18</v>
      </c>
      <c r="L2604">
        <v>20000000</v>
      </c>
      <c r="M2604">
        <f>IF(ISBLANK(L2604),AVERAGEIF($A$2:$A$4110,A2604,$L$2:$L$4110),L2604)</f>
        <v>20000000</v>
      </c>
      <c r="N2604">
        <v>6.4</v>
      </c>
    </row>
    <row r="2605" spans="1:14">
      <c r="A2605" t="s">
        <v>4496</v>
      </c>
      <c r="B2605">
        <v>100</v>
      </c>
      <c r="C2605">
        <v>11694528</v>
      </c>
      <c r="D2605">
        <f>IF(ISBLANK(C2605),AVERAGEIF($A$2:$A$4110,A2605,$C$2:$C$4110),C2605)</f>
        <v>11694528</v>
      </c>
      <c r="E2605" t="s">
        <v>4501</v>
      </c>
      <c r="F2605" t="s">
        <v>4502</v>
      </c>
      <c r="G2605">
        <v>7721</v>
      </c>
      <c r="H2605">
        <v>72</v>
      </c>
      <c r="I2605">
        <v>114</v>
      </c>
      <c r="J2605" t="s">
        <v>508</v>
      </c>
      <c r="K2605" t="s">
        <v>23</v>
      </c>
      <c r="L2605">
        <v>3000000</v>
      </c>
      <c r="M2605">
        <f>IF(ISBLANK(L2605),AVERAGEIF($A$2:$A$4110,A2605,$L$2:$L$4110),L2605)</f>
        <v>3000000</v>
      </c>
      <c r="N2605">
        <v>7.2</v>
      </c>
    </row>
    <row r="2606" spans="1:14">
      <c r="A2606" t="s">
        <v>4503</v>
      </c>
      <c r="B2606">
        <v>100</v>
      </c>
      <c r="C2606">
        <v>44667095</v>
      </c>
      <c r="D2606">
        <f>IF(ISBLANK(C2606),AVERAGEIF($A$2:$A$4110,A2606,$C$2:$C$4110),C2606)</f>
        <v>44667095</v>
      </c>
      <c r="E2606" t="s">
        <v>288</v>
      </c>
      <c r="F2606" t="s">
        <v>4504</v>
      </c>
      <c r="G2606">
        <v>190030</v>
      </c>
      <c r="H2606">
        <v>583</v>
      </c>
      <c r="I2606">
        <v>576</v>
      </c>
      <c r="J2606" t="s">
        <v>508</v>
      </c>
      <c r="K2606" t="s">
        <v>254</v>
      </c>
      <c r="L2606">
        <v>15000000</v>
      </c>
      <c r="M2606">
        <f>IF(ISBLANK(L2606),AVERAGEIF($A$2:$A$4110,A2606,$L$2:$L$4110),L2606)</f>
        <v>15000000</v>
      </c>
      <c r="N2606">
        <v>8</v>
      </c>
    </row>
    <row r="2607" spans="1:14">
      <c r="A2607" t="s">
        <v>4505</v>
      </c>
      <c r="B2607">
        <v>93</v>
      </c>
      <c r="C2607">
        <v>155984</v>
      </c>
      <c r="D2607">
        <f>IF(ISBLANK(C2607),AVERAGEIF($A$2:$A$4110,A2607,$C$2:$C$4110),C2607)</f>
        <v>155984</v>
      </c>
      <c r="E2607" t="s">
        <v>477</v>
      </c>
      <c r="F2607" t="s">
        <v>4506</v>
      </c>
      <c r="G2607">
        <v>586</v>
      </c>
      <c r="H2607">
        <v>9</v>
      </c>
      <c r="I2607">
        <v>29</v>
      </c>
      <c r="J2607" t="s">
        <v>508</v>
      </c>
      <c r="K2607" t="s">
        <v>23</v>
      </c>
      <c r="L2607">
        <v>160000</v>
      </c>
      <c r="M2607">
        <f>IF(ISBLANK(L2607),AVERAGEIF($A$2:$A$4110,A2607,$L$2:$L$4110),L2607)</f>
        <v>160000</v>
      </c>
      <c r="N2607">
        <v>7.4</v>
      </c>
    </row>
    <row r="2608" spans="1:14">
      <c r="A2608" t="s">
        <v>4507</v>
      </c>
      <c r="B2608">
        <v>104</v>
      </c>
      <c r="C2608">
        <v>47474112</v>
      </c>
      <c r="D2608">
        <f>IF(ISBLANK(C2608),AVERAGEIF($A$2:$A$4110,A2608,$C$2:$C$4110),C2608)</f>
        <v>47474112</v>
      </c>
      <c r="E2608" t="s">
        <v>734</v>
      </c>
      <c r="F2608" t="s">
        <v>4508</v>
      </c>
      <c r="G2608">
        <v>58227</v>
      </c>
      <c r="H2608">
        <v>181</v>
      </c>
      <c r="I2608">
        <v>84</v>
      </c>
      <c r="J2608" t="s">
        <v>508</v>
      </c>
      <c r="K2608" t="s">
        <v>23</v>
      </c>
      <c r="L2608">
        <v>90000000</v>
      </c>
      <c r="M2608">
        <f>IF(ISBLANK(L2608),AVERAGEIF($A$2:$A$4110,A2608,$L$2:$L$4110),L2608)</f>
        <v>90000000</v>
      </c>
      <c r="N2608">
        <v>5.4</v>
      </c>
    </row>
    <row r="2609" spans="1:14">
      <c r="A2609" t="s">
        <v>4507</v>
      </c>
      <c r="B2609">
        <v>129</v>
      </c>
      <c r="C2609">
        <v>121945720</v>
      </c>
      <c r="D2609">
        <f>IF(ISBLANK(C2609),AVERAGEIF($A$2:$A$4110,A2609,$C$2:$C$4110),C2609)</f>
        <v>121945720</v>
      </c>
      <c r="E2609" t="s">
        <v>4509</v>
      </c>
      <c r="F2609" t="s">
        <v>4510</v>
      </c>
      <c r="G2609">
        <v>89972</v>
      </c>
      <c r="H2609">
        <v>126</v>
      </c>
      <c r="I2609">
        <v>48</v>
      </c>
      <c r="J2609" t="s">
        <v>508</v>
      </c>
      <c r="K2609" t="s">
        <v>23</v>
      </c>
      <c r="L2609">
        <v>25000000</v>
      </c>
      <c r="M2609">
        <f>IF(ISBLANK(L2609),AVERAGEIF($A$2:$A$4110,A2609,$L$2:$L$4110),L2609)</f>
        <v>25000000</v>
      </c>
      <c r="N2609">
        <v>6.1</v>
      </c>
    </row>
    <row r="2610" spans="1:14">
      <c r="A2610" t="s">
        <v>4511</v>
      </c>
      <c r="B2610">
        <v>82</v>
      </c>
      <c r="C2610">
        <v>13350177</v>
      </c>
      <c r="D2610">
        <f>IF(ISBLANK(C2610),AVERAGEIF($A$2:$A$4110,A2610,$C$2:$C$4110),C2610)</f>
        <v>13350177</v>
      </c>
      <c r="E2610" t="s">
        <v>94</v>
      </c>
      <c r="F2610" t="s">
        <v>4512</v>
      </c>
      <c r="G2610">
        <v>7904</v>
      </c>
      <c r="H2610">
        <v>113</v>
      </c>
      <c r="I2610">
        <v>74</v>
      </c>
      <c r="J2610" t="s">
        <v>508</v>
      </c>
      <c r="K2610" t="s">
        <v>23</v>
      </c>
      <c r="L2610">
        <v>5000000</v>
      </c>
      <c r="M2610">
        <f>IF(ISBLANK(L2610),AVERAGEIF($A$2:$A$4110,A2610,$L$2:$L$4110),L2610)</f>
        <v>5000000</v>
      </c>
      <c r="N2610">
        <v>3.8</v>
      </c>
    </row>
    <row r="2611" spans="1:14">
      <c r="A2611" t="s">
        <v>4513</v>
      </c>
      <c r="B2611">
        <v>81</v>
      </c>
      <c r="C2611">
        <v>66950483</v>
      </c>
      <c r="D2611">
        <f>IF(ISBLANK(C2611),AVERAGEIF($A$2:$A$4110,A2611,$C$2:$C$4110),C2611)</f>
        <v>66950483</v>
      </c>
      <c r="E2611" t="s">
        <v>797</v>
      </c>
      <c r="F2611" t="s">
        <v>4514</v>
      </c>
      <c r="G2611">
        <v>29738</v>
      </c>
      <c r="H2611">
        <v>85</v>
      </c>
      <c r="I2611">
        <v>119</v>
      </c>
      <c r="J2611" t="s">
        <v>508</v>
      </c>
      <c r="K2611" t="s">
        <v>23</v>
      </c>
      <c r="L2611">
        <v>28000000</v>
      </c>
      <c r="M2611">
        <f>IF(ISBLANK(L2611),AVERAGEIF($A$2:$A$4110,A2611,$L$2:$L$4110),L2611)</f>
        <v>28000000</v>
      </c>
      <c r="N2611">
        <v>6.2</v>
      </c>
    </row>
    <row r="2612" spans="1:14">
      <c r="A2612" t="s">
        <v>4513</v>
      </c>
      <c r="B2612">
        <v>90</v>
      </c>
      <c r="C2612">
        <v>15281286</v>
      </c>
      <c r="D2612">
        <f>IF(ISBLANK(C2612),AVERAGEIF($A$2:$A$4110,A2612,$C$2:$C$4110),C2612)</f>
        <v>15281286</v>
      </c>
      <c r="E2612" t="s">
        <v>288</v>
      </c>
      <c r="F2612" t="s">
        <v>4515</v>
      </c>
      <c r="G2612">
        <v>64646</v>
      </c>
      <c r="H2612">
        <v>105</v>
      </c>
      <c r="I2612">
        <v>192</v>
      </c>
      <c r="J2612" t="s">
        <v>508</v>
      </c>
      <c r="K2612" t="s">
        <v>23</v>
      </c>
      <c r="L2612">
        <v>18000000</v>
      </c>
      <c r="M2612">
        <f>IF(ISBLANK(L2612),AVERAGEIF($A$2:$A$4110,A2612,$L$2:$L$4110),L2612)</f>
        <v>18000000</v>
      </c>
      <c r="N2612">
        <v>6.5</v>
      </c>
    </row>
    <row r="2613" spans="1:14">
      <c r="A2613" t="s">
        <v>4513</v>
      </c>
      <c r="B2613">
        <v>87</v>
      </c>
      <c r="C2613">
        <v>6857503</v>
      </c>
      <c r="D2613">
        <f>IF(ISBLANK(C2613),AVERAGEIF($A$2:$A$4110,A2613,$C$2:$C$4110),C2613)</f>
        <v>6857503</v>
      </c>
      <c r="E2613" t="s">
        <v>514</v>
      </c>
      <c r="F2613" t="s">
        <v>4516</v>
      </c>
      <c r="G2613">
        <v>32697</v>
      </c>
      <c r="H2613">
        <v>85</v>
      </c>
      <c r="I2613">
        <v>212</v>
      </c>
      <c r="J2613" t="s">
        <v>508</v>
      </c>
      <c r="K2613" t="s">
        <v>23</v>
      </c>
      <c r="M2613">
        <f>IF(ISBLANK(L2613),AVERAGEIF($A$2:$A$4110,A2613,$L$2:$L$4110),L2613)</f>
        <v>12812500</v>
      </c>
      <c r="N2613">
        <v>6.3</v>
      </c>
    </row>
    <row r="2614" spans="1:14">
      <c r="A2614" t="s">
        <v>4513</v>
      </c>
      <c r="B2614">
        <v>93</v>
      </c>
      <c r="C2614">
        <v>14015786</v>
      </c>
      <c r="D2614">
        <f>IF(ISBLANK(C2614),AVERAGEIF($A$2:$A$4110,A2614,$C$2:$C$4110),C2614)</f>
        <v>14015786</v>
      </c>
      <c r="E2614" t="s">
        <v>66</v>
      </c>
      <c r="F2614" t="s">
        <v>4517</v>
      </c>
      <c r="G2614">
        <v>37952</v>
      </c>
      <c r="H2614">
        <v>298</v>
      </c>
      <c r="I2614">
        <v>107</v>
      </c>
      <c r="J2614" t="s">
        <v>508</v>
      </c>
      <c r="K2614" t="s">
        <v>23</v>
      </c>
      <c r="L2614">
        <v>5000000</v>
      </c>
      <c r="M2614">
        <f>IF(ISBLANK(L2614),AVERAGEIF($A$2:$A$4110,A2614,$L$2:$L$4110),L2614)</f>
        <v>5000000</v>
      </c>
      <c r="N2614">
        <v>6.5</v>
      </c>
    </row>
    <row r="2615" spans="1:14">
      <c r="A2615" t="s">
        <v>4513</v>
      </c>
      <c r="B2615">
        <v>96</v>
      </c>
      <c r="C2615">
        <v>1050600</v>
      </c>
      <c r="D2615">
        <f>IF(ISBLANK(C2615),AVERAGEIF($A$2:$A$4110,A2615,$C$2:$C$4110),C2615)</f>
        <v>1050600</v>
      </c>
      <c r="E2615" t="s">
        <v>72</v>
      </c>
      <c r="F2615" t="s">
        <v>4518</v>
      </c>
      <c r="G2615">
        <v>4662</v>
      </c>
      <c r="H2615">
        <v>136</v>
      </c>
      <c r="I2615">
        <v>59</v>
      </c>
      <c r="J2615" t="s">
        <v>508</v>
      </c>
      <c r="K2615" t="s">
        <v>23</v>
      </c>
      <c r="L2615">
        <v>250000</v>
      </c>
      <c r="M2615">
        <f>IF(ISBLANK(L2615),AVERAGEIF($A$2:$A$4110,A2615,$L$2:$L$4110),L2615)</f>
        <v>250000</v>
      </c>
      <c r="N2615">
        <v>6.6</v>
      </c>
    </row>
    <row r="2616" spans="1:14">
      <c r="A2616" t="s">
        <v>4519</v>
      </c>
      <c r="B2616">
        <v>119</v>
      </c>
      <c r="C2616">
        <v>13763130</v>
      </c>
      <c r="D2616">
        <f>IF(ISBLANK(C2616),AVERAGEIF($A$2:$A$4110,A2616,$C$2:$C$4110),C2616)</f>
        <v>13763130</v>
      </c>
      <c r="E2616" t="s">
        <v>1182</v>
      </c>
      <c r="F2616" t="s">
        <v>4520</v>
      </c>
      <c r="G2616">
        <v>87768</v>
      </c>
      <c r="H2616">
        <v>187</v>
      </c>
      <c r="I2616">
        <v>197</v>
      </c>
      <c r="J2616" t="s">
        <v>508</v>
      </c>
      <c r="K2616" t="s">
        <v>23</v>
      </c>
      <c r="L2616">
        <v>32000000</v>
      </c>
      <c r="M2616">
        <f>IF(ISBLANK(L2616),AVERAGEIF($A$2:$A$4110,A2616,$L$2:$L$4110),L2616)</f>
        <v>32000000</v>
      </c>
      <c r="N2616">
        <v>6.3</v>
      </c>
    </row>
    <row r="2617" spans="1:14">
      <c r="A2617" t="s">
        <v>4521</v>
      </c>
      <c r="B2617">
        <v>115</v>
      </c>
      <c r="C2617">
        <v>25121291</v>
      </c>
      <c r="D2617">
        <f>IF(ISBLANK(C2617),AVERAGEIF($A$2:$A$4110,A2617,$C$2:$C$4110),C2617)</f>
        <v>25121291</v>
      </c>
      <c r="E2617" t="s">
        <v>4522</v>
      </c>
      <c r="F2617" t="s">
        <v>4523</v>
      </c>
      <c r="G2617">
        <v>177653</v>
      </c>
      <c r="H2617">
        <v>279</v>
      </c>
      <c r="I2617">
        <v>286</v>
      </c>
      <c r="J2617" t="s">
        <v>508</v>
      </c>
      <c r="K2617" t="s">
        <v>23</v>
      </c>
      <c r="L2617">
        <v>50000000</v>
      </c>
      <c r="M2617">
        <f>IF(ISBLANK(L2617),AVERAGEIF($A$2:$A$4110,A2617,$L$2:$L$4110),L2617)</f>
        <v>50000000</v>
      </c>
      <c r="N2617">
        <v>6.7</v>
      </c>
    </row>
    <row r="2618" spans="1:14">
      <c r="A2618" t="s">
        <v>4521</v>
      </c>
      <c r="B2618">
        <v>114</v>
      </c>
      <c r="C2618">
        <v>33037754</v>
      </c>
      <c r="D2618">
        <f>IF(ISBLANK(C2618),AVERAGEIF($A$2:$A$4110,A2618,$C$2:$C$4110),C2618)</f>
        <v>33037754</v>
      </c>
      <c r="E2618" t="s">
        <v>562</v>
      </c>
      <c r="F2618" t="s">
        <v>4524</v>
      </c>
      <c r="G2618">
        <v>75864</v>
      </c>
      <c r="H2618">
        <v>197</v>
      </c>
      <c r="I2618">
        <v>267</v>
      </c>
      <c r="J2618" t="s">
        <v>508</v>
      </c>
      <c r="K2618" t="s">
        <v>23</v>
      </c>
      <c r="L2618">
        <v>37000000</v>
      </c>
      <c r="M2618">
        <f>IF(ISBLANK(L2618),AVERAGEIF($A$2:$A$4110,A2618,$L$2:$L$4110),L2618)</f>
        <v>37000000</v>
      </c>
      <c r="N2618">
        <v>6</v>
      </c>
    </row>
    <row r="2619" spans="1:14">
      <c r="A2619" t="s">
        <v>4521</v>
      </c>
      <c r="B2619">
        <v>114</v>
      </c>
      <c r="C2619">
        <v>71975611</v>
      </c>
      <c r="D2619">
        <f>IF(ISBLANK(C2619),AVERAGEIF($A$2:$A$4110,A2619,$C$2:$C$4110),C2619)</f>
        <v>71975611</v>
      </c>
      <c r="E2619" t="s">
        <v>710</v>
      </c>
      <c r="F2619" t="s">
        <v>4525</v>
      </c>
      <c r="G2619">
        <v>209396</v>
      </c>
      <c r="H2619">
        <v>580</v>
      </c>
      <c r="I2619">
        <v>314</v>
      </c>
      <c r="J2619" t="s">
        <v>508</v>
      </c>
      <c r="K2619" t="s">
        <v>23</v>
      </c>
      <c r="L2619">
        <v>25000000</v>
      </c>
      <c r="M2619">
        <f>IF(ISBLANK(L2619),AVERAGEIF($A$2:$A$4110,A2619,$L$2:$L$4110),L2619)</f>
        <v>25000000</v>
      </c>
      <c r="N2619">
        <v>6.8</v>
      </c>
    </row>
    <row r="2620" spans="1:14">
      <c r="A2620" t="s">
        <v>4521</v>
      </c>
      <c r="B2620">
        <v>112</v>
      </c>
      <c r="C2620">
        <v>36020063</v>
      </c>
      <c r="D2620">
        <f>IF(ISBLANK(C2620),AVERAGEIF($A$2:$A$4110,A2620,$C$2:$C$4110),C2620)</f>
        <v>36020063</v>
      </c>
      <c r="E2620" t="s">
        <v>55</v>
      </c>
      <c r="F2620" t="s">
        <v>4526</v>
      </c>
      <c r="G2620">
        <v>62584</v>
      </c>
      <c r="H2620">
        <v>375</v>
      </c>
      <c r="I2620">
        <v>116</v>
      </c>
      <c r="J2620" t="s">
        <v>508</v>
      </c>
      <c r="K2620" t="s">
        <v>23</v>
      </c>
      <c r="L2620">
        <v>22000000</v>
      </c>
      <c r="M2620">
        <f>IF(ISBLANK(L2620),AVERAGEIF($A$2:$A$4110,A2620,$L$2:$L$4110),L2620)</f>
        <v>22000000</v>
      </c>
      <c r="N2620">
        <v>6.6</v>
      </c>
    </row>
    <row r="2621" spans="1:14">
      <c r="A2621" t="s">
        <v>4527</v>
      </c>
      <c r="B2621">
        <v>97</v>
      </c>
      <c r="C2621">
        <v>19819494</v>
      </c>
      <c r="D2621">
        <f>IF(ISBLANK(C2621),AVERAGEIF($A$2:$A$4110,A2621,$C$2:$C$4110),C2621)</f>
        <v>19819494</v>
      </c>
      <c r="E2621" t="s">
        <v>30</v>
      </c>
      <c r="F2621" t="s">
        <v>4528</v>
      </c>
      <c r="G2621">
        <v>26893</v>
      </c>
      <c r="H2621">
        <v>126</v>
      </c>
      <c r="I2621">
        <v>79</v>
      </c>
      <c r="J2621" t="s">
        <v>508</v>
      </c>
      <c r="K2621" t="s">
        <v>23</v>
      </c>
      <c r="L2621">
        <v>70000000</v>
      </c>
      <c r="M2621">
        <f>IF(ISBLANK(L2621),AVERAGEIF($A$2:$A$4110,A2621,$L$2:$L$4110),L2621)</f>
        <v>70000000</v>
      </c>
      <c r="N2621">
        <v>5.8</v>
      </c>
    </row>
    <row r="2622" spans="1:14">
      <c r="A2622" t="s">
        <v>4529</v>
      </c>
      <c r="B2622">
        <v>83</v>
      </c>
      <c r="C2622">
        <v>22264487</v>
      </c>
      <c r="D2622">
        <f>IF(ISBLANK(C2622),AVERAGEIF($A$2:$A$4110,A2622,$C$2:$C$4110),C2622)</f>
        <v>22264487</v>
      </c>
      <c r="E2622" t="s">
        <v>514</v>
      </c>
      <c r="F2622" t="s">
        <v>4530</v>
      </c>
      <c r="G2622">
        <v>41239</v>
      </c>
      <c r="H2622">
        <v>166</v>
      </c>
      <c r="I2622">
        <v>98</v>
      </c>
      <c r="J2622" t="s">
        <v>508</v>
      </c>
      <c r="K2622" t="s">
        <v>23</v>
      </c>
      <c r="L2622">
        <v>22000000</v>
      </c>
      <c r="M2622">
        <f>IF(ISBLANK(L2622),AVERAGEIF($A$2:$A$4110,A2622,$L$2:$L$4110),L2622)</f>
        <v>22000000</v>
      </c>
      <c r="N2622">
        <v>4.5999999999999996</v>
      </c>
    </row>
    <row r="2623" spans="1:14">
      <c r="A2623" t="s">
        <v>4531</v>
      </c>
      <c r="B2623">
        <v>124</v>
      </c>
      <c r="C2623">
        <v>19661987</v>
      </c>
      <c r="D2623">
        <f>IF(ISBLANK(C2623),AVERAGEIF($A$2:$A$4110,A2623,$C$2:$C$4110),C2623)</f>
        <v>19661987</v>
      </c>
      <c r="E2623" t="s">
        <v>20</v>
      </c>
      <c r="F2623" t="s">
        <v>4532</v>
      </c>
      <c r="G2623">
        <v>83786</v>
      </c>
      <c r="H2623">
        <v>231</v>
      </c>
      <c r="I2623">
        <v>154</v>
      </c>
      <c r="J2623" t="s">
        <v>508</v>
      </c>
      <c r="K2623" t="s">
        <v>23</v>
      </c>
      <c r="L2623">
        <v>20000000</v>
      </c>
      <c r="M2623">
        <f>IF(ISBLANK(L2623),AVERAGEIF($A$2:$A$4110,A2623,$L$2:$L$4110),L2623)</f>
        <v>20000000</v>
      </c>
      <c r="N2623">
        <v>7.5</v>
      </c>
    </row>
    <row r="2624" spans="1:14">
      <c r="A2624" t="s">
        <v>4531</v>
      </c>
      <c r="B2624">
        <v>118</v>
      </c>
      <c r="C2624">
        <v>18761993</v>
      </c>
      <c r="D2624">
        <f>IF(ISBLANK(C2624),AVERAGEIF($A$2:$A$4110,A2624,$C$2:$C$4110),C2624)</f>
        <v>18761993</v>
      </c>
      <c r="E2624" t="s">
        <v>72</v>
      </c>
      <c r="F2624" t="s">
        <v>4533</v>
      </c>
      <c r="G2624">
        <v>19007</v>
      </c>
      <c r="H2624">
        <v>219</v>
      </c>
      <c r="I2624">
        <v>125</v>
      </c>
      <c r="J2624" t="s">
        <v>508</v>
      </c>
      <c r="K2624" t="s">
        <v>23</v>
      </c>
      <c r="L2624">
        <v>9000000</v>
      </c>
      <c r="M2624">
        <f>IF(ISBLANK(L2624),AVERAGEIF($A$2:$A$4110,A2624,$L$2:$L$4110),L2624)</f>
        <v>9000000</v>
      </c>
      <c r="N2624">
        <v>6.9</v>
      </c>
    </row>
    <row r="2625" spans="1:14">
      <c r="A2625" t="s">
        <v>4531</v>
      </c>
      <c r="B2625">
        <v>121</v>
      </c>
      <c r="C2625">
        <v>21569041</v>
      </c>
      <c r="D2625">
        <f>IF(ISBLANK(C2625),AVERAGEIF($A$2:$A$4110,A2625,$C$2:$C$4110),C2625)</f>
        <v>21569041</v>
      </c>
      <c r="E2625" t="s">
        <v>20</v>
      </c>
      <c r="F2625" t="s">
        <v>4534</v>
      </c>
      <c r="G2625">
        <v>8058</v>
      </c>
      <c r="H2625">
        <v>57</v>
      </c>
      <c r="I2625">
        <v>91</v>
      </c>
      <c r="J2625" t="s">
        <v>508</v>
      </c>
      <c r="K2625" t="s">
        <v>23</v>
      </c>
      <c r="L2625">
        <v>9000000</v>
      </c>
      <c r="M2625">
        <f>IF(ISBLANK(L2625),AVERAGEIF($A$2:$A$4110,A2625,$L$2:$L$4110),L2625)</f>
        <v>9000000</v>
      </c>
      <c r="N2625">
        <v>6.6</v>
      </c>
    </row>
    <row r="2626" spans="1:14">
      <c r="A2626" t="s">
        <v>4535</v>
      </c>
      <c r="B2626">
        <v>78</v>
      </c>
      <c r="C2626">
        <v>243768</v>
      </c>
      <c r="D2626">
        <f>IF(ISBLANK(C2626),AVERAGEIF($A$2:$A$4110,A2626,$C$2:$C$4110),C2626)</f>
        <v>243768</v>
      </c>
      <c r="E2626" t="s">
        <v>297</v>
      </c>
      <c r="F2626" t="s">
        <v>4536</v>
      </c>
      <c r="G2626">
        <v>143</v>
      </c>
      <c r="H2626">
        <v>9</v>
      </c>
      <c r="I2626">
        <v>3</v>
      </c>
      <c r="J2626" t="s">
        <v>508</v>
      </c>
      <c r="K2626" t="s">
        <v>23</v>
      </c>
      <c r="L2626">
        <v>30000</v>
      </c>
      <c r="M2626">
        <f>IF(ISBLANK(L2626),AVERAGEIF($A$2:$A$4110,A2626,$L$2:$L$4110),L2626)</f>
        <v>30000</v>
      </c>
      <c r="N2626">
        <v>4.0999999999999996</v>
      </c>
    </row>
    <row r="2627" spans="1:14">
      <c r="A2627" t="s">
        <v>4537</v>
      </c>
      <c r="B2627">
        <v>106</v>
      </c>
      <c r="C2627">
        <v>334658</v>
      </c>
      <c r="D2627">
        <f>IF(ISBLANK(C2627),AVERAGEIF($A$2:$A$4110,A2627,$C$2:$C$4110),C2627)</f>
        <v>334658</v>
      </c>
      <c r="E2627" t="s">
        <v>4186</v>
      </c>
      <c r="F2627" t="s">
        <v>4538</v>
      </c>
      <c r="G2627">
        <v>75633</v>
      </c>
      <c r="H2627">
        <v>160</v>
      </c>
      <c r="I2627">
        <v>140</v>
      </c>
      <c r="J2627" t="s">
        <v>508</v>
      </c>
      <c r="K2627" t="s">
        <v>23</v>
      </c>
      <c r="M2627">
        <f>IF(ISBLANK(L2627),AVERAGEIF($A$2:$A$4110,A2627,$L$2:$L$4110),L2627)</f>
        <v>100000</v>
      </c>
      <c r="N2627">
        <v>7.3</v>
      </c>
    </row>
    <row r="2628" spans="1:14">
      <c r="A2628" t="s">
        <v>4537</v>
      </c>
      <c r="B2628">
        <v>92</v>
      </c>
      <c r="C2628">
        <v>1316074</v>
      </c>
      <c r="D2628">
        <f>IF(ISBLANK(C2628),AVERAGEIF($A$2:$A$4110,A2628,$C$2:$C$4110),C2628)</f>
        <v>1316074</v>
      </c>
      <c r="E2628" t="s">
        <v>4186</v>
      </c>
      <c r="F2628" t="s">
        <v>4539</v>
      </c>
      <c r="G2628">
        <v>71387</v>
      </c>
      <c r="H2628">
        <v>228</v>
      </c>
      <c r="I2628">
        <v>242</v>
      </c>
      <c r="J2628" t="s">
        <v>508</v>
      </c>
      <c r="K2628" t="s">
        <v>23</v>
      </c>
      <c r="L2628">
        <v>100000</v>
      </c>
      <c r="M2628">
        <f>IF(ISBLANK(L2628),AVERAGEIF($A$2:$A$4110,A2628,$L$2:$L$4110),L2628)</f>
        <v>100000</v>
      </c>
      <c r="N2628">
        <v>7</v>
      </c>
    </row>
    <row r="2629" spans="1:14">
      <c r="A2629" t="s">
        <v>4540</v>
      </c>
      <c r="B2629">
        <v>86</v>
      </c>
      <c r="C2629">
        <v>10134754</v>
      </c>
      <c r="D2629">
        <f>IF(ISBLANK(C2629),AVERAGEIF($A$2:$A$4110,A2629,$C$2:$C$4110),C2629)</f>
        <v>10134754</v>
      </c>
      <c r="E2629" t="s">
        <v>4299</v>
      </c>
      <c r="F2629" t="s">
        <v>4541</v>
      </c>
      <c r="G2629">
        <v>9682</v>
      </c>
      <c r="H2629">
        <v>38</v>
      </c>
      <c r="I2629">
        <v>77</v>
      </c>
      <c r="J2629" t="s">
        <v>508</v>
      </c>
      <c r="K2629" t="s">
        <v>23</v>
      </c>
      <c r="L2629">
        <v>30000000</v>
      </c>
      <c r="M2629">
        <f>IF(ISBLANK(L2629),AVERAGEIF($A$2:$A$4110,A2629,$L$2:$L$4110),L2629)</f>
        <v>30000000</v>
      </c>
      <c r="N2629">
        <v>4.8</v>
      </c>
    </row>
    <row r="2630" spans="1:14">
      <c r="A2630" t="s">
        <v>4542</v>
      </c>
      <c r="B2630">
        <v>111</v>
      </c>
      <c r="C2630">
        <v>31968347</v>
      </c>
      <c r="D2630">
        <f>IF(ISBLANK(C2630),AVERAGEIF($A$2:$A$4110,A2630,$C$2:$C$4110),C2630)</f>
        <v>31968347</v>
      </c>
      <c r="E2630" t="s">
        <v>66</v>
      </c>
      <c r="F2630" t="s">
        <v>4543</v>
      </c>
      <c r="G2630">
        <v>93894</v>
      </c>
      <c r="H2630">
        <v>286</v>
      </c>
      <c r="I2630">
        <v>123</v>
      </c>
      <c r="J2630" t="s">
        <v>508</v>
      </c>
      <c r="K2630" t="s">
        <v>23</v>
      </c>
      <c r="L2630">
        <v>3600000</v>
      </c>
      <c r="M2630">
        <f>IF(ISBLANK(L2630),AVERAGEIF($A$2:$A$4110,A2630,$L$2:$L$4110),L2630)</f>
        <v>3600000</v>
      </c>
      <c r="N2630">
        <v>7.6</v>
      </c>
    </row>
    <row r="2631" spans="1:14">
      <c r="A2631" t="s">
        <v>4542</v>
      </c>
      <c r="B2631">
        <v>106</v>
      </c>
      <c r="C2631">
        <v>399793</v>
      </c>
      <c r="D2631">
        <f>IF(ISBLANK(C2631),AVERAGEIF($A$2:$A$4110,A2631,$C$2:$C$4110),C2631)</f>
        <v>399793</v>
      </c>
      <c r="E2631" t="s">
        <v>20</v>
      </c>
      <c r="F2631" t="s">
        <v>4544</v>
      </c>
      <c r="G2631">
        <v>2877</v>
      </c>
      <c r="H2631">
        <v>70</v>
      </c>
      <c r="I2631">
        <v>31</v>
      </c>
      <c r="J2631" t="s">
        <v>508</v>
      </c>
      <c r="K2631" t="s">
        <v>23</v>
      </c>
      <c r="L2631">
        <v>4000000</v>
      </c>
      <c r="M2631">
        <f>IF(ISBLANK(L2631),AVERAGEIF($A$2:$A$4110,A2631,$L$2:$L$4110),L2631)</f>
        <v>4000000</v>
      </c>
      <c r="N2631">
        <v>5.4</v>
      </c>
    </row>
    <row r="2632" spans="1:14">
      <c r="A2632" t="s">
        <v>4545</v>
      </c>
      <c r="B2632">
        <v>104</v>
      </c>
      <c r="C2632">
        <v>27689474</v>
      </c>
      <c r="D2632">
        <f>IF(ISBLANK(C2632),AVERAGEIF($A$2:$A$4110,A2632,$C$2:$C$4110),C2632)</f>
        <v>27689474</v>
      </c>
      <c r="E2632" t="s">
        <v>661</v>
      </c>
      <c r="F2632" t="s">
        <v>4546</v>
      </c>
      <c r="G2632">
        <v>85688</v>
      </c>
      <c r="H2632">
        <v>339</v>
      </c>
      <c r="I2632">
        <v>336</v>
      </c>
      <c r="J2632" t="s">
        <v>508</v>
      </c>
      <c r="K2632" t="s">
        <v>23</v>
      </c>
      <c r="L2632">
        <v>5000000</v>
      </c>
      <c r="M2632">
        <f>IF(ISBLANK(L2632),AVERAGEIF($A$2:$A$4110,A2632,$L$2:$L$4110),L2632)</f>
        <v>5000000</v>
      </c>
      <c r="N2632">
        <v>6.5</v>
      </c>
    </row>
    <row r="2633" spans="1:14">
      <c r="A2633" t="s">
        <v>4545</v>
      </c>
      <c r="B2633">
        <v>87</v>
      </c>
      <c r="D2633">
        <f>IF(ISBLANK(C2633),AVERAGEIF($A$2:$A$4110,A2633,$C$2:$C$4110),C2633)</f>
        <v>27689474</v>
      </c>
      <c r="E2633" t="s">
        <v>2482</v>
      </c>
      <c r="F2633" t="s">
        <v>4547</v>
      </c>
      <c r="G2633">
        <v>13065</v>
      </c>
      <c r="H2633">
        <v>136</v>
      </c>
      <c r="I2633">
        <v>125</v>
      </c>
      <c r="J2633" t="s">
        <v>508</v>
      </c>
      <c r="K2633" t="s">
        <v>23</v>
      </c>
      <c r="L2633">
        <v>70000</v>
      </c>
      <c r="M2633">
        <f>IF(ISBLANK(L2633),AVERAGEIF($A$2:$A$4110,A2633,$L$2:$L$4110),L2633)</f>
        <v>70000</v>
      </c>
      <c r="N2633">
        <v>5.8</v>
      </c>
    </row>
    <row r="2634" spans="1:14">
      <c r="A2634" t="s">
        <v>4548</v>
      </c>
      <c r="B2634">
        <v>84</v>
      </c>
      <c r="C2634">
        <v>141600000</v>
      </c>
      <c r="D2634">
        <f>IF(ISBLANK(C2634),AVERAGEIF($A$2:$A$4110,A2634,$C$2:$C$4110),C2634)</f>
        <v>141600000</v>
      </c>
      <c r="E2634" t="s">
        <v>4549</v>
      </c>
      <c r="F2634" t="s">
        <v>4550</v>
      </c>
      <c r="G2634">
        <v>119675</v>
      </c>
      <c r="H2634">
        <v>216</v>
      </c>
      <c r="I2634">
        <v>92</v>
      </c>
      <c r="J2634" t="s">
        <v>508</v>
      </c>
      <c r="K2634" t="s">
        <v>23</v>
      </c>
      <c r="L2634">
        <v>55000000</v>
      </c>
      <c r="M2634">
        <f>IF(ISBLANK(L2634),AVERAGEIF($A$2:$A$4110,A2634,$L$2:$L$4110),L2634)</f>
        <v>55000000</v>
      </c>
      <c r="N2634">
        <v>6.6</v>
      </c>
    </row>
    <row r="2635" spans="1:14">
      <c r="A2635" t="s">
        <v>4551</v>
      </c>
      <c r="B2635">
        <v>81</v>
      </c>
      <c r="C2635">
        <v>63071133</v>
      </c>
      <c r="D2635">
        <f>IF(ISBLANK(C2635),AVERAGEIF($A$2:$A$4110,A2635,$C$2:$C$4110),C2635)</f>
        <v>63071133</v>
      </c>
      <c r="E2635" t="s">
        <v>4552</v>
      </c>
      <c r="F2635" t="s">
        <v>4553</v>
      </c>
      <c r="G2635">
        <v>42892</v>
      </c>
      <c r="H2635">
        <v>154</v>
      </c>
      <c r="I2635">
        <v>63</v>
      </c>
      <c r="J2635" t="s">
        <v>508</v>
      </c>
      <c r="K2635" t="s">
        <v>23</v>
      </c>
      <c r="L2635">
        <v>12000000</v>
      </c>
      <c r="M2635">
        <f>IF(ISBLANK(L2635),AVERAGEIF($A$2:$A$4110,A2635,$L$2:$L$4110),L2635)</f>
        <v>12000000</v>
      </c>
      <c r="N2635">
        <v>6.8</v>
      </c>
    </row>
    <row r="2636" spans="1:14">
      <c r="A2636" t="s">
        <v>4551</v>
      </c>
      <c r="B2636">
        <v>89</v>
      </c>
      <c r="C2636">
        <v>10824921</v>
      </c>
      <c r="D2636">
        <f>IF(ISBLANK(C2636),AVERAGEIF($A$2:$A$4110,A2636,$C$2:$C$4110),C2636)</f>
        <v>10824921</v>
      </c>
      <c r="E2636" t="s">
        <v>514</v>
      </c>
      <c r="F2636" t="s">
        <v>4554</v>
      </c>
      <c r="G2636">
        <v>200293</v>
      </c>
      <c r="H2636">
        <v>621</v>
      </c>
      <c r="I2636">
        <v>144</v>
      </c>
      <c r="J2636" t="s">
        <v>508</v>
      </c>
      <c r="K2636" t="s">
        <v>23</v>
      </c>
      <c r="L2636">
        <v>10000000</v>
      </c>
      <c r="M2636">
        <f>IF(ISBLANK(L2636),AVERAGEIF($A$2:$A$4110,A2636,$L$2:$L$4110),L2636)</f>
        <v>10000000</v>
      </c>
      <c r="N2636">
        <v>7.8</v>
      </c>
    </row>
    <row r="2637" spans="1:14">
      <c r="A2637" t="s">
        <v>4551</v>
      </c>
      <c r="B2637">
        <v>92</v>
      </c>
      <c r="C2637">
        <v>10814185</v>
      </c>
      <c r="D2637">
        <f>IF(ISBLANK(C2637),AVERAGEIF($A$2:$A$4110,A2637,$C$2:$C$4110),C2637)</f>
        <v>10814185</v>
      </c>
      <c r="E2637" t="s">
        <v>1890</v>
      </c>
      <c r="F2637" t="s">
        <v>4555</v>
      </c>
      <c r="G2637">
        <v>37530</v>
      </c>
      <c r="H2637">
        <v>106</v>
      </c>
      <c r="I2637">
        <v>192</v>
      </c>
      <c r="J2637" t="s">
        <v>508</v>
      </c>
      <c r="K2637" t="s">
        <v>23</v>
      </c>
      <c r="L2637">
        <v>8000000</v>
      </c>
      <c r="M2637">
        <f>IF(ISBLANK(L2637),AVERAGEIF($A$2:$A$4110,A2637,$L$2:$L$4110),L2637)</f>
        <v>8000000</v>
      </c>
      <c r="N2637">
        <v>6.2</v>
      </c>
    </row>
    <row r="2638" spans="1:14">
      <c r="A2638" t="s">
        <v>4551</v>
      </c>
      <c r="B2638">
        <v>84</v>
      </c>
      <c r="C2638">
        <v>438653</v>
      </c>
      <c r="D2638">
        <f>IF(ISBLANK(C2638),AVERAGEIF($A$2:$A$4110,A2638,$C$2:$C$4110),C2638)</f>
        <v>438653</v>
      </c>
      <c r="E2638" t="s">
        <v>1161</v>
      </c>
      <c r="F2638" t="s">
        <v>4556</v>
      </c>
      <c r="G2638">
        <v>108052</v>
      </c>
      <c r="H2638">
        <v>434</v>
      </c>
      <c r="I2638">
        <v>121</v>
      </c>
      <c r="J2638" t="s">
        <v>508</v>
      </c>
      <c r="K2638" t="s">
        <v>23</v>
      </c>
      <c r="M2638">
        <f>IF(ISBLANK(L2638),AVERAGEIF($A$2:$A$4110,A2638,$L$2:$L$4110),L2638)</f>
        <v>10000000</v>
      </c>
      <c r="N2638">
        <v>6.6</v>
      </c>
    </row>
    <row r="2639" spans="1:14">
      <c r="A2639" t="s">
        <v>4557</v>
      </c>
      <c r="B2639">
        <v>154</v>
      </c>
      <c r="C2639">
        <v>6201757</v>
      </c>
      <c r="D2639">
        <f>IF(ISBLANK(C2639),AVERAGEIF($A$2:$A$4110,A2639,$C$2:$C$4110),C2639)</f>
        <v>6201757</v>
      </c>
      <c r="E2639" t="s">
        <v>4558</v>
      </c>
      <c r="F2639" t="s">
        <v>4559</v>
      </c>
      <c r="G2639">
        <v>10037</v>
      </c>
      <c r="H2639">
        <v>202</v>
      </c>
      <c r="I2639">
        <v>103</v>
      </c>
      <c r="J2639" t="s">
        <v>508</v>
      </c>
      <c r="K2639" t="s">
        <v>18</v>
      </c>
      <c r="L2639">
        <v>10000000</v>
      </c>
      <c r="M2639">
        <f>IF(ISBLANK(L2639),AVERAGEIF($A$2:$A$4110,A2639,$L$2:$L$4110),L2639)</f>
        <v>10000000</v>
      </c>
      <c r="N2639">
        <v>7.4</v>
      </c>
    </row>
    <row r="2640" spans="1:14">
      <c r="A2640" t="s">
        <v>4557</v>
      </c>
      <c r="B2640">
        <v>150</v>
      </c>
      <c r="C2640">
        <v>3958500</v>
      </c>
      <c r="D2640">
        <f>IF(ISBLANK(C2640),AVERAGEIF($A$2:$A$4110,A2640,$C$2:$C$4110),C2640)</f>
        <v>3958500</v>
      </c>
      <c r="E2640" t="s">
        <v>928</v>
      </c>
      <c r="F2640" t="s">
        <v>4560</v>
      </c>
      <c r="G2640">
        <v>17933</v>
      </c>
      <c r="H2640">
        <v>165</v>
      </c>
      <c r="I2640">
        <v>262</v>
      </c>
      <c r="J2640" t="s">
        <v>508</v>
      </c>
      <c r="K2640" t="s">
        <v>18</v>
      </c>
      <c r="L2640">
        <v>8200000</v>
      </c>
      <c r="M2640">
        <f>IF(ISBLANK(L2640),AVERAGEIF($A$2:$A$4110,A2640,$L$2:$L$4110),L2640)</f>
        <v>8200000</v>
      </c>
      <c r="N2640">
        <v>6.8</v>
      </c>
    </row>
    <row r="2641" spans="1:14">
      <c r="A2641" t="s">
        <v>4557</v>
      </c>
      <c r="B2641">
        <v>125</v>
      </c>
      <c r="C2641">
        <v>3753806</v>
      </c>
      <c r="D2641">
        <f>IF(ISBLANK(C2641),AVERAGEIF($A$2:$A$4110,A2641,$C$2:$C$4110),C2641)</f>
        <v>3753806</v>
      </c>
      <c r="E2641" t="s">
        <v>15</v>
      </c>
      <c r="F2641" t="s">
        <v>4561</v>
      </c>
      <c r="G2641">
        <v>20307</v>
      </c>
      <c r="H2641">
        <v>165</v>
      </c>
      <c r="I2641">
        <v>169</v>
      </c>
      <c r="J2641" t="s">
        <v>508</v>
      </c>
      <c r="K2641" t="s">
        <v>18</v>
      </c>
      <c r="L2641">
        <v>11000000</v>
      </c>
      <c r="M2641">
        <f>IF(ISBLANK(L2641),AVERAGEIF($A$2:$A$4110,A2641,$L$2:$L$4110),L2641)</f>
        <v>11000000</v>
      </c>
      <c r="N2641">
        <v>7.7</v>
      </c>
    </row>
    <row r="2642" spans="1:14">
      <c r="A2642" t="s">
        <v>4557</v>
      </c>
      <c r="B2642">
        <v>121</v>
      </c>
      <c r="C2642">
        <v>112935</v>
      </c>
      <c r="D2642">
        <f>IF(ISBLANK(C2642),AVERAGEIF($A$2:$A$4110,A2642,$C$2:$C$4110),C2642)</f>
        <v>112935</v>
      </c>
      <c r="E2642" t="s">
        <v>20</v>
      </c>
      <c r="F2642" t="s">
        <v>4562</v>
      </c>
      <c r="G2642">
        <v>8161</v>
      </c>
      <c r="H2642">
        <v>94</v>
      </c>
      <c r="I2642">
        <v>81</v>
      </c>
      <c r="J2642" t="s">
        <v>508</v>
      </c>
      <c r="K2642" t="s">
        <v>18</v>
      </c>
      <c r="L2642">
        <v>9000000</v>
      </c>
      <c r="M2642">
        <f>IF(ISBLANK(L2642),AVERAGEIF($A$2:$A$4110,A2642,$L$2:$L$4110),L2642)</f>
        <v>9000000</v>
      </c>
      <c r="N2642">
        <v>7.6</v>
      </c>
    </row>
    <row r="2643" spans="1:14">
      <c r="A2643" t="s">
        <v>4557</v>
      </c>
      <c r="B2643">
        <v>129</v>
      </c>
      <c r="C2643">
        <v>3205244</v>
      </c>
      <c r="D2643">
        <f>IF(ISBLANK(C2643),AVERAGEIF($A$2:$A$4110,A2643,$C$2:$C$4110),C2643)</f>
        <v>3205244</v>
      </c>
      <c r="E2643" t="s">
        <v>72</v>
      </c>
      <c r="F2643" t="s">
        <v>4563</v>
      </c>
      <c r="G2643">
        <v>23629</v>
      </c>
      <c r="H2643">
        <v>141</v>
      </c>
      <c r="I2643">
        <v>248</v>
      </c>
      <c r="J2643" t="s">
        <v>508</v>
      </c>
      <c r="K2643" t="s">
        <v>18</v>
      </c>
      <c r="L2643">
        <v>10000000</v>
      </c>
      <c r="M2643">
        <f>IF(ISBLANK(L2643),AVERAGEIF($A$2:$A$4110,A2643,$L$2:$L$4110),L2643)</f>
        <v>10000000</v>
      </c>
      <c r="N2643">
        <v>7.3</v>
      </c>
    </row>
    <row r="2644" spans="1:14">
      <c r="A2644" t="s">
        <v>4564</v>
      </c>
      <c r="B2644">
        <v>93</v>
      </c>
      <c r="C2644">
        <v>3500000</v>
      </c>
      <c r="D2644">
        <f>IF(ISBLANK(C2644),AVERAGEIF($A$2:$A$4110,A2644,$C$2:$C$4110),C2644)</f>
        <v>3500000</v>
      </c>
      <c r="E2644" t="s">
        <v>4565</v>
      </c>
      <c r="F2644" t="s">
        <v>4566</v>
      </c>
      <c r="G2644">
        <v>10082</v>
      </c>
      <c r="H2644">
        <v>100</v>
      </c>
      <c r="I2644">
        <v>70</v>
      </c>
      <c r="J2644" t="s">
        <v>508</v>
      </c>
      <c r="K2644" t="s">
        <v>23</v>
      </c>
      <c r="L2644">
        <v>2700000</v>
      </c>
      <c r="M2644">
        <f>IF(ISBLANK(L2644),AVERAGEIF($A$2:$A$4110,A2644,$L$2:$L$4110),L2644)</f>
        <v>2700000</v>
      </c>
      <c r="N2644">
        <v>5.9</v>
      </c>
    </row>
    <row r="2645" spans="1:14">
      <c r="A2645" t="s">
        <v>4567</v>
      </c>
      <c r="B2645">
        <v>110</v>
      </c>
      <c r="C2645">
        <v>70011073</v>
      </c>
      <c r="D2645">
        <f>IF(ISBLANK(C2645),AVERAGEIF($A$2:$A$4110,A2645,$C$2:$C$4110),C2645)</f>
        <v>70011073</v>
      </c>
      <c r="E2645" t="s">
        <v>4568</v>
      </c>
      <c r="F2645" t="s">
        <v>4569</v>
      </c>
      <c r="G2645">
        <v>57996</v>
      </c>
      <c r="H2645">
        <v>349</v>
      </c>
      <c r="I2645">
        <v>216</v>
      </c>
      <c r="J2645" t="s">
        <v>508</v>
      </c>
      <c r="K2645" t="s">
        <v>23</v>
      </c>
      <c r="L2645">
        <v>12000000</v>
      </c>
      <c r="M2645">
        <f>IF(ISBLANK(L2645),AVERAGEIF($A$2:$A$4110,A2645,$L$2:$L$4110),L2645)</f>
        <v>12000000</v>
      </c>
      <c r="N2645">
        <v>6.5</v>
      </c>
    </row>
    <row r="2646" spans="1:14">
      <c r="A2646" t="s">
        <v>4570</v>
      </c>
      <c r="B2646">
        <v>96</v>
      </c>
      <c r="C2646">
        <v>1325073</v>
      </c>
      <c r="D2646">
        <f>IF(ISBLANK(C2646),AVERAGEIF($A$2:$A$4110,A2646,$C$2:$C$4110),C2646)</f>
        <v>1325073</v>
      </c>
      <c r="E2646" t="s">
        <v>72</v>
      </c>
      <c r="F2646" t="s">
        <v>4571</v>
      </c>
      <c r="G2646">
        <v>18762</v>
      </c>
      <c r="H2646">
        <v>91</v>
      </c>
      <c r="I2646">
        <v>114</v>
      </c>
      <c r="J2646" t="s">
        <v>508</v>
      </c>
      <c r="K2646" t="s">
        <v>23</v>
      </c>
      <c r="L2646">
        <v>4000000</v>
      </c>
      <c r="M2646">
        <f>IF(ISBLANK(L2646),AVERAGEIF($A$2:$A$4110,A2646,$L$2:$L$4110),L2646)</f>
        <v>4000000</v>
      </c>
      <c r="N2646">
        <v>6.6</v>
      </c>
    </row>
    <row r="2647" spans="1:14">
      <c r="A2647" t="s">
        <v>4570</v>
      </c>
      <c r="B2647">
        <v>105</v>
      </c>
      <c r="C2647">
        <v>5776314</v>
      </c>
      <c r="D2647">
        <f>IF(ISBLANK(C2647),AVERAGEIF($A$2:$A$4110,A2647,$C$2:$C$4110),C2647)</f>
        <v>5776314</v>
      </c>
      <c r="E2647" t="s">
        <v>288</v>
      </c>
      <c r="F2647" t="s">
        <v>4572</v>
      </c>
      <c r="G2647">
        <v>73349</v>
      </c>
      <c r="H2647">
        <v>142</v>
      </c>
      <c r="I2647">
        <v>261</v>
      </c>
      <c r="J2647" t="s">
        <v>508</v>
      </c>
      <c r="K2647" t="s">
        <v>23</v>
      </c>
      <c r="L2647">
        <v>3200000</v>
      </c>
      <c r="M2647">
        <f>IF(ISBLANK(L2647),AVERAGEIF($A$2:$A$4110,A2647,$L$2:$L$4110),L2647)</f>
        <v>3200000</v>
      </c>
      <c r="N2647">
        <v>7.2</v>
      </c>
    </row>
    <row r="2648" spans="1:14">
      <c r="A2648" t="s">
        <v>4573</v>
      </c>
      <c r="B2648">
        <v>93</v>
      </c>
      <c r="C2648">
        <v>238371987</v>
      </c>
      <c r="D2648">
        <f>IF(ISBLANK(C2648),AVERAGEIF($A$2:$A$4110,A2648,$C$2:$C$4110),C2648)</f>
        <v>238371987</v>
      </c>
      <c r="E2648" t="s">
        <v>719</v>
      </c>
      <c r="F2648" t="s">
        <v>4574</v>
      </c>
      <c r="G2648">
        <v>138661</v>
      </c>
      <c r="H2648">
        <v>173</v>
      </c>
      <c r="I2648">
        <v>226</v>
      </c>
      <c r="J2648" t="s">
        <v>508</v>
      </c>
      <c r="K2648" t="s">
        <v>23</v>
      </c>
      <c r="L2648">
        <v>165000000</v>
      </c>
      <c r="M2648">
        <f>IF(ISBLANK(L2648),AVERAGEIF($A$2:$A$4110,A2648,$L$2:$L$4110),L2648)</f>
        <v>165000000</v>
      </c>
      <c r="N2648">
        <v>6.4</v>
      </c>
    </row>
    <row r="2649" spans="1:14">
      <c r="A2649" t="s">
        <v>4573</v>
      </c>
      <c r="B2649">
        <v>87</v>
      </c>
      <c r="C2649">
        <v>133103929</v>
      </c>
      <c r="D2649">
        <f>IF(ISBLANK(C2649),AVERAGEIF($A$2:$A$4110,A2649,$C$2:$C$4110),C2649)</f>
        <v>133103929</v>
      </c>
      <c r="E2649" t="s">
        <v>4575</v>
      </c>
      <c r="F2649" t="s">
        <v>4576</v>
      </c>
      <c r="G2649">
        <v>22838</v>
      </c>
      <c r="H2649">
        <v>56</v>
      </c>
      <c r="I2649">
        <v>91</v>
      </c>
      <c r="J2649" t="s">
        <v>508</v>
      </c>
      <c r="K2649" t="s">
        <v>23</v>
      </c>
      <c r="L2649">
        <v>75000000</v>
      </c>
      <c r="M2649">
        <f>IF(ISBLANK(L2649),AVERAGEIF($A$2:$A$4110,A2649,$L$2:$L$4110),L2649)</f>
        <v>75000000</v>
      </c>
      <c r="N2649">
        <v>4.4000000000000004</v>
      </c>
    </row>
    <row r="2650" spans="1:14">
      <c r="A2650" t="s">
        <v>4573</v>
      </c>
      <c r="B2650">
        <v>100</v>
      </c>
      <c r="C2650">
        <v>63939454</v>
      </c>
      <c r="D2650">
        <f>IF(ISBLANK(C2650),AVERAGEIF($A$2:$A$4110,A2650,$C$2:$C$4110),C2650)</f>
        <v>63939454</v>
      </c>
      <c r="E2650" t="s">
        <v>4577</v>
      </c>
      <c r="F2650" t="s">
        <v>4578</v>
      </c>
      <c r="G2650">
        <v>61321</v>
      </c>
      <c r="H2650">
        <v>217</v>
      </c>
      <c r="I2650">
        <v>127</v>
      </c>
      <c r="J2650" t="s">
        <v>508</v>
      </c>
      <c r="K2650" t="s">
        <v>23</v>
      </c>
      <c r="L2650">
        <v>35000000</v>
      </c>
      <c r="M2650">
        <f>IF(ISBLANK(L2650),AVERAGEIF($A$2:$A$4110,A2650,$L$2:$L$4110),L2650)</f>
        <v>35000000</v>
      </c>
      <c r="N2650">
        <v>6.2</v>
      </c>
    </row>
    <row r="2651" spans="1:14">
      <c r="A2651" t="s">
        <v>4573</v>
      </c>
      <c r="B2651">
        <v>88</v>
      </c>
      <c r="C2651">
        <v>65535067</v>
      </c>
      <c r="D2651">
        <f>IF(ISBLANK(C2651),AVERAGEIF($A$2:$A$4110,A2651,$C$2:$C$4110),C2651)</f>
        <v>65535067</v>
      </c>
      <c r="E2651" t="s">
        <v>408</v>
      </c>
      <c r="F2651" t="s">
        <v>4579</v>
      </c>
      <c r="G2651">
        <v>59380</v>
      </c>
      <c r="H2651">
        <v>202</v>
      </c>
      <c r="I2651">
        <v>91</v>
      </c>
      <c r="J2651" t="s">
        <v>508</v>
      </c>
      <c r="K2651" t="s">
        <v>23</v>
      </c>
      <c r="L2651">
        <v>17000000</v>
      </c>
      <c r="M2651">
        <f>IF(ISBLANK(L2651),AVERAGEIF($A$2:$A$4110,A2651,$L$2:$L$4110),L2651)</f>
        <v>17000000</v>
      </c>
      <c r="N2651">
        <v>5.7</v>
      </c>
    </row>
    <row r="2652" spans="1:14">
      <c r="A2652" t="s">
        <v>4580</v>
      </c>
      <c r="B2652">
        <v>85</v>
      </c>
      <c r="C2652">
        <v>12701880</v>
      </c>
      <c r="D2652">
        <f>IF(ISBLANK(C2652),AVERAGEIF($A$2:$A$4110,A2652,$C$2:$C$4110),C2652)</f>
        <v>12701880</v>
      </c>
      <c r="E2652" t="s">
        <v>774</v>
      </c>
      <c r="F2652" t="s">
        <v>4581</v>
      </c>
      <c r="G2652">
        <v>2037</v>
      </c>
      <c r="H2652">
        <v>22</v>
      </c>
      <c r="I2652">
        <v>37</v>
      </c>
      <c r="J2652" t="s">
        <v>508</v>
      </c>
      <c r="K2652" t="s">
        <v>23</v>
      </c>
      <c r="L2652">
        <v>15000000</v>
      </c>
      <c r="M2652">
        <f>IF(ISBLANK(L2652),AVERAGEIF($A$2:$A$4110,A2652,$L$2:$L$4110),L2652)</f>
        <v>15000000</v>
      </c>
      <c r="N2652">
        <v>5.7</v>
      </c>
    </row>
    <row r="2653" spans="1:14">
      <c r="A2653" t="s">
        <v>4580</v>
      </c>
      <c r="B2653">
        <v>82</v>
      </c>
      <c r="C2653">
        <v>25571351</v>
      </c>
      <c r="D2653">
        <f>IF(ISBLANK(C2653),AVERAGEIF($A$2:$A$4110,A2653,$C$2:$C$4110),C2653)</f>
        <v>25571351</v>
      </c>
      <c r="E2653" t="s">
        <v>2791</v>
      </c>
      <c r="F2653" t="s">
        <v>4582</v>
      </c>
      <c r="G2653">
        <v>3135</v>
      </c>
      <c r="H2653">
        <v>78</v>
      </c>
      <c r="I2653">
        <v>38</v>
      </c>
      <c r="J2653" t="s">
        <v>508</v>
      </c>
      <c r="K2653" t="s">
        <v>23</v>
      </c>
      <c r="L2653">
        <v>14000000</v>
      </c>
      <c r="M2653">
        <f>IF(ISBLANK(L2653),AVERAGEIF($A$2:$A$4110,A2653,$L$2:$L$4110),L2653)</f>
        <v>14000000</v>
      </c>
      <c r="N2653">
        <v>6.6</v>
      </c>
    </row>
    <row r="2654" spans="1:14">
      <c r="A2654" t="s">
        <v>4583</v>
      </c>
      <c r="B2654">
        <v>116</v>
      </c>
      <c r="C2654">
        <v>90755643</v>
      </c>
      <c r="D2654">
        <f>IF(ISBLANK(C2654),AVERAGEIF($A$2:$A$4110,A2654,$C$2:$C$4110),C2654)</f>
        <v>90755643</v>
      </c>
      <c r="E2654" t="s">
        <v>4584</v>
      </c>
      <c r="F2654" t="s">
        <v>4585</v>
      </c>
      <c r="G2654">
        <v>222403</v>
      </c>
      <c r="H2654">
        <v>453</v>
      </c>
      <c r="I2654">
        <v>306</v>
      </c>
      <c r="J2654" t="s">
        <v>508</v>
      </c>
      <c r="K2654" t="s">
        <v>23</v>
      </c>
      <c r="L2654">
        <v>200000000</v>
      </c>
      <c r="M2654">
        <f>IF(ISBLANK(L2654),AVERAGEIF($A$2:$A$4110,A2654,$L$2:$L$4110),L2654)</f>
        <v>200000000</v>
      </c>
      <c r="N2654">
        <v>6.6</v>
      </c>
    </row>
    <row r="2655" spans="1:14">
      <c r="A2655" t="s">
        <v>4583</v>
      </c>
      <c r="B2655">
        <v>157</v>
      </c>
      <c r="C2655">
        <v>289994397</v>
      </c>
      <c r="D2655">
        <f>IF(ISBLANK(C2655),AVERAGEIF($A$2:$A$4110,A2655,$C$2:$C$4110),C2655)</f>
        <v>289994397</v>
      </c>
      <c r="E2655" t="s">
        <v>665</v>
      </c>
      <c r="F2655" t="s">
        <v>4586</v>
      </c>
      <c r="G2655">
        <v>385670</v>
      </c>
      <c r="H2655">
        <v>1896</v>
      </c>
      <c r="I2655">
        <v>295</v>
      </c>
      <c r="J2655" t="s">
        <v>508</v>
      </c>
      <c r="K2655" t="s">
        <v>18</v>
      </c>
      <c r="L2655">
        <v>150000000</v>
      </c>
      <c r="M2655">
        <f>IF(ISBLANK(L2655),AVERAGEIF($A$2:$A$4110,A2655,$L$2:$L$4110),L2655)</f>
        <v>150000000</v>
      </c>
      <c r="N2655">
        <v>7.6</v>
      </c>
    </row>
    <row r="2656" spans="1:14">
      <c r="A2656" t="s">
        <v>4583</v>
      </c>
      <c r="B2656">
        <v>117</v>
      </c>
      <c r="C2656">
        <v>63695760</v>
      </c>
      <c r="D2656">
        <f>IF(ISBLANK(C2656),AVERAGEIF($A$2:$A$4110,A2656,$C$2:$C$4110),C2656)</f>
        <v>63695760</v>
      </c>
      <c r="E2656" t="s">
        <v>20</v>
      </c>
      <c r="F2656" t="s">
        <v>4587</v>
      </c>
      <c r="G2656">
        <v>61490</v>
      </c>
      <c r="H2656">
        <v>264</v>
      </c>
      <c r="I2656">
        <v>141</v>
      </c>
      <c r="J2656" t="s">
        <v>508</v>
      </c>
      <c r="K2656" t="s">
        <v>23</v>
      </c>
      <c r="L2656">
        <v>65000000</v>
      </c>
      <c r="M2656">
        <f>IF(ISBLANK(L2656),AVERAGEIF($A$2:$A$4110,A2656,$L$2:$L$4110),L2656)</f>
        <v>65000000</v>
      </c>
      <c r="N2656">
        <v>6.4</v>
      </c>
    </row>
    <row r="2657" spans="1:14">
      <c r="A2657" t="s">
        <v>4583</v>
      </c>
      <c r="B2657">
        <v>139</v>
      </c>
      <c r="C2657">
        <v>4584886</v>
      </c>
      <c r="D2657">
        <f>IF(ISBLANK(C2657),AVERAGEIF($A$2:$A$4110,A2657,$C$2:$C$4110),C2657)</f>
        <v>4584886</v>
      </c>
      <c r="E2657" t="s">
        <v>66</v>
      </c>
      <c r="F2657" t="s">
        <v>4588</v>
      </c>
      <c r="G2657">
        <v>19114</v>
      </c>
      <c r="H2657">
        <v>115</v>
      </c>
      <c r="I2657">
        <v>115</v>
      </c>
      <c r="J2657" t="s">
        <v>508</v>
      </c>
      <c r="K2657" t="s">
        <v>23</v>
      </c>
      <c r="L2657">
        <v>45000000</v>
      </c>
      <c r="M2657">
        <f>IF(ISBLANK(L2657),AVERAGEIF($A$2:$A$4110,A2657,$L$2:$L$4110),L2657)</f>
        <v>45000000</v>
      </c>
      <c r="N2657">
        <v>6.4</v>
      </c>
    </row>
    <row r="2658" spans="1:14">
      <c r="A2658" t="s">
        <v>4583</v>
      </c>
      <c r="B2658">
        <v>147</v>
      </c>
      <c r="C2658">
        <v>41954997</v>
      </c>
      <c r="D2658">
        <f>IF(ISBLANK(C2658),AVERAGEIF($A$2:$A$4110,A2658,$C$2:$C$4110),C2658)</f>
        <v>41954997</v>
      </c>
      <c r="E2658" t="s">
        <v>904</v>
      </c>
      <c r="F2658" t="s">
        <v>4589</v>
      </c>
      <c r="G2658">
        <v>225122</v>
      </c>
      <c r="H2658">
        <v>234</v>
      </c>
      <c r="I2658">
        <v>117</v>
      </c>
      <c r="J2658" t="s">
        <v>508</v>
      </c>
      <c r="K2658" t="s">
        <v>23</v>
      </c>
      <c r="L2658">
        <v>35000000</v>
      </c>
      <c r="M2658">
        <f>IF(ISBLANK(L2658),AVERAGEIF($A$2:$A$4110,A2658,$L$2:$L$4110),L2658)</f>
        <v>35000000</v>
      </c>
      <c r="N2658">
        <v>7.8</v>
      </c>
    </row>
    <row r="2659" spans="1:14">
      <c r="A2659" t="s">
        <v>4583</v>
      </c>
      <c r="B2659">
        <v>124</v>
      </c>
      <c r="C2659">
        <v>8406264</v>
      </c>
      <c r="D2659">
        <f>IF(ISBLANK(C2659),AVERAGEIF($A$2:$A$4110,A2659,$C$2:$C$4110),C2659)</f>
        <v>8406264</v>
      </c>
      <c r="E2659" t="s">
        <v>288</v>
      </c>
      <c r="F2659" t="s">
        <v>4590</v>
      </c>
      <c r="G2659">
        <v>24826</v>
      </c>
      <c r="H2659">
        <v>175</v>
      </c>
      <c r="I2659">
        <v>56</v>
      </c>
      <c r="J2659" t="s">
        <v>508</v>
      </c>
      <c r="K2659" t="s">
        <v>23</v>
      </c>
      <c r="L2659">
        <v>38000000</v>
      </c>
      <c r="M2659">
        <f>IF(ISBLANK(L2659),AVERAGEIF($A$2:$A$4110,A2659,$L$2:$L$4110),L2659)</f>
        <v>38000000</v>
      </c>
      <c r="N2659">
        <v>6</v>
      </c>
    </row>
    <row r="2660" spans="1:14">
      <c r="A2660" t="s">
        <v>4583</v>
      </c>
      <c r="B2660">
        <v>117</v>
      </c>
      <c r="C2660">
        <v>52700832</v>
      </c>
      <c r="D2660">
        <f>IF(ISBLANK(C2660),AVERAGEIF($A$2:$A$4110,A2660,$C$2:$C$4110),C2660)</f>
        <v>52700832</v>
      </c>
      <c r="E2660" t="s">
        <v>288</v>
      </c>
      <c r="F2660" t="s">
        <v>4591</v>
      </c>
      <c r="G2660">
        <v>107923</v>
      </c>
      <c r="H2660">
        <v>197</v>
      </c>
      <c r="I2660">
        <v>84</v>
      </c>
      <c r="J2660" t="s">
        <v>508</v>
      </c>
      <c r="K2660" t="s">
        <v>18</v>
      </c>
      <c r="L2660">
        <v>4500000</v>
      </c>
      <c r="M2660">
        <f>IF(ISBLANK(L2660),AVERAGEIF($A$2:$A$4110,A2660,$L$2:$L$4110),L2660)</f>
        <v>4500000</v>
      </c>
      <c r="N2660">
        <v>7.1</v>
      </c>
    </row>
    <row r="2661" spans="1:14">
      <c r="A2661" t="s">
        <v>4592</v>
      </c>
      <c r="B2661">
        <v>102</v>
      </c>
      <c r="C2661">
        <v>66636385</v>
      </c>
      <c r="D2661">
        <f>IF(ISBLANK(C2661),AVERAGEIF($A$2:$A$4110,A2661,$C$2:$C$4110),C2661)</f>
        <v>66636385</v>
      </c>
      <c r="E2661" t="s">
        <v>527</v>
      </c>
      <c r="F2661" t="s">
        <v>4593</v>
      </c>
      <c r="G2661">
        <v>88451</v>
      </c>
      <c r="H2661">
        <v>289</v>
      </c>
      <c r="I2661">
        <v>269</v>
      </c>
      <c r="J2661" t="s">
        <v>508</v>
      </c>
      <c r="K2661" t="s">
        <v>23</v>
      </c>
      <c r="L2661">
        <v>75000000</v>
      </c>
      <c r="M2661">
        <f>IF(ISBLANK(L2661),AVERAGEIF($A$2:$A$4110,A2661,$L$2:$L$4110),L2661)</f>
        <v>75000000</v>
      </c>
      <c r="N2661">
        <v>7.1</v>
      </c>
    </row>
    <row r="2662" spans="1:14">
      <c r="A2662" t="s">
        <v>4592</v>
      </c>
      <c r="B2662">
        <v>125</v>
      </c>
      <c r="C2662">
        <v>65012000</v>
      </c>
      <c r="D2662">
        <f>IF(ISBLANK(C2662),AVERAGEIF($A$2:$A$4110,A2662,$C$2:$C$4110),C2662)</f>
        <v>65012000</v>
      </c>
      <c r="E2662" t="s">
        <v>4594</v>
      </c>
      <c r="F2662" t="s">
        <v>4595</v>
      </c>
      <c r="G2662">
        <v>43559</v>
      </c>
      <c r="H2662">
        <v>137</v>
      </c>
      <c r="I2662">
        <v>59</v>
      </c>
      <c r="J2662" t="s">
        <v>508</v>
      </c>
      <c r="K2662" t="s">
        <v>23</v>
      </c>
      <c r="L2662">
        <v>70000000</v>
      </c>
      <c r="M2662">
        <f>IF(ISBLANK(L2662),AVERAGEIF($A$2:$A$4110,A2662,$L$2:$L$4110),L2662)</f>
        <v>70000000</v>
      </c>
      <c r="N2662">
        <v>6.2</v>
      </c>
    </row>
    <row r="2663" spans="1:14">
      <c r="A2663" t="s">
        <v>4592</v>
      </c>
      <c r="B2663">
        <v>143</v>
      </c>
      <c r="C2663">
        <v>38966057</v>
      </c>
      <c r="D2663">
        <f>IF(ISBLANK(C2663),AVERAGEIF($A$2:$A$4110,A2663,$C$2:$C$4110),C2663)</f>
        <v>38966057</v>
      </c>
      <c r="E2663" t="s">
        <v>72</v>
      </c>
      <c r="F2663" t="s">
        <v>4596</v>
      </c>
      <c r="G2663">
        <v>23940</v>
      </c>
      <c r="H2663">
        <v>157</v>
      </c>
      <c r="I2663">
        <v>117</v>
      </c>
      <c r="J2663" t="s">
        <v>508</v>
      </c>
      <c r="K2663" t="s">
        <v>254</v>
      </c>
      <c r="L2663">
        <v>65000000</v>
      </c>
      <c r="M2663">
        <f>IF(ISBLANK(L2663),AVERAGEIF($A$2:$A$4110,A2663,$L$2:$L$4110),L2663)</f>
        <v>65000000</v>
      </c>
      <c r="N2663">
        <v>6.7</v>
      </c>
    </row>
    <row r="2664" spans="1:14">
      <c r="A2664" t="s">
        <v>4592</v>
      </c>
      <c r="B2664">
        <v>87</v>
      </c>
      <c r="C2664">
        <v>6291602</v>
      </c>
      <c r="D2664">
        <f>IF(ISBLANK(C2664),AVERAGEIF($A$2:$A$4110,A2664,$C$2:$C$4110),C2664)</f>
        <v>6291602</v>
      </c>
      <c r="E2664" t="s">
        <v>4057</v>
      </c>
      <c r="F2664" t="s">
        <v>4597</v>
      </c>
      <c r="G2664">
        <v>8070</v>
      </c>
      <c r="H2664">
        <v>91</v>
      </c>
      <c r="I2664">
        <v>82</v>
      </c>
      <c r="J2664" t="s">
        <v>508</v>
      </c>
      <c r="K2664" t="s">
        <v>23</v>
      </c>
      <c r="L2664">
        <v>50000000</v>
      </c>
      <c r="M2664">
        <f>IF(ISBLANK(L2664),AVERAGEIF($A$2:$A$4110,A2664,$L$2:$L$4110),L2664)</f>
        <v>50000000</v>
      </c>
      <c r="N2664">
        <v>5.6</v>
      </c>
    </row>
    <row r="2665" spans="1:14">
      <c r="A2665" t="s">
        <v>4592</v>
      </c>
      <c r="B2665">
        <v>98</v>
      </c>
      <c r="C2665">
        <v>33987757</v>
      </c>
      <c r="D2665">
        <f>IF(ISBLANK(C2665),AVERAGEIF($A$2:$A$4110,A2665,$C$2:$C$4110),C2665)</f>
        <v>33987757</v>
      </c>
      <c r="E2665" t="s">
        <v>66</v>
      </c>
      <c r="F2665" t="s">
        <v>4598</v>
      </c>
      <c r="G2665">
        <v>168314</v>
      </c>
      <c r="H2665">
        <v>903</v>
      </c>
      <c r="I2665">
        <v>212</v>
      </c>
      <c r="J2665" t="s">
        <v>508</v>
      </c>
      <c r="K2665" t="s">
        <v>23</v>
      </c>
      <c r="L2665">
        <v>27000000</v>
      </c>
      <c r="M2665">
        <f>IF(ISBLANK(L2665),AVERAGEIF($A$2:$A$4110,A2665,$L$2:$L$4110),L2665)</f>
        <v>27000000</v>
      </c>
      <c r="N2665">
        <v>7.3</v>
      </c>
    </row>
    <row r="2666" spans="1:14">
      <c r="A2666" t="s">
        <v>4592</v>
      </c>
      <c r="B2666">
        <v>122</v>
      </c>
      <c r="D2666">
        <f>IF(ISBLANK(C2666),AVERAGEIF($A$2:$A$4110,A2666,$C$2:$C$4110),C2666)</f>
        <v>42178760.200000003</v>
      </c>
      <c r="E2666" t="s">
        <v>2321</v>
      </c>
      <c r="F2666" t="s">
        <v>4599</v>
      </c>
      <c r="G2666">
        <v>17277</v>
      </c>
      <c r="H2666">
        <v>124</v>
      </c>
      <c r="I2666">
        <v>45</v>
      </c>
      <c r="J2666" t="s">
        <v>508</v>
      </c>
      <c r="K2666" t="s">
        <v>23</v>
      </c>
      <c r="L2666">
        <v>18000000</v>
      </c>
      <c r="M2666">
        <f>IF(ISBLANK(L2666),AVERAGEIF($A$2:$A$4110,A2666,$L$2:$L$4110),L2666)</f>
        <v>18000000</v>
      </c>
      <c r="N2666">
        <v>7.2</v>
      </c>
    </row>
    <row r="2667" spans="1:14">
      <c r="A2667" t="s">
        <v>4600</v>
      </c>
      <c r="B2667">
        <v>118</v>
      </c>
      <c r="C2667">
        <v>34580635</v>
      </c>
      <c r="D2667">
        <f>IF(ISBLANK(C2667),AVERAGEIF($A$2:$A$4110,A2667,$C$2:$C$4110),C2667)</f>
        <v>34580635</v>
      </c>
      <c r="E2667" t="s">
        <v>1899</v>
      </c>
      <c r="F2667" t="s">
        <v>4601</v>
      </c>
      <c r="G2667">
        <v>100743</v>
      </c>
      <c r="H2667">
        <v>549</v>
      </c>
      <c r="I2667">
        <v>140</v>
      </c>
      <c r="J2667" t="s">
        <v>508</v>
      </c>
      <c r="K2667" t="s">
        <v>18</v>
      </c>
      <c r="L2667">
        <v>52000000</v>
      </c>
      <c r="M2667">
        <f>IF(ISBLANK(L2667),AVERAGEIF($A$2:$A$4110,A2667,$L$2:$L$4110),L2667)</f>
        <v>52000000</v>
      </c>
      <c r="N2667">
        <v>7.4</v>
      </c>
    </row>
    <row r="2668" spans="1:14">
      <c r="A2668" t="s">
        <v>4600</v>
      </c>
      <c r="B2668">
        <v>180</v>
      </c>
      <c r="C2668">
        <v>51600000</v>
      </c>
      <c r="D2668">
        <f>IF(ISBLANK(C2668),AVERAGEIF($A$2:$A$4110,A2668,$C$2:$C$4110),C2668)</f>
        <v>51600000</v>
      </c>
      <c r="E2668" t="s">
        <v>4602</v>
      </c>
      <c r="F2668" t="s">
        <v>4603</v>
      </c>
      <c r="G2668">
        <v>270790</v>
      </c>
      <c r="H2668">
        <v>549</v>
      </c>
      <c r="I2668">
        <v>134</v>
      </c>
      <c r="J2668" t="s">
        <v>508</v>
      </c>
      <c r="K2668" t="s">
        <v>23</v>
      </c>
      <c r="L2668">
        <v>18000000</v>
      </c>
      <c r="M2668">
        <f>IF(ISBLANK(L2668),AVERAGEIF($A$2:$A$4110,A2668,$L$2:$L$4110),L2668)</f>
        <v>18000000</v>
      </c>
      <c r="N2668">
        <v>8.3000000000000007</v>
      </c>
    </row>
    <row r="2669" spans="1:14">
      <c r="A2669" t="s">
        <v>4600</v>
      </c>
      <c r="B2669">
        <v>133</v>
      </c>
      <c r="C2669">
        <v>112000000</v>
      </c>
      <c r="D2669">
        <f>IF(ISBLANK(C2669),AVERAGEIF($A$2:$A$4110,A2669,$C$2:$C$4110),C2669)</f>
        <v>112000000</v>
      </c>
      <c r="E2669" t="s">
        <v>20</v>
      </c>
      <c r="F2669" t="s">
        <v>4604</v>
      </c>
      <c r="G2669">
        <v>680041</v>
      </c>
      <c r="H2669">
        <v>760</v>
      </c>
      <c r="I2669">
        <v>149</v>
      </c>
      <c r="J2669" t="s">
        <v>508</v>
      </c>
      <c r="K2669" t="s">
        <v>23</v>
      </c>
      <c r="L2669">
        <v>4400000</v>
      </c>
      <c r="M2669">
        <f>IF(ISBLANK(L2669),AVERAGEIF($A$2:$A$4110,A2669,$L$2:$L$4110),L2669)</f>
        <v>4400000</v>
      </c>
      <c r="N2669">
        <v>8.6999999999999993</v>
      </c>
    </row>
    <row r="2670" spans="1:14">
      <c r="A2670" t="s">
        <v>4605</v>
      </c>
      <c r="B2670">
        <v>120</v>
      </c>
      <c r="C2670">
        <v>140459099</v>
      </c>
      <c r="D2670">
        <f>IF(ISBLANK(C2670),AVERAGEIF($A$2:$A$4110,A2670,$C$2:$C$4110),C2670)</f>
        <v>140459099</v>
      </c>
      <c r="E2670" t="s">
        <v>4606</v>
      </c>
      <c r="F2670" t="s">
        <v>4607</v>
      </c>
      <c r="G2670">
        <v>135601</v>
      </c>
      <c r="H2670">
        <v>493</v>
      </c>
      <c r="I2670">
        <v>125</v>
      </c>
      <c r="J2670" t="s">
        <v>508</v>
      </c>
      <c r="K2670" t="s">
        <v>23</v>
      </c>
      <c r="L2670">
        <v>75000000</v>
      </c>
      <c r="M2670">
        <f>IF(ISBLANK(L2670),AVERAGEIF($A$2:$A$4110,A2670,$L$2:$L$4110),L2670)</f>
        <v>75000000</v>
      </c>
      <c r="N2670">
        <v>6.1</v>
      </c>
    </row>
    <row r="2671" spans="1:14">
      <c r="A2671" t="s">
        <v>4605</v>
      </c>
      <c r="B2671">
        <v>124</v>
      </c>
      <c r="C2671">
        <v>41256277</v>
      </c>
      <c r="D2671">
        <f>IF(ISBLANK(C2671),AVERAGEIF($A$2:$A$4110,A2671,$C$2:$C$4110),C2671)</f>
        <v>41256277</v>
      </c>
      <c r="E2671" t="s">
        <v>874</v>
      </c>
      <c r="F2671" t="s">
        <v>4608</v>
      </c>
      <c r="G2671">
        <v>46451</v>
      </c>
      <c r="H2671">
        <v>156</v>
      </c>
      <c r="I2671">
        <v>93</v>
      </c>
      <c r="J2671" t="s">
        <v>508</v>
      </c>
      <c r="K2671" t="s">
        <v>23</v>
      </c>
      <c r="L2671">
        <v>50000000</v>
      </c>
      <c r="M2671">
        <f>IF(ISBLANK(L2671),AVERAGEIF($A$2:$A$4110,A2671,$L$2:$L$4110),L2671)</f>
        <v>50000000</v>
      </c>
      <c r="N2671">
        <v>5.9</v>
      </c>
    </row>
    <row r="2672" spans="1:14">
      <c r="A2672" t="s">
        <v>4605</v>
      </c>
      <c r="B2672">
        <v>123</v>
      </c>
      <c r="C2672">
        <v>33508922</v>
      </c>
      <c r="D2672">
        <f>IF(ISBLANK(C2672),AVERAGEIF($A$2:$A$4110,A2672,$C$2:$C$4110),C2672)</f>
        <v>33508922</v>
      </c>
      <c r="E2672" t="s">
        <v>20</v>
      </c>
      <c r="F2672" t="s">
        <v>4609</v>
      </c>
      <c r="G2672">
        <v>95860</v>
      </c>
      <c r="H2672">
        <v>660</v>
      </c>
      <c r="I2672">
        <v>157</v>
      </c>
      <c r="J2672" t="s">
        <v>508</v>
      </c>
      <c r="K2672" t="s">
        <v>23</v>
      </c>
      <c r="L2672">
        <v>40000000</v>
      </c>
      <c r="M2672">
        <f>IF(ISBLANK(L2672),AVERAGEIF($A$2:$A$4110,A2672,$L$2:$L$4110),L2672)</f>
        <v>40000000</v>
      </c>
      <c r="N2672">
        <v>7.2</v>
      </c>
    </row>
    <row r="2673" spans="1:14">
      <c r="A2673" t="s">
        <v>328</v>
      </c>
      <c r="B2673">
        <v>141</v>
      </c>
      <c r="C2673">
        <v>16123851</v>
      </c>
      <c r="D2673">
        <f>IF(ISBLANK(C2673),AVERAGEIF($A$2:$A$4110,A2673,$C$2:$C$4110),C2673)</f>
        <v>16123851</v>
      </c>
      <c r="E2673" t="s">
        <v>20</v>
      </c>
      <c r="F2673" t="s">
        <v>4610</v>
      </c>
      <c r="G2673">
        <v>17373</v>
      </c>
      <c r="H2673">
        <v>148</v>
      </c>
      <c r="I2673">
        <v>118</v>
      </c>
      <c r="J2673" t="s">
        <v>508</v>
      </c>
      <c r="K2673" t="s">
        <v>23</v>
      </c>
      <c r="L2673">
        <v>23000000</v>
      </c>
      <c r="M2673">
        <f>IF(ISBLANK(L2673),AVERAGEIF($A$2:$A$4110,A2673,$L$2:$L$4110),L2673)</f>
        <v>23000000</v>
      </c>
      <c r="N2673">
        <v>6.2</v>
      </c>
    </row>
    <row r="2674" spans="1:14">
      <c r="A2674" t="s">
        <v>328</v>
      </c>
      <c r="B2674">
        <v>113</v>
      </c>
      <c r="C2674">
        <v>2832826</v>
      </c>
      <c r="D2674">
        <f>IF(ISBLANK(C2674),AVERAGEIF($A$2:$A$4110,A2674,$C$2:$C$4110),C2674)</f>
        <v>2832826</v>
      </c>
      <c r="E2674" t="s">
        <v>288</v>
      </c>
      <c r="F2674" t="s">
        <v>4611</v>
      </c>
      <c r="G2674">
        <v>1761</v>
      </c>
      <c r="H2674">
        <v>19</v>
      </c>
      <c r="I2674">
        <v>15</v>
      </c>
      <c r="J2674" t="s">
        <v>508</v>
      </c>
      <c r="K2674" t="s">
        <v>23</v>
      </c>
      <c r="L2674">
        <v>11000000</v>
      </c>
      <c r="M2674">
        <f>IF(ISBLANK(L2674),AVERAGEIF($A$2:$A$4110,A2674,$L$2:$L$4110),L2674)</f>
        <v>11000000</v>
      </c>
      <c r="N2674">
        <v>6.2</v>
      </c>
    </row>
    <row r="2675" spans="1:14">
      <c r="A2675" t="s">
        <v>328</v>
      </c>
      <c r="B2675">
        <v>122</v>
      </c>
      <c r="C2675">
        <v>13569248</v>
      </c>
      <c r="D2675">
        <f>IF(ISBLANK(C2675),AVERAGEIF($A$2:$A$4110,A2675,$C$2:$C$4110),C2675)</f>
        <v>13569248</v>
      </c>
      <c r="E2675" t="s">
        <v>20</v>
      </c>
      <c r="F2675" t="s">
        <v>4612</v>
      </c>
      <c r="G2675">
        <v>16530</v>
      </c>
      <c r="H2675">
        <v>117</v>
      </c>
      <c r="I2675">
        <v>167</v>
      </c>
      <c r="J2675" t="s">
        <v>508</v>
      </c>
      <c r="K2675" t="s">
        <v>23</v>
      </c>
      <c r="M2675">
        <f>IF(ISBLANK(L2675),AVERAGEIF($A$2:$A$4110,A2675,$L$2:$L$4110),L2675)</f>
        <v>11000000</v>
      </c>
      <c r="N2675">
        <v>7.6</v>
      </c>
    </row>
    <row r="2676" spans="1:14">
      <c r="A2676" t="s">
        <v>328</v>
      </c>
      <c r="B2676">
        <v>109</v>
      </c>
      <c r="C2676">
        <v>4109095</v>
      </c>
      <c r="D2676">
        <f>IF(ISBLANK(C2676),AVERAGEIF($A$2:$A$4110,A2676,$C$2:$C$4110),C2676)</f>
        <v>4109095</v>
      </c>
      <c r="E2676" t="s">
        <v>4613</v>
      </c>
      <c r="F2676" t="s">
        <v>4614</v>
      </c>
      <c r="G2676">
        <v>8239</v>
      </c>
      <c r="H2676">
        <v>92</v>
      </c>
      <c r="I2676">
        <v>33</v>
      </c>
      <c r="J2676" t="s">
        <v>508</v>
      </c>
      <c r="K2676" t="s">
        <v>23</v>
      </c>
      <c r="L2676">
        <v>3000000</v>
      </c>
      <c r="M2676">
        <f>IF(ISBLANK(L2676),AVERAGEIF($A$2:$A$4110,A2676,$L$2:$L$4110),L2676)</f>
        <v>3000000</v>
      </c>
      <c r="N2676">
        <v>6</v>
      </c>
    </row>
    <row r="2677" spans="1:14">
      <c r="A2677" t="s">
        <v>4615</v>
      </c>
      <c r="B2677">
        <v>91</v>
      </c>
      <c r="C2677">
        <v>3885134</v>
      </c>
      <c r="D2677">
        <f>IF(ISBLANK(C2677),AVERAGEIF($A$2:$A$4110,A2677,$C$2:$C$4110),C2677)</f>
        <v>3885134</v>
      </c>
      <c r="E2677" t="s">
        <v>72</v>
      </c>
      <c r="F2677" t="s">
        <v>4616</v>
      </c>
      <c r="G2677">
        <v>31130</v>
      </c>
      <c r="H2677">
        <v>243</v>
      </c>
      <c r="I2677">
        <v>151</v>
      </c>
      <c r="J2677" t="s">
        <v>508</v>
      </c>
      <c r="K2677" t="s">
        <v>23</v>
      </c>
      <c r="L2677">
        <v>2000000</v>
      </c>
      <c r="M2677">
        <f>IF(ISBLANK(L2677),AVERAGEIF($A$2:$A$4110,A2677,$L$2:$L$4110),L2677)</f>
        <v>2000000</v>
      </c>
      <c r="N2677">
        <v>7.4</v>
      </c>
    </row>
    <row r="2678" spans="1:14">
      <c r="A2678" t="s">
        <v>4617</v>
      </c>
      <c r="B2678">
        <v>113</v>
      </c>
      <c r="C2678">
        <v>4720371</v>
      </c>
      <c r="D2678">
        <f>IF(ISBLANK(C2678),AVERAGEIF($A$2:$A$4110,A2678,$C$2:$C$4110),C2678)</f>
        <v>4720371</v>
      </c>
      <c r="E2678" t="s">
        <v>3060</v>
      </c>
      <c r="F2678" t="s">
        <v>4618</v>
      </c>
      <c r="G2678">
        <v>3203</v>
      </c>
      <c r="H2678">
        <v>85</v>
      </c>
      <c r="I2678">
        <v>27</v>
      </c>
      <c r="J2678" t="s">
        <v>508</v>
      </c>
      <c r="K2678" t="s">
        <v>23</v>
      </c>
      <c r="L2678">
        <v>7000000</v>
      </c>
      <c r="M2678">
        <f>IF(ISBLANK(L2678),AVERAGEIF($A$2:$A$4110,A2678,$L$2:$L$4110),L2678)</f>
        <v>7000000</v>
      </c>
      <c r="N2678">
        <v>6.5</v>
      </c>
    </row>
    <row r="2679" spans="1:14">
      <c r="A2679" t="s">
        <v>4619</v>
      </c>
      <c r="B2679">
        <v>88</v>
      </c>
      <c r="C2679">
        <v>151389</v>
      </c>
      <c r="D2679">
        <f>IF(ISBLANK(C2679),AVERAGEIF($A$2:$A$4110,A2679,$C$2:$C$4110),C2679)</f>
        <v>151389</v>
      </c>
      <c r="E2679" t="s">
        <v>477</v>
      </c>
      <c r="F2679" t="s">
        <v>4620</v>
      </c>
      <c r="G2679">
        <v>774</v>
      </c>
      <c r="H2679">
        <v>7</v>
      </c>
      <c r="I2679">
        <v>39</v>
      </c>
      <c r="J2679" t="s">
        <v>508</v>
      </c>
      <c r="K2679" t="s">
        <v>23</v>
      </c>
      <c r="L2679">
        <v>500000</v>
      </c>
      <c r="M2679">
        <f>IF(ISBLANK(L2679),AVERAGEIF($A$2:$A$4110,A2679,$L$2:$L$4110),L2679)</f>
        <v>500000</v>
      </c>
      <c r="N2679">
        <v>7.1</v>
      </c>
    </row>
    <row r="2680" spans="1:14">
      <c r="A2680" t="s">
        <v>4621</v>
      </c>
      <c r="B2680">
        <v>90</v>
      </c>
      <c r="C2680">
        <v>99147</v>
      </c>
      <c r="D2680">
        <f>IF(ISBLANK(C2680),AVERAGEIF($A$2:$A$4110,A2680,$C$2:$C$4110),C2680)</f>
        <v>99147</v>
      </c>
      <c r="E2680" t="s">
        <v>20</v>
      </c>
      <c r="F2680" t="s">
        <v>4622</v>
      </c>
      <c r="G2680">
        <v>1884</v>
      </c>
      <c r="H2680">
        <v>28</v>
      </c>
      <c r="I2680">
        <v>31</v>
      </c>
      <c r="J2680" t="s">
        <v>508</v>
      </c>
      <c r="K2680" t="s">
        <v>23</v>
      </c>
      <c r="L2680">
        <v>2000000</v>
      </c>
      <c r="M2680">
        <f>IF(ISBLANK(L2680),AVERAGEIF($A$2:$A$4110,A2680,$L$2:$L$4110),L2680)</f>
        <v>2000000</v>
      </c>
      <c r="N2680">
        <v>6.2</v>
      </c>
    </row>
    <row r="2681" spans="1:14">
      <c r="A2681" t="s">
        <v>4621</v>
      </c>
      <c r="B2681">
        <v>86</v>
      </c>
      <c r="C2681">
        <v>334041</v>
      </c>
      <c r="D2681">
        <f>IF(ISBLANK(C2681),AVERAGEIF($A$2:$A$4110,A2681,$C$2:$C$4110),C2681)</f>
        <v>334041</v>
      </c>
      <c r="E2681" t="s">
        <v>436</v>
      </c>
      <c r="F2681" t="s">
        <v>4623</v>
      </c>
      <c r="G2681">
        <v>1038</v>
      </c>
      <c r="H2681">
        <v>21</v>
      </c>
      <c r="I2681">
        <v>17</v>
      </c>
      <c r="J2681" t="s">
        <v>508</v>
      </c>
      <c r="K2681" t="s">
        <v>23</v>
      </c>
      <c r="L2681">
        <v>500000</v>
      </c>
      <c r="M2681">
        <f>IF(ISBLANK(L2681),AVERAGEIF($A$2:$A$4110,A2681,$L$2:$L$4110),L2681)</f>
        <v>500000</v>
      </c>
      <c r="N2681">
        <v>6.5</v>
      </c>
    </row>
    <row r="2682" spans="1:14">
      <c r="A2682" t="s">
        <v>4624</v>
      </c>
      <c r="B2682">
        <v>91</v>
      </c>
      <c r="C2682">
        <v>4946250</v>
      </c>
      <c r="D2682">
        <f>IF(ISBLANK(C2682),AVERAGEIF($A$2:$A$4110,A2682,$C$2:$C$4110),C2682)</f>
        <v>4946250</v>
      </c>
      <c r="E2682" t="s">
        <v>186</v>
      </c>
      <c r="F2682" t="s">
        <v>4625</v>
      </c>
      <c r="G2682">
        <v>9540</v>
      </c>
      <c r="H2682">
        <v>80</v>
      </c>
      <c r="I2682">
        <v>149</v>
      </c>
      <c r="J2682" t="s">
        <v>508</v>
      </c>
      <c r="K2682" t="s">
        <v>23</v>
      </c>
      <c r="L2682">
        <v>1000000</v>
      </c>
      <c r="M2682">
        <f>IF(ISBLANK(L2682),AVERAGEIF($A$2:$A$4110,A2682,$L$2:$L$4110),L2682)</f>
        <v>1000000</v>
      </c>
      <c r="N2682">
        <v>7.4</v>
      </c>
    </row>
    <row r="2683" spans="1:14">
      <c r="A2683" t="s">
        <v>4626</v>
      </c>
      <c r="B2683">
        <v>106</v>
      </c>
      <c r="C2683">
        <v>28873374</v>
      </c>
      <c r="D2683">
        <f>IF(ISBLANK(C2683),AVERAGEIF($A$2:$A$4110,A2683,$C$2:$C$4110),C2683)</f>
        <v>28873374</v>
      </c>
      <c r="E2683" t="s">
        <v>186</v>
      </c>
      <c r="F2683" t="s">
        <v>4627</v>
      </c>
      <c r="G2683">
        <v>22161</v>
      </c>
      <c r="H2683">
        <v>68</v>
      </c>
      <c r="I2683">
        <v>83</v>
      </c>
      <c r="J2683" t="s">
        <v>508</v>
      </c>
      <c r="K2683" t="s">
        <v>23</v>
      </c>
      <c r="L2683">
        <v>10000000</v>
      </c>
      <c r="M2683">
        <f>IF(ISBLANK(L2683),AVERAGEIF($A$2:$A$4110,A2683,$L$2:$L$4110),L2683)</f>
        <v>10000000</v>
      </c>
      <c r="N2683">
        <v>4.0999999999999996</v>
      </c>
    </row>
    <row r="2684" spans="1:14">
      <c r="A2684" t="s">
        <v>4626</v>
      </c>
      <c r="B2684">
        <v>90</v>
      </c>
      <c r="C2684">
        <v>638476</v>
      </c>
      <c r="D2684">
        <f>IF(ISBLANK(C2684),AVERAGEIF($A$2:$A$4110,A2684,$C$2:$C$4110),C2684)</f>
        <v>638476</v>
      </c>
      <c r="E2684" t="s">
        <v>2500</v>
      </c>
      <c r="F2684" t="s">
        <v>4628</v>
      </c>
      <c r="G2684">
        <v>13223</v>
      </c>
      <c r="H2684">
        <v>45</v>
      </c>
      <c r="I2684">
        <v>130</v>
      </c>
      <c r="J2684" t="s">
        <v>508</v>
      </c>
      <c r="K2684" t="s">
        <v>23</v>
      </c>
      <c r="L2684">
        <v>1500000</v>
      </c>
      <c r="M2684">
        <f>IF(ISBLANK(L2684),AVERAGEIF($A$2:$A$4110,A2684,$L$2:$L$4110),L2684)</f>
        <v>1500000</v>
      </c>
      <c r="N2684">
        <v>6.6</v>
      </c>
    </row>
    <row r="2685" spans="1:14">
      <c r="A2685" t="s">
        <v>4626</v>
      </c>
      <c r="B2685">
        <v>100</v>
      </c>
      <c r="C2685">
        <v>11529368</v>
      </c>
      <c r="D2685">
        <f>IF(ISBLANK(C2685),AVERAGEIF($A$2:$A$4110,A2685,$C$2:$C$4110),C2685)</f>
        <v>11529368</v>
      </c>
      <c r="E2685" t="s">
        <v>4629</v>
      </c>
      <c r="F2685" t="s">
        <v>4630</v>
      </c>
      <c r="G2685">
        <v>85028</v>
      </c>
      <c r="H2685">
        <v>404</v>
      </c>
      <c r="I2685">
        <v>193</v>
      </c>
      <c r="J2685" t="s">
        <v>508</v>
      </c>
      <c r="K2685" t="s">
        <v>23</v>
      </c>
      <c r="L2685">
        <v>65000</v>
      </c>
      <c r="M2685">
        <f>IF(ISBLANK(L2685),AVERAGEIF($A$2:$A$4110,A2685,$L$2:$L$4110),L2685)</f>
        <v>65000</v>
      </c>
      <c r="N2685">
        <v>7.3</v>
      </c>
    </row>
    <row r="2686" spans="1:14">
      <c r="A2686" t="s">
        <v>4631</v>
      </c>
      <c r="B2686">
        <v>97</v>
      </c>
      <c r="C2686">
        <v>8586376</v>
      </c>
      <c r="D2686">
        <f>IF(ISBLANK(C2686),AVERAGEIF($A$2:$A$4110,A2686,$C$2:$C$4110),C2686)</f>
        <v>8586376</v>
      </c>
      <c r="E2686" t="s">
        <v>514</v>
      </c>
      <c r="F2686" t="s">
        <v>4632</v>
      </c>
      <c r="G2686">
        <v>26598</v>
      </c>
      <c r="H2686">
        <v>132</v>
      </c>
      <c r="I2686">
        <v>63</v>
      </c>
      <c r="J2686" t="s">
        <v>508</v>
      </c>
      <c r="K2686" t="s">
        <v>23</v>
      </c>
      <c r="L2686">
        <v>20000000</v>
      </c>
      <c r="M2686">
        <f>IF(ISBLANK(L2686),AVERAGEIF($A$2:$A$4110,A2686,$L$2:$L$4110),L2686)</f>
        <v>20000000</v>
      </c>
      <c r="N2686">
        <v>4.9000000000000004</v>
      </c>
    </row>
    <row r="2687" spans="1:14">
      <c r="A2687" t="s">
        <v>173</v>
      </c>
      <c r="B2687">
        <v>114</v>
      </c>
      <c r="C2687">
        <v>91121452</v>
      </c>
      <c r="D2687">
        <f>IF(ISBLANK(C2687),AVERAGEIF($A$2:$A$4110,A2687,$C$2:$C$4110),C2687)</f>
        <v>91121452</v>
      </c>
      <c r="E2687" t="s">
        <v>4633</v>
      </c>
      <c r="F2687" t="s">
        <v>4634</v>
      </c>
      <c r="G2687">
        <v>467613</v>
      </c>
      <c r="H2687">
        <v>608</v>
      </c>
      <c r="I2687">
        <v>454</v>
      </c>
      <c r="J2687" t="s">
        <v>508</v>
      </c>
      <c r="K2687" t="s">
        <v>18</v>
      </c>
      <c r="L2687">
        <v>14000000</v>
      </c>
      <c r="M2687">
        <f>IF(ISBLANK(L2687),AVERAGEIF($A$2:$A$4110,A2687,$L$2:$L$4110),L2687)</f>
        <v>14000000</v>
      </c>
      <c r="N2687">
        <v>8.1</v>
      </c>
    </row>
    <row r="2688" spans="1:14">
      <c r="A2688" t="s">
        <v>4635</v>
      </c>
      <c r="B2688">
        <v>87</v>
      </c>
      <c r="C2688">
        <v>536767</v>
      </c>
      <c r="D2688">
        <f>IF(ISBLANK(C2688),AVERAGEIF($A$2:$A$4110,A2688,$C$2:$C$4110),C2688)</f>
        <v>536767</v>
      </c>
      <c r="E2688" t="s">
        <v>726</v>
      </c>
      <c r="F2688" t="s">
        <v>4636</v>
      </c>
      <c r="G2688">
        <v>1622</v>
      </c>
      <c r="H2688">
        <v>83</v>
      </c>
      <c r="I2688">
        <v>32</v>
      </c>
      <c r="J2688" t="s">
        <v>508</v>
      </c>
      <c r="K2688" t="s">
        <v>23</v>
      </c>
      <c r="L2688">
        <v>60000</v>
      </c>
      <c r="M2688">
        <f>IF(ISBLANK(L2688),AVERAGEIF($A$2:$A$4110,A2688,$L$2:$L$4110),L2688)</f>
        <v>60000</v>
      </c>
      <c r="N2688">
        <v>5.3</v>
      </c>
    </row>
    <row r="2689" spans="1:14">
      <c r="A2689" t="s">
        <v>4637</v>
      </c>
      <c r="B2689">
        <v>138</v>
      </c>
      <c r="C2689">
        <v>63224849</v>
      </c>
      <c r="D2689">
        <f>IF(ISBLANK(C2689),AVERAGEIF($A$2:$A$4110,A2689,$C$2:$C$4110),C2689)</f>
        <v>63224849</v>
      </c>
      <c r="E2689" t="s">
        <v>408</v>
      </c>
      <c r="F2689" t="s">
        <v>4638</v>
      </c>
      <c r="G2689">
        <v>182757</v>
      </c>
      <c r="H2689">
        <v>483</v>
      </c>
      <c r="I2689">
        <v>157</v>
      </c>
      <c r="J2689" t="s">
        <v>508</v>
      </c>
      <c r="K2689" t="s">
        <v>23</v>
      </c>
      <c r="L2689">
        <v>85000000</v>
      </c>
      <c r="M2689">
        <f>IF(ISBLANK(L2689),AVERAGEIF($A$2:$A$4110,A2689,$L$2:$L$4110),L2689)</f>
        <v>85000000</v>
      </c>
      <c r="N2689">
        <v>6.9</v>
      </c>
    </row>
    <row r="2690" spans="1:14">
      <c r="A2690" t="s">
        <v>4637</v>
      </c>
      <c r="B2690">
        <v>120</v>
      </c>
      <c r="C2690">
        <v>112703470</v>
      </c>
      <c r="D2690">
        <f>IF(ISBLANK(C2690),AVERAGEIF($A$2:$A$4110,A2690,$C$2:$C$4110),C2690)</f>
        <v>112703470</v>
      </c>
      <c r="E2690" t="s">
        <v>288</v>
      </c>
      <c r="F2690" t="s">
        <v>4639</v>
      </c>
      <c r="G2690">
        <v>69860</v>
      </c>
      <c r="H2690">
        <v>214</v>
      </c>
      <c r="I2690">
        <v>187</v>
      </c>
      <c r="J2690" t="s">
        <v>508</v>
      </c>
      <c r="K2690" t="s">
        <v>23</v>
      </c>
      <c r="L2690">
        <v>85000000</v>
      </c>
      <c r="M2690">
        <f>IF(ISBLANK(L2690),AVERAGEIF($A$2:$A$4110,A2690,$L$2:$L$4110),L2690)</f>
        <v>85000000</v>
      </c>
      <c r="N2690">
        <v>6.6</v>
      </c>
    </row>
    <row r="2691" spans="1:14">
      <c r="A2691" t="s">
        <v>4637</v>
      </c>
      <c r="B2691">
        <v>128</v>
      </c>
      <c r="C2691">
        <v>124590960</v>
      </c>
      <c r="D2691">
        <f>IF(ISBLANK(C2691),AVERAGEIF($A$2:$A$4110,A2691,$C$2:$C$4110),C2691)</f>
        <v>124590960</v>
      </c>
      <c r="E2691" t="s">
        <v>288</v>
      </c>
      <c r="F2691" t="s">
        <v>4640</v>
      </c>
      <c r="G2691">
        <v>91092</v>
      </c>
      <c r="H2691">
        <v>402</v>
      </c>
      <c r="I2691">
        <v>145</v>
      </c>
      <c r="J2691" t="s">
        <v>508</v>
      </c>
      <c r="K2691" t="s">
        <v>23</v>
      </c>
      <c r="L2691">
        <v>80000000</v>
      </c>
      <c r="M2691">
        <f>IF(ISBLANK(L2691),AVERAGEIF($A$2:$A$4110,A2691,$L$2:$L$4110),L2691)</f>
        <v>80000000</v>
      </c>
      <c r="N2691">
        <v>6.7</v>
      </c>
    </row>
    <row r="2692" spans="1:14">
      <c r="A2692" t="s">
        <v>4637</v>
      </c>
      <c r="B2692">
        <v>127</v>
      </c>
      <c r="C2692">
        <v>182805123</v>
      </c>
      <c r="D2692">
        <f>IF(ISBLANK(C2692),AVERAGEIF($A$2:$A$4110,A2692,$C$2:$C$4110),C2692)</f>
        <v>182805123</v>
      </c>
      <c r="E2692" t="s">
        <v>2081</v>
      </c>
      <c r="F2692" t="s">
        <v>4641</v>
      </c>
      <c r="G2692">
        <v>158864</v>
      </c>
      <c r="H2692">
        <v>395</v>
      </c>
      <c r="I2692">
        <v>149</v>
      </c>
      <c r="J2692" t="s">
        <v>508</v>
      </c>
      <c r="K2692" t="s">
        <v>23</v>
      </c>
      <c r="L2692">
        <v>70000000</v>
      </c>
      <c r="M2692">
        <f>IF(ISBLANK(L2692),AVERAGEIF($A$2:$A$4110,A2692,$L$2:$L$4110),L2692)</f>
        <v>70000000</v>
      </c>
      <c r="N2692">
        <v>6.4</v>
      </c>
    </row>
    <row r="2693" spans="1:14">
      <c r="A2693" t="s">
        <v>4637</v>
      </c>
      <c r="B2693">
        <v>121</v>
      </c>
      <c r="C2693">
        <v>75274748</v>
      </c>
      <c r="D2693">
        <f>IF(ISBLANK(C2693),AVERAGEIF($A$2:$A$4110,A2693,$C$2:$C$4110),C2693)</f>
        <v>75274748</v>
      </c>
      <c r="E2693" t="s">
        <v>72</v>
      </c>
      <c r="F2693" t="s">
        <v>4642</v>
      </c>
      <c r="G2693">
        <v>130661</v>
      </c>
      <c r="H2693">
        <v>304</v>
      </c>
      <c r="I2693">
        <v>241</v>
      </c>
      <c r="J2693" t="s">
        <v>508</v>
      </c>
      <c r="K2693" t="s">
        <v>23</v>
      </c>
      <c r="L2693">
        <v>35000000</v>
      </c>
      <c r="M2693">
        <f>IF(ISBLANK(L2693),AVERAGEIF($A$2:$A$4110,A2693,$L$2:$L$4110),L2693)</f>
        <v>35000000</v>
      </c>
      <c r="N2693">
        <v>7.2</v>
      </c>
    </row>
    <row r="2694" spans="1:14">
      <c r="A2694" t="s">
        <v>4643</v>
      </c>
      <c r="B2694">
        <v>124</v>
      </c>
      <c r="C2694">
        <v>2000000</v>
      </c>
      <c r="D2694">
        <f>IF(ISBLANK(C2694),AVERAGEIF($A$2:$A$4110,A2694,$C$2:$C$4110),C2694)</f>
        <v>2000000</v>
      </c>
      <c r="E2694" t="s">
        <v>4644</v>
      </c>
      <c r="F2694" t="s">
        <v>4645</v>
      </c>
      <c r="G2694">
        <v>2998</v>
      </c>
      <c r="H2694">
        <v>74</v>
      </c>
      <c r="I2694">
        <v>26</v>
      </c>
      <c r="J2694" t="s">
        <v>508</v>
      </c>
      <c r="K2694" t="s">
        <v>23</v>
      </c>
      <c r="L2694">
        <v>20000000</v>
      </c>
      <c r="M2694">
        <f>IF(ISBLANK(L2694),AVERAGEIF($A$2:$A$4110,A2694,$L$2:$L$4110),L2694)</f>
        <v>20000000</v>
      </c>
      <c r="N2694">
        <v>4.5</v>
      </c>
    </row>
    <row r="2695" spans="1:14">
      <c r="A2695" t="s">
        <v>4646</v>
      </c>
      <c r="B2695">
        <v>102</v>
      </c>
      <c r="C2695">
        <v>17797316</v>
      </c>
      <c r="D2695">
        <f>IF(ISBLANK(C2695),AVERAGEIF($A$2:$A$4110,A2695,$C$2:$C$4110),C2695)</f>
        <v>17797316</v>
      </c>
      <c r="E2695" t="s">
        <v>408</v>
      </c>
      <c r="F2695" t="s">
        <v>4647</v>
      </c>
      <c r="G2695">
        <v>50523</v>
      </c>
      <c r="H2695">
        <v>113</v>
      </c>
      <c r="I2695">
        <v>167</v>
      </c>
      <c r="J2695" t="s">
        <v>508</v>
      </c>
      <c r="K2695" t="s">
        <v>23</v>
      </c>
      <c r="L2695">
        <v>32000000</v>
      </c>
      <c r="M2695">
        <f>IF(ISBLANK(L2695),AVERAGEIF($A$2:$A$4110,A2695,$L$2:$L$4110),L2695)</f>
        <v>32000000</v>
      </c>
      <c r="N2695">
        <v>6.3</v>
      </c>
    </row>
    <row r="2696" spans="1:14">
      <c r="A2696" t="s">
        <v>4648</v>
      </c>
      <c r="B2696">
        <v>103</v>
      </c>
      <c r="C2696">
        <v>21501098</v>
      </c>
      <c r="D2696">
        <f>IF(ISBLANK(C2696),AVERAGEIF($A$2:$A$4110,A2696,$C$2:$C$4110),C2696)</f>
        <v>21501098</v>
      </c>
      <c r="E2696" t="s">
        <v>72</v>
      </c>
      <c r="F2696" t="s">
        <v>4649</v>
      </c>
      <c r="G2696">
        <v>115813</v>
      </c>
      <c r="H2696">
        <v>216</v>
      </c>
      <c r="I2696">
        <v>276</v>
      </c>
      <c r="J2696" t="s">
        <v>508</v>
      </c>
      <c r="K2696" t="s">
        <v>23</v>
      </c>
      <c r="L2696">
        <v>5000000</v>
      </c>
      <c r="M2696">
        <f>IF(ISBLANK(L2696),AVERAGEIF($A$2:$A$4110,A2696,$L$2:$L$4110),L2696)</f>
        <v>5000000</v>
      </c>
      <c r="N2696">
        <v>7.4</v>
      </c>
    </row>
    <row r="2697" spans="1:14">
      <c r="A2697" t="s">
        <v>4650</v>
      </c>
      <c r="B2697">
        <v>100</v>
      </c>
      <c r="C2697">
        <v>200807262</v>
      </c>
      <c r="D2697">
        <f>IF(ISBLANK(C2697),AVERAGEIF($A$2:$A$4110,A2697,$C$2:$C$4110),C2697)</f>
        <v>200807262</v>
      </c>
      <c r="E2697" t="s">
        <v>4651</v>
      </c>
      <c r="F2697" t="s">
        <v>4652</v>
      </c>
      <c r="G2697">
        <v>294810</v>
      </c>
      <c r="H2697">
        <v>387</v>
      </c>
      <c r="I2697">
        <v>324</v>
      </c>
      <c r="J2697" t="s">
        <v>508</v>
      </c>
      <c r="K2697" t="s">
        <v>23</v>
      </c>
      <c r="L2697">
        <v>260000000</v>
      </c>
      <c r="M2697">
        <f>IF(ISBLANK(L2697),AVERAGEIF($A$2:$A$4110,A2697,$L$2:$L$4110),L2697)</f>
        <v>260000000</v>
      </c>
      <c r="N2697">
        <v>7.8</v>
      </c>
    </row>
    <row r="2698" spans="1:14">
      <c r="A2698" t="s">
        <v>4653</v>
      </c>
      <c r="B2698">
        <v>91</v>
      </c>
      <c r="C2698">
        <v>243347</v>
      </c>
      <c r="D2698">
        <f>IF(ISBLANK(C2698),AVERAGEIF($A$2:$A$4110,A2698,$C$2:$C$4110),C2698)</f>
        <v>243347</v>
      </c>
      <c r="E2698" t="s">
        <v>80</v>
      </c>
      <c r="F2698" t="s">
        <v>4654</v>
      </c>
      <c r="G2698">
        <v>553</v>
      </c>
      <c r="H2698">
        <v>24</v>
      </c>
      <c r="I2698">
        <v>11</v>
      </c>
      <c r="J2698" t="s">
        <v>508</v>
      </c>
      <c r="K2698" t="s">
        <v>23</v>
      </c>
      <c r="L2698">
        <v>500000</v>
      </c>
      <c r="M2698">
        <f>IF(ISBLANK(L2698),AVERAGEIF($A$2:$A$4110,A2698,$L$2:$L$4110),L2698)</f>
        <v>500000</v>
      </c>
      <c r="N2698">
        <v>5.3</v>
      </c>
    </row>
    <row r="2699" spans="1:14">
      <c r="A2699" t="s">
        <v>4655</v>
      </c>
      <c r="B2699">
        <v>139</v>
      </c>
      <c r="C2699">
        <v>150832203</v>
      </c>
      <c r="D2699">
        <f>IF(ISBLANK(C2699),AVERAGEIF($A$2:$A$4110,A2699,$C$2:$C$4110),C2699)</f>
        <v>150832203</v>
      </c>
      <c r="E2699" t="s">
        <v>4656</v>
      </c>
      <c r="F2699" t="s">
        <v>4657</v>
      </c>
      <c r="G2699">
        <v>341058</v>
      </c>
      <c r="H2699">
        <v>713</v>
      </c>
      <c r="I2699">
        <v>459</v>
      </c>
      <c r="J2699" t="s">
        <v>508</v>
      </c>
      <c r="K2699" t="s">
        <v>23</v>
      </c>
      <c r="L2699">
        <v>85000000</v>
      </c>
      <c r="M2699">
        <f>IF(ISBLANK(L2699),AVERAGEIF($A$2:$A$4110,A2699,$L$2:$L$4110),L2699)</f>
        <v>85000000</v>
      </c>
      <c r="N2699">
        <v>6.7</v>
      </c>
    </row>
    <row r="2700" spans="1:14">
      <c r="A2700" t="s">
        <v>4655</v>
      </c>
      <c r="B2700">
        <v>110</v>
      </c>
      <c r="C2700">
        <v>39825798</v>
      </c>
      <c r="D2700">
        <f>IF(ISBLANK(C2700),AVERAGEIF($A$2:$A$4110,A2700,$C$2:$C$4110),C2700)</f>
        <v>39825798</v>
      </c>
      <c r="E2700" t="s">
        <v>920</v>
      </c>
      <c r="F2700" t="s">
        <v>4658</v>
      </c>
      <c r="G2700">
        <v>295375</v>
      </c>
      <c r="H2700">
        <v>645</v>
      </c>
      <c r="I2700">
        <v>236</v>
      </c>
      <c r="J2700" t="s">
        <v>508</v>
      </c>
      <c r="K2700" t="s">
        <v>23</v>
      </c>
      <c r="L2700">
        <v>16000000</v>
      </c>
      <c r="M2700">
        <f>IF(ISBLANK(L2700),AVERAGEIF($A$2:$A$4110,A2700,$L$2:$L$4110),L2700)</f>
        <v>16000000</v>
      </c>
      <c r="N2700">
        <v>7.6</v>
      </c>
    </row>
    <row r="2701" spans="1:14">
      <c r="A2701" t="s">
        <v>4655</v>
      </c>
      <c r="B2701">
        <v>115</v>
      </c>
      <c r="C2701">
        <v>183088</v>
      </c>
      <c r="D2701">
        <f>IF(ISBLANK(C2701),AVERAGEIF($A$2:$A$4110,A2701,$C$2:$C$4110),C2701)</f>
        <v>183088</v>
      </c>
      <c r="E2701" t="s">
        <v>2321</v>
      </c>
      <c r="F2701" t="s">
        <v>4659</v>
      </c>
      <c r="G2701">
        <v>11704</v>
      </c>
      <c r="H2701">
        <v>36</v>
      </c>
      <c r="I2701">
        <v>57</v>
      </c>
      <c r="J2701" t="s">
        <v>508</v>
      </c>
      <c r="K2701" t="s">
        <v>23</v>
      </c>
      <c r="L2701">
        <v>15000000</v>
      </c>
      <c r="M2701">
        <f>IF(ISBLANK(L2701),AVERAGEIF($A$2:$A$4110,A2701,$L$2:$L$4110),L2701)</f>
        <v>15000000</v>
      </c>
      <c r="N2701">
        <v>7</v>
      </c>
    </row>
    <row r="2702" spans="1:14">
      <c r="A2702" t="s">
        <v>4655</v>
      </c>
      <c r="B2702">
        <v>88</v>
      </c>
      <c r="C2702">
        <v>47329</v>
      </c>
      <c r="D2702">
        <f>IF(ISBLANK(C2702),AVERAGEIF($A$2:$A$4110,A2702,$C$2:$C$4110),C2702)</f>
        <v>47329</v>
      </c>
      <c r="E2702" t="s">
        <v>20</v>
      </c>
      <c r="F2702" t="s">
        <v>4660</v>
      </c>
      <c r="G2702">
        <v>1661</v>
      </c>
      <c r="H2702">
        <v>31</v>
      </c>
      <c r="I2702">
        <v>31</v>
      </c>
      <c r="J2702" t="s">
        <v>508</v>
      </c>
      <c r="K2702" t="s">
        <v>23</v>
      </c>
      <c r="L2702">
        <v>750000</v>
      </c>
      <c r="M2702">
        <f>IF(ISBLANK(L2702),AVERAGEIF($A$2:$A$4110,A2702,$L$2:$L$4110),L2702)</f>
        <v>750000</v>
      </c>
      <c r="N2702">
        <v>6.6</v>
      </c>
    </row>
    <row r="2703" spans="1:14">
      <c r="A2703" t="s">
        <v>4661</v>
      </c>
      <c r="B2703">
        <v>123</v>
      </c>
      <c r="C2703">
        <v>105264608</v>
      </c>
      <c r="D2703">
        <f>IF(ISBLANK(C2703),AVERAGEIF($A$2:$A$4110,A2703,$C$2:$C$4110),C2703)</f>
        <v>105264608</v>
      </c>
      <c r="E2703" t="s">
        <v>3866</v>
      </c>
      <c r="F2703" t="s">
        <v>4662</v>
      </c>
      <c r="G2703">
        <v>239752</v>
      </c>
      <c r="H2703">
        <v>406</v>
      </c>
      <c r="I2703">
        <v>120</v>
      </c>
      <c r="J2703" t="s">
        <v>508</v>
      </c>
      <c r="K2703" t="s">
        <v>23</v>
      </c>
      <c r="L2703">
        <v>60000000</v>
      </c>
      <c r="M2703">
        <f>IF(ISBLANK(L2703),AVERAGEIF($A$2:$A$4110,A2703,$L$2:$L$4110),L2703)</f>
        <v>60000000</v>
      </c>
      <c r="N2703">
        <v>7.6</v>
      </c>
    </row>
    <row r="2704" spans="1:14">
      <c r="A2704" t="s">
        <v>4661</v>
      </c>
      <c r="B2704">
        <v>100</v>
      </c>
      <c r="C2704">
        <v>11900000</v>
      </c>
      <c r="D2704">
        <f>IF(ISBLANK(C2704),AVERAGEIF($A$2:$A$4110,A2704,$C$2:$C$4110),C2704)</f>
        <v>11900000</v>
      </c>
      <c r="E2704" t="s">
        <v>4663</v>
      </c>
      <c r="F2704" t="s">
        <v>4664</v>
      </c>
      <c r="G2704">
        <v>11003</v>
      </c>
      <c r="H2704">
        <v>148</v>
      </c>
      <c r="I2704">
        <v>62</v>
      </c>
      <c r="J2704" t="s">
        <v>508</v>
      </c>
      <c r="K2704" t="s">
        <v>23</v>
      </c>
      <c r="L2704">
        <v>30000000</v>
      </c>
      <c r="M2704">
        <f>IF(ISBLANK(L2704),AVERAGEIF($A$2:$A$4110,A2704,$L$2:$L$4110),L2704)</f>
        <v>30000000</v>
      </c>
      <c r="N2704">
        <v>5.5</v>
      </c>
    </row>
    <row r="2705" spans="1:14">
      <c r="A2705" t="s">
        <v>4661</v>
      </c>
      <c r="B2705">
        <v>109</v>
      </c>
      <c r="C2705">
        <v>3517797</v>
      </c>
      <c r="D2705">
        <f>IF(ISBLANK(C2705),AVERAGEIF($A$2:$A$4110,A2705,$C$2:$C$4110),C2705)</f>
        <v>3517797</v>
      </c>
      <c r="E2705" t="s">
        <v>123</v>
      </c>
      <c r="F2705" t="s">
        <v>4665</v>
      </c>
      <c r="G2705">
        <v>9004</v>
      </c>
      <c r="H2705">
        <v>103</v>
      </c>
      <c r="I2705">
        <v>105</v>
      </c>
      <c r="J2705" t="s">
        <v>508</v>
      </c>
      <c r="K2705" t="s">
        <v>254</v>
      </c>
      <c r="L2705">
        <v>25000000</v>
      </c>
      <c r="M2705">
        <f>IF(ISBLANK(L2705),AVERAGEIF($A$2:$A$4110,A2705,$L$2:$L$4110),L2705)</f>
        <v>25000000</v>
      </c>
      <c r="N2705">
        <v>6.6</v>
      </c>
    </row>
    <row r="2706" spans="1:14">
      <c r="A2706" t="s">
        <v>4661</v>
      </c>
      <c r="B2706">
        <v>133</v>
      </c>
      <c r="C2706">
        <v>11030963</v>
      </c>
      <c r="D2706">
        <f>IF(ISBLANK(C2706),AVERAGEIF($A$2:$A$4110,A2706,$C$2:$C$4110),C2706)</f>
        <v>11030963</v>
      </c>
      <c r="E2706" t="s">
        <v>4633</v>
      </c>
      <c r="F2706" t="s">
        <v>4666</v>
      </c>
      <c r="G2706">
        <v>24145</v>
      </c>
      <c r="H2706">
        <v>93</v>
      </c>
      <c r="I2706">
        <v>44</v>
      </c>
      <c r="J2706" t="s">
        <v>508</v>
      </c>
      <c r="K2706" t="s">
        <v>18</v>
      </c>
      <c r="L2706">
        <v>28000000</v>
      </c>
      <c r="M2706">
        <f>IF(ISBLANK(L2706),AVERAGEIF($A$2:$A$4110,A2706,$L$2:$L$4110),L2706)</f>
        <v>28000000</v>
      </c>
      <c r="N2706">
        <v>7.1</v>
      </c>
    </row>
    <row r="2707" spans="1:14">
      <c r="A2707" t="s">
        <v>4661</v>
      </c>
      <c r="B2707">
        <v>102</v>
      </c>
      <c r="C2707">
        <v>10660147</v>
      </c>
      <c r="D2707">
        <f>IF(ISBLANK(C2707),AVERAGEIF($A$2:$A$4110,A2707,$C$2:$C$4110),C2707)</f>
        <v>10660147</v>
      </c>
      <c r="E2707" t="s">
        <v>66</v>
      </c>
      <c r="F2707" t="s">
        <v>4667</v>
      </c>
      <c r="G2707">
        <v>17740</v>
      </c>
      <c r="H2707">
        <v>165</v>
      </c>
      <c r="I2707">
        <v>90</v>
      </c>
      <c r="J2707" t="s">
        <v>508</v>
      </c>
      <c r="K2707" t="s">
        <v>18</v>
      </c>
      <c r="L2707">
        <v>23000000</v>
      </c>
      <c r="M2707">
        <f>IF(ISBLANK(L2707),AVERAGEIF($A$2:$A$4110,A2707,$L$2:$L$4110),L2707)</f>
        <v>23000000</v>
      </c>
      <c r="N2707">
        <v>7.2</v>
      </c>
    </row>
    <row r="2708" spans="1:14">
      <c r="A2708" t="s">
        <v>4661</v>
      </c>
      <c r="B2708">
        <v>106</v>
      </c>
      <c r="C2708">
        <v>10555348</v>
      </c>
      <c r="D2708">
        <f>IF(ISBLANK(C2708),AVERAGEIF($A$2:$A$4110,A2708,$C$2:$C$4110),C2708)</f>
        <v>10555348</v>
      </c>
      <c r="E2708" t="s">
        <v>577</v>
      </c>
      <c r="F2708" t="s">
        <v>4668</v>
      </c>
      <c r="G2708">
        <v>17349</v>
      </c>
      <c r="H2708">
        <v>42</v>
      </c>
      <c r="I2708">
        <v>20</v>
      </c>
      <c r="J2708" t="s">
        <v>508</v>
      </c>
      <c r="K2708" t="s">
        <v>23</v>
      </c>
      <c r="L2708">
        <v>20000000</v>
      </c>
      <c r="M2708">
        <f>IF(ISBLANK(L2708),AVERAGEIF($A$2:$A$4110,A2708,$L$2:$L$4110),L2708)</f>
        <v>20000000</v>
      </c>
      <c r="N2708">
        <v>6</v>
      </c>
    </row>
    <row r="2709" spans="1:14">
      <c r="A2709" t="s">
        <v>4661</v>
      </c>
      <c r="B2709">
        <v>111</v>
      </c>
      <c r="C2709">
        <v>548934</v>
      </c>
      <c r="D2709">
        <f>IF(ISBLANK(C2709),AVERAGEIF($A$2:$A$4110,A2709,$C$2:$C$4110),C2709)</f>
        <v>548934</v>
      </c>
      <c r="E2709" t="s">
        <v>923</v>
      </c>
      <c r="F2709" t="s">
        <v>4669</v>
      </c>
      <c r="G2709">
        <v>16863</v>
      </c>
      <c r="H2709">
        <v>57</v>
      </c>
      <c r="I2709">
        <v>123</v>
      </c>
      <c r="J2709" t="s">
        <v>508</v>
      </c>
      <c r="K2709" t="s">
        <v>3267</v>
      </c>
      <c r="L2709">
        <v>12000000</v>
      </c>
      <c r="M2709">
        <f>IF(ISBLANK(L2709),AVERAGEIF($A$2:$A$4110,A2709,$L$2:$L$4110),L2709)</f>
        <v>12000000</v>
      </c>
      <c r="N2709">
        <v>6.8</v>
      </c>
    </row>
    <row r="2710" spans="1:14">
      <c r="A2710" t="s">
        <v>4661</v>
      </c>
      <c r="B2710">
        <v>112</v>
      </c>
      <c r="C2710">
        <v>62549000</v>
      </c>
      <c r="D2710">
        <f>IF(ISBLANK(C2710),AVERAGEIF($A$2:$A$4110,A2710,$C$2:$C$4110),C2710)</f>
        <v>62549000</v>
      </c>
      <c r="E2710" t="s">
        <v>707</v>
      </c>
      <c r="F2710" t="s">
        <v>4670</v>
      </c>
      <c r="G2710">
        <v>41361</v>
      </c>
      <c r="H2710">
        <v>148</v>
      </c>
      <c r="I2710">
        <v>63</v>
      </c>
      <c r="J2710" t="s">
        <v>508</v>
      </c>
      <c r="K2710" t="s">
        <v>18</v>
      </c>
      <c r="L2710">
        <v>2300000</v>
      </c>
      <c r="M2710">
        <f>IF(ISBLANK(L2710),AVERAGEIF($A$2:$A$4110,A2710,$L$2:$L$4110),L2710)</f>
        <v>2300000</v>
      </c>
      <c r="N2710">
        <v>7.3</v>
      </c>
    </row>
    <row r="2711" spans="1:14">
      <c r="A2711" t="s">
        <v>4671</v>
      </c>
      <c r="B2711">
        <v>110</v>
      </c>
      <c r="C2711">
        <v>25167270</v>
      </c>
      <c r="D2711">
        <f>IF(ISBLANK(C2711),AVERAGEIF($A$2:$A$4110,A2711,$C$2:$C$4110),C2711)</f>
        <v>25167270</v>
      </c>
      <c r="E2711" t="s">
        <v>890</v>
      </c>
      <c r="F2711" t="s">
        <v>4672</v>
      </c>
      <c r="G2711">
        <v>30119</v>
      </c>
      <c r="H2711">
        <v>263</v>
      </c>
      <c r="I2711">
        <v>156</v>
      </c>
      <c r="J2711" t="s">
        <v>508</v>
      </c>
      <c r="K2711" t="s">
        <v>360</v>
      </c>
      <c r="L2711">
        <v>24000000</v>
      </c>
      <c r="M2711">
        <f>IF(ISBLANK(L2711),AVERAGEIF($A$2:$A$4110,A2711,$L$2:$L$4110),L2711)</f>
        <v>24000000</v>
      </c>
      <c r="N2711">
        <v>6.3</v>
      </c>
    </row>
    <row r="2712" spans="1:14">
      <c r="A2712" t="s">
        <v>4671</v>
      </c>
      <c r="B2712">
        <v>110</v>
      </c>
      <c r="C2712">
        <v>39263506</v>
      </c>
      <c r="D2712">
        <f>IF(ISBLANK(C2712),AVERAGEIF($A$2:$A$4110,A2712,$C$2:$C$4110),C2712)</f>
        <v>39263506</v>
      </c>
      <c r="E2712" t="s">
        <v>80</v>
      </c>
      <c r="F2712" t="s">
        <v>4673</v>
      </c>
      <c r="G2712">
        <v>40469</v>
      </c>
      <c r="H2712">
        <v>135</v>
      </c>
      <c r="I2712">
        <v>165</v>
      </c>
      <c r="J2712" t="s">
        <v>508</v>
      </c>
      <c r="K2712" t="s">
        <v>23</v>
      </c>
      <c r="L2712">
        <v>22000000</v>
      </c>
      <c r="M2712">
        <f>IF(ISBLANK(L2712),AVERAGEIF($A$2:$A$4110,A2712,$L$2:$L$4110),L2712)</f>
        <v>22000000</v>
      </c>
      <c r="N2712">
        <v>6.1</v>
      </c>
    </row>
    <row r="2713" spans="1:14">
      <c r="A2713" t="s">
        <v>4671</v>
      </c>
      <c r="B2713">
        <v>97</v>
      </c>
      <c r="C2713">
        <v>2856622</v>
      </c>
      <c r="D2713">
        <f>IF(ISBLANK(C2713),AVERAGEIF($A$2:$A$4110,A2713,$C$2:$C$4110),C2713)</f>
        <v>2856622</v>
      </c>
      <c r="E2713" t="s">
        <v>72</v>
      </c>
      <c r="F2713" t="s">
        <v>4674</v>
      </c>
      <c r="G2713">
        <v>11550</v>
      </c>
      <c r="H2713">
        <v>197</v>
      </c>
      <c r="I2713">
        <v>80</v>
      </c>
      <c r="J2713" t="s">
        <v>508</v>
      </c>
      <c r="K2713" t="s">
        <v>184</v>
      </c>
      <c r="L2713">
        <v>25000</v>
      </c>
      <c r="M2713">
        <f>IF(ISBLANK(L2713),AVERAGEIF($A$2:$A$4110,A2713,$L$2:$L$4110),L2713)</f>
        <v>25000</v>
      </c>
      <c r="N2713">
        <v>7.3</v>
      </c>
    </row>
    <row r="2714" spans="1:14">
      <c r="A2714" t="s">
        <v>4675</v>
      </c>
      <c r="B2714">
        <v>113</v>
      </c>
      <c r="C2714">
        <v>10955425</v>
      </c>
      <c r="D2714">
        <f>IF(ISBLANK(C2714),AVERAGEIF($A$2:$A$4110,A2714,$C$2:$C$4110),C2714)</f>
        <v>10955425</v>
      </c>
      <c r="E2714" t="s">
        <v>767</v>
      </c>
      <c r="F2714" t="s">
        <v>4676</v>
      </c>
      <c r="G2714">
        <v>62770</v>
      </c>
      <c r="H2714">
        <v>396</v>
      </c>
      <c r="I2714">
        <v>254</v>
      </c>
      <c r="J2714" t="s">
        <v>508</v>
      </c>
      <c r="K2714" t="s">
        <v>18</v>
      </c>
      <c r="L2714">
        <v>30000000</v>
      </c>
      <c r="M2714">
        <f>IF(ISBLANK(L2714),AVERAGEIF($A$2:$A$4110,A2714,$L$2:$L$4110),L2714)</f>
        <v>30000000</v>
      </c>
      <c r="N2714">
        <v>6</v>
      </c>
    </row>
    <row r="2715" spans="1:14">
      <c r="A2715" t="s">
        <v>4675</v>
      </c>
      <c r="B2715">
        <v>97</v>
      </c>
      <c r="C2715">
        <v>122288</v>
      </c>
      <c r="D2715">
        <f>IF(ISBLANK(C2715),AVERAGEIF($A$2:$A$4110,A2715,$C$2:$C$4110),C2715)</f>
        <v>122288</v>
      </c>
      <c r="E2715" t="s">
        <v>4677</v>
      </c>
      <c r="F2715" t="s">
        <v>4678</v>
      </c>
      <c r="G2715">
        <v>64777</v>
      </c>
      <c r="H2715">
        <v>201</v>
      </c>
      <c r="I2715">
        <v>195</v>
      </c>
      <c r="J2715" t="s">
        <v>508</v>
      </c>
      <c r="K2715" t="s">
        <v>18</v>
      </c>
      <c r="M2715">
        <f>IF(ISBLANK(L2715),AVERAGEIF($A$2:$A$4110,A2715,$L$2:$L$4110),L2715)</f>
        <v>16750000</v>
      </c>
      <c r="N2715">
        <v>6.4</v>
      </c>
    </row>
    <row r="2716" spans="1:14">
      <c r="A2716" t="s">
        <v>4675</v>
      </c>
      <c r="B2716">
        <v>100</v>
      </c>
      <c r="C2716">
        <v>26005908</v>
      </c>
      <c r="D2716">
        <f>IF(ISBLANK(C2716),AVERAGEIF($A$2:$A$4110,A2716,$C$2:$C$4110),C2716)</f>
        <v>26005908</v>
      </c>
      <c r="E2716" t="s">
        <v>1282</v>
      </c>
      <c r="F2716" t="s">
        <v>4679</v>
      </c>
      <c r="G2716">
        <v>154938</v>
      </c>
      <c r="H2716">
        <v>1100</v>
      </c>
      <c r="I2716">
        <v>342</v>
      </c>
      <c r="J2716" t="s">
        <v>508</v>
      </c>
      <c r="K2716" t="s">
        <v>18</v>
      </c>
      <c r="L2716">
        <v>3500000</v>
      </c>
      <c r="M2716">
        <f>IF(ISBLANK(L2716),AVERAGEIF($A$2:$A$4110,A2716,$L$2:$L$4110),L2716)</f>
        <v>3500000</v>
      </c>
      <c r="N2716">
        <v>7.2</v>
      </c>
    </row>
    <row r="2717" spans="1:14">
      <c r="A2717" t="s">
        <v>4680</v>
      </c>
      <c r="B2717">
        <v>109</v>
      </c>
      <c r="C2717">
        <v>93050117</v>
      </c>
      <c r="D2717">
        <f>IF(ISBLANK(C2717),AVERAGEIF($A$2:$A$4110,A2717,$C$2:$C$4110),C2717)</f>
        <v>93050117</v>
      </c>
      <c r="E2717" t="s">
        <v>734</v>
      </c>
      <c r="F2717" t="s">
        <v>4681</v>
      </c>
      <c r="G2717">
        <v>338087</v>
      </c>
      <c r="H2717">
        <v>814</v>
      </c>
      <c r="I2717">
        <v>476</v>
      </c>
      <c r="J2717" t="s">
        <v>508</v>
      </c>
      <c r="K2717" t="s">
        <v>23</v>
      </c>
      <c r="L2717">
        <v>115000000</v>
      </c>
      <c r="M2717">
        <f>IF(ISBLANK(L2717),AVERAGEIF($A$2:$A$4110,A2717,$L$2:$L$4110),L2717)</f>
        <v>115000000</v>
      </c>
      <c r="N2717">
        <v>6.6</v>
      </c>
    </row>
    <row r="2718" spans="1:14">
      <c r="A2718" t="s">
        <v>4680</v>
      </c>
      <c r="B2718">
        <v>120</v>
      </c>
      <c r="C2718">
        <v>31569268</v>
      </c>
      <c r="D2718">
        <f>IF(ISBLANK(C2718),AVERAGEIF($A$2:$A$4110,A2718,$C$2:$C$4110),C2718)</f>
        <v>31569268</v>
      </c>
      <c r="E2718" t="s">
        <v>4682</v>
      </c>
      <c r="F2718" t="s">
        <v>4683</v>
      </c>
      <c r="G2718">
        <v>172965</v>
      </c>
      <c r="H2718">
        <v>627</v>
      </c>
      <c r="I2718">
        <v>371</v>
      </c>
      <c r="J2718" t="s">
        <v>508</v>
      </c>
      <c r="K2718" t="s">
        <v>23</v>
      </c>
      <c r="L2718">
        <v>49000000</v>
      </c>
      <c r="M2718">
        <f>IF(ISBLANK(L2718),AVERAGEIF($A$2:$A$4110,A2718,$L$2:$L$4110),L2718)</f>
        <v>49000000</v>
      </c>
      <c r="N2718">
        <v>6.9</v>
      </c>
    </row>
    <row r="2719" spans="1:14">
      <c r="A2719" t="s">
        <v>4680</v>
      </c>
      <c r="B2719">
        <v>112</v>
      </c>
      <c r="C2719">
        <v>115646235</v>
      </c>
      <c r="D2719">
        <f>IF(ISBLANK(C2719),AVERAGEIF($A$2:$A$4110,A2719,$C$2:$C$4110),C2719)</f>
        <v>115646235</v>
      </c>
      <c r="E2719" t="s">
        <v>767</v>
      </c>
      <c r="F2719" t="s">
        <v>4684</v>
      </c>
      <c r="G2719">
        <v>531737</v>
      </c>
      <c r="H2719">
        <v>1262</v>
      </c>
      <c r="I2719">
        <v>472</v>
      </c>
      <c r="J2719" t="s">
        <v>508</v>
      </c>
      <c r="K2719" t="s">
        <v>4685</v>
      </c>
      <c r="L2719">
        <v>30000000</v>
      </c>
      <c r="M2719">
        <f>IF(ISBLANK(L2719),AVERAGEIF($A$2:$A$4110,A2719,$L$2:$L$4110),L2719)</f>
        <v>30000000</v>
      </c>
      <c r="N2719">
        <v>8</v>
      </c>
    </row>
    <row r="2720" spans="1:14">
      <c r="A2720" t="s">
        <v>4686</v>
      </c>
      <c r="B2720">
        <v>80</v>
      </c>
      <c r="C2720">
        <v>70071</v>
      </c>
      <c r="D2720">
        <f>IF(ISBLANK(C2720),AVERAGEIF($A$2:$A$4110,A2720,$C$2:$C$4110),C2720)</f>
        <v>70071</v>
      </c>
      <c r="E2720" t="s">
        <v>341</v>
      </c>
      <c r="F2720" t="s">
        <v>4687</v>
      </c>
      <c r="G2720">
        <v>589</v>
      </c>
      <c r="H2720">
        <v>35</v>
      </c>
      <c r="I2720">
        <v>35</v>
      </c>
      <c r="J2720" t="s">
        <v>508</v>
      </c>
      <c r="K2720" t="s">
        <v>4688</v>
      </c>
      <c r="L2720">
        <v>7000</v>
      </c>
      <c r="M2720">
        <f>IF(ISBLANK(L2720),AVERAGEIF($A$2:$A$4110,A2720,$L$2:$L$4110),L2720)</f>
        <v>7000</v>
      </c>
      <c r="N2720">
        <v>6.3</v>
      </c>
    </row>
    <row r="2721" spans="1:14">
      <c r="A2721" t="s">
        <v>4689</v>
      </c>
      <c r="B2721">
        <v>101</v>
      </c>
      <c r="C2721">
        <v>29062561</v>
      </c>
      <c r="D2721">
        <f>IF(ISBLANK(C2721),AVERAGEIF($A$2:$A$4110,A2721,$C$2:$C$4110),C2721)</f>
        <v>29062561</v>
      </c>
      <c r="E2721" t="s">
        <v>743</v>
      </c>
      <c r="F2721" t="s">
        <v>4690</v>
      </c>
      <c r="G2721">
        <v>23424</v>
      </c>
      <c r="H2721">
        <v>119</v>
      </c>
      <c r="I2721">
        <v>121</v>
      </c>
      <c r="J2721" t="s">
        <v>508</v>
      </c>
      <c r="K2721" t="s">
        <v>23</v>
      </c>
      <c r="M2721">
        <f>IF(ISBLANK(L2721),AVERAGEIF($A$2:$A$4110,A2721,$L$2:$L$4110),L2721)</f>
        <v>20000000</v>
      </c>
      <c r="N2721">
        <v>5.6</v>
      </c>
    </row>
    <row r="2722" spans="1:14">
      <c r="A2722" t="s">
        <v>4689</v>
      </c>
      <c r="B2722">
        <v>89</v>
      </c>
      <c r="C2722">
        <v>43818159</v>
      </c>
      <c r="D2722">
        <f>IF(ISBLANK(C2722),AVERAGEIF($A$2:$A$4110,A2722,$C$2:$C$4110),C2722)</f>
        <v>43818159</v>
      </c>
      <c r="E2722" t="s">
        <v>661</v>
      </c>
      <c r="F2722" t="s">
        <v>4691</v>
      </c>
      <c r="G2722">
        <v>27664</v>
      </c>
      <c r="H2722">
        <v>260</v>
      </c>
      <c r="I2722">
        <v>146</v>
      </c>
      <c r="J2722" t="s">
        <v>508</v>
      </c>
      <c r="K2722" t="s">
        <v>23</v>
      </c>
      <c r="L2722">
        <v>20000000</v>
      </c>
      <c r="M2722">
        <f>IF(ISBLANK(L2722),AVERAGEIF($A$2:$A$4110,A2722,$L$2:$L$4110),L2722)</f>
        <v>20000000</v>
      </c>
      <c r="N2722">
        <v>3.9</v>
      </c>
    </row>
    <row r="2723" spans="1:14">
      <c r="A2723" t="s">
        <v>4692</v>
      </c>
      <c r="B2723">
        <v>92</v>
      </c>
      <c r="C2723">
        <v>11806119</v>
      </c>
      <c r="D2723">
        <f>IF(ISBLANK(C2723),AVERAGEIF($A$2:$A$4110,A2723,$C$2:$C$4110),C2723)</f>
        <v>11806119</v>
      </c>
      <c r="E2723" t="s">
        <v>4693</v>
      </c>
      <c r="F2723" t="s">
        <v>4694</v>
      </c>
      <c r="G2723">
        <v>57578</v>
      </c>
      <c r="H2723">
        <v>210</v>
      </c>
      <c r="I2723">
        <v>61</v>
      </c>
      <c r="J2723" t="s">
        <v>508</v>
      </c>
      <c r="K2723" t="s">
        <v>23</v>
      </c>
      <c r="L2723">
        <v>1100000</v>
      </c>
      <c r="M2723">
        <f>IF(ISBLANK(L2723),AVERAGEIF($A$2:$A$4110,A2723,$L$2:$L$4110),L2723)</f>
        <v>1100000</v>
      </c>
      <c r="N2723">
        <v>6.8</v>
      </c>
    </row>
    <row r="2724" spans="1:14">
      <c r="A2724" t="s">
        <v>4695</v>
      </c>
      <c r="B2724">
        <v>90</v>
      </c>
      <c r="C2724">
        <v>124720</v>
      </c>
      <c r="D2724">
        <f>IF(ISBLANK(C2724),AVERAGEIF($A$2:$A$4110,A2724,$C$2:$C$4110),C2724)</f>
        <v>124720</v>
      </c>
      <c r="E2724" t="s">
        <v>66</v>
      </c>
      <c r="F2724" t="s">
        <v>4696</v>
      </c>
      <c r="G2724">
        <v>1560</v>
      </c>
      <c r="H2724">
        <v>15</v>
      </c>
      <c r="I2724">
        <v>27</v>
      </c>
      <c r="J2724" t="s">
        <v>508</v>
      </c>
      <c r="K2724" t="s">
        <v>23</v>
      </c>
      <c r="L2724">
        <v>5000000</v>
      </c>
      <c r="M2724">
        <f>IF(ISBLANK(L2724),AVERAGEIF($A$2:$A$4110,A2724,$L$2:$L$4110),L2724)</f>
        <v>5000000</v>
      </c>
      <c r="N2724">
        <v>7.3</v>
      </c>
    </row>
    <row r="2725" spans="1:14">
      <c r="A2725" t="s">
        <v>4697</v>
      </c>
      <c r="B2725">
        <v>115</v>
      </c>
      <c r="C2725">
        <v>17174870</v>
      </c>
      <c r="D2725">
        <f>IF(ISBLANK(C2725),AVERAGEIF($A$2:$A$4110,A2725,$C$2:$C$4110),C2725)</f>
        <v>17174870</v>
      </c>
      <c r="E2725" t="s">
        <v>484</v>
      </c>
      <c r="F2725" t="s">
        <v>4698</v>
      </c>
      <c r="G2725">
        <v>15817</v>
      </c>
      <c r="H2725">
        <v>210</v>
      </c>
      <c r="I2725">
        <v>68</v>
      </c>
      <c r="J2725" t="s">
        <v>508</v>
      </c>
      <c r="K2725" t="s">
        <v>23</v>
      </c>
      <c r="L2725">
        <v>18000000</v>
      </c>
      <c r="M2725">
        <f>IF(ISBLANK(L2725),AVERAGEIF($A$2:$A$4110,A2725,$L$2:$L$4110),L2725)</f>
        <v>18000000</v>
      </c>
      <c r="N2725">
        <v>6.7</v>
      </c>
    </row>
    <row r="2726" spans="1:14">
      <c r="A2726" t="s">
        <v>4697</v>
      </c>
      <c r="B2726">
        <v>111</v>
      </c>
      <c r="C2726">
        <v>29106737</v>
      </c>
      <c r="D2726">
        <f>IF(ISBLANK(C2726),AVERAGEIF($A$2:$A$4110,A2726,$C$2:$C$4110),C2726)</f>
        <v>29106737</v>
      </c>
      <c r="E2726" t="s">
        <v>288</v>
      </c>
      <c r="F2726" t="s">
        <v>4699</v>
      </c>
      <c r="G2726">
        <v>15582</v>
      </c>
      <c r="H2726">
        <v>132</v>
      </c>
      <c r="I2726">
        <v>65</v>
      </c>
      <c r="J2726" t="s">
        <v>508</v>
      </c>
      <c r="K2726" t="s">
        <v>23</v>
      </c>
      <c r="L2726">
        <v>15000000</v>
      </c>
      <c r="M2726">
        <f>IF(ISBLANK(L2726),AVERAGEIF($A$2:$A$4110,A2726,$L$2:$L$4110),L2726)</f>
        <v>15000000</v>
      </c>
      <c r="N2726">
        <v>6</v>
      </c>
    </row>
    <row r="2727" spans="1:14">
      <c r="A2727" t="s">
        <v>4697</v>
      </c>
      <c r="B2727">
        <v>109</v>
      </c>
      <c r="C2727">
        <v>2706659</v>
      </c>
      <c r="D2727">
        <f>IF(ISBLANK(C2727),AVERAGEIF($A$2:$A$4110,A2727,$C$2:$C$4110),C2727)</f>
        <v>2706659</v>
      </c>
      <c r="E2727" t="s">
        <v>72</v>
      </c>
      <c r="F2727" t="s">
        <v>4700</v>
      </c>
      <c r="G2727">
        <v>17770</v>
      </c>
      <c r="H2727">
        <v>172</v>
      </c>
      <c r="I2727">
        <v>112</v>
      </c>
      <c r="J2727" t="s">
        <v>508</v>
      </c>
      <c r="K2727" t="s">
        <v>18</v>
      </c>
      <c r="L2727">
        <v>2000000</v>
      </c>
      <c r="M2727">
        <f>IF(ISBLANK(L2727),AVERAGEIF($A$2:$A$4110,A2727,$L$2:$L$4110),L2727)</f>
        <v>2000000</v>
      </c>
      <c r="N2727">
        <v>6.9</v>
      </c>
    </row>
    <row r="2728" spans="1:14">
      <c r="A2728" t="s">
        <v>4701</v>
      </c>
      <c r="B2728">
        <v>107</v>
      </c>
      <c r="C2728">
        <v>7918283</v>
      </c>
      <c r="D2728">
        <f>IF(ISBLANK(C2728),AVERAGEIF($A$2:$A$4110,A2728,$C$2:$C$4110),C2728)</f>
        <v>7918283</v>
      </c>
      <c r="E2728" t="s">
        <v>55</v>
      </c>
      <c r="F2728" t="s">
        <v>4702</v>
      </c>
      <c r="G2728">
        <v>41574</v>
      </c>
      <c r="H2728">
        <v>145</v>
      </c>
      <c r="I2728">
        <v>288</v>
      </c>
      <c r="J2728" t="s">
        <v>508</v>
      </c>
      <c r="K2728" t="s">
        <v>23</v>
      </c>
      <c r="L2728">
        <v>12000000</v>
      </c>
      <c r="M2728">
        <f>IF(ISBLANK(L2728),AVERAGEIF($A$2:$A$4110,A2728,$L$2:$L$4110),L2728)</f>
        <v>12000000</v>
      </c>
      <c r="N2728">
        <v>6.6</v>
      </c>
    </row>
    <row r="2729" spans="1:14">
      <c r="A2729" t="s">
        <v>4703</v>
      </c>
      <c r="B2729">
        <v>110</v>
      </c>
      <c r="C2729">
        <v>74888996</v>
      </c>
      <c r="D2729">
        <f>IF(ISBLANK(C2729),AVERAGEIF($A$2:$A$4110,A2729,$C$2:$C$4110),C2729)</f>
        <v>74888996</v>
      </c>
      <c r="E2729" t="s">
        <v>1526</v>
      </c>
      <c r="F2729" t="s">
        <v>4704</v>
      </c>
      <c r="G2729">
        <v>55513</v>
      </c>
      <c r="H2729">
        <v>188</v>
      </c>
      <c r="I2729">
        <v>112</v>
      </c>
      <c r="J2729" t="s">
        <v>508</v>
      </c>
      <c r="K2729" t="s">
        <v>23</v>
      </c>
      <c r="L2729">
        <v>30000000</v>
      </c>
      <c r="M2729">
        <f>IF(ISBLANK(L2729),AVERAGEIF($A$2:$A$4110,A2729,$L$2:$L$4110),L2729)</f>
        <v>30000000</v>
      </c>
      <c r="N2729">
        <v>7.2</v>
      </c>
    </row>
    <row r="2730" spans="1:14">
      <c r="A2730" t="s">
        <v>4703</v>
      </c>
      <c r="B2730">
        <v>116</v>
      </c>
      <c r="C2730">
        <v>78900000</v>
      </c>
      <c r="D2730">
        <f>IF(ISBLANK(C2730),AVERAGEIF($A$2:$A$4110,A2730,$C$2:$C$4110),C2730)</f>
        <v>78900000</v>
      </c>
      <c r="E2730" t="s">
        <v>592</v>
      </c>
      <c r="F2730" t="s">
        <v>4705</v>
      </c>
      <c r="G2730">
        <v>91414</v>
      </c>
      <c r="H2730">
        <v>359</v>
      </c>
      <c r="I2730">
        <v>148</v>
      </c>
      <c r="J2730" t="s">
        <v>508</v>
      </c>
      <c r="K2730" t="s">
        <v>23</v>
      </c>
      <c r="L2730">
        <v>11000000</v>
      </c>
      <c r="M2730">
        <f>IF(ISBLANK(L2730),AVERAGEIF($A$2:$A$4110,A2730,$L$2:$L$4110),L2730)</f>
        <v>11000000</v>
      </c>
      <c r="N2730">
        <v>7.7</v>
      </c>
    </row>
    <row r="2731" spans="1:14">
      <c r="A2731" t="s">
        <v>4706</v>
      </c>
      <c r="B2731">
        <v>114</v>
      </c>
      <c r="C2731">
        <v>60923325</v>
      </c>
      <c r="D2731">
        <f>IF(ISBLANK(C2731),AVERAGEIF($A$2:$A$4110,A2731,$C$2:$C$4110),C2731)</f>
        <v>60923325</v>
      </c>
      <c r="E2731" t="s">
        <v>533</v>
      </c>
      <c r="F2731" t="s">
        <v>4707</v>
      </c>
      <c r="G2731">
        <v>147317</v>
      </c>
      <c r="H2731">
        <v>197</v>
      </c>
      <c r="I2731">
        <v>222</v>
      </c>
      <c r="J2731" t="s">
        <v>508</v>
      </c>
      <c r="K2731" t="s">
        <v>23</v>
      </c>
      <c r="M2731">
        <f>IF(ISBLANK(L2731),AVERAGEIF($A$2:$A$4110,A2731,$L$2:$L$4110),L2731)</f>
        <v>28250000</v>
      </c>
      <c r="N2731">
        <v>6.4</v>
      </c>
    </row>
    <row r="2732" spans="1:14">
      <c r="A2732" t="s">
        <v>4706</v>
      </c>
      <c r="B2732">
        <v>92</v>
      </c>
      <c r="C2732">
        <v>55291815</v>
      </c>
      <c r="D2732">
        <f>IF(ISBLANK(C2732),AVERAGEIF($A$2:$A$4110,A2732,$C$2:$C$4110),C2732)</f>
        <v>55291815</v>
      </c>
      <c r="E2732" t="s">
        <v>514</v>
      </c>
      <c r="F2732" t="s">
        <v>4708</v>
      </c>
      <c r="G2732">
        <v>28041</v>
      </c>
      <c r="H2732">
        <v>111</v>
      </c>
      <c r="I2732">
        <v>177</v>
      </c>
      <c r="J2732" t="s">
        <v>508</v>
      </c>
      <c r="K2732" t="s">
        <v>23</v>
      </c>
      <c r="L2732">
        <v>35000000</v>
      </c>
      <c r="M2732">
        <f>IF(ISBLANK(L2732),AVERAGEIF($A$2:$A$4110,A2732,$L$2:$L$4110),L2732)</f>
        <v>35000000</v>
      </c>
      <c r="N2732">
        <v>6</v>
      </c>
    </row>
    <row r="2733" spans="1:14">
      <c r="A2733" t="s">
        <v>4706</v>
      </c>
      <c r="B2733">
        <v>118</v>
      </c>
      <c r="C2733">
        <v>62877175</v>
      </c>
      <c r="D2733">
        <f>IF(ISBLANK(C2733),AVERAGEIF($A$2:$A$4110,A2733,$C$2:$C$4110),C2733)</f>
        <v>62877175</v>
      </c>
      <c r="E2733" t="s">
        <v>288</v>
      </c>
      <c r="F2733" t="s">
        <v>4709</v>
      </c>
      <c r="G2733">
        <v>217507</v>
      </c>
      <c r="H2733">
        <v>325</v>
      </c>
      <c r="I2733">
        <v>253</v>
      </c>
      <c r="J2733" t="s">
        <v>508</v>
      </c>
      <c r="K2733" t="s">
        <v>23</v>
      </c>
      <c r="L2733">
        <v>30000000</v>
      </c>
      <c r="M2733">
        <f>IF(ISBLANK(L2733),AVERAGEIF($A$2:$A$4110,A2733,$L$2:$L$4110),L2733)</f>
        <v>30000000</v>
      </c>
      <c r="N2733">
        <v>7.2</v>
      </c>
    </row>
    <row r="2734" spans="1:14">
      <c r="A2734" t="s">
        <v>4706</v>
      </c>
      <c r="B2734">
        <v>131</v>
      </c>
      <c r="C2734">
        <v>28644770</v>
      </c>
      <c r="D2734">
        <f>IF(ISBLANK(C2734),AVERAGEIF($A$2:$A$4110,A2734,$C$2:$C$4110),C2734)</f>
        <v>28644770</v>
      </c>
      <c r="E2734" t="s">
        <v>408</v>
      </c>
      <c r="F2734" t="s">
        <v>4710</v>
      </c>
      <c r="G2734">
        <v>78974</v>
      </c>
      <c r="H2734">
        <v>141</v>
      </c>
      <c r="I2734">
        <v>232</v>
      </c>
      <c r="J2734" t="s">
        <v>508</v>
      </c>
      <c r="K2734" t="s">
        <v>23</v>
      </c>
      <c r="L2734">
        <v>30000000</v>
      </c>
      <c r="M2734">
        <f>IF(ISBLANK(L2734),AVERAGEIF($A$2:$A$4110,A2734,$L$2:$L$4110),L2734)</f>
        <v>30000000</v>
      </c>
      <c r="N2734">
        <v>6.2</v>
      </c>
    </row>
    <row r="2735" spans="1:14">
      <c r="A2735" t="s">
        <v>4706</v>
      </c>
      <c r="B2735">
        <v>97</v>
      </c>
      <c r="C2735">
        <v>150056505</v>
      </c>
      <c r="D2735">
        <f>IF(ISBLANK(C2735),AVERAGEIF($A$2:$A$4110,A2735,$C$2:$C$4110),C2735)</f>
        <v>150056505</v>
      </c>
      <c r="E2735" t="s">
        <v>514</v>
      </c>
      <c r="F2735" t="s">
        <v>4711</v>
      </c>
      <c r="G2735">
        <v>216581</v>
      </c>
      <c r="H2735">
        <v>397</v>
      </c>
      <c r="I2735">
        <v>351</v>
      </c>
      <c r="J2735" t="s">
        <v>508</v>
      </c>
      <c r="K2735" t="s">
        <v>23</v>
      </c>
      <c r="L2735">
        <v>18000000</v>
      </c>
      <c r="M2735">
        <f>IF(ISBLANK(L2735),AVERAGEIF($A$2:$A$4110,A2735,$L$2:$L$4110),L2735)</f>
        <v>18000000</v>
      </c>
      <c r="N2735">
        <v>6.4</v>
      </c>
    </row>
    <row r="2736" spans="1:14">
      <c r="A2736" t="s">
        <v>4712</v>
      </c>
      <c r="B2736">
        <v>109</v>
      </c>
      <c r="C2736">
        <v>83906114</v>
      </c>
      <c r="D2736">
        <f>IF(ISBLANK(C2736),AVERAGEIF($A$2:$A$4110,A2736,$C$2:$C$4110),C2736)</f>
        <v>83906114</v>
      </c>
      <c r="E2736" t="s">
        <v>408</v>
      </c>
      <c r="F2736" t="s">
        <v>4713</v>
      </c>
      <c r="G2736">
        <v>104481</v>
      </c>
      <c r="H2736">
        <v>189</v>
      </c>
      <c r="I2736">
        <v>191</v>
      </c>
      <c r="J2736" t="s">
        <v>508</v>
      </c>
      <c r="K2736" t="s">
        <v>23</v>
      </c>
      <c r="L2736">
        <v>40000000</v>
      </c>
      <c r="M2736">
        <f>IF(ISBLANK(L2736),AVERAGEIF($A$2:$A$4110,A2736,$L$2:$L$4110),L2736)</f>
        <v>40000000</v>
      </c>
      <c r="N2736">
        <v>6</v>
      </c>
    </row>
    <row r="2737" spans="1:14">
      <c r="A2737" t="s">
        <v>4712</v>
      </c>
      <c r="B2737">
        <v>116</v>
      </c>
      <c r="C2737">
        <v>71026631</v>
      </c>
      <c r="D2737">
        <f>IF(ISBLANK(C2737),AVERAGEIF($A$2:$A$4110,A2737,$C$2:$C$4110),C2737)</f>
        <v>71026631</v>
      </c>
      <c r="E2737" t="s">
        <v>80</v>
      </c>
      <c r="F2737" t="s">
        <v>4714</v>
      </c>
      <c r="G2737">
        <v>98899</v>
      </c>
      <c r="H2737">
        <v>394</v>
      </c>
      <c r="I2737">
        <v>129</v>
      </c>
      <c r="J2737" t="s">
        <v>508</v>
      </c>
      <c r="K2737" t="s">
        <v>23</v>
      </c>
      <c r="L2737">
        <v>36000000</v>
      </c>
      <c r="M2737">
        <f>IF(ISBLANK(L2737),AVERAGEIF($A$2:$A$4110,A2737,$L$2:$L$4110),L2737)</f>
        <v>36000000</v>
      </c>
      <c r="N2737">
        <v>7</v>
      </c>
    </row>
    <row r="2738" spans="1:14">
      <c r="A2738" t="s">
        <v>4712</v>
      </c>
      <c r="B2738">
        <v>123</v>
      </c>
      <c r="C2738">
        <v>64286</v>
      </c>
      <c r="D2738">
        <f>IF(ISBLANK(C2738),AVERAGEIF($A$2:$A$4110,A2738,$C$2:$C$4110),C2738)</f>
        <v>64286</v>
      </c>
      <c r="E2738" t="s">
        <v>66</v>
      </c>
      <c r="F2738" t="s">
        <v>4715</v>
      </c>
      <c r="G2738">
        <v>396396</v>
      </c>
      <c r="H2738">
        <v>1111</v>
      </c>
      <c r="I2738">
        <v>177</v>
      </c>
      <c r="J2738" t="s">
        <v>508</v>
      </c>
      <c r="K2738" t="s">
        <v>23</v>
      </c>
      <c r="L2738">
        <v>29000000</v>
      </c>
      <c r="M2738">
        <f>IF(ISBLANK(L2738),AVERAGEIF($A$2:$A$4110,A2738,$L$2:$L$4110),L2738)</f>
        <v>29000000</v>
      </c>
      <c r="N2738">
        <v>7.9</v>
      </c>
    </row>
    <row r="2739" spans="1:14">
      <c r="A2739" t="s">
        <v>4712</v>
      </c>
      <c r="B2739">
        <v>109</v>
      </c>
      <c r="C2739">
        <v>49185998</v>
      </c>
      <c r="D2739">
        <f>IF(ISBLANK(C2739),AVERAGEIF($A$2:$A$4110,A2739,$C$2:$C$4110),C2739)</f>
        <v>49185998</v>
      </c>
      <c r="E2739" t="s">
        <v>20</v>
      </c>
      <c r="F2739" t="s">
        <v>4716</v>
      </c>
      <c r="G2739">
        <v>74476</v>
      </c>
      <c r="H2739">
        <v>184</v>
      </c>
      <c r="I2739">
        <v>148</v>
      </c>
      <c r="J2739" t="s">
        <v>508</v>
      </c>
      <c r="K2739" t="s">
        <v>23</v>
      </c>
      <c r="L2739">
        <v>30000000</v>
      </c>
      <c r="M2739">
        <f>IF(ISBLANK(L2739),AVERAGEIF($A$2:$A$4110,A2739,$L$2:$L$4110),L2739)</f>
        <v>30000000</v>
      </c>
      <c r="N2739">
        <v>7.4</v>
      </c>
    </row>
    <row r="2740" spans="1:14">
      <c r="A2740" t="s">
        <v>4717</v>
      </c>
      <c r="B2740">
        <v>96</v>
      </c>
      <c r="C2740">
        <v>15427192</v>
      </c>
      <c r="D2740">
        <f>IF(ISBLANK(C2740),AVERAGEIF($A$2:$A$4110,A2740,$C$2:$C$4110),C2740)</f>
        <v>15427192</v>
      </c>
      <c r="E2740" t="s">
        <v>1086</v>
      </c>
      <c r="F2740" t="s">
        <v>4718</v>
      </c>
      <c r="G2740">
        <v>11768</v>
      </c>
      <c r="H2740">
        <v>148</v>
      </c>
      <c r="I2740">
        <v>84</v>
      </c>
      <c r="J2740" t="s">
        <v>508</v>
      </c>
      <c r="K2740" t="s">
        <v>23</v>
      </c>
      <c r="L2740">
        <v>16000000</v>
      </c>
      <c r="M2740">
        <f>IF(ISBLANK(L2740),AVERAGEIF($A$2:$A$4110,A2740,$L$2:$L$4110),L2740)</f>
        <v>16000000</v>
      </c>
      <c r="N2740">
        <v>5.6</v>
      </c>
    </row>
    <row r="2741" spans="1:14">
      <c r="A2741" t="s">
        <v>4719</v>
      </c>
      <c r="B2741">
        <v>102</v>
      </c>
      <c r="C2741">
        <v>14334645</v>
      </c>
      <c r="D2741">
        <f>IF(ISBLANK(C2741),AVERAGEIF($A$2:$A$4110,A2741,$C$2:$C$4110),C2741)</f>
        <v>14334645</v>
      </c>
      <c r="E2741" t="s">
        <v>1717</v>
      </c>
      <c r="F2741" t="s">
        <v>4720</v>
      </c>
      <c r="G2741">
        <v>22449</v>
      </c>
      <c r="H2741">
        <v>191</v>
      </c>
      <c r="I2741">
        <v>130</v>
      </c>
      <c r="J2741" t="s">
        <v>508</v>
      </c>
      <c r="K2741" t="s">
        <v>23</v>
      </c>
      <c r="L2741">
        <v>25000000</v>
      </c>
      <c r="M2741">
        <f>IF(ISBLANK(L2741),AVERAGEIF($A$2:$A$4110,A2741,$L$2:$L$4110),L2741)</f>
        <v>25000000</v>
      </c>
      <c r="N2741">
        <v>4.8</v>
      </c>
    </row>
    <row r="2742" spans="1:14">
      <c r="A2742" t="s">
        <v>4721</v>
      </c>
      <c r="B2742">
        <v>105</v>
      </c>
      <c r="C2742">
        <v>20422207</v>
      </c>
      <c r="D2742">
        <f>IF(ISBLANK(C2742),AVERAGEIF($A$2:$A$4110,A2742,$C$2:$C$4110),C2742)</f>
        <v>20422207</v>
      </c>
      <c r="E2742" t="s">
        <v>288</v>
      </c>
      <c r="F2742" t="s">
        <v>4722</v>
      </c>
      <c r="G2742">
        <v>15052</v>
      </c>
      <c r="H2742">
        <v>116</v>
      </c>
      <c r="I2742">
        <v>73</v>
      </c>
      <c r="J2742" t="s">
        <v>508</v>
      </c>
      <c r="K2742" t="s">
        <v>23</v>
      </c>
      <c r="L2742">
        <v>35000000</v>
      </c>
      <c r="M2742">
        <f>IF(ISBLANK(L2742),AVERAGEIF($A$2:$A$4110,A2742,$L$2:$L$4110),L2742)</f>
        <v>35000000</v>
      </c>
      <c r="N2742">
        <v>5.2</v>
      </c>
    </row>
    <row r="2743" spans="1:14">
      <c r="A2743" t="s">
        <v>4723</v>
      </c>
      <c r="B2743">
        <v>112</v>
      </c>
      <c r="C2743">
        <v>26345</v>
      </c>
      <c r="D2743">
        <f>IF(ISBLANK(C2743),AVERAGEIF($A$2:$A$4110,A2743,$C$2:$C$4110),C2743)</f>
        <v>26345</v>
      </c>
      <c r="E2743" t="s">
        <v>3519</v>
      </c>
      <c r="F2743" t="s">
        <v>4724</v>
      </c>
      <c r="G2743">
        <v>16445</v>
      </c>
      <c r="H2743">
        <v>99</v>
      </c>
      <c r="I2743">
        <v>111</v>
      </c>
      <c r="J2743" t="s">
        <v>508</v>
      </c>
      <c r="K2743" t="s">
        <v>18</v>
      </c>
      <c r="L2743">
        <v>3000000</v>
      </c>
      <c r="M2743">
        <f>IF(ISBLANK(L2743),AVERAGEIF($A$2:$A$4110,A2743,$L$2:$L$4110),L2743)</f>
        <v>3000000</v>
      </c>
      <c r="N2743">
        <v>6.1</v>
      </c>
    </row>
    <row r="2744" spans="1:14">
      <c r="A2744" t="s">
        <v>4723</v>
      </c>
      <c r="B2744">
        <v>86</v>
      </c>
      <c r="D2744">
        <f>IF(ISBLANK(C2744),AVERAGEIF($A$2:$A$4110,A2744,$C$2:$C$4110),C2744)</f>
        <v>26345</v>
      </c>
      <c r="E2744" t="s">
        <v>4725</v>
      </c>
      <c r="F2744" t="s">
        <v>4726</v>
      </c>
      <c r="G2744">
        <v>2706</v>
      </c>
      <c r="H2744">
        <v>23</v>
      </c>
      <c r="I2744">
        <v>16</v>
      </c>
      <c r="J2744" t="s">
        <v>508</v>
      </c>
      <c r="K2744" t="s">
        <v>23</v>
      </c>
      <c r="L2744">
        <v>990000</v>
      </c>
      <c r="M2744">
        <f>IF(ISBLANK(L2744),AVERAGEIF($A$2:$A$4110,A2744,$L$2:$L$4110),L2744)</f>
        <v>990000</v>
      </c>
      <c r="N2744">
        <v>4.9000000000000004</v>
      </c>
    </row>
    <row r="2745" spans="1:14">
      <c r="A2745" t="s">
        <v>4727</v>
      </c>
      <c r="B2745">
        <v>93</v>
      </c>
      <c r="C2745">
        <v>48430</v>
      </c>
      <c r="D2745">
        <f>IF(ISBLANK(C2745),AVERAGEIF($A$2:$A$4110,A2745,$C$2:$C$4110),C2745)</f>
        <v>48430</v>
      </c>
      <c r="E2745" t="s">
        <v>417</v>
      </c>
      <c r="F2745" t="s">
        <v>4728</v>
      </c>
      <c r="G2745">
        <v>20176</v>
      </c>
      <c r="H2745">
        <v>73</v>
      </c>
      <c r="I2745">
        <v>112</v>
      </c>
      <c r="J2745" t="s">
        <v>508</v>
      </c>
      <c r="K2745" t="s">
        <v>23</v>
      </c>
      <c r="L2745">
        <v>500000</v>
      </c>
      <c r="M2745">
        <f>IF(ISBLANK(L2745),AVERAGEIF($A$2:$A$4110,A2745,$L$2:$L$4110),L2745)</f>
        <v>500000</v>
      </c>
      <c r="N2745">
        <v>6.8</v>
      </c>
    </row>
    <row r="2746" spans="1:14">
      <c r="A2746" t="s">
        <v>4729</v>
      </c>
      <c r="B2746">
        <v>100</v>
      </c>
      <c r="C2746">
        <v>35054909</v>
      </c>
      <c r="D2746">
        <f>IF(ISBLANK(C2746),AVERAGEIF($A$2:$A$4110,A2746,$C$2:$C$4110),C2746)</f>
        <v>35054909</v>
      </c>
      <c r="E2746" t="s">
        <v>15</v>
      </c>
      <c r="F2746" t="s">
        <v>4730</v>
      </c>
      <c r="G2746">
        <v>431578</v>
      </c>
      <c r="H2746">
        <v>1264</v>
      </c>
      <c r="I2746">
        <v>676</v>
      </c>
      <c r="J2746" t="s">
        <v>508</v>
      </c>
      <c r="K2746" t="s">
        <v>23</v>
      </c>
      <c r="L2746">
        <v>15000000</v>
      </c>
      <c r="M2746">
        <f>IF(ISBLANK(L2746),AVERAGEIF($A$2:$A$4110,A2746,$L$2:$L$4110),L2746)</f>
        <v>15000000</v>
      </c>
      <c r="N2746">
        <v>7.8</v>
      </c>
    </row>
    <row r="2747" spans="1:14">
      <c r="A2747" t="s">
        <v>4729</v>
      </c>
      <c r="B2747">
        <v>118</v>
      </c>
      <c r="C2747">
        <v>1330827</v>
      </c>
      <c r="D2747">
        <f>IF(ISBLANK(C2747),AVERAGEIF($A$2:$A$4110,A2747,$C$2:$C$4110),C2747)</f>
        <v>1330827</v>
      </c>
      <c r="E2747" t="s">
        <v>380</v>
      </c>
      <c r="F2747" t="s">
        <v>4731</v>
      </c>
      <c r="G2747">
        <v>9866</v>
      </c>
      <c r="H2747">
        <v>73</v>
      </c>
      <c r="I2747">
        <v>253</v>
      </c>
      <c r="J2747" t="s">
        <v>508</v>
      </c>
      <c r="K2747" t="s">
        <v>254</v>
      </c>
      <c r="L2747">
        <v>7000000</v>
      </c>
      <c r="M2747">
        <f>IF(ISBLANK(L2747),AVERAGEIF($A$2:$A$4110,A2747,$L$2:$L$4110),L2747)</f>
        <v>7000000</v>
      </c>
      <c r="N2747">
        <v>7</v>
      </c>
    </row>
    <row r="2748" spans="1:14">
      <c r="A2748" t="s">
        <v>4729</v>
      </c>
      <c r="B2748">
        <v>90</v>
      </c>
      <c r="C2748">
        <v>778565</v>
      </c>
      <c r="D2748">
        <f>IF(ISBLANK(C2748),AVERAGEIF($A$2:$A$4110,A2748,$C$2:$C$4110),C2748)</f>
        <v>778565</v>
      </c>
      <c r="E2748" t="s">
        <v>15</v>
      </c>
      <c r="F2748" t="s">
        <v>4732</v>
      </c>
      <c r="G2748">
        <v>83234</v>
      </c>
      <c r="H2748">
        <v>475</v>
      </c>
      <c r="I2748">
        <v>440</v>
      </c>
      <c r="J2748" t="s">
        <v>508</v>
      </c>
      <c r="K2748" t="s">
        <v>1061</v>
      </c>
      <c r="L2748">
        <v>4800000</v>
      </c>
      <c r="M2748">
        <f>IF(ISBLANK(L2748),AVERAGEIF($A$2:$A$4110,A2748,$L$2:$L$4110),L2748)</f>
        <v>4800000</v>
      </c>
      <c r="N2748">
        <v>5.7</v>
      </c>
    </row>
    <row r="2749" spans="1:14">
      <c r="A2749" t="s">
        <v>4729</v>
      </c>
      <c r="B2749">
        <v>92</v>
      </c>
      <c r="C2749">
        <v>104792</v>
      </c>
      <c r="D2749">
        <f>IF(ISBLANK(C2749),AVERAGEIF($A$2:$A$4110,A2749,$C$2:$C$4110),C2749)</f>
        <v>104792</v>
      </c>
      <c r="E2749" t="s">
        <v>386</v>
      </c>
      <c r="F2749" t="s">
        <v>4733</v>
      </c>
      <c r="G2749">
        <v>84817</v>
      </c>
      <c r="H2749">
        <v>145</v>
      </c>
      <c r="I2749">
        <v>225</v>
      </c>
      <c r="J2749" t="s">
        <v>508</v>
      </c>
      <c r="K2749" t="s">
        <v>18</v>
      </c>
      <c r="M2749">
        <f>IF(ISBLANK(L2749),AVERAGEIF($A$2:$A$4110,A2749,$L$2:$L$4110),L2749)</f>
        <v>8933333.333333334</v>
      </c>
      <c r="N2749">
        <v>7.1</v>
      </c>
    </row>
    <row r="2750" spans="1:14">
      <c r="A2750" t="s">
        <v>4734</v>
      </c>
      <c r="B2750">
        <v>93</v>
      </c>
      <c r="C2750">
        <v>17536788</v>
      </c>
      <c r="D2750">
        <f>IF(ISBLANK(C2750),AVERAGEIF($A$2:$A$4110,A2750,$C$2:$C$4110),C2750)</f>
        <v>17536788</v>
      </c>
      <c r="E2750" t="s">
        <v>288</v>
      </c>
      <c r="F2750" t="s">
        <v>4735</v>
      </c>
      <c r="G2750">
        <v>49240</v>
      </c>
      <c r="H2750">
        <v>142</v>
      </c>
      <c r="I2750">
        <v>231</v>
      </c>
      <c r="J2750" t="s">
        <v>508</v>
      </c>
      <c r="K2750" t="s">
        <v>23</v>
      </c>
      <c r="L2750">
        <v>8000000</v>
      </c>
      <c r="M2750">
        <f>IF(ISBLANK(L2750),AVERAGEIF($A$2:$A$4110,A2750,$L$2:$L$4110),L2750)</f>
        <v>8000000</v>
      </c>
      <c r="N2750">
        <v>7.1</v>
      </c>
    </row>
    <row r="2751" spans="1:14">
      <c r="A2751" t="s">
        <v>4734</v>
      </c>
      <c r="B2751">
        <v>88</v>
      </c>
      <c r="C2751">
        <v>13367101</v>
      </c>
      <c r="D2751">
        <f>IF(ISBLANK(C2751),AVERAGEIF($A$2:$A$4110,A2751,$C$2:$C$4110),C2751)</f>
        <v>13367101</v>
      </c>
      <c r="E2751" t="s">
        <v>288</v>
      </c>
      <c r="F2751" t="s">
        <v>4736</v>
      </c>
      <c r="G2751">
        <v>19715</v>
      </c>
      <c r="H2751">
        <v>166</v>
      </c>
      <c r="I2751">
        <v>111</v>
      </c>
      <c r="J2751" t="s">
        <v>508</v>
      </c>
      <c r="K2751" t="s">
        <v>23</v>
      </c>
      <c r="L2751">
        <v>6500000</v>
      </c>
      <c r="M2751">
        <f>IF(ISBLANK(L2751),AVERAGEIF($A$2:$A$4110,A2751,$L$2:$L$4110),L2751)</f>
        <v>6500000</v>
      </c>
      <c r="N2751">
        <v>5.9</v>
      </c>
    </row>
    <row r="2752" spans="1:14">
      <c r="A2752" t="s">
        <v>4734</v>
      </c>
      <c r="B2752">
        <v>90</v>
      </c>
      <c r="C2752">
        <v>4033268</v>
      </c>
      <c r="D2752">
        <f>IF(ISBLANK(C2752),AVERAGEIF($A$2:$A$4110,A2752,$C$2:$C$4110),C2752)</f>
        <v>4033268</v>
      </c>
      <c r="E2752" t="s">
        <v>72</v>
      </c>
      <c r="F2752" t="s">
        <v>4737</v>
      </c>
      <c r="G2752">
        <v>9808</v>
      </c>
      <c r="H2752">
        <v>53</v>
      </c>
      <c r="I2752">
        <v>133</v>
      </c>
      <c r="J2752" t="s">
        <v>508</v>
      </c>
      <c r="K2752" t="s">
        <v>23</v>
      </c>
      <c r="M2752">
        <f>IF(ISBLANK(L2752),AVERAGEIF($A$2:$A$4110,A2752,$L$2:$L$4110),L2752)</f>
        <v>3937500</v>
      </c>
      <c r="N2752">
        <v>6.6</v>
      </c>
    </row>
    <row r="2753" spans="1:14">
      <c r="A2753" t="s">
        <v>4734</v>
      </c>
      <c r="B2753">
        <v>86</v>
      </c>
      <c r="C2753">
        <v>1277257</v>
      </c>
      <c r="D2753">
        <f>IF(ISBLANK(C2753),AVERAGEIF($A$2:$A$4110,A2753,$C$2:$C$4110),C2753)</f>
        <v>1277257</v>
      </c>
      <c r="E2753" t="s">
        <v>288</v>
      </c>
      <c r="F2753" t="s">
        <v>4738</v>
      </c>
      <c r="G2753">
        <v>2629</v>
      </c>
      <c r="H2753">
        <v>32</v>
      </c>
      <c r="I2753">
        <v>18</v>
      </c>
      <c r="J2753" t="s">
        <v>508</v>
      </c>
      <c r="K2753" t="s">
        <v>18</v>
      </c>
      <c r="L2753">
        <v>1000000</v>
      </c>
      <c r="M2753">
        <f>IF(ISBLANK(L2753),AVERAGEIF($A$2:$A$4110,A2753,$L$2:$L$4110),L2753)</f>
        <v>1000000</v>
      </c>
      <c r="N2753">
        <v>6.8</v>
      </c>
    </row>
    <row r="2754" spans="1:14">
      <c r="A2754" t="s">
        <v>4734</v>
      </c>
      <c r="B2754">
        <v>91</v>
      </c>
      <c r="C2754">
        <v>4186931</v>
      </c>
      <c r="D2754">
        <f>IF(ISBLANK(C2754),AVERAGEIF($A$2:$A$4110,A2754,$C$2:$C$4110),C2754)</f>
        <v>4186931</v>
      </c>
      <c r="E2754" t="s">
        <v>288</v>
      </c>
      <c r="F2754" t="s">
        <v>4739</v>
      </c>
      <c r="G2754">
        <v>6041</v>
      </c>
      <c r="H2754">
        <v>85</v>
      </c>
      <c r="I2754">
        <v>71</v>
      </c>
      <c r="J2754" t="s">
        <v>508</v>
      </c>
      <c r="K2754" t="s">
        <v>23</v>
      </c>
      <c r="L2754">
        <v>250000</v>
      </c>
      <c r="M2754">
        <f>IF(ISBLANK(L2754),AVERAGEIF($A$2:$A$4110,A2754,$L$2:$L$4110),L2754)</f>
        <v>250000</v>
      </c>
      <c r="N2754">
        <v>6.9</v>
      </c>
    </row>
    <row r="2755" spans="1:14">
      <c r="A2755" t="s">
        <v>4740</v>
      </c>
      <c r="B2755">
        <v>118</v>
      </c>
      <c r="C2755">
        <v>10880926</v>
      </c>
      <c r="D2755">
        <f>IF(ISBLANK(C2755),AVERAGEIF($A$2:$A$4110,A2755,$C$2:$C$4110),C2755)</f>
        <v>10880926</v>
      </c>
      <c r="E2755" t="s">
        <v>30</v>
      </c>
      <c r="F2755" t="s">
        <v>4741</v>
      </c>
      <c r="G2755">
        <v>54147</v>
      </c>
      <c r="H2755">
        <v>127</v>
      </c>
      <c r="I2755">
        <v>217</v>
      </c>
      <c r="J2755" t="s">
        <v>508</v>
      </c>
      <c r="K2755" t="s">
        <v>23</v>
      </c>
      <c r="L2755">
        <v>30000000</v>
      </c>
      <c r="M2755">
        <f>IF(ISBLANK(L2755),AVERAGEIF($A$2:$A$4110,A2755,$L$2:$L$4110),L2755)</f>
        <v>30000000</v>
      </c>
      <c r="N2755">
        <v>6.5</v>
      </c>
    </row>
    <row r="2756" spans="1:14">
      <c r="A2756" t="s">
        <v>4742</v>
      </c>
      <c r="B2756">
        <v>107</v>
      </c>
      <c r="C2756">
        <v>21835784</v>
      </c>
      <c r="D2756">
        <f>IF(ISBLANK(C2756),AVERAGEIF($A$2:$A$4110,A2756,$C$2:$C$4110),C2756)</f>
        <v>21835784</v>
      </c>
      <c r="E2756" t="s">
        <v>288</v>
      </c>
      <c r="F2756" t="s">
        <v>4743</v>
      </c>
      <c r="G2756">
        <v>58297</v>
      </c>
      <c r="H2756">
        <v>161</v>
      </c>
      <c r="I2756">
        <v>112</v>
      </c>
      <c r="J2756" t="s">
        <v>508</v>
      </c>
      <c r="K2756" t="s">
        <v>23</v>
      </c>
      <c r="L2756">
        <v>30000000</v>
      </c>
      <c r="M2756">
        <f>IF(ISBLANK(L2756),AVERAGEIF($A$2:$A$4110,A2756,$L$2:$L$4110),L2756)</f>
        <v>30000000</v>
      </c>
      <c r="N2756">
        <v>6.6</v>
      </c>
    </row>
    <row r="2757" spans="1:14">
      <c r="A2757" t="s">
        <v>4742</v>
      </c>
      <c r="B2757">
        <v>113</v>
      </c>
      <c r="C2757">
        <v>1094798</v>
      </c>
      <c r="D2757">
        <f>IF(ISBLANK(C2757),AVERAGEIF($A$2:$A$4110,A2757,$C$2:$C$4110),C2757)</f>
        <v>1094798</v>
      </c>
      <c r="E2757" t="s">
        <v>527</v>
      </c>
      <c r="F2757" t="s">
        <v>4744</v>
      </c>
      <c r="G2757">
        <v>11158</v>
      </c>
      <c r="H2757">
        <v>73</v>
      </c>
      <c r="I2757">
        <v>163</v>
      </c>
      <c r="J2757" t="s">
        <v>508</v>
      </c>
      <c r="K2757" t="s">
        <v>18</v>
      </c>
      <c r="L2757">
        <v>7200000</v>
      </c>
      <c r="M2757">
        <f>IF(ISBLANK(L2757),AVERAGEIF($A$2:$A$4110,A2757,$L$2:$L$4110),L2757)</f>
        <v>7200000</v>
      </c>
      <c r="N2757">
        <v>7.2</v>
      </c>
    </row>
    <row r="2758" spans="1:14">
      <c r="A2758" t="s">
        <v>4745</v>
      </c>
      <c r="B2758">
        <v>126</v>
      </c>
      <c r="C2758">
        <v>18324242</v>
      </c>
      <c r="D2758">
        <f>IF(ISBLANK(C2758),AVERAGEIF($A$2:$A$4110,A2758,$C$2:$C$4110),C2758)</f>
        <v>18324242</v>
      </c>
      <c r="E2758" t="s">
        <v>20</v>
      </c>
      <c r="F2758" t="s">
        <v>4746</v>
      </c>
      <c r="G2758">
        <v>32815</v>
      </c>
      <c r="H2758">
        <v>214</v>
      </c>
      <c r="I2758">
        <v>155</v>
      </c>
      <c r="J2758" t="s">
        <v>508</v>
      </c>
      <c r="K2758" t="s">
        <v>23</v>
      </c>
      <c r="L2758">
        <v>35000000</v>
      </c>
      <c r="M2758">
        <f>IF(ISBLANK(L2758),AVERAGEIF($A$2:$A$4110,A2758,$L$2:$L$4110),L2758)</f>
        <v>35000000</v>
      </c>
      <c r="N2758">
        <v>7.3</v>
      </c>
    </row>
    <row r="2759" spans="1:14">
      <c r="A2759" t="s">
        <v>4745</v>
      </c>
      <c r="B2759">
        <v>129</v>
      </c>
      <c r="C2759">
        <v>44469602</v>
      </c>
      <c r="D2759">
        <f>IF(ISBLANK(C2759),AVERAGEIF($A$2:$A$4110,A2759,$C$2:$C$4110),C2759)</f>
        <v>44469602</v>
      </c>
      <c r="E2759" t="s">
        <v>835</v>
      </c>
      <c r="F2759" t="s">
        <v>4747</v>
      </c>
      <c r="G2759">
        <v>23480</v>
      </c>
      <c r="H2759">
        <v>83</v>
      </c>
      <c r="I2759">
        <v>113</v>
      </c>
      <c r="J2759" t="s">
        <v>508</v>
      </c>
      <c r="K2759" t="s">
        <v>23</v>
      </c>
      <c r="L2759">
        <v>17000000</v>
      </c>
      <c r="M2759">
        <f>IF(ISBLANK(L2759),AVERAGEIF($A$2:$A$4110,A2759,$L$2:$L$4110),L2759)</f>
        <v>17000000</v>
      </c>
      <c r="N2759">
        <v>7.4</v>
      </c>
    </row>
    <row r="2760" spans="1:14">
      <c r="A2760" t="s">
        <v>4745</v>
      </c>
      <c r="B2760">
        <v>101</v>
      </c>
      <c r="C2760">
        <v>20772796</v>
      </c>
      <c r="D2760">
        <f>IF(ISBLANK(C2760),AVERAGEIF($A$2:$A$4110,A2760,$C$2:$C$4110),C2760)</f>
        <v>20772796</v>
      </c>
      <c r="E2760" t="s">
        <v>166</v>
      </c>
      <c r="F2760" t="s">
        <v>4748</v>
      </c>
      <c r="G2760">
        <v>34232</v>
      </c>
      <c r="H2760">
        <v>346</v>
      </c>
      <c r="I2760">
        <v>149</v>
      </c>
      <c r="J2760" t="s">
        <v>508</v>
      </c>
      <c r="K2760" t="s">
        <v>865</v>
      </c>
      <c r="L2760">
        <v>6000000</v>
      </c>
      <c r="M2760">
        <f>IF(ISBLANK(L2760),AVERAGEIF($A$2:$A$4110,A2760,$L$2:$L$4110),L2760)</f>
        <v>6000000</v>
      </c>
      <c r="N2760">
        <v>7.6</v>
      </c>
    </row>
    <row r="2761" spans="1:14">
      <c r="A2761" t="s">
        <v>4749</v>
      </c>
      <c r="B2761">
        <v>93</v>
      </c>
      <c r="C2761">
        <v>54724272</v>
      </c>
      <c r="D2761">
        <f>IF(ISBLANK(C2761),AVERAGEIF($A$2:$A$4110,A2761,$C$2:$C$4110),C2761)</f>
        <v>54724272</v>
      </c>
      <c r="E2761" t="s">
        <v>577</v>
      </c>
      <c r="F2761" t="s">
        <v>4750</v>
      </c>
      <c r="G2761">
        <v>157051</v>
      </c>
      <c r="H2761">
        <v>261</v>
      </c>
      <c r="I2761">
        <v>229</v>
      </c>
      <c r="J2761" t="s">
        <v>508</v>
      </c>
      <c r="K2761" t="s">
        <v>23</v>
      </c>
      <c r="L2761">
        <v>12000000</v>
      </c>
      <c r="M2761">
        <f>IF(ISBLANK(L2761),AVERAGEIF($A$2:$A$4110,A2761,$L$2:$L$4110),L2761)</f>
        <v>12000000</v>
      </c>
      <c r="N2761">
        <v>6.7</v>
      </c>
    </row>
    <row r="2762" spans="1:14">
      <c r="A2762" t="s">
        <v>4751</v>
      </c>
      <c r="B2762">
        <v>107</v>
      </c>
      <c r="C2762">
        <v>52000688</v>
      </c>
      <c r="D2762">
        <f>IF(ISBLANK(C2762),AVERAGEIF($A$2:$A$4110,A2762,$C$2:$C$4110),C2762)</f>
        <v>52000688</v>
      </c>
      <c r="E2762" t="s">
        <v>1526</v>
      </c>
      <c r="F2762" t="s">
        <v>4752</v>
      </c>
      <c r="G2762">
        <v>171418</v>
      </c>
      <c r="H2762">
        <v>619</v>
      </c>
      <c r="I2762">
        <v>351</v>
      </c>
      <c r="J2762" t="s">
        <v>508</v>
      </c>
      <c r="K2762" t="s">
        <v>23</v>
      </c>
      <c r="L2762">
        <v>40000000</v>
      </c>
      <c r="M2762">
        <f>IF(ISBLANK(L2762),AVERAGEIF($A$2:$A$4110,A2762,$L$2:$L$4110),L2762)</f>
        <v>40000000</v>
      </c>
      <c r="N2762">
        <v>6.4</v>
      </c>
    </row>
    <row r="2763" spans="1:14">
      <c r="A2763" t="s">
        <v>4751</v>
      </c>
      <c r="B2763">
        <v>88</v>
      </c>
      <c r="C2763">
        <v>15988876</v>
      </c>
      <c r="D2763">
        <f>IF(ISBLANK(C2763),AVERAGEIF($A$2:$A$4110,A2763,$C$2:$C$4110),C2763)</f>
        <v>15988876</v>
      </c>
      <c r="E2763" t="s">
        <v>305</v>
      </c>
      <c r="F2763" t="s">
        <v>4753</v>
      </c>
      <c r="G2763">
        <v>26236</v>
      </c>
      <c r="H2763">
        <v>110</v>
      </c>
      <c r="I2763">
        <v>107</v>
      </c>
      <c r="J2763" t="s">
        <v>508</v>
      </c>
      <c r="K2763" t="s">
        <v>23</v>
      </c>
      <c r="L2763">
        <v>27000000</v>
      </c>
      <c r="M2763">
        <f>IF(ISBLANK(L2763),AVERAGEIF($A$2:$A$4110,A2763,$L$2:$L$4110),L2763)</f>
        <v>27000000</v>
      </c>
      <c r="N2763">
        <v>5.7</v>
      </c>
    </row>
    <row r="2764" spans="1:14">
      <c r="A2764" t="s">
        <v>4751</v>
      </c>
      <c r="B2764">
        <v>93</v>
      </c>
      <c r="C2764">
        <v>3419967</v>
      </c>
      <c r="D2764">
        <f>IF(ISBLANK(C2764),AVERAGEIF($A$2:$A$4110,A2764,$C$2:$C$4110),C2764)</f>
        <v>3419967</v>
      </c>
      <c r="E2764" t="s">
        <v>4754</v>
      </c>
      <c r="F2764" t="s">
        <v>4755</v>
      </c>
      <c r="G2764">
        <v>13359</v>
      </c>
      <c r="H2764">
        <v>56</v>
      </c>
      <c r="I2764">
        <v>103</v>
      </c>
      <c r="J2764" t="s">
        <v>508</v>
      </c>
      <c r="K2764" t="s">
        <v>23</v>
      </c>
      <c r="M2764">
        <f>IF(ISBLANK(L2764),AVERAGEIF($A$2:$A$4110,A2764,$L$2:$L$4110),L2764)</f>
        <v>33500000</v>
      </c>
      <c r="N2764">
        <v>7.2</v>
      </c>
    </row>
    <row r="2765" spans="1:14">
      <c r="A2765" t="s">
        <v>4756</v>
      </c>
      <c r="B2765">
        <v>99</v>
      </c>
      <c r="C2765">
        <v>7059537</v>
      </c>
      <c r="D2765">
        <f>IF(ISBLANK(C2765),AVERAGEIF($A$2:$A$4110,A2765,$C$2:$C$4110),C2765)</f>
        <v>7059537</v>
      </c>
      <c r="E2765" t="s">
        <v>514</v>
      </c>
      <c r="F2765" t="s">
        <v>4757</v>
      </c>
      <c r="G2765">
        <v>8279</v>
      </c>
      <c r="H2765">
        <v>101</v>
      </c>
      <c r="I2765">
        <v>37</v>
      </c>
      <c r="J2765" t="s">
        <v>508</v>
      </c>
      <c r="K2765" t="s">
        <v>23</v>
      </c>
      <c r="L2765">
        <v>3000000</v>
      </c>
      <c r="M2765">
        <f>IF(ISBLANK(L2765),AVERAGEIF($A$2:$A$4110,A2765,$L$2:$L$4110),L2765)</f>
        <v>3000000</v>
      </c>
      <c r="N2765">
        <v>3</v>
      </c>
    </row>
    <row r="2766" spans="1:14">
      <c r="A2766" t="s">
        <v>4758</v>
      </c>
      <c r="B2766">
        <v>97</v>
      </c>
      <c r="C2766">
        <v>7574066</v>
      </c>
      <c r="D2766">
        <f>IF(ISBLANK(C2766),AVERAGEIF($A$2:$A$4110,A2766,$C$2:$C$4110),C2766)</f>
        <v>7574066</v>
      </c>
      <c r="E2766" t="s">
        <v>72</v>
      </c>
      <c r="F2766" t="s">
        <v>4759</v>
      </c>
      <c r="G2766">
        <v>30325</v>
      </c>
      <c r="H2766">
        <v>96</v>
      </c>
      <c r="I2766">
        <v>270</v>
      </c>
      <c r="J2766" t="s">
        <v>508</v>
      </c>
      <c r="K2766" t="s">
        <v>23</v>
      </c>
      <c r="L2766">
        <v>10000000</v>
      </c>
      <c r="M2766">
        <f>IF(ISBLANK(L2766),AVERAGEIF($A$2:$A$4110,A2766,$L$2:$L$4110),L2766)</f>
        <v>10000000</v>
      </c>
      <c r="N2766">
        <v>6.3</v>
      </c>
    </row>
    <row r="2767" spans="1:14">
      <c r="A2767" t="s">
        <v>4758</v>
      </c>
      <c r="B2767">
        <v>86</v>
      </c>
      <c r="C2767">
        <v>4063238</v>
      </c>
      <c r="D2767">
        <f>IF(ISBLANK(C2767),AVERAGEIF($A$2:$A$4110,A2767,$C$2:$C$4110),C2767)</f>
        <v>4063238</v>
      </c>
      <c r="E2767" t="s">
        <v>288</v>
      </c>
      <c r="F2767" t="s">
        <v>4760</v>
      </c>
      <c r="G2767">
        <v>43982</v>
      </c>
      <c r="H2767">
        <v>139</v>
      </c>
      <c r="I2767">
        <v>345</v>
      </c>
      <c r="J2767" t="s">
        <v>508</v>
      </c>
      <c r="K2767" t="s">
        <v>23</v>
      </c>
      <c r="M2767">
        <f>IF(ISBLANK(L2767),AVERAGEIF($A$2:$A$4110,A2767,$L$2:$L$4110),L2767)</f>
        <v>5750000</v>
      </c>
      <c r="N2767">
        <v>7.4</v>
      </c>
    </row>
    <row r="2768" spans="1:14">
      <c r="A2768" t="s">
        <v>4758</v>
      </c>
      <c r="B2768">
        <v>88</v>
      </c>
      <c r="C2768">
        <v>7362100</v>
      </c>
      <c r="D2768">
        <f>IF(ISBLANK(C2768),AVERAGEIF($A$2:$A$4110,A2768,$C$2:$C$4110),C2768)</f>
        <v>7362100</v>
      </c>
      <c r="E2768" t="s">
        <v>72</v>
      </c>
      <c r="F2768" t="s">
        <v>4761</v>
      </c>
      <c r="G2768">
        <v>60295</v>
      </c>
      <c r="H2768">
        <v>232</v>
      </c>
      <c r="I2768">
        <v>110</v>
      </c>
      <c r="J2768" t="s">
        <v>508</v>
      </c>
      <c r="K2768" t="s">
        <v>23</v>
      </c>
      <c r="L2768">
        <v>1500000</v>
      </c>
      <c r="M2768">
        <f>IF(ISBLANK(L2768),AVERAGEIF($A$2:$A$4110,A2768,$L$2:$L$4110),L2768)</f>
        <v>1500000</v>
      </c>
      <c r="N2768">
        <v>7.4</v>
      </c>
    </row>
    <row r="2769" spans="1:14">
      <c r="A2769" t="s">
        <v>4762</v>
      </c>
      <c r="B2769">
        <v>95</v>
      </c>
      <c r="C2769">
        <v>17580</v>
      </c>
      <c r="D2769">
        <f>IF(ISBLANK(C2769),AVERAGEIF($A$2:$A$4110,A2769,$C$2:$C$4110),C2769)</f>
        <v>17580</v>
      </c>
      <c r="E2769" t="s">
        <v>20</v>
      </c>
      <c r="F2769" t="s">
        <v>4763</v>
      </c>
      <c r="G2769">
        <v>1268</v>
      </c>
      <c r="H2769">
        <v>23</v>
      </c>
      <c r="I2769">
        <v>66</v>
      </c>
      <c r="J2769" t="s">
        <v>508</v>
      </c>
      <c r="K2769" t="s">
        <v>23</v>
      </c>
      <c r="L2769">
        <v>1500000</v>
      </c>
      <c r="M2769">
        <f>IF(ISBLANK(L2769),AVERAGEIF($A$2:$A$4110,A2769,$L$2:$L$4110),L2769)</f>
        <v>1500000</v>
      </c>
      <c r="N2769">
        <v>6.2</v>
      </c>
    </row>
    <row r="2770" spans="1:14">
      <c r="A2770" t="s">
        <v>4764</v>
      </c>
      <c r="B2770">
        <v>102</v>
      </c>
      <c r="C2770">
        <v>106369117</v>
      </c>
      <c r="D2770">
        <f>IF(ISBLANK(C2770),AVERAGEIF($A$2:$A$4110,A2770,$C$2:$C$4110),C2770)</f>
        <v>106369117</v>
      </c>
      <c r="E2770" t="s">
        <v>4765</v>
      </c>
      <c r="F2770" t="s">
        <v>4766</v>
      </c>
      <c r="G2770">
        <v>225273</v>
      </c>
      <c r="H2770">
        <v>523</v>
      </c>
      <c r="I2770">
        <v>366</v>
      </c>
      <c r="J2770" t="s">
        <v>508</v>
      </c>
      <c r="K2770" t="s">
        <v>23</v>
      </c>
      <c r="L2770">
        <v>110000000</v>
      </c>
      <c r="M2770">
        <f>IF(ISBLANK(L2770),AVERAGEIF($A$2:$A$4110,A2770,$L$2:$L$4110),L2770)</f>
        <v>110000000</v>
      </c>
      <c r="N2770">
        <v>6.2</v>
      </c>
    </row>
    <row r="2771" spans="1:14">
      <c r="A2771" t="s">
        <v>4767</v>
      </c>
      <c r="B2771">
        <v>102</v>
      </c>
      <c r="C2771">
        <v>2000000</v>
      </c>
      <c r="D2771">
        <f>IF(ISBLANK(C2771),AVERAGEIF($A$2:$A$4110,A2771,$C$2:$C$4110),C2771)</f>
        <v>2000000</v>
      </c>
      <c r="E2771" t="s">
        <v>1282</v>
      </c>
      <c r="F2771" t="s">
        <v>4768</v>
      </c>
      <c r="G2771">
        <v>1275</v>
      </c>
      <c r="H2771">
        <v>27</v>
      </c>
      <c r="I2771">
        <v>50</v>
      </c>
      <c r="J2771" t="s">
        <v>508</v>
      </c>
      <c r="K2771" t="s">
        <v>23</v>
      </c>
      <c r="L2771">
        <v>17000000</v>
      </c>
      <c r="M2771">
        <f>IF(ISBLANK(L2771),AVERAGEIF($A$2:$A$4110,A2771,$L$2:$L$4110),L2771)</f>
        <v>17000000</v>
      </c>
      <c r="N2771">
        <v>6.4</v>
      </c>
    </row>
    <row r="2772" spans="1:14">
      <c r="A2772" t="s">
        <v>4769</v>
      </c>
      <c r="B2772">
        <v>119</v>
      </c>
      <c r="C2772">
        <v>115731542</v>
      </c>
      <c r="D2772">
        <f>IF(ISBLANK(C2772),AVERAGEIF($A$2:$A$4110,A2772,$C$2:$C$4110),C2772)</f>
        <v>115731542</v>
      </c>
      <c r="E2772" t="s">
        <v>288</v>
      </c>
      <c r="F2772" t="s">
        <v>4770</v>
      </c>
      <c r="G2772">
        <v>151812</v>
      </c>
      <c r="H2772">
        <v>556</v>
      </c>
      <c r="I2772">
        <v>153</v>
      </c>
      <c r="J2772" t="s">
        <v>508</v>
      </c>
      <c r="K2772" t="s">
        <v>23</v>
      </c>
      <c r="L2772">
        <v>65000000</v>
      </c>
      <c r="M2772">
        <f>IF(ISBLANK(L2772),AVERAGEIF($A$2:$A$4110,A2772,$L$2:$L$4110),L2772)</f>
        <v>65000000</v>
      </c>
      <c r="N2772">
        <v>6.5</v>
      </c>
    </row>
    <row r="2773" spans="1:14">
      <c r="A2773" t="s">
        <v>4769</v>
      </c>
      <c r="B2773">
        <v>105</v>
      </c>
      <c r="C2773">
        <v>10014234</v>
      </c>
      <c r="D2773">
        <f>IF(ISBLANK(C2773),AVERAGEIF($A$2:$A$4110,A2773,$C$2:$C$4110),C2773)</f>
        <v>10014234</v>
      </c>
      <c r="E2773" t="s">
        <v>577</v>
      </c>
      <c r="F2773" t="s">
        <v>4771</v>
      </c>
      <c r="G2773">
        <v>8560</v>
      </c>
      <c r="H2773">
        <v>69</v>
      </c>
      <c r="I2773">
        <v>60</v>
      </c>
      <c r="J2773" t="s">
        <v>508</v>
      </c>
      <c r="K2773" t="s">
        <v>254</v>
      </c>
      <c r="L2773">
        <v>65000000</v>
      </c>
      <c r="M2773">
        <f>IF(ISBLANK(L2773),AVERAGEIF($A$2:$A$4110,A2773,$L$2:$L$4110),L2773)</f>
        <v>65000000</v>
      </c>
      <c r="N2773">
        <v>5</v>
      </c>
    </row>
    <row r="2774" spans="1:14">
      <c r="A2774" t="s">
        <v>4769</v>
      </c>
      <c r="B2774">
        <v>123</v>
      </c>
      <c r="C2774">
        <v>94125426</v>
      </c>
      <c r="D2774">
        <f>IF(ISBLANK(C2774),AVERAGEIF($A$2:$A$4110,A2774,$C$2:$C$4110),C2774)</f>
        <v>94125426</v>
      </c>
      <c r="E2774" t="s">
        <v>48</v>
      </c>
      <c r="F2774" t="s">
        <v>4772</v>
      </c>
      <c r="G2774">
        <v>79264</v>
      </c>
      <c r="H2774">
        <v>277</v>
      </c>
      <c r="I2774">
        <v>252</v>
      </c>
      <c r="J2774" t="s">
        <v>508</v>
      </c>
      <c r="K2774" t="s">
        <v>23</v>
      </c>
      <c r="L2774">
        <v>40000000</v>
      </c>
      <c r="M2774">
        <f>IF(ISBLANK(L2774),AVERAGEIF($A$2:$A$4110,A2774,$L$2:$L$4110),L2774)</f>
        <v>40000000</v>
      </c>
      <c r="N2774">
        <v>7</v>
      </c>
    </row>
    <row r="2775" spans="1:14">
      <c r="A2775" t="s">
        <v>4773</v>
      </c>
      <c r="B2775">
        <v>88</v>
      </c>
      <c r="C2775">
        <v>84300000</v>
      </c>
      <c r="D2775">
        <f>IF(ISBLANK(C2775),AVERAGEIF($A$2:$A$4110,A2775,$C$2:$C$4110),C2775)</f>
        <v>84300000</v>
      </c>
      <c r="E2775" t="s">
        <v>4774</v>
      </c>
      <c r="F2775" t="s">
        <v>4775</v>
      </c>
      <c r="G2775">
        <v>90360</v>
      </c>
      <c r="H2775">
        <v>147</v>
      </c>
      <c r="I2775">
        <v>105</v>
      </c>
      <c r="J2775" t="s">
        <v>508</v>
      </c>
      <c r="K2775" t="s">
        <v>23</v>
      </c>
      <c r="L2775">
        <v>2600000</v>
      </c>
      <c r="M2775">
        <f>IF(ISBLANK(L2775),AVERAGEIF($A$2:$A$4110,A2775,$L$2:$L$4110),L2775)</f>
        <v>2600000</v>
      </c>
      <c r="N2775">
        <v>7.5</v>
      </c>
    </row>
    <row r="2776" spans="1:14">
      <c r="A2776" t="s">
        <v>4776</v>
      </c>
      <c r="B2776">
        <v>146</v>
      </c>
      <c r="C2776">
        <v>50668906</v>
      </c>
      <c r="D2776">
        <f>IF(ISBLANK(C2776),AVERAGEIF($A$2:$A$4110,A2776,$C$2:$C$4110),C2776)</f>
        <v>50668906</v>
      </c>
      <c r="E2776" t="s">
        <v>835</v>
      </c>
      <c r="F2776" t="s">
        <v>4777</v>
      </c>
      <c r="G2776">
        <v>76016</v>
      </c>
      <c r="H2776">
        <v>265</v>
      </c>
      <c r="I2776">
        <v>65</v>
      </c>
      <c r="J2776" t="s">
        <v>508</v>
      </c>
      <c r="K2776" t="s">
        <v>23</v>
      </c>
      <c r="L2776">
        <v>38000000</v>
      </c>
      <c r="M2776">
        <f>IF(ISBLANK(L2776),AVERAGEIF($A$2:$A$4110,A2776,$L$2:$L$4110),L2776)</f>
        <v>38000000</v>
      </c>
      <c r="N2776">
        <v>7.6</v>
      </c>
    </row>
    <row r="2777" spans="1:14">
      <c r="A2777" t="s">
        <v>4776</v>
      </c>
      <c r="B2777">
        <v>110</v>
      </c>
      <c r="C2777">
        <v>4357000</v>
      </c>
      <c r="D2777">
        <f>IF(ISBLANK(C2777),AVERAGEIF($A$2:$A$4110,A2777,$C$2:$C$4110),C2777)</f>
        <v>4357000</v>
      </c>
      <c r="E2777" t="s">
        <v>1032</v>
      </c>
      <c r="F2777" t="s">
        <v>4778</v>
      </c>
      <c r="G2777">
        <v>5176</v>
      </c>
      <c r="H2777">
        <v>30</v>
      </c>
      <c r="I2777">
        <v>15</v>
      </c>
      <c r="J2777" t="s">
        <v>508</v>
      </c>
      <c r="K2777" t="s">
        <v>23</v>
      </c>
      <c r="L2777">
        <v>30000000</v>
      </c>
      <c r="M2777">
        <f>IF(ISBLANK(L2777),AVERAGEIF($A$2:$A$4110,A2777,$L$2:$L$4110),L2777)</f>
        <v>30000000</v>
      </c>
      <c r="N2777">
        <v>5.3</v>
      </c>
    </row>
    <row r="2778" spans="1:14">
      <c r="A2778" t="s">
        <v>4776</v>
      </c>
      <c r="B2778">
        <v>120</v>
      </c>
      <c r="C2778">
        <v>763044</v>
      </c>
      <c r="D2778">
        <f>IF(ISBLANK(C2778),AVERAGEIF($A$2:$A$4110,A2778,$C$2:$C$4110),C2778)</f>
        <v>763044</v>
      </c>
      <c r="E2778" t="s">
        <v>55</v>
      </c>
      <c r="F2778" t="s">
        <v>4779</v>
      </c>
      <c r="G2778">
        <v>4257</v>
      </c>
      <c r="H2778">
        <v>52</v>
      </c>
      <c r="I2778">
        <v>54</v>
      </c>
      <c r="J2778" t="s">
        <v>508</v>
      </c>
      <c r="K2778" t="s">
        <v>184</v>
      </c>
      <c r="L2778">
        <v>23000000</v>
      </c>
      <c r="M2778">
        <f>IF(ISBLANK(L2778),AVERAGEIF($A$2:$A$4110,A2778,$L$2:$L$4110),L2778)</f>
        <v>23000000</v>
      </c>
      <c r="N2778">
        <v>6.2</v>
      </c>
    </row>
    <row r="2779" spans="1:14">
      <c r="A2779" t="s">
        <v>4776</v>
      </c>
      <c r="B2779">
        <v>145</v>
      </c>
      <c r="D2779">
        <f>IF(ISBLANK(C2779),AVERAGEIF($A$2:$A$4110,A2779,$C$2:$C$4110),C2779)</f>
        <v>26447237.5</v>
      </c>
      <c r="E2779" t="s">
        <v>20</v>
      </c>
      <c r="F2779" t="s">
        <v>4780</v>
      </c>
      <c r="G2779">
        <v>5561</v>
      </c>
      <c r="H2779">
        <v>35</v>
      </c>
      <c r="I2779">
        <v>20</v>
      </c>
      <c r="J2779" t="s">
        <v>508</v>
      </c>
      <c r="K2779" t="s">
        <v>23</v>
      </c>
      <c r="L2779">
        <v>11000000</v>
      </c>
      <c r="M2779">
        <f>IF(ISBLANK(L2779),AVERAGEIF($A$2:$A$4110,A2779,$L$2:$L$4110),L2779)</f>
        <v>11000000</v>
      </c>
      <c r="N2779">
        <v>6.4</v>
      </c>
    </row>
    <row r="2780" spans="1:14">
      <c r="A2780" t="s">
        <v>4776</v>
      </c>
      <c r="B2780">
        <v>181</v>
      </c>
      <c r="C2780">
        <v>50000000</v>
      </c>
      <c r="D2780">
        <f>IF(ISBLANK(C2780),AVERAGEIF($A$2:$A$4110,A2780,$C$2:$C$4110),C2780)</f>
        <v>50000000</v>
      </c>
      <c r="E2780" t="s">
        <v>2496</v>
      </c>
      <c r="F2780" t="s">
        <v>4781</v>
      </c>
      <c r="G2780">
        <v>29839</v>
      </c>
      <c r="H2780">
        <v>150</v>
      </c>
      <c r="I2780">
        <v>66</v>
      </c>
      <c r="J2780" t="s">
        <v>508</v>
      </c>
      <c r="K2780" t="s">
        <v>23</v>
      </c>
      <c r="L2780">
        <v>9000000</v>
      </c>
      <c r="M2780">
        <f>IF(ISBLANK(L2780),AVERAGEIF($A$2:$A$4110,A2780,$L$2:$L$4110),L2780)</f>
        <v>9000000</v>
      </c>
      <c r="N2780">
        <v>8</v>
      </c>
    </row>
    <row r="2781" spans="1:14">
      <c r="A2781" t="s">
        <v>4782</v>
      </c>
      <c r="B2781">
        <v>90</v>
      </c>
      <c r="C2781">
        <v>671240</v>
      </c>
      <c r="D2781">
        <f>IF(ISBLANK(C2781),AVERAGEIF($A$2:$A$4110,A2781,$C$2:$C$4110),C2781)</f>
        <v>671240</v>
      </c>
      <c r="E2781" t="s">
        <v>288</v>
      </c>
      <c r="F2781" t="s">
        <v>4783</v>
      </c>
      <c r="G2781">
        <v>23023</v>
      </c>
      <c r="H2781">
        <v>149</v>
      </c>
      <c r="I2781">
        <v>85</v>
      </c>
      <c r="J2781" t="s">
        <v>508</v>
      </c>
      <c r="K2781" t="s">
        <v>18</v>
      </c>
      <c r="L2781">
        <v>7900000</v>
      </c>
      <c r="M2781">
        <f>IF(ISBLANK(L2781),AVERAGEIF($A$2:$A$4110,A2781,$L$2:$L$4110),L2781)</f>
        <v>7900000</v>
      </c>
      <c r="N2781">
        <v>6.9</v>
      </c>
    </row>
    <row r="2782" spans="1:14">
      <c r="A2782" t="s">
        <v>4784</v>
      </c>
      <c r="B2782">
        <v>98</v>
      </c>
      <c r="C2782">
        <v>25464480</v>
      </c>
      <c r="D2782">
        <f>IF(ISBLANK(C2782),AVERAGEIF($A$2:$A$4110,A2782,$C$2:$C$4110),C2782)</f>
        <v>25464480</v>
      </c>
      <c r="E2782" t="s">
        <v>2117</v>
      </c>
      <c r="F2782" t="s">
        <v>4785</v>
      </c>
      <c r="G2782">
        <v>63108</v>
      </c>
      <c r="H2782">
        <v>330</v>
      </c>
      <c r="I2782">
        <v>183</v>
      </c>
      <c r="J2782" t="s">
        <v>508</v>
      </c>
      <c r="K2782" t="s">
        <v>23</v>
      </c>
      <c r="L2782">
        <v>10000000</v>
      </c>
      <c r="M2782">
        <f>IF(ISBLANK(L2782),AVERAGEIF($A$2:$A$4110,A2782,$L$2:$L$4110),L2782)</f>
        <v>10000000</v>
      </c>
      <c r="N2782">
        <v>5.9</v>
      </c>
    </row>
    <row r="2783" spans="1:14">
      <c r="A2783" t="s">
        <v>4786</v>
      </c>
      <c r="B2783">
        <v>92</v>
      </c>
      <c r="C2783">
        <v>49122319</v>
      </c>
      <c r="D2783">
        <f>IF(ISBLANK(C2783),AVERAGEIF($A$2:$A$4110,A2783,$C$2:$C$4110),C2783)</f>
        <v>49122319</v>
      </c>
      <c r="E2783" t="s">
        <v>380</v>
      </c>
      <c r="F2783" t="s">
        <v>4787</v>
      </c>
      <c r="G2783">
        <v>47169</v>
      </c>
      <c r="H2783">
        <v>162</v>
      </c>
      <c r="I2783">
        <v>264</v>
      </c>
      <c r="J2783" t="s">
        <v>508</v>
      </c>
      <c r="K2783" t="s">
        <v>23</v>
      </c>
      <c r="L2783">
        <v>14000000</v>
      </c>
      <c r="M2783">
        <f>IF(ISBLANK(L2783),AVERAGEIF($A$2:$A$4110,A2783,$L$2:$L$4110),L2783)</f>
        <v>14000000</v>
      </c>
      <c r="N2783">
        <v>5.9</v>
      </c>
    </row>
    <row r="2784" spans="1:14">
      <c r="A2784" t="s">
        <v>4788</v>
      </c>
      <c r="B2784">
        <v>99</v>
      </c>
      <c r="C2784">
        <v>18378</v>
      </c>
      <c r="D2784">
        <f>IF(ISBLANK(C2784),AVERAGEIF($A$2:$A$4110,A2784,$C$2:$C$4110),C2784)</f>
        <v>18378</v>
      </c>
      <c r="E2784" t="s">
        <v>1546</v>
      </c>
      <c r="F2784" t="s">
        <v>4789</v>
      </c>
      <c r="G2784">
        <v>9376</v>
      </c>
      <c r="H2784">
        <v>74</v>
      </c>
      <c r="I2784">
        <v>114</v>
      </c>
      <c r="J2784" t="s">
        <v>508</v>
      </c>
      <c r="K2784" t="s">
        <v>18</v>
      </c>
      <c r="L2784">
        <v>900000</v>
      </c>
      <c r="M2784">
        <f>IF(ISBLANK(L2784),AVERAGEIF($A$2:$A$4110,A2784,$L$2:$L$4110),L2784)</f>
        <v>900000</v>
      </c>
      <c r="N2784">
        <v>5.2</v>
      </c>
    </row>
    <row r="2785" spans="1:14">
      <c r="A2785" t="s">
        <v>376</v>
      </c>
      <c r="B2785">
        <v>99</v>
      </c>
      <c r="C2785">
        <v>15071514</v>
      </c>
      <c r="D2785">
        <f>IF(ISBLANK(C2785),AVERAGEIF($A$2:$A$4110,A2785,$C$2:$C$4110),C2785)</f>
        <v>15071514</v>
      </c>
      <c r="E2785" t="s">
        <v>1980</v>
      </c>
      <c r="F2785" t="s">
        <v>4790</v>
      </c>
      <c r="G2785">
        <v>65037</v>
      </c>
      <c r="H2785">
        <v>273</v>
      </c>
      <c r="I2785">
        <v>232</v>
      </c>
      <c r="J2785" t="s">
        <v>508</v>
      </c>
      <c r="K2785" t="s">
        <v>23</v>
      </c>
      <c r="L2785">
        <v>80000000</v>
      </c>
      <c r="M2785">
        <f>IF(ISBLANK(L2785),AVERAGEIF($A$2:$A$4110,A2785,$L$2:$L$4110),L2785)</f>
        <v>80000000</v>
      </c>
      <c r="N2785">
        <v>5.9</v>
      </c>
    </row>
    <row r="2786" spans="1:14">
      <c r="A2786" t="s">
        <v>4791</v>
      </c>
      <c r="B2786">
        <v>101</v>
      </c>
      <c r="C2786">
        <v>8129455</v>
      </c>
      <c r="D2786">
        <f>IF(ISBLANK(C2786),AVERAGEIF($A$2:$A$4110,A2786,$C$2:$C$4110),C2786)</f>
        <v>8129455</v>
      </c>
      <c r="E2786" t="s">
        <v>1886</v>
      </c>
      <c r="F2786" t="s">
        <v>4792</v>
      </c>
      <c r="G2786">
        <v>89568</v>
      </c>
      <c r="H2786">
        <v>142</v>
      </c>
      <c r="I2786">
        <v>152</v>
      </c>
      <c r="J2786" t="s">
        <v>508</v>
      </c>
      <c r="K2786" t="s">
        <v>23</v>
      </c>
      <c r="L2786">
        <v>45000000</v>
      </c>
      <c r="M2786">
        <f>IF(ISBLANK(L2786),AVERAGEIF($A$2:$A$4110,A2786,$L$2:$L$4110),L2786)</f>
        <v>45000000</v>
      </c>
      <c r="N2786">
        <v>6.3</v>
      </c>
    </row>
    <row r="2787" spans="1:14">
      <c r="A2787" t="s">
        <v>4791</v>
      </c>
      <c r="B2787">
        <v>97</v>
      </c>
      <c r="C2787">
        <v>8378141</v>
      </c>
      <c r="D2787">
        <f>IF(ISBLANK(C2787),AVERAGEIF($A$2:$A$4110,A2787,$C$2:$C$4110),C2787)</f>
        <v>8378141</v>
      </c>
      <c r="E2787" t="s">
        <v>288</v>
      </c>
      <c r="F2787" t="s">
        <v>4793</v>
      </c>
      <c r="G2787">
        <v>18966</v>
      </c>
      <c r="H2787">
        <v>141</v>
      </c>
      <c r="I2787">
        <v>104</v>
      </c>
      <c r="J2787" t="s">
        <v>508</v>
      </c>
      <c r="K2787" t="s">
        <v>18</v>
      </c>
      <c r="L2787">
        <v>15000000</v>
      </c>
      <c r="M2787">
        <f>IF(ISBLANK(L2787),AVERAGEIF($A$2:$A$4110,A2787,$L$2:$L$4110),L2787)</f>
        <v>15000000</v>
      </c>
      <c r="N2787">
        <v>6.9</v>
      </c>
    </row>
    <row r="2788" spans="1:14">
      <c r="A2788" t="s">
        <v>4791</v>
      </c>
      <c r="B2788">
        <v>100</v>
      </c>
      <c r="D2788">
        <f>IF(ISBLANK(C2788),AVERAGEIF($A$2:$A$4110,A2788,$C$2:$C$4110),C2788)</f>
        <v>11680929</v>
      </c>
      <c r="E2788" t="s">
        <v>514</v>
      </c>
      <c r="F2788" t="s">
        <v>4794</v>
      </c>
      <c r="G2788">
        <v>18220</v>
      </c>
      <c r="H2788">
        <v>102</v>
      </c>
      <c r="I2788">
        <v>56</v>
      </c>
      <c r="J2788" t="s">
        <v>508</v>
      </c>
      <c r="K2788" t="s">
        <v>18</v>
      </c>
      <c r="L2788">
        <v>13500000</v>
      </c>
      <c r="M2788">
        <f>IF(ISBLANK(L2788),AVERAGEIF($A$2:$A$4110,A2788,$L$2:$L$4110),L2788)</f>
        <v>13500000</v>
      </c>
      <c r="N2788">
        <v>5.8</v>
      </c>
    </row>
    <row r="2789" spans="1:14">
      <c r="A2789" t="s">
        <v>4791</v>
      </c>
      <c r="B2789">
        <v>97</v>
      </c>
      <c r="C2789">
        <v>18535191</v>
      </c>
      <c r="D2789">
        <f>IF(ISBLANK(C2789),AVERAGEIF($A$2:$A$4110,A2789,$C$2:$C$4110),C2789)</f>
        <v>18535191</v>
      </c>
      <c r="E2789" t="s">
        <v>408</v>
      </c>
      <c r="F2789" t="s">
        <v>4795</v>
      </c>
      <c r="G2789">
        <v>12980</v>
      </c>
      <c r="H2789">
        <v>132</v>
      </c>
      <c r="I2789">
        <v>105</v>
      </c>
      <c r="J2789" t="s">
        <v>508</v>
      </c>
      <c r="K2789" t="s">
        <v>18</v>
      </c>
      <c r="L2789">
        <v>14000000</v>
      </c>
      <c r="M2789">
        <f>IF(ISBLANK(L2789),AVERAGEIF($A$2:$A$4110,A2789,$L$2:$L$4110),L2789)</f>
        <v>14000000</v>
      </c>
      <c r="N2789">
        <v>6.9</v>
      </c>
    </row>
    <row r="2790" spans="1:14">
      <c r="A2790" t="s">
        <v>4796</v>
      </c>
      <c r="B2790">
        <v>206</v>
      </c>
      <c r="C2790">
        <v>34293771</v>
      </c>
      <c r="D2790">
        <f>IF(ISBLANK(C2790),AVERAGEIF($A$2:$A$4110,A2790,$C$2:$C$4110),C2790)</f>
        <v>34293771</v>
      </c>
      <c r="E2790" t="s">
        <v>4797</v>
      </c>
      <c r="F2790" t="s">
        <v>4798</v>
      </c>
      <c r="G2790">
        <v>138863</v>
      </c>
      <c r="H2790">
        <v>1390</v>
      </c>
      <c r="I2790">
        <v>248</v>
      </c>
      <c r="J2790" t="s">
        <v>508</v>
      </c>
      <c r="K2790" t="s">
        <v>360</v>
      </c>
      <c r="L2790">
        <v>155000000</v>
      </c>
      <c r="M2790">
        <f>IF(ISBLANK(L2790),AVERAGEIF($A$2:$A$4110,A2790,$L$2:$L$4110),L2790)</f>
        <v>155000000</v>
      </c>
      <c r="N2790">
        <v>5.5</v>
      </c>
    </row>
    <row r="2791" spans="1:14">
      <c r="A2791" t="s">
        <v>4796</v>
      </c>
      <c r="B2791">
        <v>136</v>
      </c>
      <c r="C2791">
        <v>52474616</v>
      </c>
      <c r="D2791">
        <f>IF(ISBLANK(C2791),AVERAGEIF($A$2:$A$4110,A2791,$C$2:$C$4110),C2791)</f>
        <v>52474616</v>
      </c>
      <c r="E2791" t="s">
        <v>20</v>
      </c>
      <c r="F2791" t="s">
        <v>4799</v>
      </c>
      <c r="G2791">
        <v>84118</v>
      </c>
      <c r="H2791">
        <v>245</v>
      </c>
      <c r="I2791">
        <v>297</v>
      </c>
      <c r="J2791" t="s">
        <v>508</v>
      </c>
      <c r="K2791" t="s">
        <v>23</v>
      </c>
      <c r="L2791">
        <v>70000000</v>
      </c>
      <c r="M2791">
        <f>IF(ISBLANK(L2791),AVERAGEIF($A$2:$A$4110,A2791,$L$2:$L$4110),L2791)</f>
        <v>70000000</v>
      </c>
      <c r="N2791">
        <v>6.3</v>
      </c>
    </row>
    <row r="2792" spans="1:14">
      <c r="A2792" t="s">
        <v>4796</v>
      </c>
      <c r="B2792">
        <v>129</v>
      </c>
      <c r="C2792">
        <v>70236496</v>
      </c>
      <c r="D2792">
        <f>IF(ISBLANK(C2792),AVERAGEIF($A$2:$A$4110,A2792,$C$2:$C$4110),C2792)</f>
        <v>70236496</v>
      </c>
      <c r="E2792" t="s">
        <v>3733</v>
      </c>
      <c r="F2792" t="s">
        <v>4800</v>
      </c>
      <c r="G2792">
        <v>67395</v>
      </c>
      <c r="H2792">
        <v>564</v>
      </c>
      <c r="I2792">
        <v>242</v>
      </c>
      <c r="J2792" t="s">
        <v>508</v>
      </c>
      <c r="K2792" t="s">
        <v>23</v>
      </c>
      <c r="L2792">
        <v>63000000</v>
      </c>
      <c r="M2792">
        <f>IF(ISBLANK(L2792),AVERAGEIF($A$2:$A$4110,A2792,$L$2:$L$4110),L2792)</f>
        <v>63000000</v>
      </c>
      <c r="N2792">
        <v>6</v>
      </c>
    </row>
    <row r="2793" spans="1:14">
      <c r="A2793" t="s">
        <v>4796</v>
      </c>
      <c r="B2793">
        <v>156</v>
      </c>
      <c r="C2793">
        <v>75530832</v>
      </c>
      <c r="D2793">
        <f>IF(ISBLANK(C2793),AVERAGEIF($A$2:$A$4110,A2793,$C$2:$C$4110),C2793)</f>
        <v>75530832</v>
      </c>
      <c r="E2793" t="s">
        <v>635</v>
      </c>
      <c r="F2793" t="s">
        <v>4801</v>
      </c>
      <c r="G2793">
        <v>97047</v>
      </c>
      <c r="H2793">
        <v>452</v>
      </c>
      <c r="I2793">
        <v>171</v>
      </c>
      <c r="J2793" t="s">
        <v>508</v>
      </c>
      <c r="K2793" t="s">
        <v>23</v>
      </c>
      <c r="L2793">
        <v>55000000</v>
      </c>
      <c r="M2793">
        <f>IF(ISBLANK(L2793),AVERAGEIF($A$2:$A$4110,A2793,$L$2:$L$4110),L2793)</f>
        <v>55000000</v>
      </c>
      <c r="N2793">
        <v>6.8</v>
      </c>
    </row>
    <row r="2794" spans="1:14">
      <c r="A2794" t="s">
        <v>4796</v>
      </c>
      <c r="B2794">
        <v>141</v>
      </c>
      <c r="C2794">
        <v>47307550</v>
      </c>
      <c r="D2794">
        <f>IF(ISBLANK(C2794),AVERAGEIF($A$2:$A$4110,A2794,$C$2:$C$4110),C2794)</f>
        <v>47307550</v>
      </c>
      <c r="E2794" t="s">
        <v>80</v>
      </c>
      <c r="F2794" t="s">
        <v>4802</v>
      </c>
      <c r="G2794">
        <v>104301</v>
      </c>
      <c r="H2794">
        <v>269</v>
      </c>
      <c r="I2794">
        <v>339</v>
      </c>
      <c r="J2794" t="s">
        <v>508</v>
      </c>
      <c r="K2794" t="s">
        <v>23</v>
      </c>
      <c r="L2794">
        <v>45000000</v>
      </c>
      <c r="M2794">
        <f>IF(ISBLANK(L2794),AVERAGEIF($A$2:$A$4110,A2794,$L$2:$L$4110),L2794)</f>
        <v>45000000</v>
      </c>
      <c r="N2794">
        <v>6.5</v>
      </c>
    </row>
    <row r="2795" spans="1:14">
      <c r="A2795" t="s">
        <v>4796</v>
      </c>
      <c r="B2795">
        <v>212</v>
      </c>
      <c r="C2795">
        <v>13560960</v>
      </c>
      <c r="D2795">
        <f>IF(ISBLANK(C2795),AVERAGEIF($A$2:$A$4110,A2795,$C$2:$C$4110),C2795)</f>
        <v>13560960</v>
      </c>
      <c r="E2795" t="s">
        <v>928</v>
      </c>
      <c r="F2795" t="s">
        <v>4803</v>
      </c>
      <c r="G2795">
        <v>23996</v>
      </c>
      <c r="H2795">
        <v>161</v>
      </c>
      <c r="I2795">
        <v>83</v>
      </c>
      <c r="J2795" t="s">
        <v>508</v>
      </c>
      <c r="K2795" t="s">
        <v>23</v>
      </c>
      <c r="L2795">
        <v>50000000</v>
      </c>
      <c r="M2795">
        <f>IF(ISBLANK(L2795),AVERAGEIF($A$2:$A$4110,A2795,$L$2:$L$4110),L2795)</f>
        <v>50000000</v>
      </c>
      <c r="N2795">
        <v>7.1</v>
      </c>
    </row>
    <row r="2796" spans="1:14">
      <c r="A2796" t="s">
        <v>4796</v>
      </c>
      <c r="B2796">
        <v>206</v>
      </c>
      <c r="C2796">
        <v>70405498</v>
      </c>
      <c r="D2796">
        <f>IF(ISBLANK(C2796),AVERAGEIF($A$2:$A$4110,A2796,$C$2:$C$4110),C2796)</f>
        <v>70405498</v>
      </c>
      <c r="E2796" t="s">
        <v>3733</v>
      </c>
      <c r="F2796" t="s">
        <v>4804</v>
      </c>
      <c r="G2796">
        <v>113472</v>
      </c>
      <c r="H2796">
        <v>442</v>
      </c>
      <c r="I2796">
        <v>125</v>
      </c>
      <c r="J2796" t="s">
        <v>508</v>
      </c>
      <c r="K2796" t="s">
        <v>254</v>
      </c>
      <c r="L2796">
        <v>40000000</v>
      </c>
      <c r="M2796">
        <f>IF(ISBLANK(L2796),AVERAGEIF($A$2:$A$4110,A2796,$L$2:$L$4110),L2796)</f>
        <v>40000000</v>
      </c>
      <c r="N2796">
        <v>8</v>
      </c>
    </row>
    <row r="2797" spans="1:14">
      <c r="A2797" t="s">
        <v>4796</v>
      </c>
      <c r="B2797">
        <v>140</v>
      </c>
      <c r="C2797">
        <v>35183792</v>
      </c>
      <c r="D2797">
        <f>IF(ISBLANK(C2797),AVERAGEIF($A$2:$A$4110,A2797,$C$2:$C$4110),C2797)</f>
        <v>35183792</v>
      </c>
      <c r="E2797" t="s">
        <v>1581</v>
      </c>
      <c r="F2797" t="s">
        <v>4805</v>
      </c>
      <c r="G2797">
        <v>68159</v>
      </c>
      <c r="H2797">
        <v>209</v>
      </c>
      <c r="I2797">
        <v>82</v>
      </c>
      <c r="J2797" t="s">
        <v>508</v>
      </c>
      <c r="K2797" t="s">
        <v>23</v>
      </c>
      <c r="L2797">
        <v>38000000</v>
      </c>
      <c r="M2797">
        <f>IF(ISBLANK(L2797),AVERAGEIF($A$2:$A$4110,A2797,$L$2:$L$4110),L2797)</f>
        <v>38000000</v>
      </c>
      <c r="N2797">
        <v>7.2</v>
      </c>
    </row>
    <row r="2798" spans="1:14">
      <c r="A2798" t="s">
        <v>4796</v>
      </c>
      <c r="B2798">
        <v>129</v>
      </c>
      <c r="C2798">
        <v>25517500</v>
      </c>
      <c r="D2798">
        <f>IF(ISBLANK(C2798),AVERAGEIF($A$2:$A$4110,A2798,$C$2:$C$4110),C2798)</f>
        <v>25517500</v>
      </c>
      <c r="E2798" t="s">
        <v>928</v>
      </c>
      <c r="F2798" t="s">
        <v>4806</v>
      </c>
      <c r="G2798">
        <v>40941</v>
      </c>
      <c r="H2798">
        <v>320</v>
      </c>
      <c r="I2798">
        <v>242</v>
      </c>
      <c r="J2798" t="s">
        <v>508</v>
      </c>
      <c r="K2798" t="s">
        <v>23</v>
      </c>
      <c r="L2798">
        <v>25100000</v>
      </c>
      <c r="M2798">
        <f>IF(ISBLANK(L2798),AVERAGEIF($A$2:$A$4110,A2798,$L$2:$L$4110),L2798)</f>
        <v>25100000</v>
      </c>
      <c r="N2798">
        <v>6.4</v>
      </c>
    </row>
    <row r="2799" spans="1:14">
      <c r="A2799" t="s">
        <v>4796</v>
      </c>
      <c r="B2799">
        <v>126</v>
      </c>
      <c r="C2799">
        <v>43848100</v>
      </c>
      <c r="D2799">
        <f>IF(ISBLANK(C2799),AVERAGEIF($A$2:$A$4110,A2799,$C$2:$C$4110),C2799)</f>
        <v>43848100</v>
      </c>
      <c r="E2799" t="s">
        <v>15</v>
      </c>
      <c r="F2799" t="s">
        <v>4807</v>
      </c>
      <c r="G2799">
        <v>119150</v>
      </c>
      <c r="H2799">
        <v>219</v>
      </c>
      <c r="I2799">
        <v>114</v>
      </c>
      <c r="J2799" t="s">
        <v>508</v>
      </c>
      <c r="K2799" t="s">
        <v>23</v>
      </c>
      <c r="L2799">
        <v>15000000</v>
      </c>
      <c r="M2799">
        <f>IF(ISBLANK(L2799),AVERAGEIF($A$2:$A$4110,A2799,$L$2:$L$4110),L2799)</f>
        <v>15000000</v>
      </c>
      <c r="N2799">
        <v>7.4</v>
      </c>
    </row>
    <row r="2800" spans="1:14">
      <c r="A2800" t="s">
        <v>4796</v>
      </c>
      <c r="B2800">
        <v>145</v>
      </c>
      <c r="C2800">
        <v>70001698</v>
      </c>
      <c r="D2800">
        <f>IF(ISBLANK(C2800),AVERAGEIF($A$2:$A$4110,A2800,$C$2:$C$4110),C2800)</f>
        <v>70001698</v>
      </c>
      <c r="E2800" t="s">
        <v>2368</v>
      </c>
      <c r="F2800" t="s">
        <v>4808</v>
      </c>
      <c r="G2800">
        <v>76842</v>
      </c>
      <c r="H2800">
        <v>173</v>
      </c>
      <c r="I2800">
        <v>72</v>
      </c>
      <c r="J2800" t="s">
        <v>508</v>
      </c>
      <c r="K2800" t="s">
        <v>23</v>
      </c>
      <c r="L2800">
        <v>14000000</v>
      </c>
      <c r="M2800">
        <f>IF(ISBLANK(L2800),AVERAGEIF($A$2:$A$4110,A2800,$L$2:$L$4110),L2800)</f>
        <v>14000000</v>
      </c>
      <c r="N2800">
        <v>7.2</v>
      </c>
    </row>
    <row r="2801" spans="1:14">
      <c r="A2801" t="s">
        <v>4796</v>
      </c>
      <c r="B2801">
        <v>120</v>
      </c>
      <c r="C2801">
        <v>137963328</v>
      </c>
      <c r="D2801">
        <f>IF(ISBLANK(C2801),AVERAGEIF($A$2:$A$4110,A2801,$C$2:$C$4110),C2801)</f>
        <v>137963328</v>
      </c>
      <c r="E2801" t="s">
        <v>445</v>
      </c>
      <c r="F2801" t="s">
        <v>4809</v>
      </c>
      <c r="G2801">
        <v>291603</v>
      </c>
      <c r="H2801">
        <v>505</v>
      </c>
      <c r="I2801">
        <v>120</v>
      </c>
      <c r="J2801" t="s">
        <v>508</v>
      </c>
      <c r="K2801" t="s">
        <v>18</v>
      </c>
      <c r="L2801">
        <v>6000000</v>
      </c>
      <c r="M2801">
        <f>IF(ISBLANK(L2801),AVERAGEIF($A$2:$A$4110,A2801,$L$2:$L$4110),L2801)</f>
        <v>6000000</v>
      </c>
      <c r="N2801">
        <v>8.1</v>
      </c>
    </row>
    <row r="2802" spans="1:14">
      <c r="A2802" t="s">
        <v>4796</v>
      </c>
      <c r="B2802">
        <v>122</v>
      </c>
      <c r="D2802">
        <f>IF(ISBLANK(C2802),AVERAGEIF($A$2:$A$4110,A2802,$C$2:$C$4110),C2802)</f>
        <v>52291747.153846152</v>
      </c>
      <c r="E2802" t="s">
        <v>1301</v>
      </c>
      <c r="F2802" t="s">
        <v>4810</v>
      </c>
      <c r="G2802">
        <v>15175</v>
      </c>
      <c r="H2802">
        <v>89</v>
      </c>
      <c r="I2802">
        <v>48</v>
      </c>
      <c r="J2802" t="s">
        <v>508</v>
      </c>
      <c r="K2802" t="s">
        <v>18</v>
      </c>
      <c r="L2802">
        <v>4500000</v>
      </c>
      <c r="M2802">
        <f>IF(ISBLANK(L2802),AVERAGEIF($A$2:$A$4110,A2802,$L$2:$L$4110),L2802)</f>
        <v>4500000</v>
      </c>
      <c r="N2802">
        <v>7.5</v>
      </c>
    </row>
    <row r="2803" spans="1:14">
      <c r="A2803" t="s">
        <v>4796</v>
      </c>
      <c r="B2803">
        <v>110</v>
      </c>
      <c r="C2803">
        <v>3468572</v>
      </c>
      <c r="D2803">
        <f>IF(ISBLANK(C2803),AVERAGEIF($A$2:$A$4110,A2803,$C$2:$C$4110),C2803)</f>
        <v>3468572</v>
      </c>
      <c r="E2803" t="s">
        <v>20</v>
      </c>
      <c r="F2803" t="s">
        <v>4811</v>
      </c>
      <c r="G2803">
        <v>10073</v>
      </c>
      <c r="H2803">
        <v>78</v>
      </c>
      <c r="I2803">
        <v>40</v>
      </c>
      <c r="J2803" t="s">
        <v>508</v>
      </c>
      <c r="K2803" t="s">
        <v>23</v>
      </c>
      <c r="L2803">
        <v>4000000</v>
      </c>
      <c r="M2803">
        <f>IF(ISBLANK(L2803),AVERAGEIF($A$2:$A$4110,A2803,$L$2:$L$4110),L2803)</f>
        <v>4000000</v>
      </c>
      <c r="N2803">
        <v>7.3</v>
      </c>
    </row>
    <row r="2804" spans="1:14">
      <c r="A2804" t="s">
        <v>4812</v>
      </c>
      <c r="B2804">
        <v>115</v>
      </c>
      <c r="C2804">
        <v>89253340</v>
      </c>
      <c r="D2804">
        <f>IF(ISBLANK(C2804),AVERAGEIF($A$2:$A$4110,A2804,$C$2:$C$4110),C2804)</f>
        <v>89253340</v>
      </c>
      <c r="E2804" t="s">
        <v>874</v>
      </c>
      <c r="F2804" t="s">
        <v>4813</v>
      </c>
      <c r="G2804">
        <v>133436</v>
      </c>
      <c r="H2804">
        <v>323</v>
      </c>
      <c r="I2804">
        <v>222</v>
      </c>
      <c r="J2804" t="s">
        <v>508</v>
      </c>
      <c r="K2804" t="s">
        <v>254</v>
      </c>
      <c r="L2804">
        <v>48000000</v>
      </c>
      <c r="M2804">
        <f>IF(ISBLANK(L2804),AVERAGEIF($A$2:$A$4110,A2804,$L$2:$L$4110),L2804)</f>
        <v>48000000</v>
      </c>
      <c r="N2804">
        <v>6</v>
      </c>
    </row>
    <row r="2805" spans="1:14">
      <c r="A2805" t="s">
        <v>4812</v>
      </c>
      <c r="B2805">
        <v>98</v>
      </c>
      <c r="C2805">
        <v>139852971</v>
      </c>
      <c r="D2805">
        <f>IF(ISBLANK(C2805),AVERAGEIF($A$2:$A$4110,A2805,$C$2:$C$4110),C2805)</f>
        <v>139852971</v>
      </c>
      <c r="E2805" t="s">
        <v>305</v>
      </c>
      <c r="F2805" t="s">
        <v>4814</v>
      </c>
      <c r="G2805">
        <v>238671</v>
      </c>
      <c r="H2805">
        <v>461</v>
      </c>
      <c r="I2805">
        <v>358</v>
      </c>
      <c r="J2805" t="s">
        <v>508</v>
      </c>
      <c r="K2805" t="s">
        <v>254</v>
      </c>
      <c r="L2805">
        <v>45000000</v>
      </c>
      <c r="M2805">
        <f>IF(ISBLANK(L2805),AVERAGEIF($A$2:$A$4110,A2805,$L$2:$L$4110),L2805)</f>
        <v>45000000</v>
      </c>
      <c r="N2805">
        <v>6.3</v>
      </c>
    </row>
    <row r="2806" spans="1:14">
      <c r="A2806" t="s">
        <v>4812</v>
      </c>
      <c r="B2806">
        <v>112</v>
      </c>
      <c r="C2806">
        <v>36665854</v>
      </c>
      <c r="D2806">
        <f>IF(ISBLANK(C2806),AVERAGEIF($A$2:$A$4110,A2806,$C$2:$C$4110),C2806)</f>
        <v>36665854</v>
      </c>
      <c r="E2806" t="s">
        <v>30</v>
      </c>
      <c r="F2806" t="s">
        <v>4815</v>
      </c>
      <c r="G2806">
        <v>76498</v>
      </c>
      <c r="H2806">
        <v>203</v>
      </c>
      <c r="I2806">
        <v>201</v>
      </c>
      <c r="J2806" t="s">
        <v>508</v>
      </c>
      <c r="K2806" t="s">
        <v>254</v>
      </c>
      <c r="L2806">
        <v>40000000</v>
      </c>
      <c r="M2806">
        <f>IF(ISBLANK(L2806),AVERAGEIF($A$2:$A$4110,A2806,$L$2:$L$4110),L2806)</f>
        <v>40000000</v>
      </c>
      <c r="N2806">
        <v>6.4</v>
      </c>
    </row>
    <row r="2807" spans="1:14">
      <c r="A2807" t="s">
        <v>4816</v>
      </c>
      <c r="B2807">
        <v>105</v>
      </c>
      <c r="C2807">
        <v>66637</v>
      </c>
      <c r="D2807">
        <f>IF(ISBLANK(C2807),AVERAGEIF($A$2:$A$4110,A2807,$C$2:$C$4110),C2807)</f>
        <v>66637</v>
      </c>
      <c r="E2807" t="s">
        <v>317</v>
      </c>
      <c r="F2807" t="s">
        <v>4817</v>
      </c>
      <c r="G2807">
        <v>29608</v>
      </c>
      <c r="H2807">
        <v>92</v>
      </c>
      <c r="I2807">
        <v>217</v>
      </c>
      <c r="J2807" t="s">
        <v>508</v>
      </c>
      <c r="K2807" t="s">
        <v>23</v>
      </c>
      <c r="L2807">
        <v>6500000</v>
      </c>
      <c r="M2807">
        <f>IF(ISBLANK(L2807),AVERAGEIF($A$2:$A$4110,A2807,$L$2:$L$4110),L2807)</f>
        <v>6500000</v>
      </c>
      <c r="N2807">
        <v>7.2</v>
      </c>
    </row>
    <row r="2808" spans="1:14">
      <c r="A2808" t="s">
        <v>4818</v>
      </c>
      <c r="B2808">
        <v>91</v>
      </c>
      <c r="D2808">
        <f>IF(ISBLANK(C2808),AVERAGEIF($A$2:$A$4110,A2808,$C$2:$C$4110),C2808)</f>
        <v>107917283</v>
      </c>
      <c r="E2808" t="s">
        <v>1799</v>
      </c>
      <c r="F2808" t="s">
        <v>4819</v>
      </c>
      <c r="G2808">
        <v>7888</v>
      </c>
      <c r="H2808">
        <v>55</v>
      </c>
      <c r="I2808">
        <v>56</v>
      </c>
      <c r="J2808" t="s">
        <v>508</v>
      </c>
      <c r="K2808" t="s">
        <v>23</v>
      </c>
      <c r="L2808">
        <v>5000000</v>
      </c>
      <c r="M2808">
        <f>IF(ISBLANK(L2808),AVERAGEIF($A$2:$A$4110,A2808,$L$2:$L$4110),L2808)</f>
        <v>5000000</v>
      </c>
      <c r="N2808">
        <v>4.2</v>
      </c>
    </row>
    <row r="2809" spans="1:14">
      <c r="A2809" t="s">
        <v>4818</v>
      </c>
      <c r="B2809">
        <v>84</v>
      </c>
      <c r="C2809">
        <v>107917283</v>
      </c>
      <c r="D2809">
        <f>IF(ISBLANK(C2809),AVERAGEIF($A$2:$A$4110,A2809,$C$2:$C$4110),C2809)</f>
        <v>107917283</v>
      </c>
      <c r="E2809" t="s">
        <v>92</v>
      </c>
      <c r="F2809" t="s">
        <v>4820</v>
      </c>
      <c r="G2809">
        <v>184824</v>
      </c>
      <c r="H2809">
        <v>1189</v>
      </c>
      <c r="I2809">
        <v>409</v>
      </c>
      <c r="J2809" t="s">
        <v>508</v>
      </c>
      <c r="K2809" t="s">
        <v>23</v>
      </c>
      <c r="L2809">
        <v>15000</v>
      </c>
      <c r="M2809">
        <f>IF(ISBLANK(L2809),AVERAGEIF($A$2:$A$4110,A2809,$L$2:$L$4110),L2809)</f>
        <v>15000</v>
      </c>
      <c r="N2809">
        <v>6.3</v>
      </c>
    </row>
    <row r="2810" spans="1:14">
      <c r="A2810" t="s">
        <v>4821</v>
      </c>
      <c r="B2810">
        <v>92</v>
      </c>
      <c r="C2810">
        <v>7927</v>
      </c>
      <c r="D2810">
        <f>IF(ISBLANK(C2810),AVERAGEIF($A$2:$A$4110,A2810,$C$2:$C$4110),C2810)</f>
        <v>7927</v>
      </c>
      <c r="E2810" t="s">
        <v>4822</v>
      </c>
      <c r="F2810" t="s">
        <v>4823</v>
      </c>
      <c r="G2810">
        <v>19236</v>
      </c>
      <c r="H2810">
        <v>175</v>
      </c>
      <c r="I2810">
        <v>90</v>
      </c>
      <c r="J2810" t="s">
        <v>508</v>
      </c>
      <c r="K2810" t="s">
        <v>23</v>
      </c>
      <c r="L2810">
        <v>2300000</v>
      </c>
      <c r="M2810">
        <f>IF(ISBLANK(L2810),AVERAGEIF($A$2:$A$4110,A2810,$L$2:$L$4110),L2810)</f>
        <v>2300000</v>
      </c>
      <c r="N2810">
        <v>7.7</v>
      </c>
    </row>
    <row r="2811" spans="1:14">
      <c r="A2811" t="s">
        <v>4824</v>
      </c>
      <c r="B2811">
        <v>105</v>
      </c>
      <c r="C2811">
        <v>126805112</v>
      </c>
      <c r="D2811">
        <f>IF(ISBLANK(C2811),AVERAGEIF($A$2:$A$4110,A2811,$C$2:$C$4110),C2811)</f>
        <v>126805112</v>
      </c>
      <c r="E2811" t="s">
        <v>408</v>
      </c>
      <c r="F2811" t="s">
        <v>4825</v>
      </c>
      <c r="G2811">
        <v>98199</v>
      </c>
      <c r="H2811">
        <v>169</v>
      </c>
      <c r="I2811">
        <v>84</v>
      </c>
      <c r="J2811" t="s">
        <v>508</v>
      </c>
      <c r="K2811" t="s">
        <v>23</v>
      </c>
      <c r="L2811">
        <v>46000000</v>
      </c>
      <c r="M2811">
        <f>IF(ISBLANK(L2811),AVERAGEIF($A$2:$A$4110,A2811,$L$2:$L$4110),L2811)</f>
        <v>46000000</v>
      </c>
      <c r="N2811">
        <v>6.3</v>
      </c>
    </row>
    <row r="2812" spans="1:14">
      <c r="A2812" t="s">
        <v>330</v>
      </c>
      <c r="B2812">
        <v>102</v>
      </c>
      <c r="C2812">
        <v>16892</v>
      </c>
      <c r="D2812">
        <f>IF(ISBLANK(C2812),AVERAGEIF($A$2:$A$4110,A2812,$C$2:$C$4110),C2812)</f>
        <v>16892</v>
      </c>
      <c r="E2812" t="s">
        <v>477</v>
      </c>
      <c r="F2812" t="s">
        <v>4826</v>
      </c>
      <c r="G2812">
        <v>341</v>
      </c>
      <c r="H2812">
        <v>12</v>
      </c>
      <c r="I2812">
        <v>15</v>
      </c>
      <c r="J2812" t="s">
        <v>508</v>
      </c>
      <c r="K2812" t="s">
        <v>39</v>
      </c>
      <c r="L2812">
        <v>300000</v>
      </c>
      <c r="M2812">
        <f>IF(ISBLANK(L2812),AVERAGEIF($A$2:$A$4110,A2812,$L$2:$L$4110),L2812)</f>
        <v>300000</v>
      </c>
      <c r="N2812">
        <v>7.6</v>
      </c>
    </row>
    <row r="2813" spans="1:14">
      <c r="A2813" t="s">
        <v>4827</v>
      </c>
      <c r="B2813">
        <v>110</v>
      </c>
      <c r="C2813">
        <v>56129</v>
      </c>
      <c r="D2813">
        <f>IF(ISBLANK(C2813),AVERAGEIF($A$2:$A$4110,A2813,$C$2:$C$4110),C2813)</f>
        <v>56129</v>
      </c>
      <c r="E2813" t="s">
        <v>1980</v>
      </c>
      <c r="F2813" t="s">
        <v>4828</v>
      </c>
      <c r="G2813">
        <v>6555</v>
      </c>
      <c r="H2813">
        <v>82</v>
      </c>
      <c r="I2813">
        <v>97</v>
      </c>
      <c r="J2813" t="s">
        <v>508</v>
      </c>
      <c r="K2813" t="s">
        <v>184</v>
      </c>
      <c r="L2813">
        <v>1100000</v>
      </c>
      <c r="M2813">
        <f>IF(ISBLANK(L2813),AVERAGEIF($A$2:$A$4110,A2813,$L$2:$L$4110),L2813)</f>
        <v>1100000</v>
      </c>
      <c r="N2813">
        <v>6.1</v>
      </c>
    </row>
    <row r="2814" spans="1:14">
      <c r="A2814" t="s">
        <v>4829</v>
      </c>
      <c r="B2814">
        <v>119</v>
      </c>
      <c r="C2814">
        <v>25178165</v>
      </c>
      <c r="D2814">
        <f>IF(ISBLANK(C2814),AVERAGEIF($A$2:$A$4110,A2814,$C$2:$C$4110),C2814)</f>
        <v>25178165</v>
      </c>
      <c r="E2814" t="s">
        <v>66</v>
      </c>
      <c r="F2814" t="s">
        <v>4830</v>
      </c>
      <c r="G2814">
        <v>70292</v>
      </c>
      <c r="H2814">
        <v>274</v>
      </c>
      <c r="I2814">
        <v>94</v>
      </c>
      <c r="J2814" t="s">
        <v>508</v>
      </c>
      <c r="K2814" t="s">
        <v>23</v>
      </c>
      <c r="L2814">
        <v>40000000</v>
      </c>
      <c r="M2814">
        <f>IF(ISBLANK(L2814),AVERAGEIF($A$2:$A$4110,A2814,$L$2:$L$4110),L2814)</f>
        <v>40000000</v>
      </c>
      <c r="N2814">
        <v>6.7</v>
      </c>
    </row>
    <row r="2815" spans="1:14">
      <c r="A2815" t="s">
        <v>4831</v>
      </c>
      <c r="B2815">
        <v>90</v>
      </c>
      <c r="C2815">
        <v>5844929</v>
      </c>
      <c r="D2815">
        <f>IF(ISBLANK(C2815),AVERAGEIF($A$2:$A$4110,A2815,$C$2:$C$4110),C2815)</f>
        <v>5844929</v>
      </c>
      <c r="E2815" t="s">
        <v>72</v>
      </c>
      <c r="F2815" t="s">
        <v>4832</v>
      </c>
      <c r="G2815">
        <v>6000</v>
      </c>
      <c r="H2815">
        <v>109</v>
      </c>
      <c r="I2815">
        <v>75</v>
      </c>
      <c r="J2815" t="s">
        <v>508</v>
      </c>
      <c r="K2815" t="s">
        <v>23</v>
      </c>
      <c r="L2815">
        <v>3000000</v>
      </c>
      <c r="M2815">
        <f>IF(ISBLANK(L2815),AVERAGEIF($A$2:$A$4110,A2815,$L$2:$L$4110),L2815)</f>
        <v>3000000</v>
      </c>
      <c r="N2815">
        <v>7</v>
      </c>
    </row>
    <row r="2816" spans="1:14">
      <c r="A2816" t="s">
        <v>4831</v>
      </c>
      <c r="B2816">
        <v>89</v>
      </c>
      <c r="D2816">
        <f>IF(ISBLANK(C2816),AVERAGEIF($A$2:$A$4110,A2816,$C$2:$C$4110),C2816)</f>
        <v>5844929</v>
      </c>
      <c r="E2816" t="s">
        <v>20</v>
      </c>
      <c r="F2816" t="s">
        <v>4833</v>
      </c>
      <c r="G2816">
        <v>544</v>
      </c>
      <c r="H2816">
        <v>4</v>
      </c>
      <c r="J2816" t="s">
        <v>508</v>
      </c>
      <c r="K2816" t="s">
        <v>23</v>
      </c>
      <c r="L2816">
        <v>2100000</v>
      </c>
      <c r="M2816">
        <f>IF(ISBLANK(L2816),AVERAGEIF($A$2:$A$4110,A2816,$L$2:$L$4110),L2816)</f>
        <v>2100000</v>
      </c>
      <c r="N2816">
        <v>6.3</v>
      </c>
    </row>
    <row r="2817" spans="1:14">
      <c r="A2817" t="s">
        <v>115</v>
      </c>
      <c r="B2817">
        <v>127</v>
      </c>
      <c r="C2817">
        <v>12188642</v>
      </c>
      <c r="D2817">
        <f>IF(ISBLANK(C2817),AVERAGEIF($A$2:$A$4110,A2817,$C$2:$C$4110),C2817)</f>
        <v>12188642</v>
      </c>
      <c r="E2817" t="s">
        <v>928</v>
      </c>
      <c r="F2817" t="s">
        <v>4834</v>
      </c>
      <c r="G2817">
        <v>21098</v>
      </c>
      <c r="H2817">
        <v>56</v>
      </c>
      <c r="I2817">
        <v>120</v>
      </c>
      <c r="J2817" t="s">
        <v>508</v>
      </c>
      <c r="K2817" t="s">
        <v>4835</v>
      </c>
      <c r="L2817">
        <v>26000000</v>
      </c>
      <c r="M2817">
        <f>IF(ISBLANK(L2817),AVERAGEIF($A$2:$A$4110,A2817,$L$2:$L$4110),L2817)</f>
        <v>26000000</v>
      </c>
      <c r="N2817">
        <v>6.9</v>
      </c>
    </row>
    <row r="2818" spans="1:14">
      <c r="A2818" t="s">
        <v>115</v>
      </c>
      <c r="B2818">
        <v>109</v>
      </c>
      <c r="C2818">
        <v>61693523</v>
      </c>
      <c r="D2818">
        <f>IF(ISBLANK(C2818),AVERAGEIF($A$2:$A$4110,A2818,$C$2:$C$4110),C2818)</f>
        <v>61693523</v>
      </c>
      <c r="E2818" t="s">
        <v>20</v>
      </c>
      <c r="F2818" t="s">
        <v>4836</v>
      </c>
      <c r="G2818">
        <v>6276</v>
      </c>
      <c r="H2818">
        <v>55</v>
      </c>
      <c r="I2818">
        <v>63</v>
      </c>
      <c r="J2818" t="s">
        <v>508</v>
      </c>
      <c r="K2818" t="s">
        <v>23</v>
      </c>
      <c r="L2818">
        <v>13000000</v>
      </c>
      <c r="M2818">
        <f>IF(ISBLANK(L2818),AVERAGEIF($A$2:$A$4110,A2818,$L$2:$L$4110),L2818)</f>
        <v>13000000</v>
      </c>
      <c r="N2818">
        <v>6.8</v>
      </c>
    </row>
    <row r="2819" spans="1:14">
      <c r="A2819" t="s">
        <v>4837</v>
      </c>
      <c r="B2819">
        <v>101</v>
      </c>
      <c r="C2819">
        <v>17655201</v>
      </c>
      <c r="D2819">
        <f>IF(ISBLANK(C2819),AVERAGEIF($A$2:$A$4110,A2819,$C$2:$C$4110),C2819)</f>
        <v>17655201</v>
      </c>
      <c r="E2819" t="s">
        <v>166</v>
      </c>
      <c r="F2819" t="s">
        <v>4838</v>
      </c>
      <c r="G2819">
        <v>4719</v>
      </c>
      <c r="H2819">
        <v>24</v>
      </c>
      <c r="I2819">
        <v>73</v>
      </c>
      <c r="J2819" t="s">
        <v>508</v>
      </c>
      <c r="K2819" t="s">
        <v>23</v>
      </c>
      <c r="L2819">
        <v>10000000</v>
      </c>
      <c r="M2819">
        <f>IF(ISBLANK(L2819),AVERAGEIF($A$2:$A$4110,A2819,$L$2:$L$4110),L2819)</f>
        <v>10000000</v>
      </c>
      <c r="N2819">
        <v>6.7</v>
      </c>
    </row>
    <row r="2820" spans="1:14">
      <c r="A2820" t="s">
        <v>4839</v>
      </c>
      <c r="B2820">
        <v>85</v>
      </c>
      <c r="C2820">
        <v>26288320</v>
      </c>
      <c r="D2820">
        <f>IF(ISBLANK(C2820),AVERAGEIF($A$2:$A$4110,A2820,$C$2:$C$4110),C2820)</f>
        <v>26288320</v>
      </c>
      <c r="E2820" t="s">
        <v>4840</v>
      </c>
      <c r="F2820" t="s">
        <v>4841</v>
      </c>
      <c r="G2820">
        <v>36144</v>
      </c>
      <c r="H2820">
        <v>91</v>
      </c>
      <c r="I2820">
        <v>98</v>
      </c>
      <c r="J2820" t="s">
        <v>508</v>
      </c>
      <c r="K2820" t="s">
        <v>23</v>
      </c>
      <c r="L2820">
        <v>60000000</v>
      </c>
      <c r="M2820">
        <f>IF(ISBLANK(L2820),AVERAGEIF($A$2:$A$4110,A2820,$L$2:$L$4110),L2820)</f>
        <v>60000000</v>
      </c>
      <c r="N2820">
        <v>6.7</v>
      </c>
    </row>
    <row r="2821" spans="1:14">
      <c r="A2821" t="s">
        <v>4842</v>
      </c>
      <c r="B2821">
        <v>131</v>
      </c>
      <c r="C2821">
        <v>39292022</v>
      </c>
      <c r="D2821">
        <f>IF(ISBLANK(C2821),AVERAGEIF($A$2:$A$4110,A2821,$C$2:$C$4110),C2821)</f>
        <v>39292022</v>
      </c>
      <c r="E2821" t="s">
        <v>1144</v>
      </c>
      <c r="F2821" t="s">
        <v>4843</v>
      </c>
      <c r="G2821">
        <v>127258</v>
      </c>
      <c r="H2821">
        <v>351</v>
      </c>
      <c r="I2821">
        <v>320</v>
      </c>
      <c r="J2821" t="s">
        <v>508</v>
      </c>
      <c r="K2821" t="s">
        <v>23</v>
      </c>
      <c r="L2821">
        <v>90000000</v>
      </c>
      <c r="M2821">
        <f>IF(ISBLANK(L2821),AVERAGEIF($A$2:$A$4110,A2821,$L$2:$L$4110),L2821)</f>
        <v>90000000</v>
      </c>
      <c r="N2821">
        <v>6.1</v>
      </c>
    </row>
    <row r="2822" spans="1:14">
      <c r="A2822" t="s">
        <v>4844</v>
      </c>
      <c r="B2822">
        <v>104</v>
      </c>
      <c r="C2822">
        <v>10706786</v>
      </c>
      <c r="D2822">
        <f>IF(ISBLANK(C2822),AVERAGEIF($A$2:$A$4110,A2822,$C$2:$C$4110),C2822)</f>
        <v>10706786</v>
      </c>
      <c r="E2822" t="s">
        <v>3981</v>
      </c>
      <c r="F2822" t="s">
        <v>4845</v>
      </c>
      <c r="G2822">
        <v>81800</v>
      </c>
      <c r="H2822">
        <v>211</v>
      </c>
      <c r="I2822">
        <v>296</v>
      </c>
      <c r="J2822" t="s">
        <v>508</v>
      </c>
      <c r="K2822" t="s">
        <v>23</v>
      </c>
      <c r="L2822">
        <v>50000000</v>
      </c>
      <c r="M2822">
        <f>IF(ISBLANK(L2822),AVERAGEIF($A$2:$A$4110,A2822,$L$2:$L$4110),L2822)</f>
        <v>50000000</v>
      </c>
      <c r="N2822">
        <v>5.5</v>
      </c>
    </row>
    <row r="2823" spans="1:14">
      <c r="A2823" t="s">
        <v>4844</v>
      </c>
      <c r="B2823">
        <v>99</v>
      </c>
      <c r="C2823">
        <v>33000377</v>
      </c>
      <c r="D2823">
        <f>IF(ISBLANK(C2823),AVERAGEIF($A$2:$A$4110,A2823,$C$2:$C$4110),C2823)</f>
        <v>33000377</v>
      </c>
      <c r="E2823" t="s">
        <v>1551</v>
      </c>
      <c r="F2823" t="s">
        <v>4846</v>
      </c>
      <c r="G2823">
        <v>27378</v>
      </c>
      <c r="H2823">
        <v>365</v>
      </c>
      <c r="I2823">
        <v>122</v>
      </c>
      <c r="J2823" t="s">
        <v>508</v>
      </c>
      <c r="K2823" t="s">
        <v>23</v>
      </c>
      <c r="L2823">
        <v>28000000</v>
      </c>
      <c r="M2823">
        <f>IF(ISBLANK(L2823),AVERAGEIF($A$2:$A$4110,A2823,$L$2:$L$4110),L2823)</f>
        <v>28000000</v>
      </c>
      <c r="N2823">
        <v>4.9000000000000004</v>
      </c>
    </row>
    <row r="2824" spans="1:14">
      <c r="A2824" t="s">
        <v>4844</v>
      </c>
      <c r="B2824">
        <v>101</v>
      </c>
      <c r="C2824">
        <v>51527787</v>
      </c>
      <c r="D2824">
        <f>IF(ISBLANK(C2824),AVERAGEIF($A$2:$A$4110,A2824,$C$2:$C$4110),C2824)</f>
        <v>51527787</v>
      </c>
      <c r="E2824" t="s">
        <v>380</v>
      </c>
      <c r="F2824" t="s">
        <v>4847</v>
      </c>
      <c r="G2824">
        <v>45603</v>
      </c>
      <c r="H2824">
        <v>268</v>
      </c>
      <c r="I2824">
        <v>264</v>
      </c>
      <c r="J2824" t="s">
        <v>508</v>
      </c>
      <c r="K2824" t="s">
        <v>23</v>
      </c>
      <c r="L2824">
        <v>15000000</v>
      </c>
      <c r="M2824">
        <f>IF(ISBLANK(L2824),AVERAGEIF($A$2:$A$4110,A2824,$L$2:$L$4110),L2824)</f>
        <v>15000000</v>
      </c>
      <c r="N2824">
        <v>5.5</v>
      </c>
    </row>
    <row r="2825" spans="1:14">
      <c r="A2825" t="s">
        <v>4844</v>
      </c>
      <c r="B2825">
        <v>99</v>
      </c>
      <c r="D2825">
        <f>IF(ISBLANK(C2825),AVERAGEIF($A$2:$A$4110,A2825,$C$2:$C$4110),C2825)</f>
        <v>31744983.333333332</v>
      </c>
      <c r="E2825" t="s">
        <v>753</v>
      </c>
      <c r="F2825" t="s">
        <v>4848</v>
      </c>
      <c r="G2825">
        <v>11285</v>
      </c>
      <c r="H2825">
        <v>82</v>
      </c>
      <c r="I2825">
        <v>62</v>
      </c>
      <c r="J2825" t="s">
        <v>508</v>
      </c>
      <c r="K2825" t="s">
        <v>23</v>
      </c>
      <c r="L2825">
        <v>10000000</v>
      </c>
      <c r="M2825">
        <f>IF(ISBLANK(L2825),AVERAGEIF($A$2:$A$4110,A2825,$L$2:$L$4110),L2825)</f>
        <v>10000000</v>
      </c>
      <c r="N2825">
        <v>5.7</v>
      </c>
    </row>
    <row r="2826" spans="1:14">
      <c r="A2826" t="s">
        <v>4849</v>
      </c>
      <c r="B2826">
        <v>99</v>
      </c>
      <c r="C2826">
        <v>16671505</v>
      </c>
      <c r="D2826">
        <f>IF(ISBLANK(C2826),AVERAGEIF($A$2:$A$4110,A2826,$C$2:$C$4110),C2826)</f>
        <v>16671505</v>
      </c>
      <c r="E2826" t="s">
        <v>4850</v>
      </c>
      <c r="F2826" t="s">
        <v>4851</v>
      </c>
      <c r="G2826">
        <v>33186</v>
      </c>
      <c r="H2826">
        <v>78</v>
      </c>
      <c r="I2826">
        <v>22</v>
      </c>
      <c r="J2826" t="s">
        <v>508</v>
      </c>
      <c r="K2826" t="s">
        <v>23</v>
      </c>
      <c r="L2826">
        <v>50000000</v>
      </c>
      <c r="M2826">
        <f>IF(ISBLANK(L2826),AVERAGEIF($A$2:$A$4110,A2826,$L$2:$L$4110),L2826)</f>
        <v>50000000</v>
      </c>
      <c r="N2826">
        <v>5.9</v>
      </c>
    </row>
    <row r="2827" spans="1:14">
      <c r="A2827" t="s">
        <v>4849</v>
      </c>
      <c r="B2827">
        <v>100</v>
      </c>
      <c r="C2827">
        <v>15369573</v>
      </c>
      <c r="D2827">
        <f>IF(ISBLANK(C2827),AVERAGEIF($A$2:$A$4110,A2827,$C$2:$C$4110),C2827)</f>
        <v>15369573</v>
      </c>
      <c r="E2827" t="s">
        <v>1161</v>
      </c>
      <c r="F2827" t="s">
        <v>4852</v>
      </c>
      <c r="G2827">
        <v>2580</v>
      </c>
      <c r="H2827">
        <v>54</v>
      </c>
      <c r="I2827">
        <v>16</v>
      </c>
      <c r="J2827" t="s">
        <v>508</v>
      </c>
      <c r="K2827" t="s">
        <v>23</v>
      </c>
      <c r="L2827">
        <v>3000000</v>
      </c>
      <c r="M2827">
        <f>IF(ISBLANK(L2827),AVERAGEIF($A$2:$A$4110,A2827,$L$2:$L$4110),L2827)</f>
        <v>3000000</v>
      </c>
      <c r="N2827">
        <v>5.3</v>
      </c>
    </row>
    <row r="2828" spans="1:14">
      <c r="A2828" t="s">
        <v>4853</v>
      </c>
      <c r="B2828">
        <v>84</v>
      </c>
      <c r="C2828">
        <v>1028337</v>
      </c>
      <c r="D2828">
        <f>IF(ISBLANK(C2828),AVERAGEIF($A$2:$A$4110,A2828,$C$2:$C$4110),C2828)</f>
        <v>1028337</v>
      </c>
      <c r="E2828" t="s">
        <v>55</v>
      </c>
      <c r="F2828" t="s">
        <v>4854</v>
      </c>
      <c r="G2828">
        <v>3413</v>
      </c>
      <c r="H2828">
        <v>78</v>
      </c>
      <c r="I2828">
        <v>61</v>
      </c>
      <c r="J2828" t="s">
        <v>508</v>
      </c>
      <c r="K2828" t="s">
        <v>23</v>
      </c>
      <c r="M2828">
        <f>IF(ISBLANK(L2828),AVERAGEIF($A$2:$A$4110,A2828,$L$2:$L$4110),L2828)</f>
        <v>4000000</v>
      </c>
      <c r="N2828">
        <v>6.4</v>
      </c>
    </row>
    <row r="2829" spans="1:14">
      <c r="A2829" t="s">
        <v>4853</v>
      </c>
      <c r="B2829">
        <v>81</v>
      </c>
      <c r="C2829">
        <v>7825820</v>
      </c>
      <c r="D2829">
        <f>IF(ISBLANK(C2829),AVERAGEIF($A$2:$A$4110,A2829,$C$2:$C$4110),C2829)</f>
        <v>7825820</v>
      </c>
      <c r="E2829" t="s">
        <v>624</v>
      </c>
      <c r="F2829" t="s">
        <v>4855</v>
      </c>
      <c r="G2829">
        <v>13086</v>
      </c>
      <c r="H2829">
        <v>156</v>
      </c>
      <c r="I2829">
        <v>125</v>
      </c>
      <c r="J2829" t="s">
        <v>508</v>
      </c>
      <c r="K2829" t="s">
        <v>23</v>
      </c>
      <c r="L2829">
        <v>4000000</v>
      </c>
      <c r="M2829">
        <f>IF(ISBLANK(L2829),AVERAGEIF($A$2:$A$4110,A2829,$L$2:$L$4110),L2829)</f>
        <v>4000000</v>
      </c>
      <c r="N2829">
        <v>5.9</v>
      </c>
    </row>
    <row r="2830" spans="1:14">
      <c r="A2830" t="s">
        <v>4856</v>
      </c>
      <c r="B2830">
        <v>92</v>
      </c>
      <c r="C2830">
        <v>45802315</v>
      </c>
      <c r="D2830">
        <f>IF(ISBLANK(C2830),AVERAGEIF($A$2:$A$4110,A2830,$C$2:$C$4110),C2830)</f>
        <v>45802315</v>
      </c>
      <c r="E2830" t="s">
        <v>1187</v>
      </c>
      <c r="F2830" t="s">
        <v>4857</v>
      </c>
      <c r="G2830">
        <v>119974</v>
      </c>
      <c r="H2830">
        <v>169</v>
      </c>
      <c r="I2830">
        <v>164</v>
      </c>
      <c r="J2830" t="s">
        <v>508</v>
      </c>
      <c r="K2830" t="s">
        <v>23</v>
      </c>
      <c r="L2830">
        <v>35000000</v>
      </c>
      <c r="M2830">
        <f>IF(ISBLANK(L2830),AVERAGEIF($A$2:$A$4110,A2830,$L$2:$L$4110),L2830)</f>
        <v>35000000</v>
      </c>
      <c r="N2830">
        <v>6.6</v>
      </c>
    </row>
    <row r="2831" spans="1:14">
      <c r="A2831" t="s">
        <v>4858</v>
      </c>
      <c r="B2831">
        <v>109</v>
      </c>
      <c r="C2831">
        <v>34468224</v>
      </c>
      <c r="D2831">
        <f>IF(ISBLANK(C2831),AVERAGEIF($A$2:$A$4110,A2831,$C$2:$C$4110),C2831)</f>
        <v>34468224</v>
      </c>
      <c r="E2831" t="s">
        <v>1151</v>
      </c>
      <c r="F2831" t="s">
        <v>4859</v>
      </c>
      <c r="G2831">
        <v>105568</v>
      </c>
      <c r="H2831">
        <v>533</v>
      </c>
      <c r="I2831">
        <v>185</v>
      </c>
      <c r="J2831" t="s">
        <v>508</v>
      </c>
      <c r="K2831" t="s">
        <v>23</v>
      </c>
      <c r="L2831">
        <v>4500000</v>
      </c>
      <c r="M2831">
        <f>IF(ISBLANK(L2831),AVERAGEIF($A$2:$A$4110,A2831,$L$2:$L$4110),L2831)</f>
        <v>4500000</v>
      </c>
      <c r="N2831">
        <v>7.3</v>
      </c>
    </row>
    <row r="2832" spans="1:14">
      <c r="A2832" t="s">
        <v>4860</v>
      </c>
      <c r="B2832">
        <v>84</v>
      </c>
      <c r="C2832">
        <v>15712072</v>
      </c>
      <c r="D2832">
        <f>IF(ISBLANK(C2832),AVERAGEIF($A$2:$A$4110,A2832,$C$2:$C$4110),C2832)</f>
        <v>15712072</v>
      </c>
      <c r="E2832" t="s">
        <v>30</v>
      </c>
      <c r="F2832" t="s">
        <v>4861</v>
      </c>
      <c r="G2832">
        <v>13210</v>
      </c>
      <c r="H2832">
        <v>138</v>
      </c>
      <c r="I2832">
        <v>77</v>
      </c>
      <c r="J2832" t="s">
        <v>508</v>
      </c>
      <c r="K2832" t="s">
        <v>23</v>
      </c>
      <c r="L2832">
        <v>20000000</v>
      </c>
      <c r="M2832">
        <f>IF(ISBLANK(L2832),AVERAGEIF($A$2:$A$4110,A2832,$L$2:$L$4110),L2832)</f>
        <v>20000000</v>
      </c>
      <c r="N2832">
        <v>5.8</v>
      </c>
    </row>
    <row r="2833" spans="1:14">
      <c r="A2833" t="s">
        <v>4862</v>
      </c>
      <c r="B2833">
        <v>75</v>
      </c>
      <c r="C2833">
        <v>15519841</v>
      </c>
      <c r="D2833">
        <f>IF(ISBLANK(C2833),AVERAGEIF($A$2:$A$4110,A2833,$C$2:$C$4110),C2833)</f>
        <v>15519841</v>
      </c>
      <c r="E2833" t="s">
        <v>719</v>
      </c>
      <c r="F2833" t="s">
        <v>4863</v>
      </c>
      <c r="G2833">
        <v>8693</v>
      </c>
      <c r="H2833">
        <v>71</v>
      </c>
      <c r="I2833">
        <v>93</v>
      </c>
      <c r="J2833" t="s">
        <v>508</v>
      </c>
      <c r="K2833" t="s">
        <v>23</v>
      </c>
      <c r="L2833">
        <v>47000000</v>
      </c>
      <c r="M2833">
        <f>IF(ISBLANK(L2833),AVERAGEIF($A$2:$A$4110,A2833,$L$2:$L$4110),L2833)</f>
        <v>47000000</v>
      </c>
      <c r="N2833">
        <v>4.5</v>
      </c>
    </row>
    <row r="2834" spans="1:14">
      <c r="A2834" t="s">
        <v>4864</v>
      </c>
      <c r="B2834">
        <v>106</v>
      </c>
      <c r="C2834">
        <v>2436</v>
      </c>
      <c r="D2834">
        <f>IF(ISBLANK(C2834),AVERAGEIF($A$2:$A$4110,A2834,$C$2:$C$4110),C2834)</f>
        <v>2436</v>
      </c>
      <c r="E2834" t="s">
        <v>4865</v>
      </c>
      <c r="F2834" t="s">
        <v>4866</v>
      </c>
      <c r="G2834">
        <v>344</v>
      </c>
      <c r="H2834">
        <v>19</v>
      </c>
      <c r="I2834">
        <v>94</v>
      </c>
      <c r="J2834" t="s">
        <v>508</v>
      </c>
      <c r="K2834" t="s">
        <v>23</v>
      </c>
      <c r="L2834">
        <v>2000000</v>
      </c>
      <c r="M2834">
        <f>IF(ISBLANK(L2834),AVERAGEIF($A$2:$A$4110,A2834,$L$2:$L$4110),L2834)</f>
        <v>2000000</v>
      </c>
      <c r="N2834">
        <v>5.7</v>
      </c>
    </row>
    <row r="2835" spans="1:14">
      <c r="A2835" t="s">
        <v>4867</v>
      </c>
      <c r="B2835">
        <v>97</v>
      </c>
      <c r="C2835">
        <v>144431</v>
      </c>
      <c r="D2835">
        <f>IF(ISBLANK(C2835),AVERAGEIF($A$2:$A$4110,A2835,$C$2:$C$4110),C2835)</f>
        <v>144431</v>
      </c>
      <c r="E2835" t="s">
        <v>2724</v>
      </c>
      <c r="F2835" t="s">
        <v>4868</v>
      </c>
      <c r="G2835">
        <v>1290</v>
      </c>
      <c r="H2835">
        <v>13</v>
      </c>
      <c r="I2835">
        <v>40</v>
      </c>
      <c r="J2835" t="s">
        <v>508</v>
      </c>
      <c r="K2835" t="s">
        <v>18</v>
      </c>
      <c r="L2835">
        <v>1000000</v>
      </c>
      <c r="M2835">
        <f>IF(ISBLANK(L2835),AVERAGEIF($A$2:$A$4110,A2835,$L$2:$L$4110),L2835)</f>
        <v>1000000</v>
      </c>
      <c r="N2835">
        <v>7.3</v>
      </c>
    </row>
    <row r="2836" spans="1:14">
      <c r="A2836" t="s">
        <v>4869</v>
      </c>
      <c r="B2836">
        <v>116</v>
      </c>
      <c r="C2836">
        <v>118099659</v>
      </c>
      <c r="D2836">
        <f>IF(ISBLANK(C2836),AVERAGEIF($A$2:$A$4110,A2836,$C$2:$C$4110),C2836)</f>
        <v>118099659</v>
      </c>
      <c r="E2836" t="s">
        <v>1638</v>
      </c>
      <c r="F2836" t="s">
        <v>4870</v>
      </c>
      <c r="G2836">
        <v>69757</v>
      </c>
      <c r="H2836">
        <v>1211</v>
      </c>
      <c r="I2836">
        <v>464</v>
      </c>
      <c r="J2836" t="s">
        <v>508</v>
      </c>
      <c r="K2836" t="s">
        <v>23</v>
      </c>
      <c r="L2836">
        <v>144000000</v>
      </c>
      <c r="M2836">
        <f>IF(ISBLANK(L2836),AVERAGEIF($A$2:$A$4110,A2836,$L$2:$L$4110),L2836)</f>
        <v>144000000</v>
      </c>
      <c r="N2836">
        <v>5.5</v>
      </c>
    </row>
    <row r="2837" spans="1:14">
      <c r="A2837" t="s">
        <v>4869</v>
      </c>
      <c r="B2837">
        <v>123</v>
      </c>
      <c r="C2837">
        <v>159578352</v>
      </c>
      <c r="D2837">
        <f>IF(ISBLANK(C2837),AVERAGEIF($A$2:$A$4110,A2837,$C$2:$C$4110),C2837)</f>
        <v>159578352</v>
      </c>
      <c r="E2837" t="s">
        <v>465</v>
      </c>
      <c r="F2837" t="s">
        <v>4871</v>
      </c>
      <c r="G2837">
        <v>133177</v>
      </c>
      <c r="H2837">
        <v>380</v>
      </c>
      <c r="I2837">
        <v>270</v>
      </c>
      <c r="J2837" t="s">
        <v>508</v>
      </c>
      <c r="K2837" t="s">
        <v>23</v>
      </c>
      <c r="L2837">
        <v>43000000</v>
      </c>
      <c r="M2837">
        <f>IF(ISBLANK(L2837),AVERAGEIF($A$2:$A$4110,A2837,$L$2:$L$4110),L2837)</f>
        <v>43000000</v>
      </c>
      <c r="N2837">
        <v>6.6</v>
      </c>
    </row>
    <row r="2838" spans="1:14">
      <c r="A2838" t="s">
        <v>4869</v>
      </c>
      <c r="B2838">
        <v>131</v>
      </c>
      <c r="C2838">
        <v>169076745</v>
      </c>
      <c r="D2838">
        <f>IF(ISBLANK(C2838),AVERAGEIF($A$2:$A$4110,A2838,$C$2:$C$4110),C2838)</f>
        <v>169076745</v>
      </c>
      <c r="E2838" t="s">
        <v>408</v>
      </c>
      <c r="F2838" t="s">
        <v>4872</v>
      </c>
      <c r="G2838">
        <v>218711</v>
      </c>
      <c r="H2838">
        <v>485</v>
      </c>
      <c r="I2838">
        <v>371</v>
      </c>
      <c r="J2838" t="s">
        <v>508</v>
      </c>
      <c r="K2838" t="s">
        <v>23</v>
      </c>
      <c r="L2838">
        <v>32500000</v>
      </c>
      <c r="M2838">
        <f>IF(ISBLANK(L2838),AVERAGEIF($A$2:$A$4110,A2838,$L$2:$L$4110),L2838)</f>
        <v>32500000</v>
      </c>
      <c r="N2838">
        <v>6.8</v>
      </c>
    </row>
    <row r="2839" spans="1:14">
      <c r="A2839" t="s">
        <v>4869</v>
      </c>
      <c r="B2839">
        <v>90</v>
      </c>
      <c r="C2839">
        <v>16647384</v>
      </c>
      <c r="D2839">
        <f>IF(ISBLANK(C2839),AVERAGEIF($A$2:$A$4110,A2839,$C$2:$C$4110),C2839)</f>
        <v>16647384</v>
      </c>
      <c r="E2839" t="s">
        <v>1249</v>
      </c>
      <c r="F2839" t="s">
        <v>4873</v>
      </c>
      <c r="G2839">
        <v>8398</v>
      </c>
      <c r="H2839">
        <v>56</v>
      </c>
      <c r="I2839">
        <v>73</v>
      </c>
      <c r="J2839" t="s">
        <v>508</v>
      </c>
      <c r="K2839" t="s">
        <v>23</v>
      </c>
      <c r="L2839">
        <v>26000000</v>
      </c>
      <c r="M2839">
        <f>IF(ISBLANK(L2839),AVERAGEIF($A$2:$A$4110,A2839,$L$2:$L$4110),L2839)</f>
        <v>26000000</v>
      </c>
      <c r="N2839">
        <v>5.0999999999999996</v>
      </c>
    </row>
    <row r="2840" spans="1:14">
      <c r="A2840" t="s">
        <v>4874</v>
      </c>
      <c r="B2840">
        <v>115</v>
      </c>
      <c r="C2840">
        <v>227137090</v>
      </c>
      <c r="D2840">
        <f>IF(ISBLANK(C2840),AVERAGEIF($A$2:$A$4110,A2840,$C$2:$C$4110),C2840)</f>
        <v>227137090</v>
      </c>
      <c r="E2840" t="s">
        <v>1228</v>
      </c>
      <c r="F2840" t="s">
        <v>4875</v>
      </c>
      <c r="G2840">
        <v>491077</v>
      </c>
      <c r="H2840">
        <v>820</v>
      </c>
      <c r="I2840">
        <v>329</v>
      </c>
      <c r="J2840" t="s">
        <v>508</v>
      </c>
      <c r="K2840" t="s">
        <v>23</v>
      </c>
      <c r="L2840">
        <v>110000000</v>
      </c>
      <c r="M2840">
        <f>IF(ISBLANK(L2840),AVERAGEIF($A$2:$A$4110,A2840,$L$2:$L$4110),L2840)</f>
        <v>110000000</v>
      </c>
      <c r="N2840">
        <v>8.1</v>
      </c>
    </row>
    <row r="2841" spans="1:14">
      <c r="A2841" t="s">
        <v>4874</v>
      </c>
      <c r="B2841">
        <v>123</v>
      </c>
      <c r="C2841">
        <v>108521835</v>
      </c>
      <c r="D2841">
        <f>IF(ISBLANK(C2841),AVERAGEIF($A$2:$A$4110,A2841,$C$2:$C$4110),C2841)</f>
        <v>108521835</v>
      </c>
      <c r="E2841" t="s">
        <v>874</v>
      </c>
      <c r="F2841" t="s">
        <v>4876</v>
      </c>
      <c r="G2841">
        <v>40123</v>
      </c>
      <c r="H2841">
        <v>297</v>
      </c>
      <c r="I2841">
        <v>267</v>
      </c>
      <c r="J2841" t="s">
        <v>508</v>
      </c>
      <c r="K2841" t="s">
        <v>18</v>
      </c>
      <c r="L2841">
        <v>120000000</v>
      </c>
      <c r="M2841">
        <f>IF(ISBLANK(L2841),AVERAGEIF($A$2:$A$4110,A2841,$L$2:$L$4110),L2841)</f>
        <v>120000000</v>
      </c>
      <c r="N2841">
        <v>7.1</v>
      </c>
    </row>
    <row r="2842" spans="1:14">
      <c r="A2842" t="s">
        <v>4874</v>
      </c>
      <c r="B2842">
        <v>115</v>
      </c>
      <c r="C2842">
        <v>35024475</v>
      </c>
      <c r="D2842">
        <f>IF(ISBLANK(C2842),AVERAGEIF($A$2:$A$4110,A2842,$C$2:$C$4110),C2842)</f>
        <v>35024475</v>
      </c>
      <c r="E2842" t="s">
        <v>872</v>
      </c>
      <c r="F2842" t="s">
        <v>4877</v>
      </c>
      <c r="G2842">
        <v>110364</v>
      </c>
      <c r="H2842">
        <v>261</v>
      </c>
      <c r="I2842">
        <v>266</v>
      </c>
      <c r="J2842" t="s">
        <v>508</v>
      </c>
      <c r="K2842" t="s">
        <v>254</v>
      </c>
      <c r="L2842">
        <v>100000000</v>
      </c>
      <c r="M2842">
        <f>IF(ISBLANK(L2842),AVERAGEIF($A$2:$A$4110,A2842,$L$2:$L$4110),L2842)</f>
        <v>100000000</v>
      </c>
      <c r="N2842">
        <v>6.9</v>
      </c>
    </row>
    <row r="2843" spans="1:14">
      <c r="A2843" t="s">
        <v>4874</v>
      </c>
      <c r="B2843">
        <v>108</v>
      </c>
      <c r="C2843">
        <v>176049130</v>
      </c>
      <c r="D2843">
        <f>IF(ISBLANK(C2843),AVERAGEIF($A$2:$A$4110,A2843,$C$2:$C$4110),C2843)</f>
        <v>176049130</v>
      </c>
      <c r="E2843" t="s">
        <v>1228</v>
      </c>
      <c r="F2843" t="s">
        <v>4878</v>
      </c>
      <c r="G2843">
        <v>348232</v>
      </c>
      <c r="H2843">
        <v>806</v>
      </c>
      <c r="I2843">
        <v>239</v>
      </c>
      <c r="J2843" t="s">
        <v>508</v>
      </c>
      <c r="K2843" t="s">
        <v>23</v>
      </c>
      <c r="L2843">
        <v>75000000</v>
      </c>
      <c r="M2843">
        <f>IF(ISBLANK(L2843),AVERAGEIF($A$2:$A$4110,A2843,$L$2:$L$4110),L2843)</f>
        <v>75000000</v>
      </c>
      <c r="N2843">
        <v>7.8</v>
      </c>
    </row>
    <row r="2844" spans="1:14">
      <c r="A2844" t="s">
        <v>4874</v>
      </c>
      <c r="B2844">
        <v>134</v>
      </c>
      <c r="C2844">
        <v>107100855</v>
      </c>
      <c r="D2844">
        <f>IF(ISBLANK(C2844),AVERAGEIF($A$2:$A$4110,A2844,$C$2:$C$4110),C2844)</f>
        <v>107100855</v>
      </c>
      <c r="E2844" t="s">
        <v>1046</v>
      </c>
      <c r="F2844" t="s">
        <v>4879</v>
      </c>
      <c r="G2844">
        <v>323353</v>
      </c>
      <c r="H2844">
        <v>527</v>
      </c>
      <c r="I2844">
        <v>491</v>
      </c>
      <c r="J2844" t="s">
        <v>508</v>
      </c>
      <c r="K2844" t="s">
        <v>23</v>
      </c>
      <c r="L2844">
        <v>55000000</v>
      </c>
      <c r="M2844">
        <f>IF(ISBLANK(L2844),AVERAGEIF($A$2:$A$4110,A2844,$L$2:$L$4110),L2844)</f>
        <v>55000000</v>
      </c>
      <c r="N2844">
        <v>7.9</v>
      </c>
    </row>
    <row r="2845" spans="1:14">
      <c r="A2845" t="s">
        <v>4874</v>
      </c>
      <c r="B2845">
        <v>111</v>
      </c>
      <c r="C2845">
        <v>31471430</v>
      </c>
      <c r="D2845">
        <f>IF(ISBLANK(C2845),AVERAGEIF($A$2:$A$4110,A2845,$C$2:$C$4110),C2845)</f>
        <v>31471430</v>
      </c>
      <c r="E2845" t="s">
        <v>3733</v>
      </c>
      <c r="F2845" t="s">
        <v>4880</v>
      </c>
      <c r="G2845">
        <v>83374</v>
      </c>
      <c r="H2845">
        <v>828</v>
      </c>
      <c r="I2845">
        <v>279</v>
      </c>
      <c r="J2845" t="s">
        <v>508</v>
      </c>
      <c r="K2845" t="s">
        <v>23</v>
      </c>
      <c r="L2845">
        <v>15000000</v>
      </c>
      <c r="M2845">
        <f>IF(ISBLANK(L2845),AVERAGEIF($A$2:$A$4110,A2845,$L$2:$L$4110),L2845)</f>
        <v>15000000</v>
      </c>
      <c r="N2845">
        <v>7.6</v>
      </c>
    </row>
    <row r="2846" spans="1:14">
      <c r="A2846" t="s">
        <v>4874</v>
      </c>
      <c r="B2846">
        <v>107</v>
      </c>
      <c r="C2846">
        <v>768045</v>
      </c>
      <c r="D2846">
        <f>IF(ISBLANK(C2846),AVERAGEIF($A$2:$A$4110,A2846,$C$2:$C$4110),C2846)</f>
        <v>768045</v>
      </c>
      <c r="E2846" t="s">
        <v>75</v>
      </c>
      <c r="F2846" t="s">
        <v>4881</v>
      </c>
      <c r="G2846">
        <v>19732</v>
      </c>
      <c r="H2846">
        <v>120</v>
      </c>
      <c r="I2846">
        <v>92</v>
      </c>
      <c r="J2846" t="s">
        <v>508</v>
      </c>
      <c r="K2846" t="s">
        <v>18</v>
      </c>
      <c r="L2846">
        <v>2000000</v>
      </c>
      <c r="M2846">
        <f>IF(ISBLANK(L2846),AVERAGEIF($A$2:$A$4110,A2846,$L$2:$L$4110),L2846)</f>
        <v>2000000</v>
      </c>
      <c r="N2846">
        <v>7.7</v>
      </c>
    </row>
    <row r="2847" spans="1:14">
      <c r="A2847" t="s">
        <v>4882</v>
      </c>
      <c r="B2847">
        <v>114</v>
      </c>
      <c r="D2847">
        <f>IF(ISBLANK(C2847),AVERAGEIF($A$2:$A$4110,A2847,$C$2:$C$4110),C2847)</f>
        <v>4239767</v>
      </c>
      <c r="E2847" t="s">
        <v>232</v>
      </c>
      <c r="F2847" t="s">
        <v>4883</v>
      </c>
      <c r="G2847">
        <v>6904</v>
      </c>
      <c r="H2847">
        <v>102</v>
      </c>
      <c r="I2847">
        <v>25</v>
      </c>
      <c r="J2847" t="s">
        <v>508</v>
      </c>
      <c r="K2847" t="s">
        <v>184</v>
      </c>
      <c r="L2847">
        <v>20000000</v>
      </c>
      <c r="M2847">
        <f>IF(ISBLANK(L2847),AVERAGEIF($A$2:$A$4110,A2847,$L$2:$L$4110),L2847)</f>
        <v>20000000</v>
      </c>
      <c r="N2847">
        <v>6.5</v>
      </c>
    </row>
    <row r="2848" spans="1:14">
      <c r="A2848" t="s">
        <v>4882</v>
      </c>
      <c r="B2848">
        <v>102</v>
      </c>
      <c r="C2848">
        <v>4239767</v>
      </c>
      <c r="D2848">
        <f>IF(ISBLANK(C2848),AVERAGEIF($A$2:$A$4110,A2848,$C$2:$C$4110),C2848)</f>
        <v>4239767</v>
      </c>
      <c r="E2848" t="s">
        <v>369</v>
      </c>
      <c r="F2848" t="s">
        <v>4884</v>
      </c>
      <c r="G2848">
        <v>3709</v>
      </c>
      <c r="H2848">
        <v>83</v>
      </c>
      <c r="I2848">
        <v>9</v>
      </c>
      <c r="J2848" t="s">
        <v>508</v>
      </c>
      <c r="K2848" t="s">
        <v>184</v>
      </c>
      <c r="L2848">
        <v>7500000</v>
      </c>
      <c r="M2848">
        <f>IF(ISBLANK(L2848),AVERAGEIF($A$2:$A$4110,A2848,$L$2:$L$4110),L2848)</f>
        <v>7500000</v>
      </c>
      <c r="N2848">
        <v>6</v>
      </c>
    </row>
    <row r="2849" spans="1:14">
      <c r="A2849" t="s">
        <v>4885</v>
      </c>
      <c r="B2849">
        <v>133</v>
      </c>
      <c r="C2849">
        <v>21129348</v>
      </c>
      <c r="D2849">
        <f>IF(ISBLANK(C2849),AVERAGEIF($A$2:$A$4110,A2849,$C$2:$C$4110),C2849)</f>
        <v>21129348</v>
      </c>
      <c r="E2849" t="s">
        <v>707</v>
      </c>
      <c r="F2849" t="s">
        <v>4886</v>
      </c>
      <c r="G2849">
        <v>146364</v>
      </c>
      <c r="H2849">
        <v>237</v>
      </c>
      <c r="I2849">
        <v>239</v>
      </c>
      <c r="J2849" t="s">
        <v>508</v>
      </c>
      <c r="K2849" t="s">
        <v>23</v>
      </c>
      <c r="L2849">
        <v>35000000</v>
      </c>
      <c r="M2849">
        <f>IF(ISBLANK(L2849),AVERAGEIF($A$2:$A$4110,A2849,$L$2:$L$4110),L2849)</f>
        <v>35000000</v>
      </c>
      <c r="N2849">
        <v>7.4</v>
      </c>
    </row>
    <row r="2850" spans="1:14">
      <c r="A2850" t="s">
        <v>4885</v>
      </c>
      <c r="B2850">
        <v>121</v>
      </c>
      <c r="C2850">
        <v>6777589</v>
      </c>
      <c r="D2850">
        <f>IF(ISBLANK(C2850),AVERAGEIF($A$2:$A$4110,A2850,$C$2:$C$4110),C2850)</f>
        <v>6777589</v>
      </c>
      <c r="E2850" t="s">
        <v>439</v>
      </c>
      <c r="F2850" t="s">
        <v>4887</v>
      </c>
      <c r="G2850">
        <v>60115</v>
      </c>
      <c r="H2850">
        <v>224</v>
      </c>
      <c r="I2850">
        <v>232</v>
      </c>
      <c r="J2850" t="s">
        <v>508</v>
      </c>
      <c r="K2850" t="s">
        <v>23</v>
      </c>
      <c r="M2850">
        <f>IF(ISBLANK(L2850),AVERAGEIF($A$2:$A$4110,A2850,$L$2:$L$4110),L2850)</f>
        <v>20750000</v>
      </c>
      <c r="N2850">
        <v>7.2</v>
      </c>
    </row>
    <row r="2851" spans="1:14">
      <c r="A2851" t="s">
        <v>4885</v>
      </c>
      <c r="B2851">
        <v>115</v>
      </c>
      <c r="C2851">
        <v>54557348</v>
      </c>
      <c r="D2851">
        <f>IF(ISBLANK(C2851),AVERAGEIF($A$2:$A$4110,A2851,$C$2:$C$4110),C2851)</f>
        <v>54557348</v>
      </c>
      <c r="E2851" t="s">
        <v>80</v>
      </c>
      <c r="F2851" t="s">
        <v>4888</v>
      </c>
      <c r="G2851">
        <v>361169</v>
      </c>
      <c r="H2851">
        <v>1624</v>
      </c>
      <c r="I2851">
        <v>287</v>
      </c>
      <c r="J2851" t="s">
        <v>508</v>
      </c>
      <c r="K2851" t="s">
        <v>360</v>
      </c>
      <c r="L2851">
        <v>6500000</v>
      </c>
      <c r="M2851">
        <f>IF(ISBLANK(L2851),AVERAGEIF($A$2:$A$4110,A2851,$L$2:$L$4110),L2851)</f>
        <v>6500000</v>
      </c>
      <c r="N2851">
        <v>7.9</v>
      </c>
    </row>
    <row r="2852" spans="1:14">
      <c r="A2852" t="s">
        <v>4889</v>
      </c>
      <c r="B2852">
        <v>104</v>
      </c>
      <c r="C2852">
        <v>23020488</v>
      </c>
      <c r="D2852">
        <f>IF(ISBLANK(C2852),AVERAGEIF($A$2:$A$4110,A2852,$C$2:$C$4110),C2852)</f>
        <v>23020488</v>
      </c>
      <c r="E2852" t="s">
        <v>2585</v>
      </c>
      <c r="F2852" t="s">
        <v>4890</v>
      </c>
      <c r="G2852">
        <v>42324</v>
      </c>
      <c r="H2852">
        <v>180</v>
      </c>
      <c r="I2852">
        <v>127</v>
      </c>
      <c r="J2852" t="s">
        <v>508</v>
      </c>
      <c r="K2852" t="s">
        <v>23</v>
      </c>
      <c r="L2852">
        <v>52000000</v>
      </c>
      <c r="M2852">
        <f>IF(ISBLANK(L2852),AVERAGEIF($A$2:$A$4110,A2852,$L$2:$L$4110),L2852)</f>
        <v>52000000</v>
      </c>
      <c r="N2852">
        <v>5.5</v>
      </c>
    </row>
    <row r="2853" spans="1:14">
      <c r="A2853" t="s">
        <v>4891</v>
      </c>
      <c r="B2853">
        <v>95</v>
      </c>
      <c r="C2853">
        <v>76137505</v>
      </c>
      <c r="D2853">
        <f>IF(ISBLANK(C2853),AVERAGEIF($A$2:$A$4110,A2853,$C$2:$C$4110),C2853)</f>
        <v>76137505</v>
      </c>
      <c r="E2853" t="s">
        <v>1142</v>
      </c>
      <c r="F2853" t="s">
        <v>4892</v>
      </c>
      <c r="G2853">
        <v>49207</v>
      </c>
      <c r="H2853">
        <v>174</v>
      </c>
      <c r="I2853">
        <v>224</v>
      </c>
      <c r="J2853" t="s">
        <v>508</v>
      </c>
      <c r="K2853" t="s">
        <v>18</v>
      </c>
      <c r="L2853">
        <v>55000000</v>
      </c>
      <c r="M2853">
        <f>IF(ISBLANK(L2853),AVERAGEIF($A$2:$A$4110,A2853,$L$2:$L$4110),L2853)</f>
        <v>55000000</v>
      </c>
      <c r="N2853">
        <v>7.2</v>
      </c>
    </row>
    <row r="2854" spans="1:14">
      <c r="A2854" t="s">
        <v>4893</v>
      </c>
      <c r="B2854">
        <v>91</v>
      </c>
      <c r="C2854">
        <v>2104000</v>
      </c>
      <c r="D2854">
        <f>IF(ISBLANK(C2854),AVERAGEIF($A$2:$A$4110,A2854,$C$2:$C$4110),C2854)</f>
        <v>2104000</v>
      </c>
      <c r="E2854" t="s">
        <v>890</v>
      </c>
      <c r="F2854" t="s">
        <v>4894</v>
      </c>
      <c r="G2854">
        <v>1595</v>
      </c>
      <c r="H2854">
        <v>19</v>
      </c>
      <c r="I2854">
        <v>21</v>
      </c>
      <c r="J2854" t="s">
        <v>508</v>
      </c>
      <c r="K2854" t="s">
        <v>23</v>
      </c>
      <c r="L2854">
        <v>13000000</v>
      </c>
      <c r="M2854">
        <f>IF(ISBLANK(L2854),AVERAGEIF($A$2:$A$4110,A2854,$L$2:$L$4110),L2854)</f>
        <v>13000000</v>
      </c>
      <c r="N2854">
        <v>5.9</v>
      </c>
    </row>
    <row r="2855" spans="1:14">
      <c r="A2855" t="s">
        <v>4895</v>
      </c>
      <c r="B2855">
        <v>110</v>
      </c>
      <c r="C2855">
        <v>5773519</v>
      </c>
      <c r="D2855">
        <f>IF(ISBLANK(C2855),AVERAGEIF($A$2:$A$4110,A2855,$C$2:$C$4110),C2855)</f>
        <v>5773519</v>
      </c>
      <c r="E2855" t="s">
        <v>1717</v>
      </c>
      <c r="F2855" t="s">
        <v>4896</v>
      </c>
      <c r="G2855">
        <v>28618</v>
      </c>
      <c r="H2855">
        <v>91</v>
      </c>
      <c r="I2855">
        <v>159</v>
      </c>
      <c r="J2855" t="s">
        <v>508</v>
      </c>
      <c r="K2855" t="s">
        <v>23</v>
      </c>
      <c r="L2855">
        <v>40000000</v>
      </c>
      <c r="M2855">
        <f>IF(ISBLANK(L2855),AVERAGEIF($A$2:$A$4110,A2855,$L$2:$L$4110),L2855)</f>
        <v>40000000</v>
      </c>
      <c r="N2855">
        <v>6</v>
      </c>
    </row>
    <row r="2856" spans="1:14">
      <c r="A2856" t="s">
        <v>4895</v>
      </c>
      <c r="B2856">
        <v>114</v>
      </c>
      <c r="C2856">
        <v>12831121</v>
      </c>
      <c r="D2856">
        <f>IF(ISBLANK(C2856),AVERAGEIF($A$2:$A$4110,A2856,$C$2:$C$4110),C2856)</f>
        <v>12831121</v>
      </c>
      <c r="E2856" t="s">
        <v>920</v>
      </c>
      <c r="F2856" t="s">
        <v>4897</v>
      </c>
      <c r="G2856">
        <v>44979</v>
      </c>
      <c r="H2856">
        <v>298</v>
      </c>
      <c r="I2856">
        <v>98</v>
      </c>
      <c r="J2856" t="s">
        <v>508</v>
      </c>
      <c r="K2856" t="s">
        <v>23</v>
      </c>
      <c r="L2856">
        <v>30000000</v>
      </c>
      <c r="M2856">
        <f>IF(ISBLANK(L2856),AVERAGEIF($A$2:$A$4110,A2856,$L$2:$L$4110),L2856)</f>
        <v>30000000</v>
      </c>
      <c r="N2856">
        <v>7</v>
      </c>
    </row>
    <row r="2857" spans="1:14">
      <c r="A2857" t="s">
        <v>4895</v>
      </c>
      <c r="B2857">
        <v>110</v>
      </c>
      <c r="C2857">
        <v>22494487</v>
      </c>
      <c r="D2857">
        <f>IF(ISBLANK(C2857),AVERAGEIF($A$2:$A$4110,A2857,$C$2:$C$4110),C2857)</f>
        <v>22494487</v>
      </c>
      <c r="E2857" t="s">
        <v>439</v>
      </c>
      <c r="F2857" t="s">
        <v>4898</v>
      </c>
      <c r="G2857">
        <v>262153</v>
      </c>
      <c r="H2857">
        <v>507</v>
      </c>
      <c r="I2857">
        <v>202</v>
      </c>
      <c r="J2857" t="s">
        <v>508</v>
      </c>
      <c r="K2857" t="s">
        <v>360</v>
      </c>
      <c r="L2857">
        <v>27000000</v>
      </c>
      <c r="M2857">
        <f>IF(ISBLANK(L2857),AVERAGEIF($A$2:$A$4110,A2857,$L$2:$L$4110),L2857)</f>
        <v>27000000</v>
      </c>
      <c r="N2857">
        <v>7.8</v>
      </c>
    </row>
    <row r="2858" spans="1:14">
      <c r="A2858" t="s">
        <v>4899</v>
      </c>
      <c r="B2858">
        <v>101</v>
      </c>
      <c r="C2858">
        <v>38122105</v>
      </c>
      <c r="D2858">
        <f>IF(ISBLANK(C2858),AVERAGEIF($A$2:$A$4110,A2858,$C$2:$C$4110),C2858)</f>
        <v>38122105</v>
      </c>
      <c r="E2858" t="s">
        <v>1182</v>
      </c>
      <c r="F2858" t="s">
        <v>4900</v>
      </c>
      <c r="G2858">
        <v>112669</v>
      </c>
      <c r="H2858">
        <v>226</v>
      </c>
      <c r="I2858">
        <v>120</v>
      </c>
      <c r="J2858" t="s">
        <v>508</v>
      </c>
      <c r="K2858" t="s">
        <v>23</v>
      </c>
      <c r="L2858">
        <v>27000000</v>
      </c>
      <c r="M2858">
        <f>IF(ISBLANK(L2858),AVERAGEIF($A$2:$A$4110,A2858,$L$2:$L$4110),L2858)</f>
        <v>27000000</v>
      </c>
      <c r="N2858">
        <v>6.6</v>
      </c>
    </row>
    <row r="2859" spans="1:14">
      <c r="A2859" t="s">
        <v>4901</v>
      </c>
      <c r="B2859">
        <v>93</v>
      </c>
      <c r="D2859">
        <f>IF(ISBLANK(C2859),AVERAGEIF($A$2:$A$4110,A2859,$C$2:$C$4110),C2859)</f>
        <v>1070520</v>
      </c>
      <c r="E2859" t="s">
        <v>519</v>
      </c>
      <c r="F2859" t="s">
        <v>4902</v>
      </c>
      <c r="G2859">
        <v>14193</v>
      </c>
      <c r="H2859">
        <v>106</v>
      </c>
      <c r="I2859">
        <v>130</v>
      </c>
      <c r="J2859" t="s">
        <v>508</v>
      </c>
      <c r="K2859" t="s">
        <v>23</v>
      </c>
      <c r="L2859">
        <v>18000000</v>
      </c>
      <c r="M2859">
        <f>IF(ISBLANK(L2859),AVERAGEIF($A$2:$A$4110,A2859,$L$2:$L$4110),L2859)</f>
        <v>18000000</v>
      </c>
      <c r="N2859">
        <v>6.1</v>
      </c>
    </row>
    <row r="2860" spans="1:14">
      <c r="A2860" t="s">
        <v>4901</v>
      </c>
      <c r="B2860">
        <v>106</v>
      </c>
      <c r="D2860">
        <f>IF(ISBLANK(C2860),AVERAGEIF($A$2:$A$4110,A2860,$C$2:$C$4110),C2860)</f>
        <v>1070520</v>
      </c>
      <c r="E2860" t="s">
        <v>445</v>
      </c>
      <c r="F2860" t="s">
        <v>4903</v>
      </c>
      <c r="G2860">
        <v>3075</v>
      </c>
      <c r="H2860">
        <v>31</v>
      </c>
      <c r="I2860">
        <v>75</v>
      </c>
      <c r="J2860" t="s">
        <v>508</v>
      </c>
      <c r="K2860" t="s">
        <v>360</v>
      </c>
      <c r="L2860">
        <v>10000000</v>
      </c>
      <c r="M2860">
        <f>IF(ISBLANK(L2860),AVERAGEIF($A$2:$A$4110,A2860,$L$2:$L$4110),L2860)</f>
        <v>10000000</v>
      </c>
      <c r="N2860">
        <v>6.3</v>
      </c>
    </row>
    <row r="2861" spans="1:14">
      <c r="A2861" t="s">
        <v>4901</v>
      </c>
      <c r="B2861">
        <v>105</v>
      </c>
      <c r="C2861">
        <v>2062066</v>
      </c>
      <c r="D2861">
        <f>IF(ISBLANK(C2861),AVERAGEIF($A$2:$A$4110,A2861,$C$2:$C$4110),C2861)</f>
        <v>2062066</v>
      </c>
      <c r="E2861" t="s">
        <v>904</v>
      </c>
      <c r="F2861" t="s">
        <v>4904</v>
      </c>
      <c r="G2861">
        <v>11387</v>
      </c>
      <c r="H2861">
        <v>147</v>
      </c>
      <c r="I2861">
        <v>97</v>
      </c>
      <c r="J2861" t="s">
        <v>508</v>
      </c>
      <c r="K2861" t="s">
        <v>23</v>
      </c>
      <c r="L2861">
        <v>7000000</v>
      </c>
      <c r="M2861">
        <f>IF(ISBLANK(L2861),AVERAGEIF($A$2:$A$4110,A2861,$L$2:$L$4110),L2861)</f>
        <v>7000000</v>
      </c>
      <c r="N2861">
        <v>6.6</v>
      </c>
    </row>
    <row r="2862" spans="1:14">
      <c r="A2862" t="s">
        <v>4901</v>
      </c>
      <c r="B2862">
        <v>103</v>
      </c>
      <c r="C2862">
        <v>1100000</v>
      </c>
      <c r="D2862">
        <f>IF(ISBLANK(C2862),AVERAGEIF($A$2:$A$4110,A2862,$C$2:$C$4110),C2862)</f>
        <v>1100000</v>
      </c>
      <c r="E2862" t="s">
        <v>15</v>
      </c>
      <c r="F2862" t="s">
        <v>4905</v>
      </c>
      <c r="G2862">
        <v>3665</v>
      </c>
      <c r="H2862">
        <v>39</v>
      </c>
      <c r="I2862">
        <v>19</v>
      </c>
      <c r="J2862" t="s">
        <v>508</v>
      </c>
      <c r="K2862" t="s">
        <v>23</v>
      </c>
      <c r="L2862">
        <v>5000000</v>
      </c>
      <c r="M2862">
        <f>IF(ISBLANK(L2862),AVERAGEIF($A$2:$A$4110,A2862,$L$2:$L$4110),L2862)</f>
        <v>5000000</v>
      </c>
      <c r="N2862">
        <v>6.8</v>
      </c>
    </row>
    <row r="2863" spans="1:14">
      <c r="A2863" t="s">
        <v>4901</v>
      </c>
      <c r="B2863">
        <v>94</v>
      </c>
      <c r="D2863">
        <f>IF(ISBLANK(C2863),AVERAGEIF($A$2:$A$4110,A2863,$C$2:$C$4110),C2863)</f>
        <v>1070520</v>
      </c>
      <c r="E2863" t="s">
        <v>55</v>
      </c>
      <c r="F2863" t="s">
        <v>4906</v>
      </c>
      <c r="G2863">
        <v>6964</v>
      </c>
      <c r="H2863">
        <v>47</v>
      </c>
      <c r="I2863">
        <v>64</v>
      </c>
      <c r="J2863" t="s">
        <v>508</v>
      </c>
      <c r="K2863" t="s">
        <v>4907</v>
      </c>
      <c r="L2863">
        <v>5000000</v>
      </c>
      <c r="M2863">
        <f>IF(ISBLANK(L2863),AVERAGEIF($A$2:$A$4110,A2863,$L$2:$L$4110),L2863)</f>
        <v>5000000</v>
      </c>
      <c r="N2863">
        <v>4.4000000000000004</v>
      </c>
    </row>
    <row r="2864" spans="1:14">
      <c r="A2864" t="s">
        <v>4901</v>
      </c>
      <c r="B2864">
        <v>99</v>
      </c>
      <c r="C2864">
        <v>49494</v>
      </c>
      <c r="D2864">
        <f>IF(ISBLANK(C2864),AVERAGEIF($A$2:$A$4110,A2864,$C$2:$C$4110),C2864)</f>
        <v>49494</v>
      </c>
      <c r="E2864" t="s">
        <v>55</v>
      </c>
      <c r="F2864" t="s">
        <v>4908</v>
      </c>
      <c r="G2864">
        <v>8511</v>
      </c>
      <c r="H2864">
        <v>87</v>
      </c>
      <c r="I2864">
        <v>162</v>
      </c>
      <c r="J2864" t="s">
        <v>508</v>
      </c>
      <c r="K2864" t="s">
        <v>23</v>
      </c>
      <c r="L2864">
        <v>250000</v>
      </c>
      <c r="M2864">
        <f>IF(ISBLANK(L2864),AVERAGEIF($A$2:$A$4110,A2864,$L$2:$L$4110),L2864)</f>
        <v>250000</v>
      </c>
      <c r="N2864">
        <v>3.9</v>
      </c>
    </row>
    <row r="2865" spans="1:14">
      <c r="A2865" t="s">
        <v>4909</v>
      </c>
      <c r="B2865">
        <v>144</v>
      </c>
      <c r="C2865">
        <v>16377274</v>
      </c>
      <c r="D2865">
        <f>IF(ISBLANK(C2865),AVERAGEIF($A$2:$A$4110,A2865,$C$2:$C$4110),C2865)</f>
        <v>16377274</v>
      </c>
      <c r="E2865" t="s">
        <v>20</v>
      </c>
      <c r="F2865" t="s">
        <v>4910</v>
      </c>
      <c r="G2865">
        <v>105144</v>
      </c>
      <c r="H2865">
        <v>405</v>
      </c>
      <c r="I2865">
        <v>546</v>
      </c>
      <c r="J2865" t="s">
        <v>508</v>
      </c>
      <c r="K2865" t="s">
        <v>23</v>
      </c>
      <c r="L2865">
        <v>32000000</v>
      </c>
      <c r="M2865">
        <f>IF(ISBLANK(L2865),AVERAGEIF($A$2:$A$4110,A2865,$L$2:$L$4110),L2865)</f>
        <v>32000000</v>
      </c>
      <c r="N2865">
        <v>7.1</v>
      </c>
    </row>
    <row r="2866" spans="1:14">
      <c r="A2866" t="s">
        <v>4909</v>
      </c>
      <c r="B2866">
        <v>188</v>
      </c>
      <c r="C2866">
        <v>22450975</v>
      </c>
      <c r="D2866">
        <f>IF(ISBLANK(C2866),AVERAGEIF($A$2:$A$4110,A2866,$C$2:$C$4110),C2866)</f>
        <v>22450975</v>
      </c>
      <c r="E2866" t="s">
        <v>20</v>
      </c>
      <c r="F2866" t="s">
        <v>4911</v>
      </c>
      <c r="G2866">
        <v>241030</v>
      </c>
      <c r="H2866">
        <v>1437</v>
      </c>
      <c r="I2866">
        <v>224</v>
      </c>
      <c r="J2866" t="s">
        <v>508</v>
      </c>
      <c r="K2866" t="s">
        <v>23</v>
      </c>
      <c r="L2866">
        <v>37000000</v>
      </c>
      <c r="M2866">
        <f>IF(ISBLANK(L2866),AVERAGEIF($A$2:$A$4110,A2866,$L$2:$L$4110),L2866)</f>
        <v>37000000</v>
      </c>
      <c r="N2866">
        <v>8</v>
      </c>
    </row>
    <row r="2867" spans="1:14">
      <c r="A2867" t="s">
        <v>4909</v>
      </c>
      <c r="B2867">
        <v>158</v>
      </c>
      <c r="C2867">
        <v>40218903</v>
      </c>
      <c r="D2867">
        <f>IF(ISBLANK(C2867),AVERAGEIF($A$2:$A$4110,A2867,$C$2:$C$4110),C2867)</f>
        <v>40218903</v>
      </c>
      <c r="E2867" t="s">
        <v>20</v>
      </c>
      <c r="F2867" t="s">
        <v>4912</v>
      </c>
      <c r="G2867">
        <v>372990</v>
      </c>
      <c r="H2867">
        <v>1107</v>
      </c>
      <c r="I2867">
        <v>398</v>
      </c>
      <c r="J2867" t="s">
        <v>508</v>
      </c>
      <c r="K2867" t="s">
        <v>23</v>
      </c>
      <c r="L2867">
        <v>25000000</v>
      </c>
      <c r="M2867">
        <f>IF(ISBLANK(L2867),AVERAGEIF($A$2:$A$4110,A2867,$L$2:$L$4110),L2867)</f>
        <v>25000000</v>
      </c>
      <c r="N2867">
        <v>8.1</v>
      </c>
    </row>
    <row r="2868" spans="1:14">
      <c r="A2868" t="s">
        <v>4909</v>
      </c>
      <c r="B2868">
        <v>95</v>
      </c>
      <c r="C2868">
        <v>17791031</v>
      </c>
      <c r="D2868">
        <f>IF(ISBLANK(C2868),AVERAGEIF($A$2:$A$4110,A2868,$C$2:$C$4110),C2868)</f>
        <v>17791031</v>
      </c>
      <c r="E2868" t="s">
        <v>956</v>
      </c>
      <c r="F2868" t="s">
        <v>4913</v>
      </c>
      <c r="G2868">
        <v>109855</v>
      </c>
      <c r="H2868">
        <v>888</v>
      </c>
      <c r="I2868">
        <v>251</v>
      </c>
      <c r="J2868" t="s">
        <v>508</v>
      </c>
      <c r="K2868" t="s">
        <v>23</v>
      </c>
      <c r="L2868">
        <v>25000000</v>
      </c>
      <c r="M2868">
        <f>IF(ISBLANK(L2868),AVERAGEIF($A$2:$A$4110,A2868,$L$2:$L$4110),L2868)</f>
        <v>25000000</v>
      </c>
      <c r="N2868">
        <v>7.3</v>
      </c>
    </row>
    <row r="2869" spans="1:14">
      <c r="A2869" t="s">
        <v>4909</v>
      </c>
      <c r="B2869">
        <v>148</v>
      </c>
      <c r="C2869">
        <v>8093318</v>
      </c>
      <c r="D2869">
        <f>IF(ISBLANK(C2869),AVERAGEIF($A$2:$A$4110,A2869,$C$2:$C$4110),C2869)</f>
        <v>8093318</v>
      </c>
      <c r="E2869" t="s">
        <v>427</v>
      </c>
      <c r="F2869" t="s">
        <v>4914</v>
      </c>
      <c r="G2869">
        <v>61935</v>
      </c>
      <c r="H2869">
        <v>242</v>
      </c>
      <c r="I2869">
        <v>401</v>
      </c>
      <c r="J2869" t="s">
        <v>508</v>
      </c>
      <c r="K2869" t="s">
        <v>23</v>
      </c>
      <c r="L2869">
        <v>20000000</v>
      </c>
      <c r="M2869">
        <f>IF(ISBLANK(L2869),AVERAGEIF($A$2:$A$4110,A2869,$L$2:$L$4110),L2869)</f>
        <v>20000000</v>
      </c>
      <c r="N2869">
        <v>6.7</v>
      </c>
    </row>
    <row r="2870" spans="1:14">
      <c r="A2870" t="s">
        <v>4909</v>
      </c>
      <c r="B2870">
        <v>155</v>
      </c>
      <c r="C2870">
        <v>26384919</v>
      </c>
      <c r="D2870">
        <f>IF(ISBLANK(C2870),AVERAGEIF($A$2:$A$4110,A2870,$C$2:$C$4110),C2870)</f>
        <v>26384919</v>
      </c>
      <c r="E2870" t="s">
        <v>20</v>
      </c>
      <c r="F2870" t="s">
        <v>4915</v>
      </c>
      <c r="G2870">
        <v>189032</v>
      </c>
      <c r="H2870">
        <v>560</v>
      </c>
      <c r="I2870">
        <v>153</v>
      </c>
      <c r="J2870" t="s">
        <v>508</v>
      </c>
      <c r="K2870" t="s">
        <v>23</v>
      </c>
      <c r="L2870">
        <v>15000000</v>
      </c>
      <c r="M2870">
        <f>IF(ISBLANK(L2870),AVERAGEIF($A$2:$A$4110,A2870,$L$2:$L$4110),L2870)</f>
        <v>15000000</v>
      </c>
      <c r="N2870">
        <v>7.9</v>
      </c>
    </row>
    <row r="2871" spans="1:14">
      <c r="A2871" t="s">
        <v>4916</v>
      </c>
      <c r="B2871">
        <v>92</v>
      </c>
      <c r="C2871">
        <v>162495848</v>
      </c>
      <c r="D2871">
        <f>IF(ISBLANK(C2871),AVERAGEIF($A$2:$A$4110,A2871,$C$2:$C$4110),C2871)</f>
        <v>162495848</v>
      </c>
      <c r="E2871" t="s">
        <v>719</v>
      </c>
      <c r="F2871" t="s">
        <v>4917</v>
      </c>
      <c r="G2871">
        <v>34359</v>
      </c>
      <c r="H2871">
        <v>133</v>
      </c>
      <c r="I2871">
        <v>147</v>
      </c>
      <c r="J2871" t="s">
        <v>508</v>
      </c>
      <c r="K2871" t="s">
        <v>23</v>
      </c>
      <c r="L2871">
        <v>74000000</v>
      </c>
      <c r="M2871">
        <f>IF(ISBLANK(L2871),AVERAGEIF($A$2:$A$4110,A2871,$L$2:$L$4110),L2871)</f>
        <v>74000000</v>
      </c>
      <c r="N2871">
        <v>6</v>
      </c>
    </row>
    <row r="2872" spans="1:14">
      <c r="A2872" t="s">
        <v>4918</v>
      </c>
      <c r="B2872">
        <v>113</v>
      </c>
      <c r="C2872">
        <v>119412921</v>
      </c>
      <c r="D2872">
        <f>IF(ISBLANK(C2872),AVERAGEIF($A$2:$A$4110,A2872,$C$2:$C$4110),C2872)</f>
        <v>119412921</v>
      </c>
      <c r="E2872" t="s">
        <v>815</v>
      </c>
      <c r="F2872" t="s">
        <v>4919</v>
      </c>
      <c r="G2872">
        <v>240241</v>
      </c>
      <c r="H2872">
        <v>391</v>
      </c>
      <c r="I2872">
        <v>196</v>
      </c>
      <c r="J2872" t="s">
        <v>508</v>
      </c>
      <c r="K2872" t="s">
        <v>23</v>
      </c>
      <c r="L2872">
        <v>65000000</v>
      </c>
      <c r="M2872">
        <f>IF(ISBLANK(L2872),AVERAGEIF($A$2:$A$4110,A2872,$L$2:$L$4110),L2872)</f>
        <v>65000000</v>
      </c>
      <c r="N2872">
        <v>7.5</v>
      </c>
    </row>
    <row r="2873" spans="1:14">
      <c r="A2873" t="s">
        <v>4918</v>
      </c>
      <c r="B2873">
        <v>129</v>
      </c>
      <c r="C2873">
        <v>54700065</v>
      </c>
      <c r="D2873">
        <f>IF(ISBLANK(C2873),AVERAGEIF($A$2:$A$4110,A2873,$C$2:$C$4110),C2873)</f>
        <v>54700065</v>
      </c>
      <c r="E2873" t="s">
        <v>4920</v>
      </c>
      <c r="F2873" t="s">
        <v>4921</v>
      </c>
      <c r="G2873">
        <v>221521</v>
      </c>
      <c r="H2873">
        <v>1049</v>
      </c>
      <c r="I2873">
        <v>192</v>
      </c>
      <c r="J2873" t="s">
        <v>508</v>
      </c>
      <c r="K2873" t="s">
        <v>23</v>
      </c>
      <c r="L2873">
        <v>105000000</v>
      </c>
      <c r="M2873">
        <f>IF(ISBLANK(L2873),AVERAGEIF($A$2:$A$4110,A2873,$L$2:$L$4110),L2873)</f>
        <v>105000000</v>
      </c>
      <c r="N2873">
        <v>7.2</v>
      </c>
    </row>
    <row r="2874" spans="1:14">
      <c r="A2874" t="s">
        <v>4918</v>
      </c>
      <c r="B2874">
        <v>119</v>
      </c>
      <c r="C2874">
        <v>73209340</v>
      </c>
      <c r="D2874">
        <f>IF(ISBLANK(C2874),AVERAGEIF($A$2:$A$4110,A2874,$C$2:$C$4110),C2874)</f>
        <v>73209340</v>
      </c>
      <c r="E2874" t="s">
        <v>659</v>
      </c>
      <c r="F2874" t="s">
        <v>4922</v>
      </c>
      <c r="G2874">
        <v>101834</v>
      </c>
      <c r="H2874">
        <v>628</v>
      </c>
      <c r="I2874">
        <v>180</v>
      </c>
      <c r="J2874" t="s">
        <v>508</v>
      </c>
      <c r="K2874" t="s">
        <v>23</v>
      </c>
      <c r="L2874">
        <v>95000000</v>
      </c>
      <c r="M2874">
        <f>IF(ISBLANK(L2874),AVERAGEIF($A$2:$A$4110,A2874,$L$2:$L$4110),L2874)</f>
        <v>95000000</v>
      </c>
      <c r="N2874">
        <v>5.7</v>
      </c>
    </row>
    <row r="2875" spans="1:14">
      <c r="A2875" t="s">
        <v>4918</v>
      </c>
      <c r="B2875">
        <v>131</v>
      </c>
      <c r="C2875">
        <v>20302961</v>
      </c>
      <c r="D2875">
        <f>IF(ISBLANK(C2875),AVERAGEIF($A$2:$A$4110,A2875,$C$2:$C$4110),C2875)</f>
        <v>20302961</v>
      </c>
      <c r="E2875" t="s">
        <v>20</v>
      </c>
      <c r="F2875" t="s">
        <v>4923</v>
      </c>
      <c r="G2875">
        <v>49874</v>
      </c>
      <c r="H2875">
        <v>450</v>
      </c>
      <c r="I2875">
        <v>181</v>
      </c>
      <c r="J2875" t="s">
        <v>508</v>
      </c>
      <c r="K2875" t="s">
        <v>254</v>
      </c>
      <c r="L2875">
        <v>45000000</v>
      </c>
      <c r="M2875">
        <f>IF(ISBLANK(L2875),AVERAGEIF($A$2:$A$4110,A2875,$L$2:$L$4110),L2875)</f>
        <v>45000000</v>
      </c>
      <c r="N2875">
        <v>4.5999999999999996</v>
      </c>
    </row>
    <row r="2876" spans="1:14">
      <c r="A2876" t="s">
        <v>4924</v>
      </c>
      <c r="B2876">
        <v>110</v>
      </c>
      <c r="C2876">
        <v>20315324</v>
      </c>
      <c r="D2876">
        <f>IF(ISBLANK(C2876),AVERAGEIF($A$2:$A$4110,A2876,$C$2:$C$4110),C2876)</f>
        <v>20315324</v>
      </c>
      <c r="E2876" t="s">
        <v>1225</v>
      </c>
      <c r="F2876" t="s">
        <v>4925</v>
      </c>
      <c r="G2876">
        <v>88542</v>
      </c>
      <c r="H2876">
        <v>254</v>
      </c>
      <c r="I2876">
        <v>228</v>
      </c>
      <c r="J2876" t="s">
        <v>508</v>
      </c>
      <c r="K2876" t="s">
        <v>360</v>
      </c>
      <c r="L2876">
        <v>75000000</v>
      </c>
      <c r="M2876">
        <f>IF(ISBLANK(L2876),AVERAGEIF($A$2:$A$4110,A2876,$L$2:$L$4110),L2876)</f>
        <v>75000000</v>
      </c>
      <c r="N2876">
        <v>5.8</v>
      </c>
    </row>
    <row r="2877" spans="1:14">
      <c r="A2877" t="s">
        <v>4924</v>
      </c>
      <c r="B2877">
        <v>105</v>
      </c>
      <c r="C2877">
        <v>23219748</v>
      </c>
      <c r="D2877">
        <f>IF(ISBLANK(C2877),AVERAGEIF($A$2:$A$4110,A2877,$C$2:$C$4110),C2877)</f>
        <v>23219748</v>
      </c>
      <c r="E2877" t="s">
        <v>3833</v>
      </c>
      <c r="F2877" t="s">
        <v>4926</v>
      </c>
      <c r="G2877">
        <v>84508</v>
      </c>
      <c r="H2877">
        <v>308</v>
      </c>
      <c r="I2877">
        <v>272</v>
      </c>
      <c r="J2877" t="s">
        <v>508</v>
      </c>
      <c r="K2877" t="s">
        <v>184</v>
      </c>
      <c r="L2877">
        <v>80000000</v>
      </c>
      <c r="M2877">
        <f>IF(ISBLANK(L2877),AVERAGEIF($A$2:$A$4110,A2877,$L$2:$L$4110),L2877)</f>
        <v>80000000</v>
      </c>
      <c r="N2877">
        <v>5.6</v>
      </c>
    </row>
    <row r="2878" spans="1:14">
      <c r="A2878" t="s">
        <v>4924</v>
      </c>
      <c r="B2878">
        <v>99</v>
      </c>
      <c r="C2878">
        <v>14567883</v>
      </c>
      <c r="D2878">
        <f>IF(ISBLANK(C2878),AVERAGEIF($A$2:$A$4110,A2878,$C$2:$C$4110),C2878)</f>
        <v>14567883</v>
      </c>
      <c r="E2878" t="s">
        <v>4927</v>
      </c>
      <c r="F2878" t="s">
        <v>4928</v>
      </c>
      <c r="G2878">
        <v>44248</v>
      </c>
      <c r="H2878">
        <v>373</v>
      </c>
      <c r="I2878">
        <v>67</v>
      </c>
      <c r="J2878" t="s">
        <v>508</v>
      </c>
      <c r="K2878" t="s">
        <v>18</v>
      </c>
      <c r="L2878">
        <v>75000000</v>
      </c>
      <c r="M2878">
        <f>IF(ISBLANK(L2878),AVERAGEIF($A$2:$A$4110,A2878,$L$2:$L$4110),L2878)</f>
        <v>75000000</v>
      </c>
      <c r="N2878">
        <v>6</v>
      </c>
    </row>
    <row r="2879" spans="1:14">
      <c r="A2879" t="s">
        <v>4924</v>
      </c>
      <c r="B2879">
        <v>109</v>
      </c>
      <c r="C2879">
        <v>80281096</v>
      </c>
      <c r="D2879">
        <f>IF(ISBLANK(C2879),AVERAGEIF($A$2:$A$4110,A2879,$C$2:$C$4110),C2879)</f>
        <v>80281096</v>
      </c>
      <c r="E2879" t="s">
        <v>659</v>
      </c>
      <c r="F2879" t="s">
        <v>4929</v>
      </c>
      <c r="G2879">
        <v>143628</v>
      </c>
      <c r="H2879">
        <v>1283</v>
      </c>
      <c r="I2879">
        <v>247</v>
      </c>
      <c r="J2879" t="s">
        <v>508</v>
      </c>
      <c r="K2879" t="s">
        <v>23</v>
      </c>
      <c r="L2879">
        <v>60000000</v>
      </c>
      <c r="M2879">
        <f>IF(ISBLANK(L2879),AVERAGEIF($A$2:$A$4110,A2879,$L$2:$L$4110),L2879)</f>
        <v>60000000</v>
      </c>
      <c r="N2879">
        <v>5.6</v>
      </c>
    </row>
    <row r="2880" spans="1:14">
      <c r="A2880" t="s">
        <v>4924</v>
      </c>
      <c r="B2880">
        <v>96</v>
      </c>
      <c r="C2880">
        <v>42345531</v>
      </c>
      <c r="D2880">
        <f>IF(ISBLANK(C2880),AVERAGEIF($A$2:$A$4110,A2880,$C$2:$C$4110),C2880)</f>
        <v>42345531</v>
      </c>
      <c r="E2880" t="s">
        <v>659</v>
      </c>
      <c r="F2880" t="s">
        <v>4930</v>
      </c>
      <c r="G2880">
        <v>104831</v>
      </c>
      <c r="H2880">
        <v>423</v>
      </c>
      <c r="I2880">
        <v>239</v>
      </c>
      <c r="J2880" t="s">
        <v>508</v>
      </c>
      <c r="K2880" t="s">
        <v>360</v>
      </c>
      <c r="L2880">
        <v>65000000</v>
      </c>
      <c r="M2880">
        <f>IF(ISBLANK(L2880),AVERAGEIF($A$2:$A$4110,A2880,$L$2:$L$4110),L2880)</f>
        <v>65000000</v>
      </c>
      <c r="N2880">
        <v>5.4</v>
      </c>
    </row>
    <row r="2881" spans="1:14">
      <c r="A2881" t="s">
        <v>4924</v>
      </c>
      <c r="B2881">
        <v>111</v>
      </c>
      <c r="C2881">
        <v>36064910</v>
      </c>
      <c r="D2881">
        <f>IF(ISBLANK(C2881),AVERAGEIF($A$2:$A$4110,A2881,$C$2:$C$4110),C2881)</f>
        <v>36064910</v>
      </c>
      <c r="E2881" t="s">
        <v>767</v>
      </c>
      <c r="F2881" t="s">
        <v>4931</v>
      </c>
      <c r="G2881">
        <v>166610</v>
      </c>
      <c r="H2881">
        <v>211</v>
      </c>
      <c r="I2881">
        <v>230</v>
      </c>
      <c r="J2881" t="s">
        <v>508</v>
      </c>
      <c r="K2881" t="s">
        <v>23</v>
      </c>
      <c r="L2881">
        <v>45000000</v>
      </c>
      <c r="M2881">
        <f>IF(ISBLANK(L2881),AVERAGEIF($A$2:$A$4110,A2881,$L$2:$L$4110),L2881)</f>
        <v>45000000</v>
      </c>
      <c r="N2881">
        <v>6.4</v>
      </c>
    </row>
    <row r="2882" spans="1:14">
      <c r="A2882" t="s">
        <v>4924</v>
      </c>
      <c r="B2882">
        <v>130</v>
      </c>
      <c r="C2882">
        <v>26616590</v>
      </c>
      <c r="D2882">
        <f>IF(ISBLANK(C2882),AVERAGEIF($A$2:$A$4110,A2882,$C$2:$C$4110),C2882)</f>
        <v>26616590</v>
      </c>
      <c r="E2882" t="s">
        <v>1799</v>
      </c>
      <c r="F2882" t="s">
        <v>4932</v>
      </c>
      <c r="G2882">
        <v>120416</v>
      </c>
      <c r="H2882">
        <v>857</v>
      </c>
      <c r="I2882">
        <v>172</v>
      </c>
      <c r="J2882" t="s">
        <v>508</v>
      </c>
      <c r="K2882" t="s">
        <v>18</v>
      </c>
      <c r="L2882">
        <v>60000000</v>
      </c>
      <c r="M2882">
        <f>IF(ISBLANK(L2882),AVERAGEIF($A$2:$A$4110,A2882,$L$2:$L$4110),L2882)</f>
        <v>60000000</v>
      </c>
      <c r="N2882">
        <v>6.7</v>
      </c>
    </row>
    <row r="2883" spans="1:14">
      <c r="A2883" t="s">
        <v>4924</v>
      </c>
      <c r="B2883">
        <v>97</v>
      </c>
      <c r="C2883">
        <v>60128566</v>
      </c>
      <c r="D2883">
        <f>IF(ISBLANK(C2883),AVERAGEIF($A$2:$A$4110,A2883,$C$2:$C$4110),C2883)</f>
        <v>60128566</v>
      </c>
      <c r="E2883" t="s">
        <v>784</v>
      </c>
      <c r="F2883" t="s">
        <v>4933</v>
      </c>
      <c r="G2883">
        <v>131447</v>
      </c>
      <c r="H2883">
        <v>410</v>
      </c>
      <c r="I2883">
        <v>253</v>
      </c>
      <c r="J2883" t="s">
        <v>508</v>
      </c>
      <c r="K2883" t="s">
        <v>360</v>
      </c>
      <c r="L2883">
        <v>60000000</v>
      </c>
      <c r="M2883">
        <f>IF(ISBLANK(L2883),AVERAGEIF($A$2:$A$4110,A2883,$L$2:$L$4110),L2883)</f>
        <v>60000000</v>
      </c>
      <c r="N2883">
        <v>5.9</v>
      </c>
    </row>
    <row r="2884" spans="1:14">
      <c r="A2884" t="s">
        <v>4924</v>
      </c>
      <c r="B2884">
        <v>100</v>
      </c>
      <c r="C2884">
        <v>39532308</v>
      </c>
      <c r="D2884">
        <f>IF(ISBLANK(C2884),AVERAGEIF($A$2:$A$4110,A2884,$C$2:$C$4110),C2884)</f>
        <v>39532308</v>
      </c>
      <c r="E2884" t="s">
        <v>1824</v>
      </c>
      <c r="F2884" t="s">
        <v>4934</v>
      </c>
      <c r="G2884">
        <v>198701</v>
      </c>
      <c r="H2884">
        <v>1138</v>
      </c>
      <c r="I2884">
        <v>226</v>
      </c>
      <c r="J2884" t="s">
        <v>508</v>
      </c>
      <c r="K2884" t="s">
        <v>18</v>
      </c>
      <c r="L2884">
        <v>33000000</v>
      </c>
      <c r="M2884">
        <f>IF(ISBLANK(L2884),AVERAGEIF($A$2:$A$4110,A2884,$L$2:$L$4110),L2884)</f>
        <v>33000000</v>
      </c>
      <c r="N2884">
        <v>6.7</v>
      </c>
    </row>
    <row r="2885" spans="1:14">
      <c r="A2885" t="s">
        <v>4924</v>
      </c>
      <c r="B2885">
        <v>101</v>
      </c>
      <c r="C2885">
        <v>70360285</v>
      </c>
      <c r="D2885">
        <f>IF(ISBLANK(C2885),AVERAGEIF($A$2:$A$4110,A2885,$C$2:$C$4110),C2885)</f>
        <v>70360285</v>
      </c>
      <c r="E2885" t="s">
        <v>1187</v>
      </c>
      <c r="F2885" t="s">
        <v>4935</v>
      </c>
      <c r="G2885">
        <v>81783</v>
      </c>
      <c r="H2885">
        <v>283</v>
      </c>
      <c r="I2885">
        <v>72</v>
      </c>
      <c r="J2885" t="s">
        <v>508</v>
      </c>
      <c r="K2885" t="s">
        <v>23</v>
      </c>
      <c r="L2885">
        <v>18000000</v>
      </c>
      <c r="M2885">
        <f>IF(ISBLANK(L2885),AVERAGEIF($A$2:$A$4110,A2885,$L$2:$L$4110),L2885)</f>
        <v>18000000</v>
      </c>
      <c r="N2885">
        <v>5.8</v>
      </c>
    </row>
    <row r="2886" spans="1:14">
      <c r="A2886" t="s">
        <v>4936</v>
      </c>
      <c r="B2886">
        <v>101</v>
      </c>
      <c r="C2886">
        <v>46012734</v>
      </c>
      <c r="D2886">
        <f>IF(ISBLANK(C2886),AVERAGEIF($A$2:$A$4110,A2886,$C$2:$C$4110),C2886)</f>
        <v>46012734</v>
      </c>
      <c r="E2886" t="s">
        <v>408</v>
      </c>
      <c r="F2886" t="s">
        <v>4937</v>
      </c>
      <c r="G2886">
        <v>54421</v>
      </c>
      <c r="H2886">
        <v>101</v>
      </c>
      <c r="I2886">
        <v>128</v>
      </c>
      <c r="J2886" t="s">
        <v>508</v>
      </c>
      <c r="K2886" t="s">
        <v>23</v>
      </c>
      <c r="L2886">
        <v>40000000</v>
      </c>
      <c r="M2886">
        <f>IF(ISBLANK(L2886),AVERAGEIF($A$2:$A$4110,A2886,$L$2:$L$4110),L2886)</f>
        <v>40000000</v>
      </c>
      <c r="N2886">
        <v>5.8</v>
      </c>
    </row>
    <row r="2887" spans="1:14">
      <c r="A2887" t="s">
        <v>4938</v>
      </c>
      <c r="B2887">
        <v>98</v>
      </c>
      <c r="C2887">
        <v>148383780</v>
      </c>
      <c r="D2887">
        <f>IF(ISBLANK(C2887),AVERAGEIF($A$2:$A$4110,A2887,$C$2:$C$4110),C2887)</f>
        <v>148383780</v>
      </c>
      <c r="E2887" t="s">
        <v>408</v>
      </c>
      <c r="F2887" t="s">
        <v>4939</v>
      </c>
      <c r="G2887">
        <v>85531</v>
      </c>
      <c r="H2887">
        <v>152</v>
      </c>
      <c r="I2887">
        <v>180</v>
      </c>
      <c r="J2887" t="s">
        <v>508</v>
      </c>
      <c r="K2887" t="s">
        <v>23</v>
      </c>
      <c r="L2887">
        <v>100000000</v>
      </c>
      <c r="M2887">
        <f>IF(ISBLANK(L2887),AVERAGEIF($A$2:$A$4110,A2887,$L$2:$L$4110),L2887)</f>
        <v>100000000</v>
      </c>
      <c r="N2887">
        <v>5.5</v>
      </c>
    </row>
    <row r="2888" spans="1:14">
      <c r="A2888" t="s">
        <v>4938</v>
      </c>
      <c r="B2888">
        <v>109</v>
      </c>
      <c r="C2888">
        <v>13838130</v>
      </c>
      <c r="D2888">
        <f>IF(ISBLANK(C2888),AVERAGEIF($A$2:$A$4110,A2888,$C$2:$C$4110),C2888)</f>
        <v>13838130</v>
      </c>
      <c r="E2888" t="s">
        <v>1544</v>
      </c>
      <c r="F2888" t="s">
        <v>4940</v>
      </c>
      <c r="G2888">
        <v>35990</v>
      </c>
      <c r="H2888">
        <v>157</v>
      </c>
      <c r="I2888">
        <v>157</v>
      </c>
      <c r="J2888" t="s">
        <v>508</v>
      </c>
      <c r="K2888" t="s">
        <v>23</v>
      </c>
      <c r="L2888">
        <v>40000000</v>
      </c>
      <c r="M2888">
        <f>IF(ISBLANK(L2888),AVERAGEIF($A$2:$A$4110,A2888,$L$2:$L$4110),L2888)</f>
        <v>40000000</v>
      </c>
      <c r="N2888">
        <v>5.9</v>
      </c>
    </row>
    <row r="2889" spans="1:14">
      <c r="A2889" t="s">
        <v>4938</v>
      </c>
      <c r="B2889">
        <v>109</v>
      </c>
      <c r="C2889">
        <v>45489752</v>
      </c>
      <c r="D2889">
        <f>IF(ISBLANK(C2889),AVERAGEIF($A$2:$A$4110,A2889,$C$2:$C$4110),C2889)</f>
        <v>45489752</v>
      </c>
      <c r="E2889" t="s">
        <v>288</v>
      </c>
      <c r="F2889" t="s">
        <v>4941</v>
      </c>
      <c r="G2889">
        <v>48973</v>
      </c>
      <c r="H2889">
        <v>214</v>
      </c>
      <c r="I2889">
        <v>157</v>
      </c>
      <c r="J2889" t="s">
        <v>508</v>
      </c>
      <c r="K2889" t="s">
        <v>23</v>
      </c>
      <c r="L2889">
        <v>26000000</v>
      </c>
      <c r="M2889">
        <f>IF(ISBLANK(L2889),AVERAGEIF($A$2:$A$4110,A2889,$L$2:$L$4110),L2889)</f>
        <v>26000000</v>
      </c>
      <c r="N2889">
        <v>6.5</v>
      </c>
    </row>
    <row r="2890" spans="1:14">
      <c r="A2890" t="s">
        <v>4938</v>
      </c>
      <c r="B2890">
        <v>107</v>
      </c>
      <c r="C2890">
        <v>7156725</v>
      </c>
      <c r="D2890">
        <f>IF(ISBLANK(C2890),AVERAGEIF($A$2:$A$4110,A2890,$C$2:$C$4110),C2890)</f>
        <v>7156725</v>
      </c>
      <c r="E2890" t="s">
        <v>533</v>
      </c>
      <c r="F2890" t="s">
        <v>4942</v>
      </c>
      <c r="G2890">
        <v>22639</v>
      </c>
      <c r="H2890">
        <v>217</v>
      </c>
      <c r="I2890">
        <v>153</v>
      </c>
      <c r="J2890" t="s">
        <v>508</v>
      </c>
      <c r="K2890" t="s">
        <v>23</v>
      </c>
      <c r="L2890">
        <v>19000000</v>
      </c>
      <c r="M2890">
        <f>IF(ISBLANK(L2890),AVERAGEIF($A$2:$A$4110,A2890,$L$2:$L$4110),L2890)</f>
        <v>19000000</v>
      </c>
      <c r="N2890">
        <v>5.5</v>
      </c>
    </row>
    <row r="2891" spans="1:14">
      <c r="A2891" t="s">
        <v>4938</v>
      </c>
      <c r="B2891">
        <v>107</v>
      </c>
      <c r="C2891">
        <v>18004225</v>
      </c>
      <c r="D2891">
        <f>IF(ISBLANK(C2891),AVERAGEIF($A$2:$A$4110,A2891,$C$2:$C$4110),C2891)</f>
        <v>18004225</v>
      </c>
      <c r="E2891" t="s">
        <v>288</v>
      </c>
      <c r="F2891" t="s">
        <v>4943</v>
      </c>
      <c r="G2891">
        <v>28573</v>
      </c>
      <c r="H2891">
        <v>87</v>
      </c>
      <c r="I2891">
        <v>150</v>
      </c>
      <c r="J2891" t="s">
        <v>508</v>
      </c>
      <c r="K2891" t="s">
        <v>23</v>
      </c>
      <c r="L2891">
        <v>13000000</v>
      </c>
      <c r="M2891">
        <f>IF(ISBLANK(L2891),AVERAGEIF($A$2:$A$4110,A2891,$L$2:$L$4110),L2891)</f>
        <v>13000000</v>
      </c>
      <c r="N2891">
        <v>5.7</v>
      </c>
    </row>
    <row r="2892" spans="1:14">
      <c r="A2892" t="s">
        <v>4938</v>
      </c>
      <c r="B2892">
        <v>95</v>
      </c>
      <c r="C2892">
        <v>101736215</v>
      </c>
      <c r="D2892">
        <f>IF(ISBLANK(C2892),AVERAGEIF($A$2:$A$4110,A2892,$C$2:$C$4110),C2892)</f>
        <v>101736215</v>
      </c>
      <c r="E2892" t="s">
        <v>514</v>
      </c>
      <c r="F2892" t="s">
        <v>4944</v>
      </c>
      <c r="G2892">
        <v>315549</v>
      </c>
      <c r="H2892">
        <v>789</v>
      </c>
      <c r="I2892">
        <v>145</v>
      </c>
      <c r="J2892" t="s">
        <v>508</v>
      </c>
      <c r="K2892" t="s">
        <v>23</v>
      </c>
      <c r="L2892">
        <v>11000000</v>
      </c>
      <c r="M2892">
        <f>IF(ISBLANK(L2892),AVERAGEIF($A$2:$A$4110,A2892,$L$2:$L$4110),L2892)</f>
        <v>11000000</v>
      </c>
      <c r="N2892">
        <v>7</v>
      </c>
    </row>
    <row r="2893" spans="1:14">
      <c r="A2893" t="s">
        <v>154</v>
      </c>
      <c r="B2893">
        <v>86</v>
      </c>
      <c r="C2893">
        <v>992238</v>
      </c>
      <c r="D2893">
        <f>IF(ISBLANK(C2893),AVERAGEIF($A$2:$A$4110,A2893,$C$2:$C$4110),C2893)</f>
        <v>992238</v>
      </c>
      <c r="E2893" t="s">
        <v>66</v>
      </c>
      <c r="F2893" t="s">
        <v>4945</v>
      </c>
      <c r="G2893">
        <v>16349</v>
      </c>
      <c r="H2893">
        <v>103</v>
      </c>
      <c r="I2893">
        <v>124</v>
      </c>
      <c r="J2893" t="s">
        <v>508</v>
      </c>
      <c r="K2893" t="s">
        <v>18</v>
      </c>
      <c r="L2893">
        <v>1700000</v>
      </c>
      <c r="M2893">
        <f>IF(ISBLANK(L2893),AVERAGEIF($A$2:$A$4110,A2893,$L$2:$L$4110),L2893)</f>
        <v>1700000</v>
      </c>
      <c r="N2893">
        <v>6.8</v>
      </c>
    </row>
    <row r="2894" spans="1:14">
      <c r="A2894" t="s">
        <v>4946</v>
      </c>
      <c r="B2894">
        <v>94</v>
      </c>
      <c r="C2894">
        <v>121697350</v>
      </c>
      <c r="D2894">
        <f>IF(ISBLANK(C2894),AVERAGEIF($A$2:$A$4110,A2894,$C$2:$C$4110),C2894)</f>
        <v>121697350</v>
      </c>
      <c r="E2894" t="s">
        <v>533</v>
      </c>
      <c r="F2894" t="s">
        <v>4947</v>
      </c>
      <c r="G2894">
        <v>114610</v>
      </c>
      <c r="H2894">
        <v>176</v>
      </c>
      <c r="I2894">
        <v>61</v>
      </c>
      <c r="J2894" t="s">
        <v>508</v>
      </c>
      <c r="K2894" t="s">
        <v>23</v>
      </c>
      <c r="L2894">
        <v>20000000</v>
      </c>
      <c r="M2894">
        <f>IF(ISBLANK(L2894),AVERAGEIF($A$2:$A$4110,A2894,$L$2:$L$4110),L2894)</f>
        <v>20000000</v>
      </c>
      <c r="N2894">
        <v>7</v>
      </c>
    </row>
    <row r="2895" spans="1:14">
      <c r="A2895" t="s">
        <v>4948</v>
      </c>
      <c r="B2895">
        <v>132</v>
      </c>
      <c r="C2895">
        <v>29781453</v>
      </c>
      <c r="D2895">
        <f>IF(ISBLANK(C2895),AVERAGEIF($A$2:$A$4110,A2895,$C$2:$C$4110),C2895)</f>
        <v>29781453</v>
      </c>
      <c r="E2895" t="s">
        <v>1899</v>
      </c>
      <c r="F2895" t="s">
        <v>4949</v>
      </c>
      <c r="G2895">
        <v>22447</v>
      </c>
      <c r="H2895">
        <v>210</v>
      </c>
      <c r="I2895">
        <v>89</v>
      </c>
      <c r="J2895" t="s">
        <v>508</v>
      </c>
      <c r="K2895" t="s">
        <v>23</v>
      </c>
      <c r="L2895">
        <v>48000000</v>
      </c>
      <c r="M2895">
        <f>IF(ISBLANK(L2895),AVERAGEIF($A$2:$A$4110,A2895,$L$2:$L$4110),L2895)</f>
        <v>48000000</v>
      </c>
      <c r="N2895">
        <v>6.4</v>
      </c>
    </row>
    <row r="2896" spans="1:14">
      <c r="A2896" t="s">
        <v>4948</v>
      </c>
      <c r="B2896">
        <v>128</v>
      </c>
      <c r="C2896">
        <v>107458785</v>
      </c>
      <c r="D2896">
        <f>IF(ISBLANK(C2896),AVERAGEIF($A$2:$A$4110,A2896,$C$2:$C$4110),C2896)</f>
        <v>107458785</v>
      </c>
      <c r="E2896" t="s">
        <v>967</v>
      </c>
      <c r="F2896" t="s">
        <v>4950</v>
      </c>
      <c r="G2896">
        <v>71754</v>
      </c>
      <c r="H2896">
        <v>166</v>
      </c>
      <c r="I2896">
        <v>41</v>
      </c>
      <c r="J2896" t="s">
        <v>508</v>
      </c>
      <c r="K2896" t="s">
        <v>23</v>
      </c>
      <c r="L2896">
        <v>40000000</v>
      </c>
      <c r="M2896">
        <f>IF(ISBLANK(L2896),AVERAGEIF($A$2:$A$4110,A2896,$L$2:$L$4110),L2896)</f>
        <v>40000000</v>
      </c>
      <c r="N2896">
        <v>7.2</v>
      </c>
    </row>
    <row r="2897" spans="1:14">
      <c r="A2897" t="s">
        <v>4948</v>
      </c>
      <c r="B2897">
        <v>128</v>
      </c>
      <c r="C2897">
        <v>24332324</v>
      </c>
      <c r="D2897">
        <f>IF(ISBLANK(C2897),AVERAGEIF($A$2:$A$4110,A2897,$C$2:$C$4110),C2897)</f>
        <v>24332324</v>
      </c>
      <c r="E2897" t="s">
        <v>72</v>
      </c>
      <c r="F2897" t="s">
        <v>4951</v>
      </c>
      <c r="G2897">
        <v>13830</v>
      </c>
      <c r="H2897">
        <v>61</v>
      </c>
      <c r="I2897">
        <v>12</v>
      </c>
      <c r="J2897" t="s">
        <v>508</v>
      </c>
      <c r="K2897" t="s">
        <v>23</v>
      </c>
      <c r="L2897">
        <v>40000000</v>
      </c>
      <c r="M2897">
        <f>IF(ISBLANK(L2897),AVERAGEIF($A$2:$A$4110,A2897,$L$2:$L$4110),L2897)</f>
        <v>40000000</v>
      </c>
      <c r="N2897">
        <v>6.1</v>
      </c>
    </row>
    <row r="2898" spans="1:14">
      <c r="A2898" t="s">
        <v>4948</v>
      </c>
      <c r="B2898">
        <v>130</v>
      </c>
      <c r="C2898">
        <v>114968774</v>
      </c>
      <c r="D2898">
        <f>IF(ISBLANK(C2898),AVERAGEIF($A$2:$A$4110,A2898,$C$2:$C$4110),C2898)</f>
        <v>114968774</v>
      </c>
      <c r="E2898" t="s">
        <v>1307</v>
      </c>
      <c r="F2898" t="s">
        <v>4952</v>
      </c>
      <c r="G2898">
        <v>153468</v>
      </c>
      <c r="H2898">
        <v>204</v>
      </c>
      <c r="I2898">
        <v>99</v>
      </c>
      <c r="J2898" t="s">
        <v>508</v>
      </c>
      <c r="K2898" t="s">
        <v>23</v>
      </c>
      <c r="L2898">
        <v>18000000</v>
      </c>
      <c r="M2898">
        <f>IF(ISBLANK(L2898),AVERAGEIF($A$2:$A$4110,A2898,$L$2:$L$4110),L2898)</f>
        <v>18000000</v>
      </c>
      <c r="N2898">
        <v>7.3</v>
      </c>
    </row>
    <row r="2899" spans="1:14">
      <c r="A2899" t="s">
        <v>4953</v>
      </c>
      <c r="B2899">
        <v>80</v>
      </c>
      <c r="C2899">
        <v>40363530</v>
      </c>
      <c r="D2899">
        <f>IF(ISBLANK(C2899),AVERAGEIF($A$2:$A$4110,A2899,$C$2:$C$4110),C2899)</f>
        <v>40363530</v>
      </c>
      <c r="E2899" t="s">
        <v>797</v>
      </c>
      <c r="F2899" t="s">
        <v>4954</v>
      </c>
      <c r="G2899">
        <v>18254</v>
      </c>
      <c r="H2899">
        <v>307</v>
      </c>
      <c r="I2899">
        <v>56</v>
      </c>
      <c r="J2899" t="s">
        <v>508</v>
      </c>
      <c r="K2899" t="s">
        <v>23</v>
      </c>
      <c r="L2899">
        <v>16000000</v>
      </c>
      <c r="M2899">
        <f>IF(ISBLANK(L2899),AVERAGEIF($A$2:$A$4110,A2899,$L$2:$L$4110),L2899)</f>
        <v>16000000</v>
      </c>
      <c r="N2899">
        <v>3.3</v>
      </c>
    </row>
    <row r="2900" spans="1:14">
      <c r="A2900" t="s">
        <v>4955</v>
      </c>
      <c r="B2900">
        <v>96</v>
      </c>
      <c r="C2900">
        <v>292979556</v>
      </c>
      <c r="D2900">
        <f>IF(ISBLANK(C2900),AVERAGEIF($A$2:$A$4110,A2900,$C$2:$C$4110),C2900)</f>
        <v>292979556</v>
      </c>
      <c r="E2900" t="s">
        <v>774</v>
      </c>
      <c r="F2900" t="s">
        <v>4956</v>
      </c>
      <c r="G2900">
        <v>665575</v>
      </c>
      <c r="H2900">
        <v>704</v>
      </c>
      <c r="I2900">
        <v>408</v>
      </c>
      <c r="J2900" t="s">
        <v>508</v>
      </c>
      <c r="K2900" t="s">
        <v>23</v>
      </c>
      <c r="L2900">
        <v>175000000</v>
      </c>
      <c r="M2900">
        <f>IF(ISBLANK(L2900),AVERAGEIF($A$2:$A$4110,A2900,$L$2:$L$4110),L2900)</f>
        <v>175000000</v>
      </c>
      <c r="N2900">
        <v>8.3000000000000007</v>
      </c>
    </row>
    <row r="2901" spans="1:14">
      <c r="A2901" t="s">
        <v>4955</v>
      </c>
      <c r="B2901">
        <v>95</v>
      </c>
      <c r="C2901">
        <v>356454367</v>
      </c>
      <c r="D2901">
        <f>IF(ISBLANK(C2901),AVERAGEIF($A$2:$A$4110,A2901,$C$2:$C$4110),C2901)</f>
        <v>356454367</v>
      </c>
      <c r="E2901" t="s">
        <v>4957</v>
      </c>
      <c r="F2901" t="s">
        <v>4958</v>
      </c>
      <c r="G2901">
        <v>345198</v>
      </c>
      <c r="H2901">
        <v>773</v>
      </c>
      <c r="I2901">
        <v>536</v>
      </c>
      <c r="J2901" t="s">
        <v>508</v>
      </c>
      <c r="K2901" t="s">
        <v>23</v>
      </c>
      <c r="L2901">
        <v>175000000</v>
      </c>
      <c r="M2901">
        <f>IF(ISBLANK(L2901),AVERAGEIF($A$2:$A$4110,A2901,$L$2:$L$4110),L2901)</f>
        <v>175000000</v>
      </c>
      <c r="N2901">
        <v>8.3000000000000007</v>
      </c>
    </row>
    <row r="2902" spans="1:14">
      <c r="A2902" t="s">
        <v>4955</v>
      </c>
      <c r="B2902">
        <v>92</v>
      </c>
      <c r="C2902">
        <v>289907418</v>
      </c>
      <c r="D2902">
        <f>IF(ISBLANK(C2902),AVERAGEIF($A$2:$A$4110,A2902,$C$2:$C$4110),C2902)</f>
        <v>289907418</v>
      </c>
      <c r="E2902" t="s">
        <v>719</v>
      </c>
      <c r="F2902" t="s">
        <v>4959</v>
      </c>
      <c r="G2902">
        <v>585659</v>
      </c>
      <c r="H2902">
        <v>593</v>
      </c>
      <c r="I2902">
        <v>250</v>
      </c>
      <c r="J2902" t="s">
        <v>508</v>
      </c>
      <c r="K2902" t="s">
        <v>23</v>
      </c>
      <c r="L2902">
        <v>115000000</v>
      </c>
      <c r="M2902">
        <f>IF(ISBLANK(L2902),AVERAGEIF($A$2:$A$4110,A2902,$L$2:$L$4110),L2902)</f>
        <v>115000000</v>
      </c>
      <c r="N2902">
        <v>8.1</v>
      </c>
    </row>
    <row r="2903" spans="1:14">
      <c r="A2903" t="s">
        <v>4960</v>
      </c>
      <c r="B2903">
        <v>91</v>
      </c>
      <c r="C2903">
        <v>119841</v>
      </c>
      <c r="D2903">
        <f>IF(ISBLANK(C2903),AVERAGEIF($A$2:$A$4110,A2903,$C$2:$C$4110),C2903)</f>
        <v>119841</v>
      </c>
      <c r="E2903" t="s">
        <v>20</v>
      </c>
      <c r="F2903" t="s">
        <v>4961</v>
      </c>
      <c r="G2903">
        <v>2419</v>
      </c>
      <c r="H2903">
        <v>55</v>
      </c>
      <c r="I2903">
        <v>31</v>
      </c>
      <c r="J2903" t="s">
        <v>508</v>
      </c>
      <c r="K2903" t="s">
        <v>23</v>
      </c>
      <c r="L2903">
        <v>1500000</v>
      </c>
      <c r="M2903">
        <f>IF(ISBLANK(L2903),AVERAGEIF($A$2:$A$4110,A2903,$L$2:$L$4110),L2903)</f>
        <v>1500000</v>
      </c>
      <c r="N2903">
        <v>6.5</v>
      </c>
    </row>
    <row r="2904" spans="1:14">
      <c r="A2904" t="s">
        <v>4962</v>
      </c>
      <c r="B2904">
        <v>95</v>
      </c>
      <c r="C2904">
        <v>13401683</v>
      </c>
      <c r="D2904">
        <f>IF(ISBLANK(C2904),AVERAGEIF($A$2:$A$4110,A2904,$C$2:$C$4110),C2904)</f>
        <v>13401683</v>
      </c>
      <c r="E2904" t="s">
        <v>815</v>
      </c>
      <c r="F2904" t="s">
        <v>4963</v>
      </c>
      <c r="G2904">
        <v>203458</v>
      </c>
      <c r="H2904">
        <v>588</v>
      </c>
      <c r="I2904">
        <v>432</v>
      </c>
      <c r="J2904" t="s">
        <v>508</v>
      </c>
      <c r="K2904" t="s">
        <v>18</v>
      </c>
      <c r="L2904">
        <v>35000000</v>
      </c>
      <c r="M2904">
        <f>IF(ISBLANK(L2904),AVERAGEIF($A$2:$A$4110,A2904,$L$2:$L$4110),L2904)</f>
        <v>35000000</v>
      </c>
      <c r="N2904">
        <v>7.1</v>
      </c>
    </row>
    <row r="2905" spans="1:14">
      <c r="A2905" t="s">
        <v>4962</v>
      </c>
      <c r="B2905">
        <v>90</v>
      </c>
      <c r="C2905">
        <v>72266306</v>
      </c>
      <c r="D2905">
        <f>IF(ISBLANK(C2905),AVERAGEIF($A$2:$A$4110,A2905,$C$2:$C$4110),C2905)</f>
        <v>72266306</v>
      </c>
      <c r="E2905" t="s">
        <v>439</v>
      </c>
      <c r="F2905" t="s">
        <v>4964</v>
      </c>
      <c r="G2905">
        <v>127528</v>
      </c>
      <c r="H2905">
        <v>422</v>
      </c>
      <c r="I2905">
        <v>235</v>
      </c>
      <c r="J2905" t="s">
        <v>508</v>
      </c>
      <c r="K2905" t="s">
        <v>23</v>
      </c>
      <c r="L2905">
        <v>40000000</v>
      </c>
      <c r="M2905">
        <f>IF(ISBLANK(L2905),AVERAGEIF($A$2:$A$4110,A2905,$L$2:$L$4110),L2905)</f>
        <v>40000000</v>
      </c>
      <c r="N2905">
        <v>6.6</v>
      </c>
    </row>
    <row r="2906" spans="1:14">
      <c r="A2906" t="s">
        <v>4965</v>
      </c>
      <c r="B2906">
        <v>100</v>
      </c>
      <c r="C2906">
        <v>20566327</v>
      </c>
      <c r="D2906">
        <f>IF(ISBLANK(C2906),AVERAGEIF($A$2:$A$4110,A2906,$C$2:$C$4110),C2906)</f>
        <v>20566327</v>
      </c>
      <c r="E2906" t="s">
        <v>1007</v>
      </c>
      <c r="F2906" t="s">
        <v>4966</v>
      </c>
      <c r="G2906">
        <v>15385</v>
      </c>
      <c r="H2906">
        <v>84</v>
      </c>
      <c r="I2906">
        <v>129</v>
      </c>
      <c r="J2906" t="s">
        <v>508</v>
      </c>
      <c r="K2906" t="s">
        <v>23</v>
      </c>
      <c r="L2906">
        <v>15000000</v>
      </c>
      <c r="M2906">
        <f>IF(ISBLANK(L2906),AVERAGEIF($A$2:$A$4110,A2906,$L$2:$L$4110),L2906)</f>
        <v>15000000</v>
      </c>
      <c r="N2906">
        <v>6.4</v>
      </c>
    </row>
    <row r="2907" spans="1:14">
      <c r="A2907" t="s">
        <v>4967</v>
      </c>
      <c r="B2907">
        <v>131</v>
      </c>
      <c r="C2907">
        <v>65173160</v>
      </c>
      <c r="D2907">
        <f>IF(ISBLANK(C2907),AVERAGEIF($A$2:$A$4110,A2907,$C$2:$C$4110),C2907)</f>
        <v>65173160</v>
      </c>
      <c r="E2907" t="s">
        <v>1526</v>
      </c>
      <c r="F2907" t="s">
        <v>4968</v>
      </c>
      <c r="G2907">
        <v>202382</v>
      </c>
      <c r="H2907">
        <v>751</v>
      </c>
      <c r="I2907">
        <v>377</v>
      </c>
      <c r="J2907" t="s">
        <v>508</v>
      </c>
      <c r="K2907" t="s">
        <v>23</v>
      </c>
      <c r="L2907">
        <v>209000000</v>
      </c>
      <c r="M2907">
        <f>IF(ISBLANK(L2907),AVERAGEIF($A$2:$A$4110,A2907,$L$2:$L$4110),L2907)</f>
        <v>209000000</v>
      </c>
      <c r="N2907">
        <v>5.9</v>
      </c>
    </row>
    <row r="2908" spans="1:14">
      <c r="A2908" t="s">
        <v>4967</v>
      </c>
      <c r="B2908">
        <v>102</v>
      </c>
      <c r="C2908">
        <v>227946274</v>
      </c>
      <c r="D2908">
        <f>IF(ISBLANK(C2908),AVERAGEIF($A$2:$A$4110,A2908,$C$2:$C$4110),C2908)</f>
        <v>227946274</v>
      </c>
      <c r="E2908" t="s">
        <v>210</v>
      </c>
      <c r="F2908" t="s">
        <v>4969</v>
      </c>
      <c r="G2908">
        <v>343648</v>
      </c>
      <c r="H2908">
        <v>590</v>
      </c>
      <c r="I2908">
        <v>318</v>
      </c>
      <c r="J2908" t="s">
        <v>508</v>
      </c>
      <c r="K2908" t="s">
        <v>23</v>
      </c>
      <c r="L2908">
        <v>150000000</v>
      </c>
      <c r="M2908">
        <f>IF(ISBLANK(L2908),AVERAGEIF($A$2:$A$4110,A2908,$L$2:$L$4110),L2908)</f>
        <v>150000000</v>
      </c>
      <c r="N2908">
        <v>6.4</v>
      </c>
    </row>
    <row r="2909" spans="1:14">
      <c r="A2909" t="s">
        <v>4967</v>
      </c>
      <c r="B2909">
        <v>104</v>
      </c>
      <c r="C2909">
        <v>47592825</v>
      </c>
      <c r="D2909">
        <f>IF(ISBLANK(C2909),AVERAGEIF($A$2:$A$4110,A2909,$C$2:$C$4110),C2909)</f>
        <v>47592825</v>
      </c>
      <c r="E2909" t="s">
        <v>1036</v>
      </c>
      <c r="F2909" t="s">
        <v>4970</v>
      </c>
      <c r="G2909">
        <v>82731</v>
      </c>
      <c r="H2909">
        <v>255</v>
      </c>
      <c r="I2909">
        <v>151</v>
      </c>
      <c r="J2909" t="s">
        <v>508</v>
      </c>
      <c r="K2909" t="s">
        <v>23</v>
      </c>
      <c r="L2909">
        <v>85000000</v>
      </c>
      <c r="M2909">
        <f>IF(ISBLANK(L2909),AVERAGEIF($A$2:$A$4110,A2909,$L$2:$L$4110),L2909)</f>
        <v>85000000</v>
      </c>
      <c r="N2909">
        <v>6.7</v>
      </c>
    </row>
    <row r="2910" spans="1:14">
      <c r="A2910" t="s">
        <v>4967</v>
      </c>
      <c r="B2910">
        <v>110</v>
      </c>
      <c r="C2910">
        <v>47456450</v>
      </c>
      <c r="D2910">
        <f>IF(ISBLANK(C2910),AVERAGEIF($A$2:$A$4110,A2910,$C$2:$C$4110),C2910)</f>
        <v>47456450</v>
      </c>
      <c r="E2910" t="s">
        <v>732</v>
      </c>
      <c r="F2910" t="s">
        <v>4971</v>
      </c>
      <c r="G2910">
        <v>101386</v>
      </c>
      <c r="H2910">
        <v>289</v>
      </c>
      <c r="I2910">
        <v>234</v>
      </c>
      <c r="J2910" t="s">
        <v>508</v>
      </c>
      <c r="K2910" t="s">
        <v>23</v>
      </c>
      <c r="L2910">
        <v>70000000</v>
      </c>
      <c r="M2910">
        <f>IF(ISBLANK(L2910),AVERAGEIF($A$2:$A$4110,A2910,$L$2:$L$4110),L2910)</f>
        <v>70000000</v>
      </c>
      <c r="N2910">
        <v>7.1</v>
      </c>
    </row>
    <row r="2911" spans="1:14">
      <c r="A2911" t="s">
        <v>4967</v>
      </c>
      <c r="B2911">
        <v>121</v>
      </c>
      <c r="C2911">
        <v>125069696</v>
      </c>
      <c r="D2911">
        <f>IF(ISBLANK(C2911),AVERAGEIF($A$2:$A$4110,A2911,$C$2:$C$4110),C2911)</f>
        <v>125069696</v>
      </c>
      <c r="E2911" t="s">
        <v>4972</v>
      </c>
      <c r="F2911" t="s">
        <v>4973</v>
      </c>
      <c r="G2911">
        <v>203963</v>
      </c>
      <c r="H2911">
        <v>420</v>
      </c>
      <c r="I2911">
        <v>319</v>
      </c>
      <c r="J2911" t="s">
        <v>508</v>
      </c>
      <c r="K2911" t="s">
        <v>23</v>
      </c>
      <c r="L2911">
        <v>40000000</v>
      </c>
      <c r="M2911">
        <f>IF(ISBLANK(L2911),AVERAGEIF($A$2:$A$4110,A2911,$L$2:$L$4110),L2911)</f>
        <v>40000000</v>
      </c>
      <c r="N2911">
        <v>7.6</v>
      </c>
    </row>
    <row r="2912" spans="1:14">
      <c r="A2912" t="s">
        <v>4967</v>
      </c>
      <c r="B2912">
        <v>100</v>
      </c>
      <c r="C2912">
        <v>9801782</v>
      </c>
      <c r="D2912">
        <f>IF(ISBLANK(C2912),AVERAGEIF($A$2:$A$4110,A2912,$C$2:$C$4110),C2912)</f>
        <v>9801782</v>
      </c>
      <c r="E2912" t="s">
        <v>417</v>
      </c>
      <c r="F2912" t="s">
        <v>4974</v>
      </c>
      <c r="G2912">
        <v>39331</v>
      </c>
      <c r="H2912">
        <v>481</v>
      </c>
      <c r="I2912">
        <v>100</v>
      </c>
      <c r="J2912" t="s">
        <v>508</v>
      </c>
      <c r="K2912" t="s">
        <v>23</v>
      </c>
      <c r="L2912">
        <v>10000000</v>
      </c>
      <c r="M2912">
        <f>IF(ISBLANK(L2912),AVERAGEIF($A$2:$A$4110,A2912,$L$2:$L$4110),L2912)</f>
        <v>10000000</v>
      </c>
      <c r="N2912">
        <v>6.3</v>
      </c>
    </row>
    <row r="2913" spans="1:14">
      <c r="A2913" t="s">
        <v>4975</v>
      </c>
      <c r="B2913">
        <v>113</v>
      </c>
      <c r="C2913">
        <v>109176215</v>
      </c>
      <c r="D2913">
        <f>IF(ISBLANK(C2913),AVERAGEIF($A$2:$A$4110,A2913,$C$2:$C$4110),C2913)</f>
        <v>109176215</v>
      </c>
      <c r="E2913" t="s">
        <v>514</v>
      </c>
      <c r="F2913" t="s">
        <v>4976</v>
      </c>
      <c r="G2913">
        <v>83506</v>
      </c>
      <c r="H2913">
        <v>144</v>
      </c>
      <c r="I2913">
        <v>166</v>
      </c>
      <c r="J2913" t="s">
        <v>508</v>
      </c>
      <c r="K2913" t="s">
        <v>23</v>
      </c>
      <c r="L2913">
        <v>60000000</v>
      </c>
      <c r="M2913">
        <f>IF(ISBLANK(L2913),AVERAGEIF($A$2:$A$4110,A2913,$L$2:$L$4110),L2913)</f>
        <v>60000000</v>
      </c>
      <c r="N2913">
        <v>5.5</v>
      </c>
    </row>
    <row r="2914" spans="1:14">
      <c r="A2914" t="s">
        <v>4977</v>
      </c>
      <c r="B2914">
        <v>104</v>
      </c>
      <c r="C2914">
        <v>1779284</v>
      </c>
      <c r="D2914">
        <f>IF(ISBLANK(C2914),AVERAGEIF($A$2:$A$4110,A2914,$C$2:$C$4110),C2914)</f>
        <v>1779284</v>
      </c>
      <c r="E2914" t="s">
        <v>72</v>
      </c>
      <c r="F2914" t="s">
        <v>4978</v>
      </c>
      <c r="G2914">
        <v>12047</v>
      </c>
      <c r="H2914">
        <v>122</v>
      </c>
      <c r="I2914">
        <v>78</v>
      </c>
      <c r="J2914" t="s">
        <v>508</v>
      </c>
      <c r="K2914" t="s">
        <v>23</v>
      </c>
      <c r="L2914">
        <v>12000000</v>
      </c>
      <c r="M2914">
        <f>IF(ISBLANK(L2914),AVERAGEIF($A$2:$A$4110,A2914,$L$2:$L$4110),L2914)</f>
        <v>12000000</v>
      </c>
      <c r="N2914">
        <v>7.1</v>
      </c>
    </row>
    <row r="2915" spans="1:14">
      <c r="A2915" t="s">
        <v>4979</v>
      </c>
      <c r="B2915">
        <v>102</v>
      </c>
      <c r="C2915">
        <v>6409206</v>
      </c>
      <c r="D2915">
        <f>IF(ISBLANK(C2915),AVERAGEIF($A$2:$A$4110,A2915,$C$2:$C$4110),C2915)</f>
        <v>6409206</v>
      </c>
      <c r="E2915" t="s">
        <v>533</v>
      </c>
      <c r="F2915" t="s">
        <v>4980</v>
      </c>
      <c r="G2915">
        <v>32311</v>
      </c>
      <c r="H2915">
        <v>104</v>
      </c>
      <c r="I2915">
        <v>132</v>
      </c>
      <c r="J2915" t="s">
        <v>508</v>
      </c>
      <c r="K2915" t="s">
        <v>23</v>
      </c>
      <c r="L2915">
        <v>15000000</v>
      </c>
      <c r="M2915">
        <f>IF(ISBLANK(L2915),AVERAGEIF($A$2:$A$4110,A2915,$L$2:$L$4110),L2915)</f>
        <v>15000000</v>
      </c>
      <c r="N2915">
        <v>6.2</v>
      </c>
    </row>
    <row r="2916" spans="1:14">
      <c r="A2916" t="s">
        <v>4979</v>
      </c>
      <c r="B2916">
        <v>86</v>
      </c>
      <c r="C2916">
        <v>13751</v>
      </c>
      <c r="D2916">
        <f>IF(ISBLANK(C2916),AVERAGEIF($A$2:$A$4110,A2916,$C$2:$C$4110),C2916)</f>
        <v>13751</v>
      </c>
      <c r="E2916" t="s">
        <v>166</v>
      </c>
      <c r="F2916" t="s">
        <v>4981</v>
      </c>
      <c r="G2916">
        <v>813</v>
      </c>
      <c r="H2916">
        <v>6</v>
      </c>
      <c r="I2916">
        <v>24</v>
      </c>
      <c r="J2916" t="s">
        <v>508</v>
      </c>
      <c r="K2916" t="s">
        <v>646</v>
      </c>
      <c r="L2916">
        <v>11400000</v>
      </c>
      <c r="M2916">
        <f>IF(ISBLANK(L2916),AVERAGEIF($A$2:$A$4110,A2916,$L$2:$L$4110),L2916)</f>
        <v>11400000</v>
      </c>
      <c r="N2916">
        <v>6.6</v>
      </c>
    </row>
    <row r="2917" spans="1:14">
      <c r="A2917" t="s">
        <v>4979</v>
      </c>
      <c r="B2917">
        <v>107</v>
      </c>
      <c r="C2917">
        <v>54606</v>
      </c>
      <c r="D2917">
        <f>IF(ISBLANK(C2917),AVERAGEIF($A$2:$A$4110,A2917,$C$2:$C$4110),C2917)</f>
        <v>54606</v>
      </c>
      <c r="E2917" t="s">
        <v>1890</v>
      </c>
      <c r="F2917" t="s">
        <v>4982</v>
      </c>
      <c r="G2917">
        <v>1940</v>
      </c>
      <c r="H2917">
        <v>34</v>
      </c>
      <c r="I2917">
        <v>47</v>
      </c>
      <c r="J2917" t="s">
        <v>508</v>
      </c>
      <c r="K2917" t="s">
        <v>18</v>
      </c>
      <c r="L2917">
        <v>6000000</v>
      </c>
      <c r="M2917">
        <f>IF(ISBLANK(L2917),AVERAGEIF($A$2:$A$4110,A2917,$L$2:$L$4110),L2917)</f>
        <v>6000000</v>
      </c>
      <c r="N2917">
        <v>6.2</v>
      </c>
    </row>
    <row r="2918" spans="1:14">
      <c r="A2918" t="s">
        <v>4979</v>
      </c>
      <c r="B2918">
        <v>91</v>
      </c>
      <c r="C2918">
        <v>45857453</v>
      </c>
      <c r="D2918">
        <f>IF(ISBLANK(C2918),AVERAGEIF($A$2:$A$4110,A2918,$C$2:$C$4110),C2918)</f>
        <v>45857453</v>
      </c>
      <c r="E2918" t="s">
        <v>821</v>
      </c>
      <c r="F2918" t="s">
        <v>4983</v>
      </c>
      <c r="G2918">
        <v>82232</v>
      </c>
      <c r="H2918">
        <v>174</v>
      </c>
      <c r="I2918">
        <v>122</v>
      </c>
      <c r="J2918" t="s">
        <v>508</v>
      </c>
      <c r="K2918" t="s">
        <v>18</v>
      </c>
      <c r="L2918">
        <v>3500000</v>
      </c>
      <c r="M2918">
        <f>IF(ISBLANK(L2918),AVERAGEIF($A$2:$A$4110,A2918,$L$2:$L$4110),L2918)</f>
        <v>3500000</v>
      </c>
      <c r="N2918">
        <v>7.2</v>
      </c>
    </row>
    <row r="2919" spans="1:14">
      <c r="A2919" t="s">
        <v>4984</v>
      </c>
      <c r="B2919">
        <v>104</v>
      </c>
      <c r="C2919">
        <v>6712451</v>
      </c>
      <c r="D2919">
        <f>IF(ISBLANK(C2919),AVERAGEIF($A$2:$A$4110,A2919,$C$2:$C$4110),C2919)</f>
        <v>6712451</v>
      </c>
      <c r="E2919" t="s">
        <v>408</v>
      </c>
      <c r="F2919" t="s">
        <v>4985</v>
      </c>
      <c r="G2919">
        <v>4102</v>
      </c>
      <c r="H2919">
        <v>89</v>
      </c>
      <c r="I2919">
        <v>62</v>
      </c>
      <c r="J2919" t="s">
        <v>508</v>
      </c>
      <c r="K2919" t="s">
        <v>4986</v>
      </c>
      <c r="L2919">
        <v>90000000</v>
      </c>
      <c r="M2919">
        <f>IF(ISBLANK(L2919),AVERAGEIF($A$2:$A$4110,A2919,$L$2:$L$4110),L2919)</f>
        <v>90000000</v>
      </c>
      <c r="N2919">
        <v>4.4000000000000004</v>
      </c>
    </row>
    <row r="2920" spans="1:14">
      <c r="A2920" t="s">
        <v>4984</v>
      </c>
      <c r="B2920">
        <v>106</v>
      </c>
      <c r="C2920">
        <v>57887882</v>
      </c>
      <c r="D2920">
        <f>IF(ISBLANK(C2920),AVERAGEIF($A$2:$A$4110,A2920,$C$2:$C$4110),C2920)</f>
        <v>57887882</v>
      </c>
      <c r="E2920" t="s">
        <v>288</v>
      </c>
      <c r="F2920" t="s">
        <v>4987</v>
      </c>
      <c r="G2920">
        <v>35508</v>
      </c>
      <c r="H2920">
        <v>211</v>
      </c>
      <c r="I2920">
        <v>118</v>
      </c>
      <c r="J2920" t="s">
        <v>508</v>
      </c>
      <c r="K2920" t="s">
        <v>23</v>
      </c>
      <c r="L2920">
        <v>50000000</v>
      </c>
      <c r="M2920">
        <f>IF(ISBLANK(L2920),AVERAGEIF($A$2:$A$4110,A2920,$L$2:$L$4110),L2920)</f>
        <v>50000000</v>
      </c>
      <c r="N2920">
        <v>6.1</v>
      </c>
    </row>
    <row r="2921" spans="1:14">
      <c r="A2921" t="s">
        <v>4984</v>
      </c>
      <c r="B2921">
        <v>102</v>
      </c>
      <c r="C2921">
        <v>79566871</v>
      </c>
      <c r="D2921">
        <f>IF(ISBLANK(C2921),AVERAGEIF($A$2:$A$4110,A2921,$C$2:$C$4110),C2921)</f>
        <v>79566871</v>
      </c>
      <c r="E2921" t="s">
        <v>4988</v>
      </c>
      <c r="F2921" t="s">
        <v>4989</v>
      </c>
      <c r="G2921">
        <v>31760</v>
      </c>
      <c r="H2921">
        <v>140</v>
      </c>
      <c r="I2921">
        <v>131</v>
      </c>
      <c r="J2921" t="s">
        <v>508</v>
      </c>
      <c r="K2921" t="s">
        <v>23</v>
      </c>
      <c r="L2921">
        <v>30000000</v>
      </c>
      <c r="M2921">
        <f>IF(ISBLANK(L2921),AVERAGEIF($A$2:$A$4110,A2921,$L$2:$L$4110),L2921)</f>
        <v>30000000</v>
      </c>
      <c r="N2921">
        <v>4.2</v>
      </c>
    </row>
    <row r="2922" spans="1:14">
      <c r="A2922" t="s">
        <v>4984</v>
      </c>
      <c r="B2922">
        <v>82</v>
      </c>
      <c r="C2922">
        <v>49968653</v>
      </c>
      <c r="D2922">
        <f>IF(ISBLANK(C2922),AVERAGEIF($A$2:$A$4110,A2922,$C$2:$C$4110),C2922)</f>
        <v>49968653</v>
      </c>
      <c r="E2922" t="s">
        <v>408</v>
      </c>
      <c r="F2922" t="s">
        <v>4990</v>
      </c>
      <c r="G2922">
        <v>85423</v>
      </c>
      <c r="H2922">
        <v>374</v>
      </c>
      <c r="I2922">
        <v>122</v>
      </c>
      <c r="J2922" t="s">
        <v>508</v>
      </c>
      <c r="K2922" t="s">
        <v>23</v>
      </c>
      <c r="L2922">
        <v>28000000</v>
      </c>
      <c r="M2922">
        <f>IF(ISBLANK(L2922),AVERAGEIF($A$2:$A$4110,A2922,$L$2:$L$4110),L2922)</f>
        <v>28000000</v>
      </c>
      <c r="N2922">
        <v>6.9</v>
      </c>
    </row>
    <row r="2923" spans="1:14">
      <c r="A2923" t="s">
        <v>4984</v>
      </c>
      <c r="B2923">
        <v>100</v>
      </c>
      <c r="C2923">
        <v>2643689</v>
      </c>
      <c r="D2923">
        <f>IF(ISBLANK(C2923),AVERAGEIF($A$2:$A$4110,A2923,$C$2:$C$4110),C2923)</f>
        <v>2643689</v>
      </c>
      <c r="E2923" t="s">
        <v>72</v>
      </c>
      <c r="F2923" t="s">
        <v>4991</v>
      </c>
      <c r="G2923">
        <v>10499</v>
      </c>
      <c r="H2923">
        <v>113</v>
      </c>
      <c r="I2923">
        <v>57</v>
      </c>
      <c r="J2923" t="s">
        <v>508</v>
      </c>
      <c r="K2923" t="s">
        <v>23</v>
      </c>
      <c r="M2923">
        <f>IF(ISBLANK(L2923),AVERAGEIF($A$2:$A$4110,A2923,$L$2:$L$4110),L2923)</f>
        <v>49500000</v>
      </c>
      <c r="N2923">
        <v>7.3</v>
      </c>
    </row>
    <row r="2924" spans="1:14">
      <c r="A2924" t="s">
        <v>4992</v>
      </c>
      <c r="B2924">
        <v>93</v>
      </c>
      <c r="C2924">
        <v>174635000</v>
      </c>
      <c r="D2924">
        <f>IF(ISBLANK(C2924),AVERAGEIF($A$2:$A$4110,A2924,$C$2:$C$4110),C2924)</f>
        <v>174635000</v>
      </c>
      <c r="E2924" t="s">
        <v>1730</v>
      </c>
      <c r="F2924" t="s">
        <v>4993</v>
      </c>
      <c r="G2924">
        <v>74743</v>
      </c>
      <c r="H2924">
        <v>93</v>
      </c>
      <c r="I2924">
        <v>35</v>
      </c>
      <c r="J2924" t="s">
        <v>508</v>
      </c>
      <c r="K2924" t="s">
        <v>646</v>
      </c>
      <c r="L2924">
        <v>8800000</v>
      </c>
      <c r="M2924">
        <f>IF(ISBLANK(L2924),AVERAGEIF($A$2:$A$4110,A2924,$L$2:$L$4110),L2924)</f>
        <v>8800000</v>
      </c>
      <c r="N2924">
        <v>6.5</v>
      </c>
    </row>
    <row r="2925" spans="1:14">
      <c r="A2925" t="s">
        <v>4994</v>
      </c>
      <c r="B2925">
        <v>113</v>
      </c>
      <c r="C2925">
        <v>127175354</v>
      </c>
      <c r="D2925">
        <f>IF(ISBLANK(C2925),AVERAGEIF($A$2:$A$4110,A2925,$C$2:$C$4110),C2925)</f>
        <v>127175354</v>
      </c>
      <c r="E2925" t="s">
        <v>514</v>
      </c>
      <c r="F2925" t="s">
        <v>4995</v>
      </c>
      <c r="G2925">
        <v>288451</v>
      </c>
      <c r="H2925">
        <v>438</v>
      </c>
      <c r="I2925">
        <v>84</v>
      </c>
      <c r="J2925" t="s">
        <v>508</v>
      </c>
      <c r="K2925" t="s">
        <v>23</v>
      </c>
      <c r="L2925">
        <v>16000000</v>
      </c>
      <c r="M2925">
        <f>IF(ISBLANK(L2925),AVERAGEIF($A$2:$A$4110,A2925,$L$2:$L$4110),L2925)</f>
        <v>16000000</v>
      </c>
      <c r="N2925">
        <v>7.3</v>
      </c>
    </row>
    <row r="2926" spans="1:14">
      <c r="A2926" t="s">
        <v>4996</v>
      </c>
      <c r="B2926">
        <v>88</v>
      </c>
      <c r="C2926">
        <v>16988996</v>
      </c>
      <c r="D2926">
        <f>IF(ISBLANK(C2926),AVERAGEIF($A$2:$A$4110,A2926,$C$2:$C$4110),C2926)</f>
        <v>16988996</v>
      </c>
      <c r="E2926" t="s">
        <v>4997</v>
      </c>
      <c r="F2926" t="s">
        <v>4998</v>
      </c>
      <c r="G2926">
        <v>3875</v>
      </c>
      <c r="H2926">
        <v>75</v>
      </c>
      <c r="I2926">
        <v>43</v>
      </c>
      <c r="J2926" t="s">
        <v>508</v>
      </c>
      <c r="K2926" t="s">
        <v>23</v>
      </c>
      <c r="L2926">
        <v>35000000</v>
      </c>
      <c r="M2926">
        <f>IF(ISBLANK(L2926),AVERAGEIF($A$2:$A$4110,A2926,$L$2:$L$4110),L2926)</f>
        <v>35000000</v>
      </c>
      <c r="N2926">
        <v>4</v>
      </c>
    </row>
    <row r="2927" spans="1:14">
      <c r="A2927" t="s">
        <v>4999</v>
      </c>
      <c r="B2927">
        <v>105</v>
      </c>
      <c r="C2927">
        <v>51853450</v>
      </c>
      <c r="D2927">
        <f>IF(ISBLANK(C2927),AVERAGEIF($A$2:$A$4110,A2927,$C$2:$C$4110),C2927)</f>
        <v>51853450</v>
      </c>
      <c r="E2927" t="s">
        <v>3437</v>
      </c>
      <c r="F2927" t="s">
        <v>5000</v>
      </c>
      <c r="G2927">
        <v>37398</v>
      </c>
      <c r="H2927">
        <v>110</v>
      </c>
      <c r="I2927">
        <v>169</v>
      </c>
      <c r="J2927" t="s">
        <v>508</v>
      </c>
      <c r="K2927" t="s">
        <v>23</v>
      </c>
      <c r="L2927">
        <v>25000000</v>
      </c>
      <c r="M2927">
        <f>IF(ISBLANK(L2927),AVERAGEIF($A$2:$A$4110,A2927,$L$2:$L$4110),L2927)</f>
        <v>25000000</v>
      </c>
      <c r="N2927">
        <v>6.6</v>
      </c>
    </row>
    <row r="2928" spans="1:14">
      <c r="A2928" t="s">
        <v>4999</v>
      </c>
      <c r="B2928">
        <v>80</v>
      </c>
      <c r="C2928">
        <v>2360184</v>
      </c>
      <c r="D2928">
        <f>IF(ISBLANK(C2928),AVERAGEIF($A$2:$A$4110,A2928,$C$2:$C$4110),C2928)</f>
        <v>2360184</v>
      </c>
      <c r="E2928" t="s">
        <v>72</v>
      </c>
      <c r="F2928" t="s">
        <v>5001</v>
      </c>
      <c r="G2928">
        <v>18035</v>
      </c>
      <c r="H2928">
        <v>177</v>
      </c>
      <c r="I2928">
        <v>131</v>
      </c>
      <c r="J2928" t="s">
        <v>508</v>
      </c>
      <c r="K2928" t="s">
        <v>23</v>
      </c>
      <c r="L2928">
        <v>300000</v>
      </c>
      <c r="M2928">
        <f>IF(ISBLANK(L2928),AVERAGEIF($A$2:$A$4110,A2928,$L$2:$L$4110),L2928)</f>
        <v>300000</v>
      </c>
      <c r="N2928">
        <v>7.1</v>
      </c>
    </row>
    <row r="2929" spans="1:14">
      <c r="A2929" t="s">
        <v>5002</v>
      </c>
      <c r="B2929">
        <v>80</v>
      </c>
      <c r="C2929">
        <v>75367693</v>
      </c>
      <c r="D2929">
        <f>IF(ISBLANK(C2929),AVERAGEIF($A$2:$A$4110,A2929,$C$2:$C$4110),C2929)</f>
        <v>75367693</v>
      </c>
      <c r="E2929" t="s">
        <v>1142</v>
      </c>
      <c r="F2929" t="s">
        <v>5003</v>
      </c>
      <c r="G2929">
        <v>58961</v>
      </c>
      <c r="H2929">
        <v>232</v>
      </c>
      <c r="I2929">
        <v>116</v>
      </c>
      <c r="J2929" t="s">
        <v>508</v>
      </c>
      <c r="K2929" t="s">
        <v>23</v>
      </c>
      <c r="L2929">
        <v>35000000</v>
      </c>
      <c r="M2929">
        <f>IF(ISBLANK(L2929),AVERAGEIF($A$2:$A$4110,A2929,$L$2:$L$4110),L2929)</f>
        <v>35000000</v>
      </c>
      <c r="N2929">
        <v>5</v>
      </c>
    </row>
    <row r="2930" spans="1:14">
      <c r="A2930" t="s">
        <v>5002</v>
      </c>
      <c r="B2930">
        <v>83</v>
      </c>
      <c r="C2930">
        <v>11631245</v>
      </c>
      <c r="D2930">
        <f>IF(ISBLANK(C2930),AVERAGEIF($A$2:$A$4110,A2930,$C$2:$C$4110),C2930)</f>
        <v>11631245</v>
      </c>
      <c r="E2930" t="s">
        <v>5004</v>
      </c>
      <c r="F2930" t="s">
        <v>5005</v>
      </c>
      <c r="G2930">
        <v>15015</v>
      </c>
      <c r="H2930">
        <v>113</v>
      </c>
      <c r="I2930">
        <v>63</v>
      </c>
      <c r="J2930" t="s">
        <v>508</v>
      </c>
      <c r="K2930" t="s">
        <v>23</v>
      </c>
      <c r="L2930">
        <v>35000000</v>
      </c>
      <c r="M2930">
        <f>IF(ISBLANK(L2930),AVERAGEIF($A$2:$A$4110,A2930,$L$2:$L$4110),L2930)</f>
        <v>35000000</v>
      </c>
      <c r="N2930">
        <v>4.2</v>
      </c>
    </row>
    <row r="2931" spans="1:14">
      <c r="A2931" t="s">
        <v>5002</v>
      </c>
      <c r="B2931">
        <v>89</v>
      </c>
      <c r="C2931">
        <v>22359293</v>
      </c>
      <c r="D2931">
        <f>IF(ISBLANK(C2931),AVERAGEIF($A$2:$A$4110,A2931,$C$2:$C$4110),C2931)</f>
        <v>22359293</v>
      </c>
      <c r="E2931" t="s">
        <v>1089</v>
      </c>
      <c r="F2931" t="s">
        <v>5006</v>
      </c>
      <c r="G2931">
        <v>16222</v>
      </c>
      <c r="H2931">
        <v>39</v>
      </c>
      <c r="I2931">
        <v>42</v>
      </c>
      <c r="J2931" t="s">
        <v>508</v>
      </c>
      <c r="K2931" t="s">
        <v>18</v>
      </c>
      <c r="L2931">
        <v>29000000</v>
      </c>
      <c r="M2931">
        <f>IF(ISBLANK(L2931),AVERAGEIF($A$2:$A$4110,A2931,$L$2:$L$4110),L2931)</f>
        <v>29000000</v>
      </c>
      <c r="N2931">
        <v>5.8</v>
      </c>
    </row>
    <row r="2932" spans="1:14">
      <c r="A2932" t="s">
        <v>5002</v>
      </c>
      <c r="B2932">
        <v>93</v>
      </c>
      <c r="C2932">
        <v>38037513</v>
      </c>
      <c r="D2932">
        <f>IF(ISBLANK(C2932),AVERAGEIF($A$2:$A$4110,A2932,$C$2:$C$4110),C2932)</f>
        <v>38037513</v>
      </c>
      <c r="E2932" t="s">
        <v>5007</v>
      </c>
      <c r="F2932" t="s">
        <v>5008</v>
      </c>
      <c r="G2932">
        <v>49680</v>
      </c>
      <c r="H2932">
        <v>117</v>
      </c>
      <c r="I2932">
        <v>43</v>
      </c>
      <c r="J2932" t="s">
        <v>508</v>
      </c>
      <c r="K2932" t="s">
        <v>23</v>
      </c>
      <c r="L2932">
        <v>20000000</v>
      </c>
      <c r="M2932">
        <f>IF(ISBLANK(L2932),AVERAGEIF($A$2:$A$4110,A2932,$L$2:$L$4110),L2932)</f>
        <v>20000000</v>
      </c>
      <c r="N2932">
        <v>6.2</v>
      </c>
    </row>
    <row r="2933" spans="1:14">
      <c r="A2933" t="s">
        <v>5009</v>
      </c>
      <c r="B2933">
        <v>87</v>
      </c>
      <c r="C2933">
        <v>27972410</v>
      </c>
      <c r="D2933">
        <f>IF(ISBLANK(C2933),AVERAGEIF($A$2:$A$4110,A2933,$C$2:$C$4110),C2933)</f>
        <v>27972410</v>
      </c>
      <c r="E2933" t="s">
        <v>1807</v>
      </c>
      <c r="F2933" t="s">
        <v>5010</v>
      </c>
      <c r="G2933">
        <v>114692</v>
      </c>
      <c r="H2933">
        <v>285</v>
      </c>
      <c r="I2933">
        <v>122</v>
      </c>
      <c r="J2933" t="s">
        <v>508</v>
      </c>
      <c r="K2933" t="s">
        <v>18</v>
      </c>
      <c r="L2933">
        <v>35000000</v>
      </c>
      <c r="M2933">
        <f>IF(ISBLANK(L2933),AVERAGEIF($A$2:$A$4110,A2933,$L$2:$L$4110),L2933)</f>
        <v>35000000</v>
      </c>
      <c r="N2933">
        <v>6.1</v>
      </c>
    </row>
    <row r="2934" spans="1:14">
      <c r="A2934" t="s">
        <v>5009</v>
      </c>
      <c r="B2934">
        <v>90</v>
      </c>
      <c r="C2934">
        <v>17848322</v>
      </c>
      <c r="D2934">
        <f>IF(ISBLANK(C2934),AVERAGEIF($A$2:$A$4110,A2934,$C$2:$C$4110),C2934)</f>
        <v>17848322</v>
      </c>
      <c r="E2934" t="s">
        <v>408</v>
      </c>
      <c r="F2934" t="s">
        <v>5011</v>
      </c>
      <c r="G2934">
        <v>18771</v>
      </c>
      <c r="H2934">
        <v>102</v>
      </c>
      <c r="I2934">
        <v>90</v>
      </c>
      <c r="J2934" t="s">
        <v>508</v>
      </c>
      <c r="K2934" t="s">
        <v>3267</v>
      </c>
      <c r="L2934">
        <v>28000000</v>
      </c>
      <c r="M2934">
        <f>IF(ISBLANK(L2934),AVERAGEIF($A$2:$A$4110,A2934,$L$2:$L$4110),L2934)</f>
        <v>28000000</v>
      </c>
      <c r="N2934">
        <v>5.9</v>
      </c>
    </row>
    <row r="2935" spans="1:14">
      <c r="A2935" t="s">
        <v>5009</v>
      </c>
      <c r="B2935">
        <v>109</v>
      </c>
      <c r="C2935">
        <v>10965209</v>
      </c>
      <c r="D2935">
        <f>IF(ISBLANK(C2935),AVERAGEIF($A$2:$A$4110,A2935,$C$2:$C$4110),C2935)</f>
        <v>10965209</v>
      </c>
      <c r="E2935" t="s">
        <v>30</v>
      </c>
      <c r="F2935" t="s">
        <v>5012</v>
      </c>
      <c r="G2935">
        <v>25558</v>
      </c>
      <c r="H2935">
        <v>221</v>
      </c>
      <c r="I2935">
        <v>123</v>
      </c>
      <c r="J2935" t="s">
        <v>508</v>
      </c>
      <c r="K2935" t="s">
        <v>23</v>
      </c>
      <c r="L2935">
        <v>30000000</v>
      </c>
      <c r="M2935">
        <f>IF(ISBLANK(L2935),AVERAGEIF($A$2:$A$4110,A2935,$L$2:$L$4110),L2935)</f>
        <v>30000000</v>
      </c>
      <c r="N2935">
        <v>6.1</v>
      </c>
    </row>
    <row r="2936" spans="1:14">
      <c r="A2936" t="s">
        <v>5009</v>
      </c>
      <c r="B2936">
        <v>99</v>
      </c>
      <c r="C2936">
        <v>11883495</v>
      </c>
      <c r="D2936">
        <f>IF(ISBLANK(C2936),AVERAGEIF($A$2:$A$4110,A2936,$C$2:$C$4110),C2936)</f>
        <v>11883495</v>
      </c>
      <c r="E2936" t="s">
        <v>1122</v>
      </c>
      <c r="F2936" t="s">
        <v>5013</v>
      </c>
      <c r="G2936">
        <v>52805</v>
      </c>
      <c r="H2936">
        <v>278</v>
      </c>
      <c r="I2936">
        <v>88</v>
      </c>
      <c r="J2936" t="s">
        <v>508</v>
      </c>
      <c r="K2936" t="s">
        <v>18</v>
      </c>
      <c r="L2936">
        <v>9000000</v>
      </c>
      <c r="M2936">
        <f>IF(ISBLANK(L2936),AVERAGEIF($A$2:$A$4110,A2936,$L$2:$L$4110),L2936)</f>
        <v>9000000</v>
      </c>
      <c r="N2936">
        <v>6.8</v>
      </c>
    </row>
    <row r="2937" spans="1:14">
      <c r="A2937" t="s">
        <v>5014</v>
      </c>
      <c r="B2937">
        <v>121</v>
      </c>
      <c r="C2937">
        <v>66862068</v>
      </c>
      <c r="D2937">
        <f>IF(ISBLANK(C2937),AVERAGEIF($A$2:$A$4110,A2937,$C$2:$C$4110),C2937)</f>
        <v>66862068</v>
      </c>
      <c r="E2937" t="s">
        <v>5015</v>
      </c>
      <c r="F2937" t="s">
        <v>5016</v>
      </c>
      <c r="G2937">
        <v>89509</v>
      </c>
      <c r="H2937">
        <v>524</v>
      </c>
      <c r="I2937">
        <v>174</v>
      </c>
      <c r="J2937" t="s">
        <v>508</v>
      </c>
      <c r="K2937" t="s">
        <v>23</v>
      </c>
      <c r="L2937">
        <v>83000000</v>
      </c>
      <c r="M2937">
        <f>IF(ISBLANK(L2937),AVERAGEIF($A$2:$A$4110,A2937,$L$2:$L$4110),L2937)</f>
        <v>83000000</v>
      </c>
      <c r="N2937">
        <v>5.7</v>
      </c>
    </row>
    <row r="2938" spans="1:14">
      <c r="A2938" t="s">
        <v>5014</v>
      </c>
      <c r="B2938">
        <v>102</v>
      </c>
      <c r="C2938">
        <v>1891821</v>
      </c>
      <c r="D2938">
        <f>IF(ISBLANK(C2938),AVERAGEIF($A$2:$A$4110,A2938,$C$2:$C$4110),C2938)</f>
        <v>1891821</v>
      </c>
      <c r="E2938" t="s">
        <v>1442</v>
      </c>
      <c r="F2938" t="s">
        <v>5017</v>
      </c>
      <c r="G2938">
        <v>16474</v>
      </c>
      <c r="H2938">
        <v>301</v>
      </c>
      <c r="I2938">
        <v>113</v>
      </c>
      <c r="J2938" t="s">
        <v>508</v>
      </c>
      <c r="K2938" t="s">
        <v>18</v>
      </c>
      <c r="L2938">
        <v>52000000</v>
      </c>
      <c r="M2938">
        <f>IF(ISBLANK(L2938),AVERAGEIF($A$2:$A$4110,A2938,$L$2:$L$4110),L2938)</f>
        <v>52000000</v>
      </c>
      <c r="N2938">
        <v>4.2</v>
      </c>
    </row>
    <row r="2939" spans="1:14">
      <c r="A2939" t="s">
        <v>5014</v>
      </c>
      <c r="B2939">
        <v>110</v>
      </c>
      <c r="C2939">
        <v>33927476</v>
      </c>
      <c r="D2939">
        <f>IF(ISBLANK(C2939),AVERAGEIF($A$2:$A$4110,A2939,$C$2:$C$4110),C2939)</f>
        <v>33927476</v>
      </c>
      <c r="E2939" t="s">
        <v>113</v>
      </c>
      <c r="F2939" t="s">
        <v>5018</v>
      </c>
      <c r="G2939">
        <v>19176</v>
      </c>
      <c r="H2939">
        <v>165</v>
      </c>
      <c r="I2939">
        <v>95</v>
      </c>
      <c r="J2939" t="s">
        <v>508</v>
      </c>
      <c r="K2939" t="s">
        <v>18</v>
      </c>
      <c r="L2939">
        <v>40000000</v>
      </c>
      <c r="M2939">
        <f>IF(ISBLANK(L2939),AVERAGEIF($A$2:$A$4110,A2939,$L$2:$L$4110),L2939)</f>
        <v>40000000</v>
      </c>
      <c r="N2939">
        <v>5.7</v>
      </c>
    </row>
    <row r="2940" spans="1:14">
      <c r="A2940" t="s">
        <v>5014</v>
      </c>
      <c r="B2940">
        <v>104</v>
      </c>
      <c r="C2940">
        <v>27053815</v>
      </c>
      <c r="D2940">
        <f>IF(ISBLANK(C2940),AVERAGEIF($A$2:$A$4110,A2940,$C$2:$C$4110),C2940)</f>
        <v>27053815</v>
      </c>
      <c r="E2940" t="s">
        <v>1225</v>
      </c>
      <c r="F2940" t="s">
        <v>5019</v>
      </c>
      <c r="G2940">
        <v>12856</v>
      </c>
      <c r="H2940">
        <v>291</v>
      </c>
      <c r="I2940">
        <v>107</v>
      </c>
      <c r="J2940" t="s">
        <v>508</v>
      </c>
      <c r="K2940" t="s">
        <v>360</v>
      </c>
      <c r="L2940">
        <v>40000000</v>
      </c>
      <c r="M2940">
        <f>IF(ISBLANK(L2940),AVERAGEIF($A$2:$A$4110,A2940,$L$2:$L$4110),L2940)</f>
        <v>40000000</v>
      </c>
      <c r="N2940">
        <v>4.7</v>
      </c>
    </row>
    <row r="2941" spans="1:14">
      <c r="A2941" t="s">
        <v>5014</v>
      </c>
      <c r="B2941">
        <v>99</v>
      </c>
      <c r="C2941">
        <v>44450000</v>
      </c>
      <c r="D2941">
        <f>IF(ISBLANK(C2941),AVERAGEIF($A$2:$A$4110,A2941,$C$2:$C$4110),C2941)</f>
        <v>44450000</v>
      </c>
      <c r="E2941" t="s">
        <v>1182</v>
      </c>
      <c r="F2941" t="s">
        <v>5020</v>
      </c>
      <c r="G2941">
        <v>44394</v>
      </c>
      <c r="H2941">
        <v>115</v>
      </c>
      <c r="I2941">
        <v>62</v>
      </c>
      <c r="J2941" t="s">
        <v>508</v>
      </c>
      <c r="K2941" t="s">
        <v>184</v>
      </c>
      <c r="L2941">
        <v>27000000</v>
      </c>
      <c r="M2941">
        <f>IF(ISBLANK(L2941),AVERAGEIF($A$2:$A$4110,A2941,$L$2:$L$4110),L2941)</f>
        <v>27000000</v>
      </c>
      <c r="N2941">
        <v>5.8</v>
      </c>
    </row>
    <row r="2942" spans="1:14">
      <c r="A2942" t="s">
        <v>5014</v>
      </c>
      <c r="B2942">
        <v>130</v>
      </c>
      <c r="D2942">
        <f>IF(ISBLANK(C2942),AVERAGEIF($A$2:$A$4110,A2942,$C$2:$C$4110),C2942)</f>
        <v>34837036</v>
      </c>
      <c r="E2942" t="s">
        <v>767</v>
      </c>
      <c r="F2942" t="s">
        <v>5021</v>
      </c>
      <c r="G2942">
        <v>15988</v>
      </c>
      <c r="H2942">
        <v>153</v>
      </c>
      <c r="I2942">
        <v>64</v>
      </c>
      <c r="J2942" t="s">
        <v>508</v>
      </c>
      <c r="K2942" t="s">
        <v>23</v>
      </c>
      <c r="L2942">
        <v>5000000</v>
      </c>
      <c r="M2942">
        <f>IF(ISBLANK(L2942),AVERAGEIF($A$2:$A$4110,A2942,$L$2:$L$4110),L2942)</f>
        <v>5000000</v>
      </c>
      <c r="N2942">
        <v>6.8</v>
      </c>
    </row>
    <row r="2943" spans="1:14">
      <c r="A2943" t="s">
        <v>5022</v>
      </c>
      <c r="B2943">
        <v>164</v>
      </c>
      <c r="C2943">
        <v>255108370</v>
      </c>
      <c r="D2943">
        <f>IF(ISBLANK(C2943),AVERAGEIF($A$2:$A$4110,A2943,$C$2:$C$4110),C2943)</f>
        <v>255108370</v>
      </c>
      <c r="E2943" t="s">
        <v>1297</v>
      </c>
      <c r="F2943" t="s">
        <v>5023</v>
      </c>
      <c r="G2943">
        <v>354228</v>
      </c>
      <c r="H2943">
        <v>802</v>
      </c>
      <c r="I2943">
        <v>422</v>
      </c>
      <c r="J2943" t="s">
        <v>508</v>
      </c>
      <c r="K2943" t="s">
        <v>865</v>
      </c>
      <c r="L2943">
        <v>250000000</v>
      </c>
      <c r="M2943">
        <f>IF(ISBLANK(L2943),AVERAGEIF($A$2:$A$4110,A2943,$L$2:$L$4110),L2943)</f>
        <v>250000000</v>
      </c>
      <c r="N2943">
        <v>7.5</v>
      </c>
    </row>
    <row r="2944" spans="1:14">
      <c r="A2944" t="s">
        <v>5022</v>
      </c>
      <c r="B2944">
        <v>186</v>
      </c>
      <c r="C2944">
        <v>258355354</v>
      </c>
      <c r="D2944">
        <f>IF(ISBLANK(C2944),AVERAGEIF($A$2:$A$4110,A2944,$C$2:$C$4110),C2944)</f>
        <v>258355354</v>
      </c>
      <c r="E2944" t="s">
        <v>1297</v>
      </c>
      <c r="F2944" t="s">
        <v>5024</v>
      </c>
      <c r="G2944">
        <v>483540</v>
      </c>
      <c r="H2944">
        <v>951</v>
      </c>
      <c r="I2944">
        <v>509</v>
      </c>
      <c r="J2944" t="s">
        <v>508</v>
      </c>
      <c r="K2944" t="s">
        <v>23</v>
      </c>
      <c r="L2944">
        <v>225000000</v>
      </c>
      <c r="M2944">
        <f>IF(ISBLANK(L2944),AVERAGEIF($A$2:$A$4110,A2944,$L$2:$L$4110),L2944)</f>
        <v>225000000</v>
      </c>
      <c r="N2944">
        <v>7.9</v>
      </c>
    </row>
    <row r="2945" spans="1:14">
      <c r="A2945" t="s">
        <v>5022</v>
      </c>
      <c r="B2945">
        <v>201</v>
      </c>
      <c r="C2945">
        <v>218051260</v>
      </c>
      <c r="D2945">
        <f>IF(ISBLANK(C2945),AVERAGEIF($A$2:$A$4110,A2945,$C$2:$C$4110),C2945)</f>
        <v>218051260</v>
      </c>
      <c r="E2945" t="s">
        <v>237</v>
      </c>
      <c r="F2945" t="s">
        <v>5025</v>
      </c>
      <c r="G2945">
        <v>316018</v>
      </c>
      <c r="H2945">
        <v>2618</v>
      </c>
      <c r="I2945">
        <v>446</v>
      </c>
      <c r="J2945" t="s">
        <v>508</v>
      </c>
      <c r="K2945" t="s">
        <v>865</v>
      </c>
      <c r="L2945">
        <v>207000000</v>
      </c>
      <c r="M2945">
        <f>IF(ISBLANK(L2945),AVERAGEIF($A$2:$A$4110,A2945,$L$2:$L$4110),L2945)</f>
        <v>207000000</v>
      </c>
      <c r="N2945">
        <v>7.2</v>
      </c>
    </row>
    <row r="2946" spans="1:14">
      <c r="A2946" t="s">
        <v>5022</v>
      </c>
      <c r="B2946">
        <v>182</v>
      </c>
      <c r="C2946">
        <v>303001229</v>
      </c>
      <c r="D2946">
        <f>IF(ISBLANK(C2946),AVERAGEIF($A$2:$A$4110,A2946,$C$2:$C$4110),C2946)</f>
        <v>303001229</v>
      </c>
      <c r="E2946" t="s">
        <v>1297</v>
      </c>
      <c r="F2946" t="s">
        <v>5026</v>
      </c>
      <c r="G2946">
        <v>637246</v>
      </c>
      <c r="H2946">
        <v>1367</v>
      </c>
      <c r="I2946">
        <v>645</v>
      </c>
      <c r="J2946" t="s">
        <v>508</v>
      </c>
      <c r="K2946" t="s">
        <v>23</v>
      </c>
      <c r="L2946">
        <v>180000000</v>
      </c>
      <c r="M2946">
        <f>IF(ISBLANK(L2946),AVERAGEIF($A$2:$A$4110,A2946,$L$2:$L$4110),L2946)</f>
        <v>180000000</v>
      </c>
      <c r="N2946">
        <v>7.9</v>
      </c>
    </row>
    <row r="2947" spans="1:14">
      <c r="A2947" t="s">
        <v>5022</v>
      </c>
      <c r="B2947">
        <v>171</v>
      </c>
      <c r="C2947">
        <v>313837577</v>
      </c>
      <c r="D2947">
        <f>IF(ISBLANK(C2947),AVERAGEIF($A$2:$A$4110,A2947,$C$2:$C$4110),C2947)</f>
        <v>313837577</v>
      </c>
      <c r="E2947" t="s">
        <v>1341</v>
      </c>
      <c r="F2947" t="s">
        <v>5027</v>
      </c>
      <c r="G2947">
        <v>1238746</v>
      </c>
      <c r="H2947">
        <v>5060</v>
      </c>
      <c r="I2947">
        <v>297</v>
      </c>
      <c r="J2947" t="s">
        <v>508</v>
      </c>
      <c r="K2947" t="s">
        <v>865</v>
      </c>
      <c r="L2947">
        <v>93000000</v>
      </c>
      <c r="M2947">
        <f>IF(ISBLANK(L2947),AVERAGEIF($A$2:$A$4110,A2947,$L$2:$L$4110),L2947)</f>
        <v>93000000</v>
      </c>
      <c r="N2947">
        <v>8.8000000000000007</v>
      </c>
    </row>
    <row r="2948" spans="1:14">
      <c r="A2948" t="s">
        <v>5022</v>
      </c>
      <c r="B2948">
        <v>135</v>
      </c>
      <c r="C2948">
        <v>43982842</v>
      </c>
      <c r="D2948">
        <f>IF(ISBLANK(C2948),AVERAGEIF($A$2:$A$4110,A2948,$C$2:$C$4110),C2948)</f>
        <v>43982842</v>
      </c>
      <c r="E2948" t="s">
        <v>4663</v>
      </c>
      <c r="F2948" t="s">
        <v>5028</v>
      </c>
      <c r="G2948">
        <v>125109</v>
      </c>
      <c r="H2948">
        <v>593</v>
      </c>
      <c r="I2948">
        <v>308</v>
      </c>
      <c r="J2948" t="s">
        <v>508</v>
      </c>
      <c r="K2948" t="s">
        <v>23</v>
      </c>
      <c r="L2948">
        <v>65000000</v>
      </c>
      <c r="M2948">
        <f>IF(ISBLANK(L2948),AVERAGEIF($A$2:$A$4110,A2948,$L$2:$L$4110),L2948)</f>
        <v>65000000</v>
      </c>
      <c r="N2948">
        <v>6.7</v>
      </c>
    </row>
    <row r="2949" spans="1:14">
      <c r="A2949" t="s">
        <v>5022</v>
      </c>
      <c r="B2949">
        <v>192</v>
      </c>
      <c r="C2949">
        <v>377019252</v>
      </c>
      <c r="D2949">
        <f>IF(ISBLANK(C2949),AVERAGEIF($A$2:$A$4110,A2949,$C$2:$C$4110),C2949)</f>
        <v>377019252</v>
      </c>
      <c r="E2949" t="s">
        <v>1341</v>
      </c>
      <c r="F2949" t="s">
        <v>5029</v>
      </c>
      <c r="G2949">
        <v>1215718</v>
      </c>
      <c r="H2949">
        <v>3189</v>
      </c>
      <c r="I2949">
        <v>328</v>
      </c>
      <c r="J2949" t="s">
        <v>508</v>
      </c>
      <c r="K2949" t="s">
        <v>23</v>
      </c>
      <c r="L2949">
        <v>94000000</v>
      </c>
      <c r="M2949">
        <f>IF(ISBLANK(L2949),AVERAGEIF($A$2:$A$4110,A2949,$L$2:$L$4110),L2949)</f>
        <v>94000000</v>
      </c>
      <c r="N2949">
        <v>8.9</v>
      </c>
    </row>
    <row r="2950" spans="1:14">
      <c r="A2950" t="s">
        <v>5022</v>
      </c>
      <c r="B2950">
        <v>172</v>
      </c>
      <c r="C2950">
        <v>340478898</v>
      </c>
      <c r="D2950">
        <f>IF(ISBLANK(C2950),AVERAGEIF($A$2:$A$4110,A2950,$C$2:$C$4110),C2950)</f>
        <v>340478898</v>
      </c>
      <c r="E2950" t="s">
        <v>1341</v>
      </c>
      <c r="F2950" t="s">
        <v>5030</v>
      </c>
      <c r="G2950">
        <v>1100446</v>
      </c>
      <c r="H2950">
        <v>2417</v>
      </c>
      <c r="I2950">
        <v>294</v>
      </c>
      <c r="J2950" t="s">
        <v>508</v>
      </c>
      <c r="K2950" t="s">
        <v>23</v>
      </c>
      <c r="L2950">
        <v>94000000</v>
      </c>
      <c r="M2950">
        <f>IF(ISBLANK(L2950),AVERAGEIF($A$2:$A$4110,A2950,$L$2:$L$4110),L2950)</f>
        <v>94000000</v>
      </c>
      <c r="N2950">
        <v>8.6999999999999993</v>
      </c>
    </row>
    <row r="2951" spans="1:14">
      <c r="A2951" t="s">
        <v>5022</v>
      </c>
      <c r="B2951">
        <v>108</v>
      </c>
      <c r="C2951">
        <v>3049135</v>
      </c>
      <c r="D2951">
        <f>IF(ISBLANK(C2951),AVERAGEIF($A$2:$A$4110,A2951,$C$2:$C$4110),C2951)</f>
        <v>3049135</v>
      </c>
      <c r="E2951" t="s">
        <v>5031</v>
      </c>
      <c r="F2951" t="s">
        <v>5032</v>
      </c>
      <c r="G2951">
        <v>50197</v>
      </c>
      <c r="H2951">
        <v>265</v>
      </c>
      <c r="I2951">
        <v>93</v>
      </c>
      <c r="J2951" t="s">
        <v>508</v>
      </c>
      <c r="K2951" t="s">
        <v>865</v>
      </c>
      <c r="L2951">
        <v>5000000</v>
      </c>
      <c r="M2951">
        <f>IF(ISBLANK(L2951),AVERAGEIF($A$2:$A$4110,A2951,$L$2:$L$4110),L2951)</f>
        <v>5000000</v>
      </c>
      <c r="N2951">
        <v>7.4</v>
      </c>
    </row>
    <row r="2952" spans="1:14">
      <c r="A2952" t="s">
        <v>5033</v>
      </c>
      <c r="B2952">
        <v>120</v>
      </c>
      <c r="C2952">
        <v>4956401</v>
      </c>
      <c r="D2952">
        <f>IF(ISBLANK(C2952),AVERAGEIF($A$2:$A$4110,A2952,$C$2:$C$4110),C2952)</f>
        <v>4956401</v>
      </c>
      <c r="E2952" t="s">
        <v>445</v>
      </c>
      <c r="F2952" t="s">
        <v>5034</v>
      </c>
      <c r="G2952">
        <v>12601</v>
      </c>
      <c r="H2952">
        <v>89</v>
      </c>
      <c r="I2952">
        <v>68</v>
      </c>
      <c r="J2952" t="s">
        <v>508</v>
      </c>
      <c r="K2952" t="s">
        <v>254</v>
      </c>
      <c r="L2952">
        <v>15000000</v>
      </c>
      <c r="M2952">
        <f>IF(ISBLANK(L2952),AVERAGEIF($A$2:$A$4110,A2952,$L$2:$L$4110),L2952)</f>
        <v>15000000</v>
      </c>
      <c r="N2952">
        <v>6.5</v>
      </c>
    </row>
    <row r="2953" spans="1:14">
      <c r="A2953" t="s">
        <v>5035</v>
      </c>
      <c r="B2953">
        <v>109</v>
      </c>
      <c r="C2953">
        <v>16346122</v>
      </c>
      <c r="D2953">
        <f>IF(ISBLANK(C2953),AVERAGEIF($A$2:$A$4110,A2953,$C$2:$C$4110),C2953)</f>
        <v>16346122</v>
      </c>
      <c r="E2953" t="s">
        <v>20</v>
      </c>
      <c r="F2953" t="s">
        <v>5036</v>
      </c>
      <c r="G2953">
        <v>25549</v>
      </c>
      <c r="H2953">
        <v>171</v>
      </c>
      <c r="I2953">
        <v>103</v>
      </c>
      <c r="J2953" t="s">
        <v>508</v>
      </c>
      <c r="K2953" t="s">
        <v>23</v>
      </c>
      <c r="L2953">
        <v>16000000</v>
      </c>
      <c r="M2953">
        <f>IF(ISBLANK(L2953),AVERAGEIF($A$2:$A$4110,A2953,$L$2:$L$4110),L2953)</f>
        <v>16000000</v>
      </c>
      <c r="N2953">
        <v>7.2</v>
      </c>
    </row>
    <row r="2954" spans="1:14">
      <c r="A2954" t="s">
        <v>5037</v>
      </c>
      <c r="B2954">
        <v>123</v>
      </c>
      <c r="C2954">
        <v>34531832</v>
      </c>
      <c r="D2954">
        <f>IF(ISBLANK(C2954),AVERAGEIF($A$2:$A$4110,A2954,$C$2:$C$4110),C2954)</f>
        <v>34531832</v>
      </c>
      <c r="E2954" t="s">
        <v>835</v>
      </c>
      <c r="F2954" t="s">
        <v>5038</v>
      </c>
      <c r="G2954">
        <v>44788</v>
      </c>
      <c r="H2954">
        <v>138</v>
      </c>
      <c r="I2954">
        <v>219</v>
      </c>
      <c r="J2954" t="s">
        <v>508</v>
      </c>
      <c r="K2954" t="s">
        <v>18</v>
      </c>
      <c r="L2954">
        <v>35000000</v>
      </c>
      <c r="M2954">
        <f>IF(ISBLANK(L2954),AVERAGEIF($A$2:$A$4110,A2954,$L$2:$L$4110),L2954)</f>
        <v>35000000</v>
      </c>
      <c r="N2954">
        <v>7.1</v>
      </c>
    </row>
    <row r="2955" spans="1:14">
      <c r="A2955" t="s">
        <v>5039</v>
      </c>
      <c r="B2955">
        <v>85</v>
      </c>
      <c r="C2955">
        <v>64238770</v>
      </c>
      <c r="D2955">
        <f>IF(ISBLANK(C2955),AVERAGEIF($A$2:$A$4110,A2955,$C$2:$C$4110),C2955)</f>
        <v>64238770</v>
      </c>
      <c r="E2955" t="s">
        <v>774</v>
      </c>
      <c r="F2955" t="s">
        <v>5040</v>
      </c>
      <c r="G2955">
        <v>19547</v>
      </c>
      <c r="H2955">
        <v>64</v>
      </c>
      <c r="I2955">
        <v>121</v>
      </c>
      <c r="J2955" t="s">
        <v>508</v>
      </c>
      <c r="K2955" t="s">
        <v>184</v>
      </c>
      <c r="L2955">
        <v>42000000</v>
      </c>
      <c r="M2955">
        <f>IF(ISBLANK(L2955),AVERAGEIF($A$2:$A$4110,A2955,$L$2:$L$4110),L2955)</f>
        <v>42000000</v>
      </c>
      <c r="N2955">
        <v>5.8</v>
      </c>
    </row>
    <row r="2956" spans="1:14">
      <c r="A2956" t="s">
        <v>5041</v>
      </c>
      <c r="B2956">
        <v>88</v>
      </c>
      <c r="C2956">
        <v>31051126</v>
      </c>
      <c r="D2956">
        <f>IF(ISBLANK(C2956),AVERAGEIF($A$2:$A$4110,A2956,$C$2:$C$4110),C2956)</f>
        <v>31051126</v>
      </c>
      <c r="E2956" t="s">
        <v>774</v>
      </c>
      <c r="F2956" t="s">
        <v>5042</v>
      </c>
      <c r="G2956">
        <v>36877</v>
      </c>
      <c r="H2956">
        <v>101</v>
      </c>
      <c r="I2956">
        <v>238</v>
      </c>
      <c r="J2956" t="s">
        <v>508</v>
      </c>
      <c r="K2956" t="s">
        <v>18</v>
      </c>
      <c r="L2956">
        <v>55000000</v>
      </c>
      <c r="M2956">
        <f>IF(ISBLANK(L2956),AVERAGEIF($A$2:$A$4110,A2956,$L$2:$L$4110),L2956)</f>
        <v>55000000</v>
      </c>
      <c r="N2956">
        <v>6.7</v>
      </c>
    </row>
    <row r="2957" spans="1:14">
      <c r="A2957" t="s">
        <v>5041</v>
      </c>
      <c r="B2957">
        <v>84</v>
      </c>
      <c r="C2957">
        <v>106793915</v>
      </c>
      <c r="D2957">
        <f>IF(ISBLANK(C2957),AVERAGEIF($A$2:$A$4110,A2957,$C$2:$C$4110),C2957)</f>
        <v>106793915</v>
      </c>
      <c r="E2957" t="s">
        <v>1313</v>
      </c>
      <c r="F2957" t="s">
        <v>5043</v>
      </c>
      <c r="G2957">
        <v>140499</v>
      </c>
      <c r="H2957">
        <v>358</v>
      </c>
      <c r="I2957">
        <v>187</v>
      </c>
      <c r="J2957" t="s">
        <v>508</v>
      </c>
      <c r="K2957" t="s">
        <v>18</v>
      </c>
      <c r="L2957">
        <v>45000000</v>
      </c>
      <c r="M2957">
        <f>IF(ISBLANK(L2957),AVERAGEIF($A$2:$A$4110,A2957,$L$2:$L$4110),L2957)</f>
        <v>45000000</v>
      </c>
      <c r="N2957">
        <v>7</v>
      </c>
    </row>
    <row r="2958" spans="1:14">
      <c r="A2958" t="s">
        <v>5044</v>
      </c>
      <c r="B2958">
        <v>82</v>
      </c>
      <c r="C2958">
        <v>4142507</v>
      </c>
      <c r="D2958">
        <f>IF(ISBLANK(C2958),AVERAGEIF($A$2:$A$4110,A2958,$C$2:$C$4110),C2958)</f>
        <v>4142507</v>
      </c>
      <c r="E2958" t="s">
        <v>408</v>
      </c>
      <c r="F2958" t="s">
        <v>5045</v>
      </c>
      <c r="G2958">
        <v>3665</v>
      </c>
      <c r="H2958">
        <v>81</v>
      </c>
      <c r="I2958">
        <v>48</v>
      </c>
      <c r="J2958" t="s">
        <v>508</v>
      </c>
      <c r="K2958" t="s">
        <v>23</v>
      </c>
      <c r="L2958">
        <v>3000000</v>
      </c>
      <c r="M2958">
        <f>IF(ISBLANK(L2958),AVERAGEIF($A$2:$A$4110,A2958,$L$2:$L$4110),L2958)</f>
        <v>3000000</v>
      </c>
      <c r="N2958">
        <v>4.4000000000000004</v>
      </c>
    </row>
    <row r="2959" spans="1:14">
      <c r="A2959" t="s">
        <v>5046</v>
      </c>
      <c r="B2959">
        <v>87</v>
      </c>
      <c r="C2959">
        <v>53715611</v>
      </c>
      <c r="D2959">
        <f>IF(ISBLANK(C2959),AVERAGEIF($A$2:$A$4110,A2959,$C$2:$C$4110),C2959)</f>
        <v>53715611</v>
      </c>
      <c r="E2959" t="s">
        <v>2531</v>
      </c>
      <c r="F2959" t="s">
        <v>5047</v>
      </c>
      <c r="G2959">
        <v>92106</v>
      </c>
      <c r="H2959">
        <v>171</v>
      </c>
      <c r="I2959">
        <v>84</v>
      </c>
      <c r="J2959" t="s">
        <v>508</v>
      </c>
      <c r="K2959" t="s">
        <v>23</v>
      </c>
      <c r="L2959">
        <v>63000000</v>
      </c>
      <c r="M2959">
        <f>IF(ISBLANK(L2959),AVERAGEIF($A$2:$A$4110,A2959,$L$2:$L$4110),L2959)</f>
        <v>63000000</v>
      </c>
      <c r="N2959">
        <v>5.7</v>
      </c>
    </row>
    <row r="2960" spans="1:14">
      <c r="A2960" t="s">
        <v>5048</v>
      </c>
      <c r="B2960">
        <v>100</v>
      </c>
      <c r="C2960">
        <v>3275585</v>
      </c>
      <c r="D2960">
        <f>IF(ISBLANK(C2960),AVERAGEIF($A$2:$A$4110,A2960,$C$2:$C$4110),C2960)</f>
        <v>3275585</v>
      </c>
      <c r="E2960" t="s">
        <v>30</v>
      </c>
      <c r="F2960" t="s">
        <v>5049</v>
      </c>
      <c r="G2960">
        <v>10735</v>
      </c>
      <c r="H2960">
        <v>88</v>
      </c>
      <c r="I2960">
        <v>30</v>
      </c>
      <c r="J2960" t="s">
        <v>508</v>
      </c>
      <c r="K2960" t="s">
        <v>18</v>
      </c>
      <c r="L2960">
        <v>11500000</v>
      </c>
      <c r="M2960">
        <f>IF(ISBLANK(L2960),AVERAGEIF($A$2:$A$4110,A2960,$L$2:$L$4110),L2960)</f>
        <v>11500000</v>
      </c>
      <c r="N2960">
        <v>6.6</v>
      </c>
    </row>
    <row r="2961" spans="1:14">
      <c r="A2961" t="s">
        <v>5050</v>
      </c>
      <c r="B2961">
        <v>142</v>
      </c>
      <c r="C2961">
        <v>22800000</v>
      </c>
      <c r="D2961">
        <f>IF(ISBLANK(C2961),AVERAGEIF($A$2:$A$4110,A2961,$C$2:$C$4110),C2961)</f>
        <v>22800000</v>
      </c>
      <c r="E2961" t="s">
        <v>1144</v>
      </c>
      <c r="F2961" t="s">
        <v>5051</v>
      </c>
      <c r="G2961">
        <v>59941</v>
      </c>
      <c r="H2961">
        <v>452</v>
      </c>
      <c r="I2961">
        <v>143</v>
      </c>
      <c r="J2961" t="s">
        <v>508</v>
      </c>
      <c r="K2961" t="s">
        <v>18</v>
      </c>
      <c r="L2961">
        <v>7000000</v>
      </c>
      <c r="M2961">
        <f>IF(ISBLANK(L2961),AVERAGEIF($A$2:$A$4110,A2961,$L$2:$L$4110),L2961)</f>
        <v>7000000</v>
      </c>
      <c r="N2961">
        <v>6.8</v>
      </c>
    </row>
    <row r="2962" spans="1:14">
      <c r="A2962" t="s">
        <v>5052</v>
      </c>
      <c r="B2962">
        <v>97</v>
      </c>
      <c r="C2962">
        <v>103400692</v>
      </c>
      <c r="D2962">
        <f>IF(ISBLANK(C2962),AVERAGEIF($A$2:$A$4110,A2962,$C$2:$C$4110),C2962)</f>
        <v>103400692</v>
      </c>
      <c r="E2962" t="s">
        <v>264</v>
      </c>
      <c r="F2962" t="s">
        <v>5053</v>
      </c>
      <c r="G2962">
        <v>123553</v>
      </c>
      <c r="H2962">
        <v>174</v>
      </c>
      <c r="I2962">
        <v>256</v>
      </c>
      <c r="J2962" t="s">
        <v>508</v>
      </c>
      <c r="K2962" t="s">
        <v>23</v>
      </c>
      <c r="L2962">
        <v>145000000</v>
      </c>
      <c r="M2962">
        <f>IF(ISBLANK(L2962),AVERAGEIF($A$2:$A$4110,A2962,$L$2:$L$4110),L2962)</f>
        <v>145000000</v>
      </c>
      <c r="N2962">
        <v>7.3</v>
      </c>
    </row>
    <row r="2963" spans="1:14">
      <c r="A2963" t="s">
        <v>5054</v>
      </c>
      <c r="B2963">
        <v>109</v>
      </c>
      <c r="C2963">
        <v>123307945</v>
      </c>
      <c r="D2963">
        <f>IF(ISBLANK(C2963),AVERAGEIF($A$2:$A$4110,A2963,$C$2:$C$4110),C2963)</f>
        <v>123307945</v>
      </c>
      <c r="E2963" t="s">
        <v>2705</v>
      </c>
      <c r="F2963" t="s">
        <v>5055</v>
      </c>
      <c r="G2963">
        <v>39391</v>
      </c>
      <c r="H2963">
        <v>171</v>
      </c>
      <c r="I2963">
        <v>94</v>
      </c>
      <c r="J2963" t="s">
        <v>508</v>
      </c>
      <c r="K2963" t="s">
        <v>23</v>
      </c>
      <c r="L2963">
        <v>65000000</v>
      </c>
      <c r="M2963">
        <f>IF(ISBLANK(L2963),AVERAGEIF($A$2:$A$4110,A2963,$L$2:$L$4110),L2963)</f>
        <v>65000000</v>
      </c>
      <c r="N2963">
        <v>4.3</v>
      </c>
    </row>
    <row r="2964" spans="1:14">
      <c r="A2964" t="s">
        <v>5054</v>
      </c>
      <c r="B2964">
        <v>113</v>
      </c>
      <c r="C2964">
        <v>158115031</v>
      </c>
      <c r="D2964">
        <f>IF(ISBLANK(C2964),AVERAGEIF($A$2:$A$4110,A2964,$C$2:$C$4110),C2964)</f>
        <v>158115031</v>
      </c>
      <c r="E2964" t="s">
        <v>5056</v>
      </c>
      <c r="F2964" t="s">
        <v>5057</v>
      </c>
      <c r="G2964">
        <v>130070</v>
      </c>
      <c r="H2964">
        <v>316</v>
      </c>
      <c r="I2964">
        <v>134</v>
      </c>
      <c r="J2964" t="s">
        <v>508</v>
      </c>
      <c r="K2964" t="s">
        <v>23</v>
      </c>
      <c r="L2964">
        <v>82000000</v>
      </c>
      <c r="M2964">
        <f>IF(ISBLANK(L2964),AVERAGEIF($A$2:$A$4110,A2964,$L$2:$L$4110),L2964)</f>
        <v>82000000</v>
      </c>
      <c r="N2964">
        <v>6.4</v>
      </c>
    </row>
    <row r="2965" spans="1:14">
      <c r="A2965" t="s">
        <v>5054</v>
      </c>
      <c r="B2965">
        <v>110</v>
      </c>
      <c r="C2965">
        <v>130313314</v>
      </c>
      <c r="D2965">
        <f>IF(ISBLANK(C2965),AVERAGEIF($A$2:$A$4110,A2965,$C$2:$C$4110),C2965)</f>
        <v>130313314</v>
      </c>
      <c r="E2965" t="s">
        <v>1807</v>
      </c>
      <c r="F2965" t="s">
        <v>5058</v>
      </c>
      <c r="G2965">
        <v>168172</v>
      </c>
      <c r="H2965">
        <v>380</v>
      </c>
      <c r="I2965">
        <v>265</v>
      </c>
      <c r="J2965" t="s">
        <v>508</v>
      </c>
      <c r="K2965" t="s">
        <v>23</v>
      </c>
      <c r="L2965">
        <v>80000000</v>
      </c>
      <c r="M2965">
        <f>IF(ISBLANK(L2965),AVERAGEIF($A$2:$A$4110,A2965,$L$2:$L$4110),L2965)</f>
        <v>80000000</v>
      </c>
      <c r="N2965">
        <v>6.5</v>
      </c>
    </row>
    <row r="2966" spans="1:14">
      <c r="A2966" t="s">
        <v>5054</v>
      </c>
      <c r="B2966">
        <v>99</v>
      </c>
      <c r="C2966">
        <v>120776832</v>
      </c>
      <c r="D2966">
        <f>IF(ISBLANK(C2966),AVERAGEIF($A$2:$A$4110,A2966,$C$2:$C$4110),C2966)</f>
        <v>120776832</v>
      </c>
      <c r="E2966" t="s">
        <v>408</v>
      </c>
      <c r="F2966" t="s">
        <v>5059</v>
      </c>
      <c r="G2966">
        <v>266103</v>
      </c>
      <c r="H2966">
        <v>456</v>
      </c>
      <c r="I2966">
        <v>147</v>
      </c>
      <c r="J2966" t="s">
        <v>508</v>
      </c>
      <c r="K2966" t="s">
        <v>23</v>
      </c>
      <c r="L2966">
        <v>75000000</v>
      </c>
      <c r="M2966">
        <f>IF(ISBLANK(L2966),AVERAGEIF($A$2:$A$4110,A2966,$L$2:$L$4110),L2966)</f>
        <v>75000000</v>
      </c>
      <c r="N2966">
        <v>6.8</v>
      </c>
    </row>
    <row r="2967" spans="1:14">
      <c r="A2967" t="s">
        <v>5054</v>
      </c>
      <c r="B2967">
        <v>113</v>
      </c>
      <c r="C2967">
        <v>29802761</v>
      </c>
      <c r="D2967">
        <f>IF(ISBLANK(C2967),AVERAGEIF($A$2:$A$4110,A2967,$C$2:$C$4110),C2967)</f>
        <v>29802761</v>
      </c>
      <c r="E2967" t="s">
        <v>1126</v>
      </c>
      <c r="F2967" t="s">
        <v>5060</v>
      </c>
      <c r="G2967">
        <v>46480</v>
      </c>
      <c r="H2967">
        <v>115</v>
      </c>
      <c r="I2967">
        <v>211</v>
      </c>
      <c r="J2967" t="s">
        <v>508</v>
      </c>
      <c r="K2967" t="s">
        <v>23</v>
      </c>
      <c r="L2967">
        <v>40000000</v>
      </c>
      <c r="M2967">
        <f>IF(ISBLANK(L2967),AVERAGEIF($A$2:$A$4110,A2967,$L$2:$L$4110),L2967)</f>
        <v>40000000</v>
      </c>
      <c r="N2967">
        <v>6.4</v>
      </c>
    </row>
    <row r="2968" spans="1:14">
      <c r="A2968" t="s">
        <v>5054</v>
      </c>
      <c r="B2968">
        <v>83</v>
      </c>
      <c r="C2968">
        <v>51109400</v>
      </c>
      <c r="D2968">
        <f>IF(ISBLANK(C2968),AVERAGEIF($A$2:$A$4110,A2968,$C$2:$C$4110),C2968)</f>
        <v>51109400</v>
      </c>
      <c r="E2968" t="s">
        <v>577</v>
      </c>
      <c r="F2968" t="s">
        <v>5061</v>
      </c>
      <c r="G2968">
        <v>76850</v>
      </c>
      <c r="H2968">
        <v>85</v>
      </c>
      <c r="I2968">
        <v>43</v>
      </c>
      <c r="J2968" t="s">
        <v>508</v>
      </c>
      <c r="K2968" t="s">
        <v>23</v>
      </c>
      <c r="L2968">
        <v>30000000</v>
      </c>
      <c r="M2968">
        <f>IF(ISBLANK(L2968),AVERAGEIF($A$2:$A$4110,A2968,$L$2:$L$4110),L2968)</f>
        <v>30000000</v>
      </c>
      <c r="N2968">
        <v>6.4</v>
      </c>
    </row>
    <row r="2969" spans="1:14">
      <c r="A2969" t="s">
        <v>5054</v>
      </c>
      <c r="B2969">
        <v>101</v>
      </c>
      <c r="C2969">
        <v>22294341</v>
      </c>
      <c r="D2969">
        <f>IF(ISBLANK(C2969),AVERAGEIF($A$2:$A$4110,A2969,$C$2:$C$4110),C2969)</f>
        <v>22294341</v>
      </c>
      <c r="E2969" t="s">
        <v>1730</v>
      </c>
      <c r="F2969" t="s">
        <v>5062</v>
      </c>
      <c r="G2969">
        <v>12278</v>
      </c>
      <c r="H2969">
        <v>71</v>
      </c>
      <c r="I2969">
        <v>27</v>
      </c>
      <c r="J2969" t="s">
        <v>508</v>
      </c>
      <c r="K2969" t="s">
        <v>23</v>
      </c>
      <c r="L2969">
        <v>21500000</v>
      </c>
      <c r="M2969">
        <f>IF(ISBLANK(L2969),AVERAGEIF($A$2:$A$4110,A2969,$L$2:$L$4110),L2969)</f>
        <v>21500000</v>
      </c>
      <c r="N2969">
        <v>6.5</v>
      </c>
    </row>
    <row r="2970" spans="1:14">
      <c r="A2970" t="s">
        <v>5063</v>
      </c>
      <c r="B2970">
        <v>90</v>
      </c>
      <c r="C2970">
        <v>31487293</v>
      </c>
      <c r="D2970">
        <f>IF(ISBLANK(C2970),AVERAGEIF($A$2:$A$4110,A2970,$C$2:$C$4110),C2970)</f>
        <v>31487293</v>
      </c>
      <c r="E2970" t="s">
        <v>45</v>
      </c>
      <c r="F2970" t="s">
        <v>5064</v>
      </c>
      <c r="G2970">
        <v>74887</v>
      </c>
      <c r="H2970">
        <v>129</v>
      </c>
      <c r="I2970">
        <v>166</v>
      </c>
      <c r="J2970" t="s">
        <v>508</v>
      </c>
      <c r="K2970" t="s">
        <v>23</v>
      </c>
      <c r="L2970">
        <v>9000000</v>
      </c>
      <c r="M2970">
        <f>IF(ISBLANK(L2970),AVERAGEIF($A$2:$A$4110,A2970,$L$2:$L$4110),L2970)</f>
        <v>9000000</v>
      </c>
      <c r="N2970">
        <v>6.7</v>
      </c>
    </row>
    <row r="2971" spans="1:14">
      <c r="A2971" t="s">
        <v>5063</v>
      </c>
      <c r="B2971">
        <v>103</v>
      </c>
      <c r="C2971">
        <v>532988</v>
      </c>
      <c r="D2971">
        <f>IF(ISBLANK(C2971),AVERAGEIF($A$2:$A$4110,A2971,$C$2:$C$4110),C2971)</f>
        <v>532988</v>
      </c>
      <c r="E2971" t="s">
        <v>48</v>
      </c>
      <c r="F2971" t="s">
        <v>5065</v>
      </c>
      <c r="G2971">
        <v>5863</v>
      </c>
      <c r="H2971">
        <v>25</v>
      </c>
      <c r="I2971">
        <v>133</v>
      </c>
      <c r="J2971" t="s">
        <v>508</v>
      </c>
      <c r="K2971" t="s">
        <v>23</v>
      </c>
      <c r="L2971">
        <v>7000000</v>
      </c>
      <c r="M2971">
        <f>IF(ISBLANK(L2971),AVERAGEIF($A$2:$A$4110,A2971,$L$2:$L$4110),L2971)</f>
        <v>7000000</v>
      </c>
      <c r="N2971">
        <v>6.5</v>
      </c>
    </row>
    <row r="2972" spans="1:14">
      <c r="A2972" t="s">
        <v>5063</v>
      </c>
      <c r="B2972">
        <v>88</v>
      </c>
      <c r="C2972">
        <v>2073984</v>
      </c>
      <c r="D2972">
        <f>IF(ISBLANK(C2972),AVERAGEIF($A$2:$A$4110,A2972,$C$2:$C$4110),C2972)</f>
        <v>2073984</v>
      </c>
      <c r="E2972" t="s">
        <v>66</v>
      </c>
      <c r="F2972" t="s">
        <v>5066</v>
      </c>
      <c r="G2972">
        <v>4743</v>
      </c>
      <c r="H2972">
        <v>135</v>
      </c>
      <c r="I2972">
        <v>59</v>
      </c>
      <c r="J2972" t="s">
        <v>508</v>
      </c>
      <c r="K2972" t="s">
        <v>254</v>
      </c>
      <c r="L2972">
        <v>800000</v>
      </c>
      <c r="M2972">
        <f>IF(ISBLANK(L2972),AVERAGEIF($A$2:$A$4110,A2972,$L$2:$L$4110),L2972)</f>
        <v>800000</v>
      </c>
      <c r="N2972">
        <v>7.2</v>
      </c>
    </row>
    <row r="2973" spans="1:14">
      <c r="A2973" t="s">
        <v>5067</v>
      </c>
      <c r="B2973">
        <v>95</v>
      </c>
      <c r="C2973">
        <v>37606</v>
      </c>
      <c r="D2973">
        <f>IF(ISBLANK(C2973),AVERAGEIF($A$2:$A$4110,A2973,$C$2:$C$4110),C2973)</f>
        <v>37606</v>
      </c>
      <c r="E2973" t="s">
        <v>890</v>
      </c>
      <c r="F2973" t="s">
        <v>5068</v>
      </c>
      <c r="G2973">
        <v>31836</v>
      </c>
      <c r="H2973">
        <v>90</v>
      </c>
      <c r="I2973">
        <v>78</v>
      </c>
      <c r="J2973" t="s">
        <v>508</v>
      </c>
      <c r="K2973" t="s">
        <v>184</v>
      </c>
      <c r="L2973">
        <v>3500000</v>
      </c>
      <c r="M2973">
        <f>IF(ISBLANK(L2973),AVERAGEIF($A$2:$A$4110,A2973,$L$2:$L$4110),L2973)</f>
        <v>3500000</v>
      </c>
      <c r="N2973">
        <v>6.8</v>
      </c>
    </row>
    <row r="2974" spans="1:14">
      <c r="A2974" t="s">
        <v>5069</v>
      </c>
      <c r="B2974">
        <v>131</v>
      </c>
      <c r="C2974">
        <v>27667947</v>
      </c>
      <c r="D2974">
        <f>IF(ISBLANK(C2974),AVERAGEIF($A$2:$A$4110,A2974,$C$2:$C$4110),C2974)</f>
        <v>27667947</v>
      </c>
      <c r="E2974" t="s">
        <v>80</v>
      </c>
      <c r="F2974" t="s">
        <v>5070</v>
      </c>
      <c r="G2974">
        <v>86374</v>
      </c>
      <c r="H2974">
        <v>392</v>
      </c>
      <c r="I2974">
        <v>209</v>
      </c>
      <c r="J2974" t="s">
        <v>508</v>
      </c>
      <c r="K2974" t="s">
        <v>18</v>
      </c>
      <c r="L2974">
        <v>50000000</v>
      </c>
      <c r="M2974">
        <f>IF(ISBLANK(L2974),AVERAGEIF($A$2:$A$4110,A2974,$L$2:$L$4110),L2974)</f>
        <v>50000000</v>
      </c>
      <c r="N2974">
        <v>6.2</v>
      </c>
    </row>
    <row r="2975" spans="1:14">
      <c r="A2975" t="s">
        <v>5069</v>
      </c>
      <c r="B2975">
        <v>100</v>
      </c>
      <c r="C2975">
        <v>11634362</v>
      </c>
      <c r="D2975">
        <f>IF(ISBLANK(C2975),AVERAGEIF($A$2:$A$4110,A2975,$C$2:$C$4110),C2975)</f>
        <v>11634362</v>
      </c>
      <c r="E2975" t="s">
        <v>48</v>
      </c>
      <c r="F2975" t="s">
        <v>5071</v>
      </c>
      <c r="G2975">
        <v>60171</v>
      </c>
      <c r="H2975">
        <v>296</v>
      </c>
      <c r="I2975">
        <v>160</v>
      </c>
      <c r="J2975" t="s">
        <v>508</v>
      </c>
      <c r="K2975" t="s">
        <v>18</v>
      </c>
      <c r="M2975">
        <f>IF(ISBLANK(L2975),AVERAGEIF($A$2:$A$4110,A2975,$L$2:$L$4110),L2975)</f>
        <v>50000000</v>
      </c>
      <c r="N2975">
        <v>7</v>
      </c>
    </row>
    <row r="2976" spans="1:14">
      <c r="A2976" t="s">
        <v>5072</v>
      </c>
      <c r="B2976">
        <v>138</v>
      </c>
      <c r="C2976">
        <v>93926386</v>
      </c>
      <c r="D2976">
        <f>IF(ISBLANK(C2976),AVERAGEIF($A$2:$A$4110,A2976,$C$2:$C$4110),C2976)</f>
        <v>93926386</v>
      </c>
      <c r="E2976" t="s">
        <v>25</v>
      </c>
      <c r="F2976" t="s">
        <v>5073</v>
      </c>
      <c r="G2976">
        <v>168207</v>
      </c>
      <c r="H2976">
        <v>684</v>
      </c>
      <c r="I2976">
        <v>244</v>
      </c>
      <c r="J2976" t="s">
        <v>508</v>
      </c>
      <c r="K2976" t="s">
        <v>23</v>
      </c>
      <c r="L2976">
        <v>150000000</v>
      </c>
      <c r="M2976">
        <f>IF(ISBLANK(L2976),AVERAGEIF($A$2:$A$4110,A2976,$L$2:$L$4110),L2976)</f>
        <v>150000000</v>
      </c>
      <c r="N2976">
        <v>7.4</v>
      </c>
    </row>
    <row r="2977" spans="1:14">
      <c r="A2977" t="s">
        <v>5072</v>
      </c>
      <c r="B2977">
        <v>103</v>
      </c>
      <c r="C2977">
        <v>125603360</v>
      </c>
      <c r="D2977">
        <f>IF(ISBLANK(C2977),AVERAGEIF($A$2:$A$4110,A2977,$C$2:$C$4110),C2977)</f>
        <v>125603360</v>
      </c>
      <c r="E2977" t="s">
        <v>1430</v>
      </c>
      <c r="F2977" t="s">
        <v>5074</v>
      </c>
      <c r="G2977">
        <v>667983</v>
      </c>
      <c r="H2977">
        <v>877</v>
      </c>
      <c r="I2977">
        <v>213</v>
      </c>
      <c r="J2977" t="s">
        <v>508</v>
      </c>
      <c r="K2977" t="s">
        <v>23</v>
      </c>
      <c r="L2977">
        <v>60000000</v>
      </c>
      <c r="M2977">
        <f>IF(ISBLANK(L2977),AVERAGEIF($A$2:$A$4110,A2977,$L$2:$L$4110),L2977)</f>
        <v>60000000</v>
      </c>
      <c r="N2977">
        <v>8.1</v>
      </c>
    </row>
    <row r="2978" spans="1:14">
      <c r="A2978" t="s">
        <v>5072</v>
      </c>
      <c r="B2978">
        <v>128</v>
      </c>
      <c r="C2978">
        <v>95860116</v>
      </c>
      <c r="D2978">
        <f>IF(ISBLANK(C2978),AVERAGEIF($A$2:$A$4110,A2978,$C$2:$C$4110),C2978)</f>
        <v>95860116</v>
      </c>
      <c r="E2978" t="s">
        <v>72</v>
      </c>
      <c r="F2978" t="s">
        <v>5075</v>
      </c>
      <c r="G2978">
        <v>277451</v>
      </c>
      <c r="H2978">
        <v>491</v>
      </c>
      <c r="I2978">
        <v>96</v>
      </c>
      <c r="J2978" t="s">
        <v>508</v>
      </c>
      <c r="K2978" t="s">
        <v>23</v>
      </c>
      <c r="L2978">
        <v>16400000</v>
      </c>
      <c r="M2978">
        <f>IF(ISBLANK(L2978),AVERAGEIF($A$2:$A$4110,A2978,$L$2:$L$4110),L2978)</f>
        <v>16400000</v>
      </c>
      <c r="N2978">
        <v>8</v>
      </c>
    </row>
    <row r="2979" spans="1:14">
      <c r="A2979" t="s">
        <v>5072</v>
      </c>
      <c r="B2979">
        <v>112</v>
      </c>
      <c r="C2979">
        <v>65500000</v>
      </c>
      <c r="D2979">
        <f>IF(ISBLANK(C2979),AVERAGEIF($A$2:$A$4110,A2979,$C$2:$C$4110),C2979)</f>
        <v>65500000</v>
      </c>
      <c r="E2979" t="s">
        <v>707</v>
      </c>
      <c r="F2979" t="s">
        <v>5076</v>
      </c>
      <c r="G2979">
        <v>66966</v>
      </c>
      <c r="H2979">
        <v>175</v>
      </c>
      <c r="I2979">
        <v>83</v>
      </c>
      <c r="J2979" t="s">
        <v>508</v>
      </c>
      <c r="K2979" t="s">
        <v>23</v>
      </c>
      <c r="L2979">
        <v>12000000</v>
      </c>
      <c r="M2979">
        <f>IF(ISBLANK(L2979),AVERAGEIF($A$2:$A$4110,A2979,$L$2:$L$4110),L2979)</f>
        <v>12000000</v>
      </c>
      <c r="N2979">
        <v>7.4</v>
      </c>
    </row>
    <row r="2980" spans="1:14">
      <c r="A2980" t="s">
        <v>5077</v>
      </c>
      <c r="B2980">
        <v>117</v>
      </c>
      <c r="C2980">
        <v>180191634</v>
      </c>
      <c r="D2980">
        <f>IF(ISBLANK(C2980),AVERAGEIF($A$2:$A$4110,A2980,$C$2:$C$4110),C2980)</f>
        <v>180191634</v>
      </c>
      <c r="E2980" t="s">
        <v>1766</v>
      </c>
      <c r="F2980" t="s">
        <v>5078</v>
      </c>
      <c r="G2980">
        <v>313866</v>
      </c>
      <c r="H2980">
        <v>549</v>
      </c>
      <c r="I2980">
        <v>517</v>
      </c>
      <c r="J2980" t="s">
        <v>508</v>
      </c>
      <c r="K2980" t="s">
        <v>23</v>
      </c>
      <c r="L2980">
        <v>130000000</v>
      </c>
      <c r="M2980">
        <f>IF(ISBLANK(L2980),AVERAGEIF($A$2:$A$4110,A2980,$L$2:$L$4110),L2980)</f>
        <v>130000000</v>
      </c>
      <c r="N2980">
        <v>7.4</v>
      </c>
    </row>
    <row r="2981" spans="1:14">
      <c r="A2981" t="s">
        <v>5077</v>
      </c>
      <c r="B2981">
        <v>106</v>
      </c>
      <c r="C2981">
        <v>118683135</v>
      </c>
      <c r="D2981">
        <f>IF(ISBLANK(C2981),AVERAGEIF($A$2:$A$4110,A2981,$C$2:$C$4110),C2981)</f>
        <v>118683135</v>
      </c>
      <c r="E2981" t="s">
        <v>288</v>
      </c>
      <c r="F2981" t="s">
        <v>5079</v>
      </c>
      <c r="G2981">
        <v>102167</v>
      </c>
      <c r="H2981">
        <v>483</v>
      </c>
      <c r="I2981">
        <v>183</v>
      </c>
      <c r="J2981" t="s">
        <v>508</v>
      </c>
      <c r="K2981" t="s">
        <v>23</v>
      </c>
      <c r="L2981">
        <v>52000000</v>
      </c>
      <c r="M2981">
        <f>IF(ISBLANK(L2981),AVERAGEIF($A$2:$A$4110,A2981,$L$2:$L$4110),L2981)</f>
        <v>52000000</v>
      </c>
      <c r="N2981">
        <v>5.8</v>
      </c>
    </row>
    <row r="2982" spans="1:14">
      <c r="A2982" t="s">
        <v>5077</v>
      </c>
      <c r="B2982">
        <v>104</v>
      </c>
      <c r="C2982">
        <v>97680195</v>
      </c>
      <c r="D2982">
        <f>IF(ISBLANK(C2982),AVERAGEIF($A$2:$A$4110,A2982,$C$2:$C$4110),C2982)</f>
        <v>97680195</v>
      </c>
      <c r="E2982" t="s">
        <v>408</v>
      </c>
      <c r="F2982" t="s">
        <v>5080</v>
      </c>
      <c r="G2982">
        <v>271691</v>
      </c>
      <c r="H2982">
        <v>243</v>
      </c>
      <c r="I2982">
        <v>190</v>
      </c>
      <c r="J2982" t="s">
        <v>508</v>
      </c>
      <c r="K2982" t="s">
        <v>23</v>
      </c>
      <c r="L2982">
        <v>70000000</v>
      </c>
      <c r="M2982">
        <f>IF(ISBLANK(L2982),AVERAGEIF($A$2:$A$4110,A2982,$L$2:$L$4110),L2982)</f>
        <v>70000000</v>
      </c>
      <c r="N2982">
        <v>6.8</v>
      </c>
    </row>
    <row r="2983" spans="1:14">
      <c r="A2983" t="s">
        <v>5077</v>
      </c>
      <c r="B2983">
        <v>98</v>
      </c>
      <c r="C2983">
        <v>68353550</v>
      </c>
      <c r="D2983">
        <f>IF(ISBLANK(C2983),AVERAGEIF($A$2:$A$4110,A2983,$C$2:$C$4110),C2983)</f>
        <v>68353550</v>
      </c>
      <c r="E2983" t="s">
        <v>1126</v>
      </c>
      <c r="F2983" t="s">
        <v>5081</v>
      </c>
      <c r="G2983">
        <v>70141</v>
      </c>
      <c r="H2983">
        <v>385</v>
      </c>
      <c r="I2983">
        <v>139</v>
      </c>
      <c r="J2983" t="s">
        <v>508</v>
      </c>
      <c r="K2983" t="s">
        <v>23</v>
      </c>
      <c r="L2983">
        <v>10000000</v>
      </c>
      <c r="M2983">
        <f>IF(ISBLANK(L2983),AVERAGEIF($A$2:$A$4110,A2983,$L$2:$L$4110),L2983)</f>
        <v>10000000</v>
      </c>
      <c r="N2983">
        <v>5.9</v>
      </c>
    </row>
    <row r="2984" spans="1:14">
      <c r="A2984" t="s">
        <v>5082</v>
      </c>
      <c r="B2984">
        <v>124</v>
      </c>
      <c r="C2984">
        <v>118471320</v>
      </c>
      <c r="D2984">
        <f>IF(ISBLANK(C2984),AVERAGEIF($A$2:$A$4110,A2984,$C$2:$C$4110),C2984)</f>
        <v>118471320</v>
      </c>
      <c r="E2984" t="s">
        <v>732</v>
      </c>
      <c r="F2984" t="s">
        <v>5083</v>
      </c>
      <c r="G2984">
        <v>86504</v>
      </c>
      <c r="H2984">
        <v>568</v>
      </c>
      <c r="I2984">
        <v>176</v>
      </c>
      <c r="J2984" t="s">
        <v>508</v>
      </c>
      <c r="K2984" t="s">
        <v>23</v>
      </c>
      <c r="L2984">
        <v>68000000</v>
      </c>
      <c r="M2984">
        <f>IF(ISBLANK(L2984),AVERAGEIF($A$2:$A$4110,A2984,$L$2:$L$4110),L2984)</f>
        <v>68000000</v>
      </c>
      <c r="N2984">
        <v>6.4</v>
      </c>
    </row>
    <row r="2985" spans="1:14">
      <c r="A2985" t="s">
        <v>5084</v>
      </c>
      <c r="B2985">
        <v>125</v>
      </c>
      <c r="C2985">
        <v>38432823</v>
      </c>
      <c r="D2985">
        <f>IF(ISBLANK(C2985),AVERAGEIF($A$2:$A$4110,A2985,$C$2:$C$4110),C2985)</f>
        <v>38432823</v>
      </c>
      <c r="E2985" t="s">
        <v>5085</v>
      </c>
      <c r="F2985" t="s">
        <v>5086</v>
      </c>
      <c r="G2985">
        <v>33067</v>
      </c>
      <c r="H2985">
        <v>134</v>
      </c>
      <c r="I2985">
        <v>85</v>
      </c>
      <c r="J2985" t="s">
        <v>508</v>
      </c>
      <c r="K2985" t="s">
        <v>23</v>
      </c>
      <c r="L2985">
        <v>30000000</v>
      </c>
      <c r="M2985">
        <f>IF(ISBLANK(L2985),AVERAGEIF($A$2:$A$4110,A2985,$L$2:$L$4110),L2985)</f>
        <v>30000000</v>
      </c>
      <c r="N2985">
        <v>6.9</v>
      </c>
    </row>
    <row r="2986" spans="1:14">
      <c r="A2986" t="s">
        <v>5084</v>
      </c>
      <c r="B2986">
        <v>93</v>
      </c>
      <c r="D2986">
        <f>IF(ISBLANK(C2986),AVERAGEIF($A$2:$A$4110,A2986,$C$2:$C$4110),C2986)</f>
        <v>38432823</v>
      </c>
      <c r="E2986" t="s">
        <v>92</v>
      </c>
      <c r="F2986" t="s">
        <v>5087</v>
      </c>
      <c r="G2986">
        <v>4146</v>
      </c>
      <c r="H2986">
        <v>29</v>
      </c>
      <c r="I2986">
        <v>39</v>
      </c>
      <c r="J2986" t="s">
        <v>508</v>
      </c>
      <c r="K2986" t="s">
        <v>23</v>
      </c>
      <c r="L2986">
        <v>4000000</v>
      </c>
      <c r="M2986">
        <f>IF(ISBLANK(L2986),AVERAGEIF($A$2:$A$4110,A2986,$L$2:$L$4110),L2986)</f>
        <v>4000000</v>
      </c>
      <c r="N2986">
        <v>4.7</v>
      </c>
    </row>
    <row r="2987" spans="1:14">
      <c r="A2987" t="s">
        <v>5088</v>
      </c>
      <c r="B2987">
        <v>90</v>
      </c>
      <c r="C2987">
        <v>124870275</v>
      </c>
      <c r="D2987">
        <f>IF(ISBLANK(C2987),AVERAGEIF($A$2:$A$4110,A2987,$C$2:$C$4110),C2987)</f>
        <v>124870275</v>
      </c>
      <c r="E2987" t="s">
        <v>5089</v>
      </c>
      <c r="F2987" t="s">
        <v>5090</v>
      </c>
      <c r="G2987">
        <v>152601</v>
      </c>
      <c r="H2987">
        <v>156</v>
      </c>
      <c r="I2987">
        <v>191</v>
      </c>
      <c r="J2987" t="s">
        <v>508</v>
      </c>
      <c r="K2987" t="s">
        <v>23</v>
      </c>
      <c r="L2987">
        <v>100000000</v>
      </c>
      <c r="M2987">
        <f>IF(ISBLANK(L2987),AVERAGEIF($A$2:$A$4110,A2987,$L$2:$L$4110),L2987)</f>
        <v>100000000</v>
      </c>
      <c r="N2987">
        <v>7</v>
      </c>
    </row>
    <row r="2988" spans="1:14">
      <c r="A2988" t="s">
        <v>5088</v>
      </c>
      <c r="B2988">
        <v>100</v>
      </c>
      <c r="C2988">
        <v>257756197</v>
      </c>
      <c r="D2988">
        <f>IF(ISBLANK(C2988),AVERAGEIF($A$2:$A$4110,A2988,$C$2:$C$4110),C2988)</f>
        <v>257756197</v>
      </c>
      <c r="E2988" t="s">
        <v>1348</v>
      </c>
      <c r="F2988" t="s">
        <v>5091</v>
      </c>
      <c r="G2988">
        <v>246698</v>
      </c>
      <c r="H2988">
        <v>471</v>
      </c>
      <c r="I2988">
        <v>435</v>
      </c>
      <c r="J2988" t="s">
        <v>508</v>
      </c>
      <c r="K2988" t="s">
        <v>646</v>
      </c>
      <c r="L2988">
        <v>60000000</v>
      </c>
      <c r="M2988">
        <f>IF(ISBLANK(L2988),AVERAGEIF($A$2:$A$4110,A2988,$L$2:$L$4110),L2988)</f>
        <v>60000000</v>
      </c>
      <c r="N2988">
        <v>7.8</v>
      </c>
    </row>
    <row r="2989" spans="1:14">
      <c r="A2989" t="s">
        <v>5088</v>
      </c>
      <c r="B2989">
        <v>112</v>
      </c>
      <c r="C2989">
        <v>191616238</v>
      </c>
      <c r="D2989">
        <f>IF(ISBLANK(C2989),AVERAGEIF($A$2:$A$4110,A2989,$C$2:$C$4110),C2989)</f>
        <v>191616238</v>
      </c>
      <c r="E2989" t="s">
        <v>465</v>
      </c>
      <c r="F2989" t="s">
        <v>5092</v>
      </c>
      <c r="G2989">
        <v>258186</v>
      </c>
      <c r="H2989">
        <v>322</v>
      </c>
      <c r="I2989">
        <v>330</v>
      </c>
      <c r="J2989" t="s">
        <v>508</v>
      </c>
      <c r="K2989" t="s">
        <v>23</v>
      </c>
      <c r="L2989">
        <v>50000000</v>
      </c>
      <c r="M2989">
        <f>IF(ISBLANK(L2989),AVERAGEIF($A$2:$A$4110,A2989,$L$2:$L$4110),L2989)</f>
        <v>50000000</v>
      </c>
      <c r="N2989">
        <v>7.1</v>
      </c>
    </row>
    <row r="2990" spans="1:14">
      <c r="A2990" t="s">
        <v>5088</v>
      </c>
      <c r="B2990">
        <v>109</v>
      </c>
      <c r="C2990">
        <v>138447667</v>
      </c>
      <c r="D2990">
        <f>IF(ISBLANK(C2990),AVERAGEIF($A$2:$A$4110,A2990,$C$2:$C$4110),C2990)</f>
        <v>138447667</v>
      </c>
      <c r="E2990" t="s">
        <v>465</v>
      </c>
      <c r="F2990" t="s">
        <v>5093</v>
      </c>
      <c r="G2990">
        <v>408302</v>
      </c>
      <c r="H2990">
        <v>345</v>
      </c>
      <c r="I2990">
        <v>375</v>
      </c>
      <c r="J2990" t="s">
        <v>508</v>
      </c>
      <c r="K2990" t="s">
        <v>23</v>
      </c>
      <c r="L2990">
        <v>42000000</v>
      </c>
      <c r="M2990">
        <f>IF(ISBLANK(L2990),AVERAGEIF($A$2:$A$4110,A2990,$L$2:$L$4110),L2990)</f>
        <v>42000000</v>
      </c>
      <c r="N2990">
        <v>7.2</v>
      </c>
    </row>
    <row r="2991" spans="1:14">
      <c r="A2991" t="s">
        <v>5094</v>
      </c>
      <c r="B2991">
        <v>99</v>
      </c>
      <c r="C2991">
        <v>33860010</v>
      </c>
      <c r="D2991">
        <f>IF(ISBLANK(C2991),AVERAGEIF($A$2:$A$4110,A2991,$C$2:$C$4110),C2991)</f>
        <v>33860010</v>
      </c>
      <c r="E2991" t="s">
        <v>408</v>
      </c>
      <c r="F2991" t="s">
        <v>5095</v>
      </c>
      <c r="G2991">
        <v>33088</v>
      </c>
      <c r="H2991">
        <v>143</v>
      </c>
      <c r="I2991">
        <v>128</v>
      </c>
      <c r="J2991" t="s">
        <v>508</v>
      </c>
      <c r="K2991" t="s">
        <v>23</v>
      </c>
      <c r="L2991">
        <v>15000000</v>
      </c>
      <c r="M2991">
        <f>IF(ISBLANK(L2991),AVERAGEIF($A$2:$A$4110,A2991,$L$2:$L$4110),L2991)</f>
        <v>15000000</v>
      </c>
      <c r="N2991">
        <v>4.8</v>
      </c>
    </row>
    <row r="2992" spans="1:14">
      <c r="A2992" t="s">
        <v>5096</v>
      </c>
      <c r="B2992">
        <v>103</v>
      </c>
      <c r="C2992">
        <v>22466994</v>
      </c>
      <c r="D2992">
        <f>IF(ISBLANK(C2992),AVERAGEIF($A$2:$A$4110,A2992,$C$2:$C$4110),C2992)</f>
        <v>22466994</v>
      </c>
      <c r="E2992" t="s">
        <v>305</v>
      </c>
      <c r="F2992" t="s">
        <v>5097</v>
      </c>
      <c r="G2992">
        <v>72673</v>
      </c>
      <c r="H2992">
        <v>166</v>
      </c>
      <c r="I2992">
        <v>119</v>
      </c>
      <c r="J2992" t="s">
        <v>508</v>
      </c>
      <c r="K2992" t="s">
        <v>23</v>
      </c>
      <c r="L2992">
        <v>25000000</v>
      </c>
      <c r="M2992">
        <f>IF(ISBLANK(L2992),AVERAGEIF($A$2:$A$4110,A2992,$L$2:$L$4110),L2992)</f>
        <v>25000000</v>
      </c>
      <c r="N2992">
        <v>6.3</v>
      </c>
    </row>
    <row r="2993" spans="1:14">
      <c r="A2993" t="s">
        <v>5098</v>
      </c>
      <c r="B2993">
        <v>193</v>
      </c>
      <c r="C2993">
        <v>21500000</v>
      </c>
      <c r="D2993">
        <f>IF(ISBLANK(C2993),AVERAGEIF($A$2:$A$4110,A2993,$C$2:$C$4110),C2993)</f>
        <v>21500000</v>
      </c>
      <c r="E2993" t="s">
        <v>181</v>
      </c>
      <c r="F2993" t="s">
        <v>5099</v>
      </c>
      <c r="G2993">
        <v>45271</v>
      </c>
      <c r="H2993">
        <v>170</v>
      </c>
      <c r="I2993">
        <v>80</v>
      </c>
      <c r="J2993" t="s">
        <v>508</v>
      </c>
      <c r="K2993" t="s">
        <v>23</v>
      </c>
      <c r="L2993">
        <v>27000000</v>
      </c>
      <c r="M2993">
        <f>IF(ISBLANK(L2993),AVERAGEIF($A$2:$A$4110,A2993,$L$2:$L$4110),L2993)</f>
        <v>27000000</v>
      </c>
      <c r="N2993">
        <v>7.9</v>
      </c>
    </row>
    <row r="2994" spans="1:14">
      <c r="A2994" t="s">
        <v>5098</v>
      </c>
      <c r="B2994">
        <v>124</v>
      </c>
      <c r="C2994">
        <v>7060876</v>
      </c>
      <c r="D2994">
        <f>IF(ISBLANK(C2994),AVERAGEIF($A$2:$A$4110,A2994,$C$2:$C$4110),C2994)</f>
        <v>7060876</v>
      </c>
      <c r="E2994" t="s">
        <v>401</v>
      </c>
      <c r="F2994" t="s">
        <v>5100</v>
      </c>
      <c r="G2994">
        <v>44795</v>
      </c>
      <c r="H2994">
        <v>314</v>
      </c>
      <c r="I2994">
        <v>132</v>
      </c>
      <c r="J2994" t="s">
        <v>508</v>
      </c>
      <c r="K2994" t="s">
        <v>18</v>
      </c>
      <c r="L2994">
        <v>13500000</v>
      </c>
      <c r="M2994">
        <f>IF(ISBLANK(L2994),AVERAGEIF($A$2:$A$4110,A2994,$L$2:$L$4110),L2994)</f>
        <v>13500000</v>
      </c>
      <c r="N2994">
        <v>7.4</v>
      </c>
    </row>
    <row r="2995" spans="1:14">
      <c r="A2995" t="s">
        <v>5101</v>
      </c>
      <c r="B2995">
        <v>125</v>
      </c>
      <c r="C2995">
        <v>4068087</v>
      </c>
      <c r="D2995">
        <f>IF(ISBLANK(C2995),AVERAGEIF($A$2:$A$4110,A2995,$C$2:$C$4110),C2995)</f>
        <v>4068087</v>
      </c>
      <c r="E2995" t="s">
        <v>928</v>
      </c>
      <c r="F2995" t="s">
        <v>5102</v>
      </c>
      <c r="G2995">
        <v>2164</v>
      </c>
      <c r="H2995">
        <v>74</v>
      </c>
      <c r="I2995">
        <v>25</v>
      </c>
      <c r="J2995" t="s">
        <v>508</v>
      </c>
      <c r="K2995" t="s">
        <v>184</v>
      </c>
      <c r="L2995">
        <v>17000000</v>
      </c>
      <c r="M2995">
        <f>IF(ISBLANK(L2995),AVERAGEIF($A$2:$A$4110,A2995,$L$2:$L$4110),L2995)</f>
        <v>17000000</v>
      </c>
      <c r="N2995">
        <v>7.7</v>
      </c>
    </row>
    <row r="2996" spans="1:14">
      <c r="A2996" t="s">
        <v>5103</v>
      </c>
      <c r="B2996">
        <v>101</v>
      </c>
      <c r="C2996">
        <v>118311368</v>
      </c>
      <c r="D2996">
        <f>IF(ISBLANK(C2996),AVERAGEIF($A$2:$A$4110,A2996,$C$2:$C$4110),C2996)</f>
        <v>118311368</v>
      </c>
      <c r="E2996" t="s">
        <v>1518</v>
      </c>
      <c r="F2996" t="s">
        <v>5104</v>
      </c>
      <c r="G2996">
        <v>245621</v>
      </c>
      <c r="H2996">
        <v>514</v>
      </c>
      <c r="I2996">
        <v>330</v>
      </c>
      <c r="J2996" t="s">
        <v>508</v>
      </c>
      <c r="K2996" t="s">
        <v>23</v>
      </c>
      <c r="L2996">
        <v>110000000</v>
      </c>
      <c r="M2996">
        <f>IF(ISBLANK(L2996),AVERAGEIF($A$2:$A$4110,A2996,$L$2:$L$4110),L2996)</f>
        <v>110000000</v>
      </c>
      <c r="N2996">
        <v>6.4</v>
      </c>
    </row>
    <row r="2997" spans="1:14">
      <c r="A2997" t="s">
        <v>5103</v>
      </c>
      <c r="B2997">
        <v>116</v>
      </c>
      <c r="C2997">
        <v>61355436</v>
      </c>
      <c r="D2997">
        <f>IF(ISBLANK(C2997),AVERAGEIF($A$2:$A$4110,A2997,$C$2:$C$4110),C2997)</f>
        <v>61355436</v>
      </c>
      <c r="E2997" t="s">
        <v>763</v>
      </c>
      <c r="F2997" t="s">
        <v>5105</v>
      </c>
      <c r="G2997">
        <v>52136</v>
      </c>
      <c r="H2997">
        <v>184</v>
      </c>
      <c r="I2997">
        <v>64</v>
      </c>
      <c r="J2997" t="s">
        <v>508</v>
      </c>
      <c r="K2997" t="s">
        <v>23</v>
      </c>
      <c r="L2997">
        <v>68000000</v>
      </c>
      <c r="M2997">
        <f>IF(ISBLANK(L2997),AVERAGEIF($A$2:$A$4110,A2997,$L$2:$L$4110),L2997)</f>
        <v>68000000</v>
      </c>
      <c r="N2997">
        <v>6.2</v>
      </c>
    </row>
    <row r="2998" spans="1:14">
      <c r="A2998" t="s">
        <v>5103</v>
      </c>
      <c r="B2998">
        <v>141</v>
      </c>
      <c r="C2998">
        <v>122012710</v>
      </c>
      <c r="D2998">
        <f>IF(ISBLANK(C2998),AVERAGEIF($A$2:$A$4110,A2998,$C$2:$C$4110),C2998)</f>
        <v>122012710</v>
      </c>
      <c r="E2998" t="s">
        <v>30</v>
      </c>
      <c r="F2998" t="s">
        <v>5106</v>
      </c>
      <c r="G2998">
        <v>69663</v>
      </c>
      <c r="H2998">
        <v>133</v>
      </c>
      <c r="I2998">
        <v>42</v>
      </c>
      <c r="J2998" t="s">
        <v>508</v>
      </c>
      <c r="K2998" t="s">
        <v>23</v>
      </c>
      <c r="L2998">
        <v>62000000</v>
      </c>
      <c r="M2998">
        <f>IF(ISBLANK(L2998),AVERAGEIF($A$2:$A$4110,A2998,$L$2:$L$4110),L2998)</f>
        <v>62000000</v>
      </c>
      <c r="N2998">
        <v>6.9</v>
      </c>
    </row>
    <row r="2999" spans="1:14">
      <c r="A2999" t="s">
        <v>5103</v>
      </c>
      <c r="B2999">
        <v>118</v>
      </c>
      <c r="C2999">
        <v>66488090</v>
      </c>
      <c r="D2999">
        <f>IF(ISBLANK(C2999),AVERAGEIF($A$2:$A$4110,A2999,$C$2:$C$4110),C2999)</f>
        <v>66488090</v>
      </c>
      <c r="E2999" t="s">
        <v>439</v>
      </c>
      <c r="F2999" t="s">
        <v>5107</v>
      </c>
      <c r="G2999">
        <v>120202</v>
      </c>
      <c r="H2999">
        <v>397</v>
      </c>
      <c r="I2999">
        <v>75</v>
      </c>
      <c r="J2999" t="s">
        <v>508</v>
      </c>
      <c r="K2999" t="s">
        <v>23</v>
      </c>
      <c r="L2999">
        <v>48000000</v>
      </c>
      <c r="M2999">
        <f>IF(ISBLANK(L2999),AVERAGEIF($A$2:$A$4110,A2999,$L$2:$L$4110),L2999)</f>
        <v>48000000</v>
      </c>
      <c r="N2999">
        <v>6.7</v>
      </c>
    </row>
    <row r="3000" spans="1:14">
      <c r="A3000" t="s">
        <v>5103</v>
      </c>
      <c r="B3000">
        <v>117</v>
      </c>
      <c r="C3000">
        <v>83287363</v>
      </c>
      <c r="D3000">
        <f>IF(ISBLANK(C3000),AVERAGEIF($A$2:$A$4110,A3000,$C$2:$C$4110),C3000)</f>
        <v>83287363</v>
      </c>
      <c r="E3000" t="s">
        <v>874</v>
      </c>
      <c r="F3000" t="s">
        <v>5108</v>
      </c>
      <c r="G3000">
        <v>81442</v>
      </c>
      <c r="H3000">
        <v>137</v>
      </c>
      <c r="I3000">
        <v>47</v>
      </c>
      <c r="J3000" t="s">
        <v>508</v>
      </c>
      <c r="K3000" t="s">
        <v>23</v>
      </c>
      <c r="L3000">
        <v>45000000</v>
      </c>
      <c r="M3000">
        <f>IF(ISBLANK(L3000),AVERAGEIF($A$2:$A$4110,A3000,$L$2:$L$4110),L3000)</f>
        <v>45000000</v>
      </c>
      <c r="N3000">
        <v>6.9</v>
      </c>
    </row>
    <row r="3001" spans="1:14">
      <c r="A3001" t="s">
        <v>5103</v>
      </c>
      <c r="B3001">
        <v>97</v>
      </c>
      <c r="C3001">
        <v>45089048</v>
      </c>
      <c r="D3001">
        <f>IF(ISBLANK(C3001),AVERAGEIF($A$2:$A$4110,A3001,$C$2:$C$4110),C3001)</f>
        <v>45089048</v>
      </c>
      <c r="E3001" t="s">
        <v>4186</v>
      </c>
      <c r="F3001" t="s">
        <v>5109</v>
      </c>
      <c r="G3001">
        <v>86251</v>
      </c>
      <c r="H3001">
        <v>260</v>
      </c>
      <c r="I3001">
        <v>198</v>
      </c>
      <c r="J3001" t="s">
        <v>508</v>
      </c>
      <c r="K3001" t="s">
        <v>4685</v>
      </c>
      <c r="L3001">
        <v>25000000</v>
      </c>
      <c r="M3001">
        <f>IF(ISBLANK(L3001),AVERAGEIF($A$2:$A$4110,A3001,$L$2:$L$4110),L3001)</f>
        <v>25000000</v>
      </c>
      <c r="N3001">
        <v>6.5</v>
      </c>
    </row>
    <row r="3002" spans="1:14">
      <c r="A3002" t="s">
        <v>5103</v>
      </c>
      <c r="B3002">
        <v>101</v>
      </c>
      <c r="C3002">
        <v>12987647</v>
      </c>
      <c r="D3002">
        <f>IF(ISBLANK(C3002),AVERAGEIF($A$2:$A$4110,A3002,$C$2:$C$4110),C3002)</f>
        <v>12987647</v>
      </c>
      <c r="E3002" t="s">
        <v>5110</v>
      </c>
      <c r="F3002" t="s">
        <v>5111</v>
      </c>
      <c r="G3002">
        <v>24019</v>
      </c>
      <c r="H3002">
        <v>199</v>
      </c>
      <c r="I3002">
        <v>149</v>
      </c>
      <c r="J3002" t="s">
        <v>508</v>
      </c>
      <c r="K3002" t="s">
        <v>18</v>
      </c>
      <c r="L3002">
        <v>30000000</v>
      </c>
      <c r="M3002">
        <f>IF(ISBLANK(L3002),AVERAGEIF($A$2:$A$4110,A3002,$L$2:$L$4110),L3002)</f>
        <v>30000000</v>
      </c>
      <c r="N3002">
        <v>7.1</v>
      </c>
    </row>
    <row r="3003" spans="1:14">
      <c r="A3003" t="s">
        <v>5103</v>
      </c>
      <c r="B3003">
        <v>98</v>
      </c>
      <c r="C3003">
        <v>4291965</v>
      </c>
      <c r="D3003">
        <f>IF(ISBLANK(C3003),AVERAGEIF($A$2:$A$4110,A3003,$C$2:$C$4110),C3003)</f>
        <v>4291965</v>
      </c>
      <c r="E3003" t="s">
        <v>928</v>
      </c>
      <c r="F3003" t="s">
        <v>5112</v>
      </c>
      <c r="G3003">
        <v>9334</v>
      </c>
      <c r="H3003">
        <v>59</v>
      </c>
      <c r="I3003">
        <v>108</v>
      </c>
      <c r="J3003" t="s">
        <v>508</v>
      </c>
      <c r="K3003" t="s">
        <v>254</v>
      </c>
      <c r="L3003">
        <v>14000000</v>
      </c>
      <c r="M3003">
        <f>IF(ISBLANK(L3003),AVERAGEIF($A$2:$A$4110,A3003,$L$2:$L$4110),L3003)</f>
        <v>14000000</v>
      </c>
      <c r="N3003">
        <v>6.7</v>
      </c>
    </row>
    <row r="3004" spans="1:14">
      <c r="A3004" t="s">
        <v>5113</v>
      </c>
      <c r="B3004">
        <v>108</v>
      </c>
      <c r="C3004">
        <v>143704210</v>
      </c>
      <c r="D3004">
        <f>IF(ISBLANK(C3004),AVERAGEIF($A$2:$A$4110,A3004,$C$2:$C$4110),C3004)</f>
        <v>143704210</v>
      </c>
      <c r="E3004" t="s">
        <v>5114</v>
      </c>
      <c r="F3004" t="s">
        <v>5115</v>
      </c>
      <c r="G3004">
        <v>145974</v>
      </c>
      <c r="H3004">
        <v>611</v>
      </c>
      <c r="I3004">
        <v>238</v>
      </c>
      <c r="J3004" t="s">
        <v>508</v>
      </c>
      <c r="K3004" t="s">
        <v>23</v>
      </c>
      <c r="L3004">
        <v>52000000</v>
      </c>
      <c r="M3004">
        <f>IF(ISBLANK(L3004),AVERAGEIF($A$2:$A$4110,A3004,$L$2:$L$4110),L3004)</f>
        <v>52000000</v>
      </c>
      <c r="N3004">
        <v>6.3</v>
      </c>
    </row>
    <row r="3005" spans="1:14">
      <c r="A3005" t="s">
        <v>5113</v>
      </c>
      <c r="B3005">
        <v>105</v>
      </c>
      <c r="C3005">
        <v>29959436</v>
      </c>
      <c r="D3005">
        <f>IF(ISBLANK(C3005),AVERAGEIF($A$2:$A$4110,A3005,$C$2:$C$4110),C3005)</f>
        <v>29959436</v>
      </c>
      <c r="E3005" t="s">
        <v>928</v>
      </c>
      <c r="F3005" t="s">
        <v>5116</v>
      </c>
      <c r="G3005">
        <v>82327</v>
      </c>
      <c r="H3005">
        <v>350</v>
      </c>
      <c r="I3005">
        <v>331</v>
      </c>
      <c r="J3005" t="s">
        <v>508</v>
      </c>
      <c r="K3005" t="s">
        <v>18</v>
      </c>
      <c r="L3005">
        <v>13000000</v>
      </c>
      <c r="M3005">
        <f>IF(ISBLANK(L3005),AVERAGEIF($A$2:$A$4110,A3005,$L$2:$L$4110),L3005)</f>
        <v>13000000</v>
      </c>
      <c r="N3005">
        <v>6.4</v>
      </c>
    </row>
    <row r="3006" spans="1:14">
      <c r="A3006" t="s">
        <v>5117</v>
      </c>
      <c r="B3006">
        <v>98</v>
      </c>
      <c r="C3006">
        <v>368049635</v>
      </c>
      <c r="D3006">
        <f>IF(ISBLANK(C3006),AVERAGEIF($A$2:$A$4110,A3006,$C$2:$C$4110),C3006)</f>
        <v>368049635</v>
      </c>
      <c r="E3006" t="s">
        <v>5089</v>
      </c>
      <c r="F3006" t="s">
        <v>5118</v>
      </c>
      <c r="G3006">
        <v>286877</v>
      </c>
      <c r="H3006">
        <v>284</v>
      </c>
      <c r="I3006">
        <v>306</v>
      </c>
      <c r="J3006" t="s">
        <v>508</v>
      </c>
      <c r="K3006" t="s">
        <v>23</v>
      </c>
      <c r="L3006">
        <v>76000000</v>
      </c>
      <c r="M3006">
        <f>IF(ISBLANK(L3006),AVERAGEIF($A$2:$A$4110,A3006,$L$2:$L$4110),L3006)</f>
        <v>76000000</v>
      </c>
      <c r="N3006">
        <v>7.5</v>
      </c>
    </row>
    <row r="3007" spans="1:14">
      <c r="A3007" t="s">
        <v>5117</v>
      </c>
      <c r="B3007">
        <v>87</v>
      </c>
      <c r="C3007">
        <v>251501645</v>
      </c>
      <c r="D3007">
        <f>IF(ISBLANK(C3007),AVERAGEIF($A$2:$A$4110,A3007,$C$2:$C$4110),C3007)</f>
        <v>251501645</v>
      </c>
      <c r="E3007" t="s">
        <v>4299</v>
      </c>
      <c r="F3007" t="s">
        <v>5119</v>
      </c>
      <c r="G3007">
        <v>385943</v>
      </c>
      <c r="H3007">
        <v>296</v>
      </c>
      <c r="I3007">
        <v>304</v>
      </c>
      <c r="J3007" t="s">
        <v>508</v>
      </c>
      <c r="K3007" t="s">
        <v>23</v>
      </c>
      <c r="L3007">
        <v>69000000</v>
      </c>
      <c r="M3007">
        <f>IF(ISBLANK(L3007),AVERAGEIF($A$2:$A$4110,A3007,$L$2:$L$4110),L3007)</f>
        <v>69000000</v>
      </c>
      <c r="N3007">
        <v>7.7</v>
      </c>
    </row>
    <row r="3008" spans="1:14">
      <c r="A3008" t="s">
        <v>490</v>
      </c>
      <c r="B3008">
        <v>92</v>
      </c>
      <c r="C3008">
        <v>23324666</v>
      </c>
      <c r="D3008">
        <f>IF(ISBLANK(C3008),AVERAGEIF($A$2:$A$4110,A3008,$C$2:$C$4110),C3008)</f>
        <v>23324666</v>
      </c>
      <c r="E3008" t="s">
        <v>874</v>
      </c>
      <c r="F3008" t="s">
        <v>5120</v>
      </c>
      <c r="G3008">
        <v>97775</v>
      </c>
      <c r="H3008">
        <v>211</v>
      </c>
      <c r="I3008">
        <v>203</v>
      </c>
      <c r="J3008" t="s">
        <v>508</v>
      </c>
      <c r="K3008" t="s">
        <v>254</v>
      </c>
      <c r="L3008">
        <v>52000000</v>
      </c>
      <c r="M3008">
        <f>IF(ISBLANK(L3008),AVERAGEIF($A$2:$A$4110,A3008,$L$2:$L$4110),L3008)</f>
        <v>52000000</v>
      </c>
      <c r="N3008">
        <v>6.5</v>
      </c>
    </row>
    <row r="3009" spans="1:14">
      <c r="A3009" t="s">
        <v>490</v>
      </c>
      <c r="B3009">
        <v>115</v>
      </c>
      <c r="C3009">
        <v>10640645</v>
      </c>
      <c r="D3009">
        <f>IF(ISBLANK(C3009),AVERAGEIF($A$2:$A$4110,A3009,$C$2:$C$4110),C3009)</f>
        <v>10640645</v>
      </c>
      <c r="E3009" t="s">
        <v>786</v>
      </c>
      <c r="F3009" t="s">
        <v>5121</v>
      </c>
      <c r="G3009">
        <v>28429</v>
      </c>
      <c r="H3009">
        <v>110</v>
      </c>
      <c r="I3009">
        <v>224</v>
      </c>
      <c r="J3009" t="s">
        <v>508</v>
      </c>
      <c r="K3009" t="s">
        <v>23</v>
      </c>
      <c r="L3009">
        <v>40000000</v>
      </c>
      <c r="M3009">
        <f>IF(ISBLANK(L3009),AVERAGEIF($A$2:$A$4110,A3009,$L$2:$L$4110),L3009)</f>
        <v>40000000</v>
      </c>
      <c r="N3009">
        <v>5.8</v>
      </c>
    </row>
    <row r="3010" spans="1:14">
      <c r="A3010" t="s">
        <v>490</v>
      </c>
      <c r="B3010">
        <v>93</v>
      </c>
      <c r="C3010">
        <v>145000989</v>
      </c>
      <c r="D3010">
        <f>IF(ISBLANK(C3010),AVERAGEIF($A$2:$A$4110,A3010,$C$2:$C$4110),C3010)</f>
        <v>145000989</v>
      </c>
      <c r="E3010" t="s">
        <v>874</v>
      </c>
      <c r="F3010" t="s">
        <v>5122</v>
      </c>
      <c r="G3010">
        <v>483756</v>
      </c>
      <c r="H3010">
        <v>974</v>
      </c>
      <c r="I3010">
        <v>309</v>
      </c>
      <c r="J3010" t="s">
        <v>508</v>
      </c>
      <c r="K3010" t="s">
        <v>254</v>
      </c>
      <c r="L3010">
        <v>25000000</v>
      </c>
      <c r="M3010">
        <f>IF(ISBLANK(L3010),AVERAGEIF($A$2:$A$4110,A3010,$L$2:$L$4110),L3010)</f>
        <v>25000000</v>
      </c>
      <c r="N3010">
        <v>7.9</v>
      </c>
    </row>
    <row r="3011" spans="1:14">
      <c r="A3011" t="s">
        <v>5123</v>
      </c>
      <c r="B3011">
        <v>87</v>
      </c>
      <c r="C3011">
        <v>40198710</v>
      </c>
      <c r="D3011">
        <f>IF(ISBLANK(C3011),AVERAGEIF($A$2:$A$4110,A3011,$C$2:$C$4110),C3011)</f>
        <v>40198710</v>
      </c>
      <c r="E3011" t="s">
        <v>5124</v>
      </c>
      <c r="F3011" t="s">
        <v>5125</v>
      </c>
      <c r="G3011">
        <v>87451</v>
      </c>
      <c r="H3011">
        <v>660</v>
      </c>
      <c r="I3011">
        <v>212</v>
      </c>
      <c r="J3011" t="s">
        <v>508</v>
      </c>
      <c r="K3011" t="s">
        <v>23</v>
      </c>
      <c r="L3011">
        <v>100000000</v>
      </c>
      <c r="M3011">
        <f>IF(ISBLANK(L3011),AVERAGEIF($A$2:$A$4110,A3011,$L$2:$L$4110),L3011)</f>
        <v>100000000</v>
      </c>
      <c r="N3011">
        <v>3.3</v>
      </c>
    </row>
    <row r="3012" spans="1:14">
      <c r="A3012" t="s">
        <v>5126</v>
      </c>
      <c r="B3012">
        <v>100</v>
      </c>
      <c r="C3012">
        <v>902835</v>
      </c>
      <c r="D3012">
        <f>IF(ISBLANK(C3012),AVERAGEIF($A$2:$A$4110,A3012,$C$2:$C$4110),C3012)</f>
        <v>902835</v>
      </c>
      <c r="E3012" t="s">
        <v>288</v>
      </c>
      <c r="F3012" t="s">
        <v>5127</v>
      </c>
      <c r="G3012">
        <v>1489</v>
      </c>
      <c r="H3012">
        <v>40</v>
      </c>
      <c r="I3012">
        <v>9</v>
      </c>
      <c r="J3012" t="s">
        <v>508</v>
      </c>
      <c r="K3012" t="s">
        <v>23</v>
      </c>
      <c r="L3012">
        <v>250000</v>
      </c>
      <c r="M3012">
        <f>IF(ISBLANK(L3012),AVERAGEIF($A$2:$A$4110,A3012,$L$2:$L$4110),L3012)</f>
        <v>250000</v>
      </c>
      <c r="N3012">
        <v>6.7</v>
      </c>
    </row>
    <row r="3013" spans="1:14">
      <c r="A3013" t="s">
        <v>5128</v>
      </c>
      <c r="B3013">
        <v>117</v>
      </c>
      <c r="C3013">
        <v>49121934</v>
      </c>
      <c r="D3013">
        <f>IF(ISBLANK(C3013),AVERAGEIF($A$2:$A$4110,A3013,$C$2:$C$4110),C3013)</f>
        <v>49121934</v>
      </c>
      <c r="E3013" t="s">
        <v>288</v>
      </c>
      <c r="F3013" t="s">
        <v>5129</v>
      </c>
      <c r="G3013">
        <v>6528</v>
      </c>
      <c r="H3013">
        <v>32</v>
      </c>
      <c r="I3013">
        <v>37</v>
      </c>
      <c r="J3013" t="s">
        <v>508</v>
      </c>
      <c r="K3013" t="s">
        <v>23</v>
      </c>
      <c r="L3013">
        <v>13000000</v>
      </c>
      <c r="M3013">
        <f>IF(ISBLANK(L3013),AVERAGEIF($A$2:$A$4110,A3013,$L$2:$L$4110),L3013)</f>
        <v>13000000</v>
      </c>
      <c r="N3013">
        <v>6.1</v>
      </c>
    </row>
    <row r="3014" spans="1:14">
      <c r="A3014" t="s">
        <v>5128</v>
      </c>
      <c r="B3014">
        <v>95</v>
      </c>
      <c r="C3014">
        <v>7009668</v>
      </c>
      <c r="D3014">
        <f>IF(ISBLANK(C3014),AVERAGEIF($A$2:$A$4110,A3014,$C$2:$C$4110),C3014)</f>
        <v>7009668</v>
      </c>
      <c r="E3014" t="s">
        <v>5130</v>
      </c>
      <c r="F3014" t="s">
        <v>5131</v>
      </c>
      <c r="G3014">
        <v>8707</v>
      </c>
      <c r="H3014">
        <v>36</v>
      </c>
      <c r="I3014">
        <v>25</v>
      </c>
      <c r="J3014" t="s">
        <v>508</v>
      </c>
      <c r="K3014" t="s">
        <v>23</v>
      </c>
      <c r="L3014">
        <v>5600000</v>
      </c>
      <c r="M3014">
        <f>IF(ISBLANK(L3014),AVERAGEIF($A$2:$A$4110,A3014,$L$2:$L$4110),L3014)</f>
        <v>5600000</v>
      </c>
      <c r="N3014">
        <v>2.1</v>
      </c>
    </row>
    <row r="3015" spans="1:14">
      <c r="A3015" t="s">
        <v>5132</v>
      </c>
      <c r="B3015">
        <v>82</v>
      </c>
      <c r="C3015">
        <v>98017</v>
      </c>
      <c r="D3015">
        <f>IF(ISBLANK(C3015),AVERAGEIF($A$2:$A$4110,A3015,$C$2:$C$4110),C3015)</f>
        <v>98017</v>
      </c>
      <c r="E3015" t="s">
        <v>2477</v>
      </c>
      <c r="F3015" t="s">
        <v>5133</v>
      </c>
      <c r="G3015">
        <v>26185</v>
      </c>
      <c r="H3015">
        <v>170</v>
      </c>
      <c r="I3015">
        <v>230</v>
      </c>
      <c r="J3015" t="s">
        <v>508</v>
      </c>
      <c r="K3015" t="s">
        <v>254</v>
      </c>
      <c r="L3015">
        <v>500000</v>
      </c>
      <c r="M3015">
        <f>IF(ISBLANK(L3015),AVERAGEIF($A$2:$A$4110,A3015,$L$2:$L$4110),L3015)</f>
        <v>500000</v>
      </c>
      <c r="N3015">
        <v>5.8</v>
      </c>
    </row>
    <row r="3016" spans="1:14">
      <c r="A3016" t="s">
        <v>5134</v>
      </c>
      <c r="B3016">
        <v>165</v>
      </c>
      <c r="C3016">
        <v>162804648</v>
      </c>
      <c r="D3016">
        <f>IF(ISBLANK(C3016),AVERAGEIF($A$2:$A$4110,A3016,$C$2:$C$4110),C3016)</f>
        <v>162804648</v>
      </c>
      <c r="E3016" t="s">
        <v>1590</v>
      </c>
      <c r="F3016" t="s">
        <v>5135</v>
      </c>
      <c r="G3016">
        <v>955174</v>
      </c>
      <c r="H3016">
        <v>1193</v>
      </c>
      <c r="I3016">
        <v>765</v>
      </c>
      <c r="J3016" t="s">
        <v>508</v>
      </c>
      <c r="K3016" t="s">
        <v>23</v>
      </c>
      <c r="L3016">
        <v>100000000</v>
      </c>
      <c r="M3016">
        <f>IF(ISBLANK(L3016),AVERAGEIF($A$2:$A$4110,A3016,$L$2:$L$4110),L3016)</f>
        <v>100000000</v>
      </c>
      <c r="N3016">
        <v>8.5</v>
      </c>
    </row>
    <row r="3017" spans="1:14">
      <c r="A3017" t="s">
        <v>5134</v>
      </c>
      <c r="B3017">
        <v>153</v>
      </c>
      <c r="C3017">
        <v>120523073</v>
      </c>
      <c r="D3017">
        <f>IF(ISBLANK(C3017),AVERAGEIF($A$2:$A$4110,A3017,$C$2:$C$4110),C3017)</f>
        <v>120523073</v>
      </c>
      <c r="E3017" t="s">
        <v>1869</v>
      </c>
      <c r="F3017" t="s">
        <v>5136</v>
      </c>
      <c r="G3017">
        <v>885175</v>
      </c>
      <c r="H3017">
        <v>1527</v>
      </c>
      <c r="I3017">
        <v>486</v>
      </c>
      <c r="J3017" t="s">
        <v>508</v>
      </c>
      <c r="K3017" t="s">
        <v>23</v>
      </c>
      <c r="L3017">
        <v>75000000</v>
      </c>
      <c r="M3017">
        <f>IF(ISBLANK(L3017),AVERAGEIF($A$2:$A$4110,A3017,$L$2:$L$4110),L3017)</f>
        <v>75000000</v>
      </c>
      <c r="N3017">
        <v>8.3000000000000007</v>
      </c>
    </row>
    <row r="3018" spans="1:14">
      <c r="A3018" t="s">
        <v>5134</v>
      </c>
      <c r="B3018">
        <v>187</v>
      </c>
      <c r="C3018">
        <v>54116191</v>
      </c>
      <c r="D3018">
        <f>IF(ISBLANK(C3018),AVERAGEIF($A$2:$A$4110,A3018,$C$2:$C$4110),C3018)</f>
        <v>54116191</v>
      </c>
      <c r="E3018" t="s">
        <v>5137</v>
      </c>
      <c r="F3018" t="s">
        <v>5138</v>
      </c>
      <c r="G3018">
        <v>272839</v>
      </c>
      <c r="H3018">
        <v>1018</v>
      </c>
      <c r="I3018">
        <v>596</v>
      </c>
      <c r="J3018" t="s">
        <v>508</v>
      </c>
      <c r="K3018" t="s">
        <v>23</v>
      </c>
      <c r="L3018">
        <v>44000000</v>
      </c>
      <c r="M3018">
        <f>IF(ISBLANK(L3018),AVERAGEIF($A$2:$A$4110,A3018,$L$2:$L$4110),L3018)</f>
        <v>44000000</v>
      </c>
      <c r="N3018">
        <v>7.9</v>
      </c>
    </row>
    <row r="3019" spans="1:14">
      <c r="A3019" t="s">
        <v>5134</v>
      </c>
      <c r="B3019">
        <v>111</v>
      </c>
      <c r="C3019">
        <v>70098138</v>
      </c>
      <c r="D3019">
        <f>IF(ISBLANK(C3019),AVERAGEIF($A$2:$A$4110,A3019,$C$2:$C$4110),C3019)</f>
        <v>70098138</v>
      </c>
      <c r="E3019" t="s">
        <v>33</v>
      </c>
      <c r="F3019" t="s">
        <v>5139</v>
      </c>
      <c r="G3019">
        <v>735784</v>
      </c>
      <c r="H3019">
        <v>2105</v>
      </c>
      <c r="I3019">
        <v>354</v>
      </c>
      <c r="J3019" t="s">
        <v>508</v>
      </c>
      <c r="K3019" t="s">
        <v>23</v>
      </c>
      <c r="L3019">
        <v>30000000</v>
      </c>
      <c r="M3019">
        <f>IF(ISBLANK(L3019),AVERAGEIF($A$2:$A$4110,A3019,$L$2:$L$4110),L3019)</f>
        <v>30000000</v>
      </c>
      <c r="N3019">
        <v>8.1</v>
      </c>
    </row>
    <row r="3020" spans="1:14">
      <c r="A3020" t="s">
        <v>5134</v>
      </c>
      <c r="B3020">
        <v>137</v>
      </c>
      <c r="C3020">
        <v>66207920</v>
      </c>
      <c r="D3020">
        <f>IF(ISBLANK(C3020),AVERAGEIF($A$2:$A$4110,A3020,$C$2:$C$4110),C3020)</f>
        <v>66207920</v>
      </c>
      <c r="E3020" t="s">
        <v>30</v>
      </c>
      <c r="F3020" t="s">
        <v>5140</v>
      </c>
      <c r="G3020">
        <v>512749</v>
      </c>
      <c r="H3020">
        <v>935</v>
      </c>
      <c r="I3020">
        <v>304</v>
      </c>
      <c r="J3020" t="s">
        <v>508</v>
      </c>
      <c r="K3020" t="s">
        <v>23</v>
      </c>
      <c r="L3020">
        <v>30000000</v>
      </c>
      <c r="M3020">
        <f>IF(ISBLANK(L3020),AVERAGEIF($A$2:$A$4110,A3020,$L$2:$L$4110),L3020)</f>
        <v>30000000</v>
      </c>
      <c r="N3020">
        <v>8</v>
      </c>
    </row>
    <row r="3021" spans="1:14">
      <c r="A3021" t="s">
        <v>5134</v>
      </c>
      <c r="B3021">
        <v>154</v>
      </c>
      <c r="C3021">
        <v>39647595</v>
      </c>
      <c r="D3021">
        <f>IF(ISBLANK(C3021),AVERAGEIF($A$2:$A$4110,A3021,$C$2:$C$4110),C3021)</f>
        <v>39647595</v>
      </c>
      <c r="E3021" t="s">
        <v>743</v>
      </c>
      <c r="F3021" t="s">
        <v>5141</v>
      </c>
      <c r="G3021">
        <v>239540</v>
      </c>
      <c r="H3021">
        <v>462</v>
      </c>
      <c r="I3021">
        <v>140</v>
      </c>
      <c r="J3021" t="s">
        <v>508</v>
      </c>
      <c r="K3021" t="s">
        <v>23</v>
      </c>
      <c r="L3021">
        <v>12000000</v>
      </c>
      <c r="M3021">
        <f>IF(ISBLANK(L3021),AVERAGEIF($A$2:$A$4110,A3021,$L$2:$L$4110),L3021)</f>
        <v>12000000</v>
      </c>
      <c r="N3021">
        <v>7.5</v>
      </c>
    </row>
    <row r="3022" spans="1:14">
      <c r="A3022" t="s">
        <v>5134</v>
      </c>
      <c r="B3022">
        <v>178</v>
      </c>
      <c r="C3022">
        <v>107930000</v>
      </c>
      <c r="D3022">
        <f>IF(ISBLANK(C3022),AVERAGEIF($A$2:$A$4110,A3022,$C$2:$C$4110),C3022)</f>
        <v>107930000</v>
      </c>
      <c r="E3022" t="s">
        <v>15</v>
      </c>
      <c r="F3022" t="s">
        <v>5142</v>
      </c>
      <c r="G3022">
        <v>1324680</v>
      </c>
      <c r="H3022">
        <v>2195</v>
      </c>
      <c r="I3022">
        <v>215</v>
      </c>
      <c r="J3022" t="s">
        <v>508</v>
      </c>
      <c r="K3022" t="s">
        <v>23</v>
      </c>
      <c r="L3022">
        <v>8000000</v>
      </c>
      <c r="M3022">
        <f>IF(ISBLANK(L3022),AVERAGEIF($A$2:$A$4110,A3022,$L$2:$L$4110),L3022)</f>
        <v>8000000</v>
      </c>
      <c r="N3022">
        <v>8.9</v>
      </c>
    </row>
    <row r="3023" spans="1:14">
      <c r="A3023" t="s">
        <v>5134</v>
      </c>
      <c r="B3023">
        <v>99</v>
      </c>
      <c r="C3023">
        <v>2812029</v>
      </c>
      <c r="D3023">
        <f>IF(ISBLANK(C3023),AVERAGEIF($A$2:$A$4110,A3023,$C$2:$C$4110),C3023)</f>
        <v>2812029</v>
      </c>
      <c r="E3023" t="s">
        <v>80</v>
      </c>
      <c r="F3023" t="s">
        <v>5143</v>
      </c>
      <c r="G3023">
        <v>664719</v>
      </c>
      <c r="H3023">
        <v>931</v>
      </c>
      <c r="I3023">
        <v>173</v>
      </c>
      <c r="J3023" t="s">
        <v>508</v>
      </c>
      <c r="K3023" t="s">
        <v>23</v>
      </c>
      <c r="L3023">
        <v>1200000</v>
      </c>
      <c r="M3023">
        <f>IF(ISBLANK(L3023),AVERAGEIF($A$2:$A$4110,A3023,$L$2:$L$4110),L3023)</f>
        <v>1200000</v>
      </c>
      <c r="N3023">
        <v>8.4</v>
      </c>
    </row>
    <row r="3024" spans="1:14">
      <c r="A3024" t="s">
        <v>5144</v>
      </c>
      <c r="B3024">
        <v>107</v>
      </c>
      <c r="C3024">
        <v>50461335</v>
      </c>
      <c r="D3024">
        <f>IF(ISBLANK(C3024),AVERAGEIF($A$2:$A$4110,A3024,$C$2:$C$4110),C3024)</f>
        <v>50461335</v>
      </c>
      <c r="E3024" t="s">
        <v>5145</v>
      </c>
      <c r="F3024" t="s">
        <v>5146</v>
      </c>
      <c r="G3024">
        <v>83893</v>
      </c>
      <c r="H3024">
        <v>132</v>
      </c>
      <c r="I3024">
        <v>141</v>
      </c>
      <c r="J3024" t="s">
        <v>508</v>
      </c>
      <c r="K3024" t="s">
        <v>23</v>
      </c>
      <c r="L3024">
        <v>11000000</v>
      </c>
      <c r="M3024">
        <f>IF(ISBLANK(L3024),AVERAGEIF($A$2:$A$4110,A3024,$L$2:$L$4110),L3024)</f>
        <v>11000000</v>
      </c>
      <c r="N3024">
        <v>6.8</v>
      </c>
    </row>
    <row r="3025" spans="1:14">
      <c r="A3025" t="s">
        <v>5147</v>
      </c>
      <c r="B3025">
        <v>88</v>
      </c>
      <c r="C3025">
        <v>110029</v>
      </c>
      <c r="D3025">
        <f>IF(ISBLANK(C3025),AVERAGEIF($A$2:$A$4110,A3025,$C$2:$C$4110),C3025)</f>
        <v>110029</v>
      </c>
      <c r="E3025" t="s">
        <v>5148</v>
      </c>
      <c r="F3025" t="s">
        <v>5149</v>
      </c>
      <c r="G3025">
        <v>1388</v>
      </c>
      <c r="H3025">
        <v>31</v>
      </c>
      <c r="I3025">
        <v>33</v>
      </c>
      <c r="J3025" t="s">
        <v>508</v>
      </c>
      <c r="K3025" t="s">
        <v>646</v>
      </c>
      <c r="L3025">
        <v>6500000</v>
      </c>
      <c r="M3025">
        <f>IF(ISBLANK(L3025),AVERAGEIF($A$2:$A$4110,A3025,$L$2:$L$4110),L3025)</f>
        <v>6500000</v>
      </c>
      <c r="N3025">
        <v>6.3</v>
      </c>
    </row>
    <row r="3026" spans="1:14">
      <c r="A3026" t="s">
        <v>5150</v>
      </c>
      <c r="B3026">
        <v>104</v>
      </c>
      <c r="C3026">
        <v>4064333</v>
      </c>
      <c r="D3026">
        <f>IF(ISBLANK(C3026),AVERAGEIF($A$2:$A$4110,A3026,$C$2:$C$4110),C3026)</f>
        <v>4064333</v>
      </c>
      <c r="E3026" t="s">
        <v>568</v>
      </c>
      <c r="F3026" t="s">
        <v>5151</v>
      </c>
      <c r="G3026">
        <v>24790</v>
      </c>
      <c r="H3026">
        <v>173</v>
      </c>
      <c r="I3026">
        <v>60</v>
      </c>
      <c r="J3026" t="s">
        <v>508</v>
      </c>
      <c r="K3026" t="s">
        <v>23</v>
      </c>
      <c r="L3026">
        <v>25000000</v>
      </c>
      <c r="M3026">
        <f>IF(ISBLANK(L3026),AVERAGEIF($A$2:$A$4110,A3026,$L$2:$L$4110),L3026)</f>
        <v>25000000</v>
      </c>
      <c r="N3026">
        <v>5.2</v>
      </c>
    </row>
    <row r="3027" spans="1:14">
      <c r="A3027" t="s">
        <v>5150</v>
      </c>
      <c r="B3027">
        <v>93</v>
      </c>
      <c r="C3027">
        <v>34872293</v>
      </c>
      <c r="D3027">
        <f>IF(ISBLANK(C3027),AVERAGEIF($A$2:$A$4110,A3027,$C$2:$C$4110),C3027)</f>
        <v>34872293</v>
      </c>
      <c r="E3027" t="s">
        <v>2066</v>
      </c>
      <c r="F3027" t="s">
        <v>5152</v>
      </c>
      <c r="G3027">
        <v>30765</v>
      </c>
      <c r="H3027">
        <v>252</v>
      </c>
      <c r="I3027">
        <v>91</v>
      </c>
      <c r="J3027" t="s">
        <v>508</v>
      </c>
      <c r="K3027" t="s">
        <v>23</v>
      </c>
      <c r="L3027">
        <v>8500000</v>
      </c>
      <c r="M3027">
        <f>IF(ISBLANK(L3027),AVERAGEIF($A$2:$A$4110,A3027,$L$2:$L$4110),L3027)</f>
        <v>8500000</v>
      </c>
      <c r="N3027">
        <v>4.9000000000000004</v>
      </c>
    </row>
    <row r="3028" spans="1:14">
      <c r="A3028" t="s">
        <v>5153</v>
      </c>
      <c r="B3028">
        <v>103</v>
      </c>
      <c r="C3028">
        <v>142614158</v>
      </c>
      <c r="D3028">
        <f>IF(ISBLANK(C3028),AVERAGEIF($A$2:$A$4110,A3028,$C$2:$C$4110),C3028)</f>
        <v>142614158</v>
      </c>
      <c r="E3028" t="s">
        <v>719</v>
      </c>
      <c r="F3028" t="s">
        <v>5154</v>
      </c>
      <c r="G3028">
        <v>66593</v>
      </c>
      <c r="H3028">
        <v>153</v>
      </c>
      <c r="I3028">
        <v>172</v>
      </c>
      <c r="J3028" t="s">
        <v>508</v>
      </c>
      <c r="K3028" t="s">
        <v>23</v>
      </c>
      <c r="L3028">
        <v>110000000</v>
      </c>
      <c r="M3028">
        <f>IF(ISBLANK(L3028),AVERAGEIF($A$2:$A$4110,A3028,$L$2:$L$4110),L3028)</f>
        <v>110000000</v>
      </c>
      <c r="N3028">
        <v>5.5</v>
      </c>
    </row>
    <row r="3029" spans="1:14">
      <c r="A3029" t="s">
        <v>5153</v>
      </c>
      <c r="B3029">
        <v>105</v>
      </c>
      <c r="C3029">
        <v>71017784</v>
      </c>
      <c r="D3029">
        <f>IF(ISBLANK(C3029),AVERAGEIF($A$2:$A$4110,A3029,$C$2:$C$4110),C3029)</f>
        <v>71017784</v>
      </c>
      <c r="E3029" t="s">
        <v>719</v>
      </c>
      <c r="F3029" t="s">
        <v>5155</v>
      </c>
      <c r="G3029">
        <v>27257</v>
      </c>
      <c r="H3029">
        <v>59</v>
      </c>
      <c r="I3029">
        <v>125</v>
      </c>
      <c r="J3029" t="s">
        <v>508</v>
      </c>
      <c r="K3029" t="s">
        <v>23</v>
      </c>
      <c r="L3029">
        <v>105000000</v>
      </c>
      <c r="M3029">
        <f>IF(ISBLANK(L3029),AVERAGEIF($A$2:$A$4110,A3029,$L$2:$L$4110),L3029)</f>
        <v>105000000</v>
      </c>
      <c r="N3029">
        <v>5.4</v>
      </c>
    </row>
    <row r="3030" spans="1:14">
      <c r="A3030" t="s">
        <v>5153</v>
      </c>
      <c r="B3030">
        <v>86</v>
      </c>
      <c r="C3030">
        <v>153288182</v>
      </c>
      <c r="D3030">
        <f>IF(ISBLANK(C3030),AVERAGEIF($A$2:$A$4110,A3030,$C$2:$C$4110),C3030)</f>
        <v>153288182</v>
      </c>
      <c r="E3030" t="s">
        <v>5156</v>
      </c>
      <c r="F3030" t="s">
        <v>5157</v>
      </c>
      <c r="G3030">
        <v>71424</v>
      </c>
      <c r="H3030">
        <v>521</v>
      </c>
      <c r="I3030">
        <v>138</v>
      </c>
      <c r="J3030" t="s">
        <v>508</v>
      </c>
      <c r="K3030" t="s">
        <v>23</v>
      </c>
      <c r="L3030">
        <v>84000000</v>
      </c>
      <c r="M3030">
        <f>IF(ISBLANK(L3030),AVERAGEIF($A$2:$A$4110,A3030,$L$2:$L$4110),L3030)</f>
        <v>84000000</v>
      </c>
      <c r="N3030">
        <v>4.9000000000000004</v>
      </c>
    </row>
    <row r="3031" spans="1:14">
      <c r="A3031" t="s">
        <v>5153</v>
      </c>
      <c r="B3031">
        <v>99</v>
      </c>
      <c r="C3031">
        <v>117559438</v>
      </c>
      <c r="D3031">
        <f>IF(ISBLANK(C3031),AVERAGEIF($A$2:$A$4110,A3031,$C$2:$C$4110),C3031)</f>
        <v>117559438</v>
      </c>
      <c r="E3031" t="s">
        <v>465</v>
      </c>
      <c r="F3031" t="s">
        <v>5158</v>
      </c>
      <c r="G3031">
        <v>66941</v>
      </c>
      <c r="H3031">
        <v>148</v>
      </c>
      <c r="I3031">
        <v>100</v>
      </c>
      <c r="J3031" t="s">
        <v>508</v>
      </c>
      <c r="K3031" t="s">
        <v>23</v>
      </c>
      <c r="L3031">
        <v>30000000</v>
      </c>
      <c r="M3031">
        <f>IF(ISBLANK(L3031),AVERAGEIF($A$2:$A$4110,A3031,$L$2:$L$4110),L3031)</f>
        <v>30000000</v>
      </c>
      <c r="N3031">
        <v>5.0999999999999996</v>
      </c>
    </row>
    <row r="3032" spans="1:14">
      <c r="A3032" t="s">
        <v>5153</v>
      </c>
      <c r="B3032">
        <v>93</v>
      </c>
      <c r="C3032">
        <v>84185387</v>
      </c>
      <c r="D3032">
        <f>IF(ISBLANK(C3032),AVERAGEIF($A$2:$A$4110,A3032,$C$2:$C$4110),C3032)</f>
        <v>84185387</v>
      </c>
      <c r="E3032" t="s">
        <v>5159</v>
      </c>
      <c r="F3032" t="s">
        <v>5160</v>
      </c>
      <c r="G3032">
        <v>33180</v>
      </c>
      <c r="H3032">
        <v>149</v>
      </c>
      <c r="I3032">
        <v>94</v>
      </c>
      <c r="J3032" t="s">
        <v>508</v>
      </c>
      <c r="K3032" t="s">
        <v>23</v>
      </c>
      <c r="L3032">
        <v>80000000</v>
      </c>
      <c r="M3032">
        <f>IF(ISBLANK(L3032),AVERAGEIF($A$2:$A$4110,A3032,$L$2:$L$4110),L3032)</f>
        <v>80000000</v>
      </c>
      <c r="N3032">
        <v>4.9000000000000004</v>
      </c>
    </row>
    <row r="3033" spans="1:14">
      <c r="A3033" t="s">
        <v>5153</v>
      </c>
      <c r="B3033">
        <v>91</v>
      </c>
      <c r="C3033">
        <v>94497271</v>
      </c>
      <c r="D3033">
        <f>IF(ISBLANK(C3033),AVERAGEIF($A$2:$A$4110,A3033,$C$2:$C$4110),C3033)</f>
        <v>94497271</v>
      </c>
      <c r="E3033" t="s">
        <v>5161</v>
      </c>
      <c r="F3033" t="s">
        <v>5162</v>
      </c>
      <c r="G3033">
        <v>17829</v>
      </c>
      <c r="H3033">
        <v>99</v>
      </c>
      <c r="I3033">
        <v>100</v>
      </c>
      <c r="J3033" t="s">
        <v>508</v>
      </c>
      <c r="K3033" t="s">
        <v>23</v>
      </c>
      <c r="L3033">
        <v>20000000</v>
      </c>
      <c r="M3033">
        <f>IF(ISBLANK(L3033),AVERAGEIF($A$2:$A$4110,A3033,$L$2:$L$4110),L3033)</f>
        <v>20000000</v>
      </c>
      <c r="N3033">
        <v>3.7</v>
      </c>
    </row>
    <row r="3034" spans="1:14">
      <c r="A3034" t="s">
        <v>5163</v>
      </c>
      <c r="B3034">
        <v>119</v>
      </c>
      <c r="C3034">
        <v>4958</v>
      </c>
      <c r="D3034">
        <f>IF(ISBLANK(C3034),AVERAGEIF($A$2:$A$4110,A3034,$C$2:$C$4110),C3034)</f>
        <v>4958</v>
      </c>
      <c r="E3034" t="s">
        <v>3519</v>
      </c>
      <c r="F3034" t="s">
        <v>5164</v>
      </c>
      <c r="G3034">
        <v>9689</v>
      </c>
      <c r="H3034">
        <v>23</v>
      </c>
      <c r="I3034">
        <v>30</v>
      </c>
      <c r="J3034" t="s">
        <v>508</v>
      </c>
      <c r="K3034" t="s">
        <v>4685</v>
      </c>
      <c r="L3034">
        <v>2000000</v>
      </c>
      <c r="M3034">
        <f>IF(ISBLANK(L3034),AVERAGEIF($A$2:$A$4110,A3034,$L$2:$L$4110),L3034)</f>
        <v>2000000</v>
      </c>
      <c r="N3034">
        <v>7.8</v>
      </c>
    </row>
    <row r="3035" spans="1:14">
      <c r="A3035" t="s">
        <v>5165</v>
      </c>
      <c r="B3035">
        <v>101</v>
      </c>
      <c r="C3035">
        <v>6643</v>
      </c>
      <c r="D3035">
        <f>IF(ISBLANK(C3035),AVERAGEIF($A$2:$A$4110,A3035,$C$2:$C$4110),C3035)</f>
        <v>6643</v>
      </c>
      <c r="E3035" t="s">
        <v>5166</v>
      </c>
      <c r="F3035" t="s">
        <v>5167</v>
      </c>
      <c r="G3035">
        <v>11965</v>
      </c>
      <c r="H3035">
        <v>39</v>
      </c>
      <c r="I3035">
        <v>62</v>
      </c>
      <c r="J3035" t="s">
        <v>508</v>
      </c>
      <c r="K3035" t="s">
        <v>23</v>
      </c>
      <c r="L3035">
        <v>900000</v>
      </c>
      <c r="M3035">
        <f>IF(ISBLANK(L3035),AVERAGEIF($A$2:$A$4110,A3035,$L$2:$L$4110),L3035)</f>
        <v>900000</v>
      </c>
      <c r="N3035">
        <v>6.4</v>
      </c>
    </row>
    <row r="3036" spans="1:14">
      <c r="A3036" t="s">
        <v>5168</v>
      </c>
      <c r="B3036">
        <v>109</v>
      </c>
      <c r="C3036">
        <v>10654581</v>
      </c>
      <c r="D3036">
        <f>IF(ISBLANK(C3036),AVERAGEIF($A$2:$A$4110,A3036,$C$2:$C$4110),C3036)</f>
        <v>10654581</v>
      </c>
      <c r="E3036" t="s">
        <v>669</v>
      </c>
      <c r="F3036" t="s">
        <v>5169</v>
      </c>
      <c r="G3036">
        <v>45497</v>
      </c>
      <c r="H3036">
        <v>260</v>
      </c>
      <c r="I3036">
        <v>107</v>
      </c>
      <c r="J3036" t="s">
        <v>508</v>
      </c>
      <c r="K3036" t="s">
        <v>23</v>
      </c>
      <c r="L3036">
        <v>34000000</v>
      </c>
      <c r="M3036">
        <f>IF(ISBLANK(L3036),AVERAGEIF($A$2:$A$4110,A3036,$L$2:$L$4110),L3036)</f>
        <v>34000000</v>
      </c>
      <c r="N3036">
        <v>5.3</v>
      </c>
    </row>
    <row r="3037" spans="1:14">
      <c r="A3037" t="s">
        <v>5170</v>
      </c>
      <c r="B3037">
        <v>107</v>
      </c>
      <c r="C3037">
        <v>34793160</v>
      </c>
      <c r="D3037">
        <f>IF(ISBLANK(C3037),AVERAGEIF($A$2:$A$4110,A3037,$C$2:$C$4110),C3037)</f>
        <v>34793160</v>
      </c>
      <c r="E3037" t="s">
        <v>116</v>
      </c>
      <c r="F3037" t="s">
        <v>5171</v>
      </c>
      <c r="G3037">
        <v>15730</v>
      </c>
      <c r="H3037">
        <v>31</v>
      </c>
      <c r="I3037">
        <v>10</v>
      </c>
      <c r="J3037" t="s">
        <v>508</v>
      </c>
      <c r="K3037" t="s">
        <v>23</v>
      </c>
      <c r="L3037">
        <v>14000000</v>
      </c>
      <c r="M3037">
        <f>IF(ISBLANK(L3037),AVERAGEIF($A$2:$A$4110,A3037,$L$2:$L$4110),L3037)</f>
        <v>14000000</v>
      </c>
      <c r="N3037">
        <v>6.7</v>
      </c>
    </row>
    <row r="3038" spans="1:14">
      <c r="A3038" t="s">
        <v>5170</v>
      </c>
      <c r="B3038">
        <v>110</v>
      </c>
      <c r="C3038">
        <v>181360000</v>
      </c>
      <c r="D3038">
        <f>IF(ISBLANK(C3038),AVERAGEIF($A$2:$A$4110,A3038,$C$2:$C$4110),C3038)</f>
        <v>181360000</v>
      </c>
      <c r="E3038" t="s">
        <v>2712</v>
      </c>
      <c r="F3038" t="s">
        <v>5172</v>
      </c>
      <c r="G3038">
        <v>170027</v>
      </c>
      <c r="H3038">
        <v>350</v>
      </c>
      <c r="I3038">
        <v>124</v>
      </c>
      <c r="J3038" t="s">
        <v>508</v>
      </c>
      <c r="K3038" t="s">
        <v>23</v>
      </c>
      <c r="L3038">
        <v>6000000</v>
      </c>
      <c r="M3038">
        <f>IF(ISBLANK(L3038),AVERAGEIF($A$2:$A$4110,A3038,$L$2:$L$4110),L3038)</f>
        <v>6000000</v>
      </c>
      <c r="N3038">
        <v>7.2</v>
      </c>
    </row>
    <row r="3039" spans="1:14">
      <c r="A3039" t="s">
        <v>5170</v>
      </c>
      <c r="B3039">
        <v>104</v>
      </c>
      <c r="D3039">
        <f>IF(ISBLANK(C3039),AVERAGEIF($A$2:$A$4110,A3039,$C$2:$C$4110),C3039)</f>
        <v>108076580</v>
      </c>
      <c r="E3039" t="s">
        <v>2765</v>
      </c>
      <c r="F3039" t="s">
        <v>5173</v>
      </c>
      <c r="G3039">
        <v>50125</v>
      </c>
      <c r="H3039">
        <v>140</v>
      </c>
      <c r="I3039">
        <v>36</v>
      </c>
      <c r="J3039" t="s">
        <v>508</v>
      </c>
      <c r="K3039" t="s">
        <v>23</v>
      </c>
      <c r="L3039">
        <v>4500000</v>
      </c>
      <c r="M3039">
        <f>IF(ISBLANK(L3039),AVERAGEIF($A$2:$A$4110,A3039,$L$2:$L$4110),L3039)</f>
        <v>4500000</v>
      </c>
      <c r="N3039">
        <v>5.7</v>
      </c>
    </row>
    <row r="3040" spans="1:14">
      <c r="A3040" t="s">
        <v>5174</v>
      </c>
      <c r="B3040">
        <v>110</v>
      </c>
      <c r="C3040">
        <v>4040588</v>
      </c>
      <c r="D3040">
        <f>IF(ISBLANK(C3040),AVERAGEIF($A$2:$A$4110,A3040,$C$2:$C$4110),C3040)</f>
        <v>4040588</v>
      </c>
      <c r="E3040" t="s">
        <v>72</v>
      </c>
      <c r="F3040" t="s">
        <v>5175</v>
      </c>
      <c r="G3040">
        <v>12233</v>
      </c>
      <c r="H3040">
        <v>89</v>
      </c>
      <c r="I3040">
        <v>109</v>
      </c>
      <c r="J3040" t="s">
        <v>508</v>
      </c>
      <c r="K3040" t="s">
        <v>23</v>
      </c>
      <c r="L3040">
        <v>5000000</v>
      </c>
      <c r="M3040">
        <f>IF(ISBLANK(L3040),AVERAGEIF($A$2:$A$4110,A3040,$L$2:$L$4110),L3040)</f>
        <v>5000000</v>
      </c>
      <c r="N3040">
        <v>6.8</v>
      </c>
    </row>
    <row r="3041" spans="1:14">
      <c r="A3041" t="s">
        <v>5174</v>
      </c>
      <c r="B3041">
        <v>34</v>
      </c>
      <c r="C3041">
        <v>333658</v>
      </c>
      <c r="D3041">
        <f>IF(ISBLANK(C3041),AVERAGEIF($A$2:$A$4110,A3041,$C$2:$C$4110),C3041)</f>
        <v>333658</v>
      </c>
      <c r="E3041" t="s">
        <v>5176</v>
      </c>
      <c r="F3041" t="s">
        <v>5177</v>
      </c>
      <c r="G3041">
        <v>97</v>
      </c>
      <c r="H3041">
        <v>2</v>
      </c>
      <c r="I3041">
        <v>1</v>
      </c>
      <c r="J3041" t="s">
        <v>508</v>
      </c>
      <c r="K3041" t="s">
        <v>23</v>
      </c>
      <c r="L3041">
        <v>34000</v>
      </c>
      <c r="M3041">
        <f>IF(ISBLANK(L3041),AVERAGEIF($A$2:$A$4110,A3041,$L$2:$L$4110),L3041)</f>
        <v>34000</v>
      </c>
      <c r="N3041">
        <v>7.1</v>
      </c>
    </row>
    <row r="3042" spans="1:14">
      <c r="A3042" t="s">
        <v>5178</v>
      </c>
      <c r="B3042">
        <v>124</v>
      </c>
      <c r="C3042">
        <v>78120196</v>
      </c>
      <c r="D3042">
        <f>IF(ISBLANK(C3042),AVERAGEIF($A$2:$A$4110,A3042,$C$2:$C$4110),C3042)</f>
        <v>78120196</v>
      </c>
      <c r="E3042" t="s">
        <v>207</v>
      </c>
      <c r="F3042" t="s">
        <v>5179</v>
      </c>
      <c r="G3042">
        <v>103241</v>
      </c>
      <c r="H3042">
        <v>742</v>
      </c>
      <c r="I3042">
        <v>141</v>
      </c>
      <c r="J3042" t="s">
        <v>508</v>
      </c>
      <c r="K3042" t="s">
        <v>23</v>
      </c>
      <c r="L3042">
        <v>75000000</v>
      </c>
      <c r="M3042">
        <f>IF(ISBLANK(L3042),AVERAGEIF($A$2:$A$4110,A3042,$L$2:$L$4110),L3042)</f>
        <v>75000000</v>
      </c>
      <c r="N3042">
        <v>7.1</v>
      </c>
    </row>
    <row r="3043" spans="1:14">
      <c r="A3043" t="s">
        <v>5178</v>
      </c>
      <c r="B3043">
        <v>132</v>
      </c>
      <c r="C3043">
        <v>56876365</v>
      </c>
      <c r="D3043">
        <f>IF(ISBLANK(C3043),AVERAGEIF($A$2:$A$4110,A3043,$C$2:$C$4110),C3043)</f>
        <v>56876365</v>
      </c>
      <c r="E3043" t="s">
        <v>1190</v>
      </c>
      <c r="F3043" t="s">
        <v>5180</v>
      </c>
      <c r="G3043">
        <v>125219</v>
      </c>
      <c r="H3043">
        <v>244</v>
      </c>
      <c r="I3043">
        <v>83</v>
      </c>
      <c r="J3043" t="s">
        <v>508</v>
      </c>
      <c r="K3043" t="s">
        <v>23</v>
      </c>
      <c r="L3043">
        <v>35000000</v>
      </c>
      <c r="M3043">
        <f>IF(ISBLANK(L3043),AVERAGEIF($A$2:$A$4110,A3043,$L$2:$L$4110),L3043)</f>
        <v>35000000</v>
      </c>
      <c r="N3043">
        <v>6.4</v>
      </c>
    </row>
    <row r="3044" spans="1:14">
      <c r="A3044" t="s">
        <v>5178</v>
      </c>
      <c r="B3044">
        <v>123</v>
      </c>
      <c r="C3044">
        <v>59699513</v>
      </c>
      <c r="D3044">
        <f>IF(ISBLANK(C3044),AVERAGEIF($A$2:$A$4110,A3044,$C$2:$C$4110),C3044)</f>
        <v>59699513</v>
      </c>
      <c r="E3044" t="s">
        <v>5181</v>
      </c>
      <c r="F3044" t="s">
        <v>5182</v>
      </c>
      <c r="G3044">
        <v>20827</v>
      </c>
      <c r="H3044">
        <v>136</v>
      </c>
      <c r="I3044">
        <v>160</v>
      </c>
      <c r="J3044" t="s">
        <v>508</v>
      </c>
      <c r="K3044" t="s">
        <v>23</v>
      </c>
      <c r="L3044">
        <v>35000000</v>
      </c>
      <c r="M3044">
        <f>IF(ISBLANK(L3044),AVERAGEIF($A$2:$A$4110,A3044,$L$2:$L$4110),L3044)</f>
        <v>35000000</v>
      </c>
      <c r="N3044">
        <v>7.2</v>
      </c>
    </row>
    <row r="3045" spans="1:14">
      <c r="A3045" t="s">
        <v>5178</v>
      </c>
      <c r="B3045">
        <v>99</v>
      </c>
      <c r="C3045">
        <v>91443253</v>
      </c>
      <c r="D3045">
        <f>IF(ISBLANK(C3045),AVERAGEIF($A$2:$A$4110,A3045,$C$2:$C$4110),C3045)</f>
        <v>91443253</v>
      </c>
      <c r="E3045" t="s">
        <v>401</v>
      </c>
      <c r="F3045" t="s">
        <v>5183</v>
      </c>
      <c r="G3045">
        <v>21034</v>
      </c>
      <c r="H3045">
        <v>153</v>
      </c>
      <c r="I3045">
        <v>82</v>
      </c>
      <c r="J3045" t="s">
        <v>508</v>
      </c>
      <c r="K3045" t="s">
        <v>23</v>
      </c>
      <c r="L3045">
        <v>12000000</v>
      </c>
      <c r="M3045">
        <f>IF(ISBLANK(L3045),AVERAGEIF($A$2:$A$4110,A3045,$L$2:$L$4110),L3045)</f>
        <v>12000000</v>
      </c>
      <c r="N3045">
        <v>5.8</v>
      </c>
    </row>
    <row r="3046" spans="1:14">
      <c r="A3046" t="s">
        <v>5184</v>
      </c>
      <c r="B3046">
        <v>107</v>
      </c>
      <c r="C3046">
        <v>126088877</v>
      </c>
      <c r="D3046">
        <f>IF(ISBLANK(C3046),AVERAGEIF($A$2:$A$4110,A3046,$C$2:$C$4110),C3046)</f>
        <v>126088877</v>
      </c>
      <c r="E3046" t="s">
        <v>465</v>
      </c>
      <c r="F3046" t="s">
        <v>5185</v>
      </c>
      <c r="G3046">
        <v>33354</v>
      </c>
      <c r="H3046">
        <v>110</v>
      </c>
      <c r="I3046">
        <v>177</v>
      </c>
      <c r="J3046" t="s">
        <v>508</v>
      </c>
      <c r="K3046" t="s">
        <v>23</v>
      </c>
      <c r="L3046">
        <v>50000000</v>
      </c>
      <c r="M3046">
        <f>IF(ISBLANK(L3046),AVERAGEIF($A$2:$A$4110,A3046,$L$2:$L$4110),L3046)</f>
        <v>50000000</v>
      </c>
      <c r="N3046">
        <v>6.6</v>
      </c>
    </row>
    <row r="3047" spans="1:14">
      <c r="A3047" t="s">
        <v>5184</v>
      </c>
      <c r="B3047">
        <v>118</v>
      </c>
      <c r="C3047">
        <v>150368971</v>
      </c>
      <c r="D3047">
        <f>IF(ISBLANK(C3047),AVERAGEIF($A$2:$A$4110,A3047,$C$2:$C$4110),C3047)</f>
        <v>150368971</v>
      </c>
      <c r="E3047" t="s">
        <v>577</v>
      </c>
      <c r="F3047" t="s">
        <v>5186</v>
      </c>
      <c r="G3047">
        <v>316671</v>
      </c>
      <c r="H3047">
        <v>301</v>
      </c>
      <c r="I3047">
        <v>289</v>
      </c>
      <c r="J3047" t="s">
        <v>508</v>
      </c>
      <c r="K3047" t="s">
        <v>23</v>
      </c>
      <c r="L3047">
        <v>37000000</v>
      </c>
      <c r="M3047">
        <f>IF(ISBLANK(L3047),AVERAGEIF($A$2:$A$4110,A3047,$L$2:$L$4110),L3047)</f>
        <v>37000000</v>
      </c>
      <c r="N3047">
        <v>7</v>
      </c>
    </row>
    <row r="3048" spans="1:14">
      <c r="A3048" t="s">
        <v>5184</v>
      </c>
      <c r="B3048">
        <v>92</v>
      </c>
      <c r="C3048">
        <v>114324072</v>
      </c>
      <c r="D3048">
        <f>IF(ISBLANK(C3048),AVERAGEIF($A$2:$A$4110,A3048,$C$2:$C$4110),C3048)</f>
        <v>114324072</v>
      </c>
      <c r="E3048" t="s">
        <v>1126</v>
      </c>
      <c r="F3048" t="s">
        <v>5187</v>
      </c>
      <c r="G3048">
        <v>185338</v>
      </c>
      <c r="H3048">
        <v>392</v>
      </c>
      <c r="I3048">
        <v>191</v>
      </c>
      <c r="J3048" t="s">
        <v>508</v>
      </c>
      <c r="K3048" t="s">
        <v>23</v>
      </c>
      <c r="L3048">
        <v>20000000</v>
      </c>
      <c r="M3048">
        <f>IF(ISBLANK(L3048),AVERAGEIF($A$2:$A$4110,A3048,$L$2:$L$4110),L3048)</f>
        <v>20000000</v>
      </c>
      <c r="N3048">
        <v>6.7</v>
      </c>
    </row>
    <row r="3049" spans="1:14">
      <c r="A3049" t="s">
        <v>5188</v>
      </c>
      <c r="B3049">
        <v>92</v>
      </c>
      <c r="C3049">
        <v>425899</v>
      </c>
      <c r="D3049">
        <f>IF(ISBLANK(C3049),AVERAGEIF($A$2:$A$4110,A3049,$C$2:$C$4110),C3049)</f>
        <v>425899</v>
      </c>
      <c r="E3049" t="s">
        <v>477</v>
      </c>
      <c r="F3049" t="s">
        <v>5189</v>
      </c>
      <c r="G3049">
        <v>1123</v>
      </c>
      <c r="H3049">
        <v>31</v>
      </c>
      <c r="I3049">
        <v>4</v>
      </c>
      <c r="J3049" t="s">
        <v>508</v>
      </c>
      <c r="K3049" t="s">
        <v>23</v>
      </c>
      <c r="L3049">
        <v>400000</v>
      </c>
      <c r="M3049">
        <f>IF(ISBLANK(L3049),AVERAGEIF($A$2:$A$4110,A3049,$L$2:$L$4110),L3049)</f>
        <v>400000</v>
      </c>
      <c r="N3049">
        <v>5.0999999999999996</v>
      </c>
    </row>
    <row r="3050" spans="1:14">
      <c r="A3050" t="s">
        <v>5190</v>
      </c>
      <c r="B3050">
        <v>118</v>
      </c>
      <c r="C3050">
        <v>399879</v>
      </c>
      <c r="D3050">
        <f>IF(ISBLANK(C3050),AVERAGEIF($A$2:$A$4110,A3050,$C$2:$C$4110),C3050)</f>
        <v>399879</v>
      </c>
      <c r="E3050" t="s">
        <v>439</v>
      </c>
      <c r="F3050" t="s">
        <v>5191</v>
      </c>
      <c r="G3050">
        <v>5772</v>
      </c>
      <c r="H3050">
        <v>115</v>
      </c>
      <c r="I3050">
        <v>75</v>
      </c>
      <c r="J3050" t="s">
        <v>508</v>
      </c>
      <c r="K3050" t="s">
        <v>646</v>
      </c>
      <c r="L3050">
        <v>15000000</v>
      </c>
      <c r="M3050">
        <f>IF(ISBLANK(L3050),AVERAGEIF($A$2:$A$4110,A3050,$L$2:$L$4110),L3050)</f>
        <v>15000000</v>
      </c>
      <c r="N3050">
        <v>6.4</v>
      </c>
    </row>
    <row r="3051" spans="1:14">
      <c r="A3051" t="s">
        <v>5192</v>
      </c>
      <c r="B3051">
        <v>104</v>
      </c>
      <c r="C3051">
        <v>6670712</v>
      </c>
      <c r="D3051">
        <f>IF(ISBLANK(C3051),AVERAGEIF($A$2:$A$4110,A3051,$C$2:$C$4110),C3051)</f>
        <v>6670712</v>
      </c>
      <c r="E3051" t="s">
        <v>72</v>
      </c>
      <c r="F3051" t="s">
        <v>5193</v>
      </c>
      <c r="G3051">
        <v>27301</v>
      </c>
      <c r="H3051">
        <v>101</v>
      </c>
      <c r="I3051">
        <v>149</v>
      </c>
      <c r="J3051" t="s">
        <v>508</v>
      </c>
      <c r="K3051" t="s">
        <v>23</v>
      </c>
      <c r="L3051">
        <v>6000000</v>
      </c>
      <c r="M3051">
        <f>IF(ISBLANK(L3051),AVERAGEIF($A$2:$A$4110,A3051,$L$2:$L$4110),L3051)</f>
        <v>6000000</v>
      </c>
      <c r="N3051">
        <v>7.4</v>
      </c>
    </row>
    <row r="3052" spans="1:14">
      <c r="A3052" t="s">
        <v>5194</v>
      </c>
      <c r="B3052">
        <v>112</v>
      </c>
      <c r="C3052">
        <v>712294</v>
      </c>
      <c r="D3052">
        <f>IF(ISBLANK(C3052),AVERAGEIF($A$2:$A$4110,A3052,$C$2:$C$4110),C3052)</f>
        <v>712294</v>
      </c>
      <c r="E3052" t="s">
        <v>20</v>
      </c>
      <c r="F3052" t="s">
        <v>5195</v>
      </c>
      <c r="G3052">
        <v>9408</v>
      </c>
      <c r="H3052">
        <v>68</v>
      </c>
      <c r="I3052">
        <v>75</v>
      </c>
      <c r="J3052" t="s">
        <v>508</v>
      </c>
      <c r="K3052" t="s">
        <v>23</v>
      </c>
      <c r="L3052">
        <v>1500000</v>
      </c>
      <c r="M3052">
        <f>IF(ISBLANK(L3052),AVERAGEIF($A$2:$A$4110,A3052,$L$2:$L$4110),L3052)</f>
        <v>1500000</v>
      </c>
      <c r="N3052">
        <v>6.7</v>
      </c>
    </row>
    <row r="3053" spans="1:14">
      <c r="A3053" t="s">
        <v>5196</v>
      </c>
      <c r="B3053">
        <v>80</v>
      </c>
      <c r="C3053">
        <v>99851</v>
      </c>
      <c r="D3053">
        <f>IF(ISBLANK(C3053),AVERAGEIF($A$2:$A$4110,A3053,$C$2:$C$4110),C3053)</f>
        <v>99851</v>
      </c>
      <c r="E3053" t="s">
        <v>477</v>
      </c>
      <c r="F3053" t="s">
        <v>5197</v>
      </c>
      <c r="G3053">
        <v>1138</v>
      </c>
      <c r="H3053">
        <v>30</v>
      </c>
      <c r="I3053">
        <v>28</v>
      </c>
      <c r="J3053" t="s">
        <v>508</v>
      </c>
      <c r="K3053" t="s">
        <v>23</v>
      </c>
      <c r="L3053">
        <v>2500000</v>
      </c>
      <c r="M3053">
        <f>IF(ISBLANK(L3053),AVERAGEIF($A$2:$A$4110,A3053,$L$2:$L$4110),L3053)</f>
        <v>2500000</v>
      </c>
      <c r="N3053">
        <v>7.1</v>
      </c>
    </row>
    <row r="3054" spans="1:14">
      <c r="A3054" t="s">
        <v>5198</v>
      </c>
      <c r="B3054">
        <v>117</v>
      </c>
      <c r="C3054">
        <v>70100000</v>
      </c>
      <c r="D3054">
        <f>IF(ISBLANK(C3054),AVERAGEIF($A$2:$A$4110,A3054,$C$2:$C$4110),C3054)</f>
        <v>70100000</v>
      </c>
      <c r="E3054" t="s">
        <v>288</v>
      </c>
      <c r="F3054" t="s">
        <v>5199</v>
      </c>
      <c r="G3054">
        <v>20183</v>
      </c>
      <c r="H3054">
        <v>41</v>
      </c>
      <c r="I3054">
        <v>21</v>
      </c>
      <c r="J3054" t="s">
        <v>508</v>
      </c>
      <c r="K3054" t="s">
        <v>23</v>
      </c>
      <c r="L3054">
        <v>40000000</v>
      </c>
      <c r="M3054">
        <f>IF(ISBLANK(L3054),AVERAGEIF($A$2:$A$4110,A3054,$L$2:$L$4110),L3054)</f>
        <v>40000000</v>
      </c>
      <c r="N3054">
        <v>5.4</v>
      </c>
    </row>
    <row r="3055" spans="1:14">
      <c r="A3055" t="s">
        <v>5198</v>
      </c>
      <c r="B3055">
        <v>99</v>
      </c>
      <c r="C3055">
        <v>16930185</v>
      </c>
      <c r="D3055">
        <f>IF(ISBLANK(C3055),AVERAGEIF($A$2:$A$4110,A3055,$C$2:$C$4110),C3055)</f>
        <v>16930185</v>
      </c>
      <c r="E3055" t="s">
        <v>408</v>
      </c>
      <c r="F3055" t="s">
        <v>5200</v>
      </c>
      <c r="G3055">
        <v>14315</v>
      </c>
      <c r="H3055">
        <v>101</v>
      </c>
      <c r="I3055">
        <v>64</v>
      </c>
      <c r="J3055" t="s">
        <v>508</v>
      </c>
      <c r="K3055" t="s">
        <v>360</v>
      </c>
      <c r="L3055">
        <v>29000000</v>
      </c>
      <c r="M3055">
        <f>IF(ISBLANK(L3055),AVERAGEIF($A$2:$A$4110,A3055,$L$2:$L$4110),L3055)</f>
        <v>29000000</v>
      </c>
      <c r="N3055">
        <v>5.3</v>
      </c>
    </row>
    <row r="3056" spans="1:14">
      <c r="A3056" t="s">
        <v>5198</v>
      </c>
      <c r="B3056">
        <v>84</v>
      </c>
      <c r="C3056">
        <v>13592872</v>
      </c>
      <c r="D3056">
        <f>IF(ISBLANK(C3056),AVERAGEIF($A$2:$A$4110,A3056,$C$2:$C$4110),C3056)</f>
        <v>13592872</v>
      </c>
      <c r="E3056" t="s">
        <v>514</v>
      </c>
      <c r="F3056" t="s">
        <v>5201</v>
      </c>
      <c r="G3056">
        <v>10777</v>
      </c>
      <c r="H3056">
        <v>79</v>
      </c>
      <c r="I3056">
        <v>58</v>
      </c>
      <c r="J3056" t="s">
        <v>508</v>
      </c>
      <c r="K3056" t="s">
        <v>23</v>
      </c>
      <c r="L3056">
        <v>11000000</v>
      </c>
      <c r="M3056">
        <f>IF(ISBLANK(L3056),AVERAGEIF($A$2:$A$4110,A3056,$L$2:$L$4110),L3056)</f>
        <v>11000000</v>
      </c>
      <c r="N3056">
        <v>5.0999999999999996</v>
      </c>
    </row>
    <row r="3057" spans="1:14">
      <c r="A3057" t="s">
        <v>5202</v>
      </c>
      <c r="B3057">
        <v>124</v>
      </c>
      <c r="C3057">
        <v>11000000</v>
      </c>
      <c r="D3057">
        <f>IF(ISBLANK(C3057),AVERAGEIF($A$2:$A$4110,A3057,$C$2:$C$4110),C3057)</f>
        <v>11000000</v>
      </c>
      <c r="E3057" t="s">
        <v>1807</v>
      </c>
      <c r="F3057" t="s">
        <v>5203</v>
      </c>
      <c r="G3057">
        <v>21102</v>
      </c>
      <c r="H3057">
        <v>169</v>
      </c>
      <c r="I3057">
        <v>61</v>
      </c>
      <c r="J3057" t="s">
        <v>508</v>
      </c>
      <c r="K3057" t="s">
        <v>23</v>
      </c>
      <c r="L3057">
        <v>98000000</v>
      </c>
      <c r="M3057">
        <f>IF(ISBLANK(L3057),AVERAGEIF($A$2:$A$4110,A3057,$L$2:$L$4110),L3057)</f>
        <v>98000000</v>
      </c>
      <c r="N3057">
        <v>5.6</v>
      </c>
    </row>
    <row r="3058" spans="1:14">
      <c r="A3058" t="s">
        <v>5202</v>
      </c>
      <c r="B3058">
        <v>125</v>
      </c>
      <c r="C3058">
        <v>41814863</v>
      </c>
      <c r="D3058">
        <f>IF(ISBLANK(C3058),AVERAGEIF($A$2:$A$4110,A3058,$C$2:$C$4110),C3058)</f>
        <v>41814863</v>
      </c>
      <c r="E3058" t="s">
        <v>600</v>
      </c>
      <c r="F3058" t="s">
        <v>5204</v>
      </c>
      <c r="G3058">
        <v>28635</v>
      </c>
      <c r="H3058">
        <v>308</v>
      </c>
      <c r="I3058">
        <v>167</v>
      </c>
      <c r="J3058" t="s">
        <v>508</v>
      </c>
      <c r="K3058" t="s">
        <v>23</v>
      </c>
      <c r="L3058">
        <v>50000000</v>
      </c>
      <c r="M3058">
        <f>IF(ISBLANK(L3058),AVERAGEIF($A$2:$A$4110,A3058,$L$2:$L$4110),L3058)</f>
        <v>50000000</v>
      </c>
      <c r="N3058">
        <v>5.0999999999999996</v>
      </c>
    </row>
    <row r="3059" spans="1:14">
      <c r="A3059" t="s">
        <v>5202</v>
      </c>
      <c r="B3059">
        <v>116</v>
      </c>
      <c r="C3059">
        <v>32616869</v>
      </c>
      <c r="D3059">
        <f>IF(ISBLANK(C3059),AVERAGEIF($A$2:$A$4110,A3059,$C$2:$C$4110),C3059)</f>
        <v>32616869</v>
      </c>
      <c r="E3059" t="s">
        <v>3101</v>
      </c>
      <c r="F3059" t="s">
        <v>5205</v>
      </c>
      <c r="G3059">
        <v>34435</v>
      </c>
      <c r="H3059">
        <v>346</v>
      </c>
      <c r="I3059">
        <v>109</v>
      </c>
      <c r="J3059" t="s">
        <v>508</v>
      </c>
      <c r="K3059" t="s">
        <v>23</v>
      </c>
      <c r="L3059">
        <v>72000000</v>
      </c>
      <c r="M3059">
        <f>IF(ISBLANK(L3059),AVERAGEIF($A$2:$A$4110,A3059,$L$2:$L$4110),L3059)</f>
        <v>72000000</v>
      </c>
      <c r="N3059">
        <v>4.5</v>
      </c>
    </row>
    <row r="3060" spans="1:14">
      <c r="A3060" t="s">
        <v>5202</v>
      </c>
      <c r="B3060">
        <v>124</v>
      </c>
      <c r="C3060">
        <v>117541000</v>
      </c>
      <c r="D3060">
        <f>IF(ISBLANK(C3060),AVERAGEIF($A$2:$A$4110,A3060,$C$2:$C$4110),C3060)</f>
        <v>117541000</v>
      </c>
      <c r="E3060" t="s">
        <v>874</v>
      </c>
      <c r="F3060" t="s">
        <v>5206</v>
      </c>
      <c r="G3060">
        <v>269858</v>
      </c>
      <c r="H3060">
        <v>316</v>
      </c>
      <c r="I3060">
        <v>142</v>
      </c>
      <c r="J3060" t="s">
        <v>508</v>
      </c>
      <c r="K3060" t="s">
        <v>23</v>
      </c>
      <c r="L3060">
        <v>70000000</v>
      </c>
      <c r="M3060">
        <f>IF(ISBLANK(L3060),AVERAGEIF($A$2:$A$4110,A3060,$L$2:$L$4110),L3060)</f>
        <v>70000000</v>
      </c>
      <c r="N3060">
        <v>7.1</v>
      </c>
    </row>
    <row r="3061" spans="1:14">
      <c r="A3061" t="s">
        <v>5202</v>
      </c>
      <c r="B3061">
        <v>99</v>
      </c>
      <c r="C3061">
        <v>18821279</v>
      </c>
      <c r="D3061">
        <f>IF(ISBLANK(C3061),AVERAGEIF($A$2:$A$4110,A3061,$C$2:$C$4110),C3061)</f>
        <v>18821279</v>
      </c>
      <c r="E3061" t="s">
        <v>594</v>
      </c>
      <c r="F3061" t="s">
        <v>5207</v>
      </c>
      <c r="G3061">
        <v>44891</v>
      </c>
      <c r="H3061">
        <v>202</v>
      </c>
      <c r="I3061">
        <v>156</v>
      </c>
      <c r="J3061" t="s">
        <v>508</v>
      </c>
      <c r="K3061" t="s">
        <v>23</v>
      </c>
      <c r="L3061">
        <v>70000000</v>
      </c>
      <c r="M3061">
        <f>IF(ISBLANK(L3061),AVERAGEIF($A$2:$A$4110,A3061,$L$2:$L$4110),L3061)</f>
        <v>70000000</v>
      </c>
      <c r="N3061">
        <v>4.2</v>
      </c>
    </row>
    <row r="3062" spans="1:14">
      <c r="A3062" t="s">
        <v>5202</v>
      </c>
      <c r="B3062">
        <v>124</v>
      </c>
      <c r="C3062">
        <v>84049211</v>
      </c>
      <c r="D3062">
        <f>IF(ISBLANK(C3062),AVERAGEIF($A$2:$A$4110,A3062,$C$2:$C$4110),C3062)</f>
        <v>84049211</v>
      </c>
      <c r="E3062" t="s">
        <v>1144</v>
      </c>
      <c r="F3062" t="s">
        <v>5208</v>
      </c>
      <c r="G3062">
        <v>96096</v>
      </c>
      <c r="H3062">
        <v>172</v>
      </c>
      <c r="I3062">
        <v>74</v>
      </c>
      <c r="J3062" t="s">
        <v>508</v>
      </c>
      <c r="K3062" t="s">
        <v>23</v>
      </c>
      <c r="L3062">
        <v>70000000</v>
      </c>
      <c r="M3062">
        <f>IF(ISBLANK(L3062),AVERAGEIF($A$2:$A$4110,A3062,$L$2:$L$4110),L3062)</f>
        <v>70000000</v>
      </c>
      <c r="N3062">
        <v>6.4</v>
      </c>
    </row>
    <row r="3063" spans="1:14">
      <c r="A3063" t="s">
        <v>5202</v>
      </c>
      <c r="B3063">
        <v>121</v>
      </c>
      <c r="C3063">
        <v>33328051</v>
      </c>
      <c r="D3063">
        <f>IF(ISBLANK(C3063),AVERAGEIF($A$2:$A$4110,A3063,$C$2:$C$4110),C3063)</f>
        <v>33328051</v>
      </c>
      <c r="E3063" t="s">
        <v>786</v>
      </c>
      <c r="F3063" t="s">
        <v>5209</v>
      </c>
      <c r="G3063">
        <v>60508</v>
      </c>
      <c r="H3063">
        <v>285</v>
      </c>
      <c r="I3063">
        <v>94</v>
      </c>
      <c r="J3063" t="s">
        <v>508</v>
      </c>
      <c r="K3063" t="s">
        <v>23</v>
      </c>
      <c r="L3063">
        <v>65000000</v>
      </c>
      <c r="M3063">
        <f>IF(ISBLANK(L3063),AVERAGEIF($A$2:$A$4110,A3063,$L$2:$L$4110),L3063)</f>
        <v>65000000</v>
      </c>
      <c r="N3063">
        <v>6.7</v>
      </c>
    </row>
    <row r="3064" spans="1:14">
      <c r="A3064" t="s">
        <v>5202</v>
      </c>
      <c r="B3064">
        <v>105</v>
      </c>
      <c r="C3064">
        <v>73648142</v>
      </c>
      <c r="D3064">
        <f>IF(ISBLANK(C3064),AVERAGEIF($A$2:$A$4110,A3064,$C$2:$C$4110),C3064)</f>
        <v>73648142</v>
      </c>
      <c r="E3064" t="s">
        <v>767</v>
      </c>
      <c r="F3064" t="s">
        <v>5210</v>
      </c>
      <c r="G3064">
        <v>99043</v>
      </c>
      <c r="H3064">
        <v>643</v>
      </c>
      <c r="I3064">
        <v>199</v>
      </c>
      <c r="J3064" t="s">
        <v>508</v>
      </c>
      <c r="K3064" t="s">
        <v>23</v>
      </c>
      <c r="L3064">
        <v>60000000</v>
      </c>
      <c r="M3064">
        <f>IF(ISBLANK(L3064),AVERAGEIF($A$2:$A$4110,A3064,$L$2:$L$4110),L3064)</f>
        <v>60000000</v>
      </c>
      <c r="N3064">
        <v>5.8</v>
      </c>
    </row>
    <row r="3065" spans="1:14">
      <c r="A3065" t="s">
        <v>5202</v>
      </c>
      <c r="B3065">
        <v>104</v>
      </c>
      <c r="C3065">
        <v>21413502</v>
      </c>
      <c r="D3065">
        <f>IF(ISBLANK(C3065),AVERAGEIF($A$2:$A$4110,A3065,$C$2:$C$4110),C3065)</f>
        <v>21413502</v>
      </c>
      <c r="E3065" t="s">
        <v>5211</v>
      </c>
      <c r="F3065" t="s">
        <v>5212</v>
      </c>
      <c r="G3065">
        <v>14429</v>
      </c>
      <c r="H3065">
        <v>113</v>
      </c>
      <c r="I3065">
        <v>48</v>
      </c>
      <c r="J3065" t="s">
        <v>508</v>
      </c>
      <c r="K3065" t="s">
        <v>23</v>
      </c>
      <c r="L3065">
        <v>40000000</v>
      </c>
      <c r="M3065">
        <f>IF(ISBLANK(L3065),AVERAGEIF($A$2:$A$4110,A3065,$L$2:$L$4110),L3065)</f>
        <v>40000000</v>
      </c>
      <c r="N3065">
        <v>6.3</v>
      </c>
    </row>
    <row r="3066" spans="1:14">
      <c r="A3066" t="s">
        <v>5202</v>
      </c>
      <c r="B3066">
        <v>101</v>
      </c>
      <c r="C3066">
        <v>4476235</v>
      </c>
      <c r="D3066">
        <f>IF(ISBLANK(C3066),AVERAGEIF($A$2:$A$4110,A3066,$C$2:$C$4110),C3066)</f>
        <v>4476235</v>
      </c>
      <c r="E3066" t="s">
        <v>278</v>
      </c>
      <c r="F3066" t="s">
        <v>5213</v>
      </c>
      <c r="G3066">
        <v>49405</v>
      </c>
      <c r="H3066">
        <v>226</v>
      </c>
      <c r="I3066">
        <v>127</v>
      </c>
      <c r="J3066" t="s">
        <v>508</v>
      </c>
      <c r="K3066" t="s">
        <v>23</v>
      </c>
      <c r="L3066">
        <v>27000000</v>
      </c>
      <c r="M3066">
        <f>IF(ISBLANK(L3066),AVERAGEIF($A$2:$A$4110,A3066,$L$2:$L$4110),L3066)</f>
        <v>27000000</v>
      </c>
      <c r="N3066">
        <v>6.4</v>
      </c>
    </row>
    <row r="3067" spans="1:14">
      <c r="A3067" t="s">
        <v>5202</v>
      </c>
      <c r="B3067">
        <v>97</v>
      </c>
      <c r="C3067">
        <v>23292105</v>
      </c>
      <c r="D3067">
        <f>IF(ISBLANK(C3067),AVERAGEIF($A$2:$A$4110,A3067,$C$2:$C$4110),C3067)</f>
        <v>23292105</v>
      </c>
      <c r="E3067" t="s">
        <v>1551</v>
      </c>
      <c r="F3067" t="s">
        <v>5214</v>
      </c>
      <c r="G3067">
        <v>39541</v>
      </c>
      <c r="H3067">
        <v>334</v>
      </c>
      <c r="I3067">
        <v>120</v>
      </c>
      <c r="J3067" t="s">
        <v>508</v>
      </c>
      <c r="K3067" t="s">
        <v>23</v>
      </c>
      <c r="L3067">
        <v>20000000</v>
      </c>
      <c r="M3067">
        <f>IF(ISBLANK(L3067),AVERAGEIF($A$2:$A$4110,A3067,$L$2:$L$4110),L3067)</f>
        <v>20000000</v>
      </c>
      <c r="N3067">
        <v>5.3</v>
      </c>
    </row>
    <row r="3068" spans="1:14">
      <c r="A3068" t="s">
        <v>5202</v>
      </c>
      <c r="B3068">
        <v>108</v>
      </c>
      <c r="C3068">
        <v>12232937</v>
      </c>
      <c r="D3068">
        <f>IF(ISBLANK(C3068),AVERAGEIF($A$2:$A$4110,A3068,$C$2:$C$4110),C3068)</f>
        <v>12232937</v>
      </c>
      <c r="E3068" t="s">
        <v>305</v>
      </c>
      <c r="F3068" t="s">
        <v>5215</v>
      </c>
      <c r="G3068">
        <v>22823</v>
      </c>
      <c r="H3068">
        <v>113</v>
      </c>
      <c r="I3068">
        <v>113</v>
      </c>
      <c r="J3068" t="s">
        <v>508</v>
      </c>
      <c r="K3068" t="s">
        <v>23</v>
      </c>
      <c r="L3068">
        <v>22000000</v>
      </c>
      <c r="M3068">
        <f>IF(ISBLANK(L3068),AVERAGEIF($A$2:$A$4110,A3068,$L$2:$L$4110),L3068)</f>
        <v>22000000</v>
      </c>
      <c r="N3068">
        <v>5.6</v>
      </c>
    </row>
    <row r="3069" spans="1:14">
      <c r="A3069" t="s">
        <v>5202</v>
      </c>
      <c r="B3069">
        <v>99</v>
      </c>
      <c r="C3069">
        <v>49369900</v>
      </c>
      <c r="D3069">
        <f>IF(ISBLANK(C3069),AVERAGEIF($A$2:$A$4110,A3069,$C$2:$C$4110),C3069)</f>
        <v>49369900</v>
      </c>
      <c r="E3069" t="s">
        <v>519</v>
      </c>
      <c r="F3069" t="s">
        <v>5216</v>
      </c>
      <c r="G3069">
        <v>36108</v>
      </c>
      <c r="H3069">
        <v>260</v>
      </c>
      <c r="I3069">
        <v>102</v>
      </c>
      <c r="J3069" t="s">
        <v>508</v>
      </c>
      <c r="K3069" t="s">
        <v>23</v>
      </c>
      <c r="L3069">
        <v>7000000</v>
      </c>
      <c r="M3069">
        <f>IF(ISBLANK(L3069),AVERAGEIF($A$2:$A$4110,A3069,$L$2:$L$4110),L3069)</f>
        <v>7000000</v>
      </c>
      <c r="N3069">
        <v>5.7</v>
      </c>
    </row>
    <row r="3070" spans="1:14">
      <c r="A3070" t="s">
        <v>5202</v>
      </c>
      <c r="B3070">
        <v>113</v>
      </c>
      <c r="C3070">
        <v>17149</v>
      </c>
      <c r="D3070">
        <f>IF(ISBLANK(C3070),AVERAGEIF($A$2:$A$4110,A3070,$C$2:$C$4110),C3070)</f>
        <v>17149</v>
      </c>
      <c r="E3070" t="s">
        <v>250</v>
      </c>
      <c r="F3070" t="s">
        <v>5217</v>
      </c>
      <c r="G3070">
        <v>12128</v>
      </c>
      <c r="H3070">
        <v>61</v>
      </c>
      <c r="I3070">
        <v>74</v>
      </c>
      <c r="J3070" t="s">
        <v>508</v>
      </c>
      <c r="K3070" t="s">
        <v>5218</v>
      </c>
      <c r="L3070">
        <v>20000000</v>
      </c>
      <c r="M3070">
        <f>IF(ISBLANK(L3070),AVERAGEIF($A$2:$A$4110,A3070,$L$2:$L$4110),L3070)</f>
        <v>20000000</v>
      </c>
      <c r="N3070">
        <v>5.6</v>
      </c>
    </row>
    <row r="3071" spans="1:14">
      <c r="A3071" t="s">
        <v>5202</v>
      </c>
      <c r="B3071">
        <v>102</v>
      </c>
      <c r="C3071">
        <v>354704</v>
      </c>
      <c r="D3071">
        <f>IF(ISBLANK(C3071),AVERAGEIF($A$2:$A$4110,A3071,$C$2:$C$4110),C3071)</f>
        <v>354704</v>
      </c>
      <c r="E3071" t="s">
        <v>1546</v>
      </c>
      <c r="F3071" t="s">
        <v>5219</v>
      </c>
      <c r="G3071">
        <v>2705</v>
      </c>
      <c r="H3071">
        <v>38</v>
      </c>
      <c r="I3071">
        <v>68</v>
      </c>
      <c r="J3071" t="s">
        <v>508</v>
      </c>
      <c r="K3071" t="s">
        <v>23</v>
      </c>
      <c r="L3071">
        <v>1300000</v>
      </c>
      <c r="M3071">
        <f>IF(ISBLANK(L3071),AVERAGEIF($A$2:$A$4110,A3071,$L$2:$L$4110),L3071)</f>
        <v>1300000</v>
      </c>
      <c r="N3071">
        <v>5.9</v>
      </c>
    </row>
    <row r="3072" spans="1:14">
      <c r="A3072" t="s">
        <v>5220</v>
      </c>
      <c r="B3072">
        <v>119</v>
      </c>
      <c r="C3072">
        <v>66468315</v>
      </c>
      <c r="D3072">
        <f>IF(ISBLANK(C3072),AVERAGEIF($A$2:$A$4110,A3072,$C$2:$C$4110),C3072)</f>
        <v>66468315</v>
      </c>
      <c r="E3072" t="s">
        <v>4682</v>
      </c>
      <c r="F3072" t="s">
        <v>5221</v>
      </c>
      <c r="G3072">
        <v>428916</v>
      </c>
      <c r="H3072">
        <v>667</v>
      </c>
      <c r="I3072">
        <v>589</v>
      </c>
      <c r="J3072" t="s">
        <v>508</v>
      </c>
      <c r="K3072" t="s">
        <v>23</v>
      </c>
      <c r="L3072">
        <v>30000000</v>
      </c>
      <c r="M3072">
        <f>IF(ISBLANK(L3072),AVERAGEIF($A$2:$A$4110,A3072,$L$2:$L$4110),L3072)</f>
        <v>30000000</v>
      </c>
      <c r="N3072">
        <v>7.4</v>
      </c>
    </row>
    <row r="3073" spans="1:14">
      <c r="A3073" t="s">
        <v>5220</v>
      </c>
      <c r="B3073">
        <v>114</v>
      </c>
      <c r="C3073">
        <v>3519627</v>
      </c>
      <c r="D3073">
        <f>IF(ISBLANK(C3073),AVERAGEIF($A$2:$A$4110,A3073,$C$2:$C$4110),C3073)</f>
        <v>3519627</v>
      </c>
      <c r="E3073" t="s">
        <v>61</v>
      </c>
      <c r="F3073" t="s">
        <v>5222</v>
      </c>
      <c r="G3073">
        <v>41737</v>
      </c>
      <c r="H3073">
        <v>105</v>
      </c>
      <c r="I3073">
        <v>182</v>
      </c>
      <c r="J3073" t="s">
        <v>508</v>
      </c>
      <c r="K3073" t="s">
        <v>23</v>
      </c>
      <c r="L3073">
        <v>20000000</v>
      </c>
      <c r="M3073">
        <f>IF(ISBLANK(L3073),AVERAGEIF($A$2:$A$4110,A3073,$L$2:$L$4110),L3073)</f>
        <v>20000000</v>
      </c>
      <c r="N3073">
        <v>6.9</v>
      </c>
    </row>
    <row r="3074" spans="1:14">
      <c r="A3074" t="s">
        <v>5223</v>
      </c>
      <c r="B3074">
        <v>112</v>
      </c>
      <c r="C3074">
        <v>42919096</v>
      </c>
      <c r="D3074">
        <f>IF(ISBLANK(C3074),AVERAGEIF($A$2:$A$4110,A3074,$C$2:$C$4110),C3074)</f>
        <v>42919096</v>
      </c>
      <c r="E3074" t="s">
        <v>732</v>
      </c>
      <c r="F3074" t="s">
        <v>5224</v>
      </c>
      <c r="G3074">
        <v>64747</v>
      </c>
      <c r="H3074">
        <v>122</v>
      </c>
      <c r="I3074">
        <v>238</v>
      </c>
      <c r="J3074" t="s">
        <v>508</v>
      </c>
      <c r="K3074" t="s">
        <v>23</v>
      </c>
      <c r="L3074">
        <v>15000000</v>
      </c>
      <c r="M3074">
        <f>IF(ISBLANK(L3074),AVERAGEIF($A$2:$A$4110,A3074,$L$2:$L$4110),L3074)</f>
        <v>15000000</v>
      </c>
      <c r="N3074">
        <v>6.5</v>
      </c>
    </row>
    <row r="3075" spans="1:14">
      <c r="A3075" t="s">
        <v>5225</v>
      </c>
      <c r="B3075">
        <v>95</v>
      </c>
      <c r="C3075">
        <v>15278</v>
      </c>
      <c r="D3075">
        <f>IF(ISBLANK(C3075),AVERAGEIF($A$2:$A$4110,A3075,$C$2:$C$4110),C3075)</f>
        <v>15278</v>
      </c>
      <c r="E3075" t="s">
        <v>5226</v>
      </c>
      <c r="F3075" t="s">
        <v>5227</v>
      </c>
      <c r="G3075">
        <v>1742</v>
      </c>
      <c r="H3075">
        <v>158</v>
      </c>
      <c r="I3075">
        <v>16</v>
      </c>
      <c r="J3075" t="s">
        <v>508</v>
      </c>
      <c r="K3075" t="s">
        <v>23</v>
      </c>
      <c r="L3075">
        <v>825000</v>
      </c>
      <c r="M3075">
        <f>IF(ISBLANK(L3075),AVERAGEIF($A$2:$A$4110,A3075,$L$2:$L$4110),L3075)</f>
        <v>825000</v>
      </c>
      <c r="N3075">
        <v>5.6</v>
      </c>
    </row>
    <row r="3076" spans="1:14">
      <c r="A3076" t="s">
        <v>5228</v>
      </c>
      <c r="B3076">
        <v>105</v>
      </c>
      <c r="C3076">
        <v>609042</v>
      </c>
      <c r="D3076">
        <f>IF(ISBLANK(C3076),AVERAGEIF($A$2:$A$4110,A3076,$C$2:$C$4110),C3076)</f>
        <v>609042</v>
      </c>
      <c r="E3076" t="s">
        <v>20</v>
      </c>
      <c r="F3076" t="s">
        <v>5229</v>
      </c>
      <c r="G3076">
        <v>449</v>
      </c>
      <c r="H3076">
        <v>38</v>
      </c>
      <c r="I3076">
        <v>14</v>
      </c>
      <c r="J3076" t="s">
        <v>508</v>
      </c>
      <c r="K3076" t="s">
        <v>23</v>
      </c>
      <c r="L3076">
        <v>1300000</v>
      </c>
      <c r="M3076">
        <f>IF(ISBLANK(L3076),AVERAGEIF($A$2:$A$4110,A3076,$L$2:$L$4110),L3076)</f>
        <v>1300000</v>
      </c>
      <c r="N3076">
        <v>6.5</v>
      </c>
    </row>
    <row r="3077" spans="1:14">
      <c r="A3077" t="s">
        <v>5230</v>
      </c>
      <c r="B3077">
        <v>101</v>
      </c>
      <c r="C3077">
        <v>189412677</v>
      </c>
      <c r="D3077">
        <f>IF(ISBLANK(C3077),AVERAGEIF($A$2:$A$4110,A3077,$C$2:$C$4110),C3077)</f>
        <v>189412677</v>
      </c>
      <c r="E3077" t="s">
        <v>1319</v>
      </c>
      <c r="F3077" t="s">
        <v>5231</v>
      </c>
      <c r="G3077">
        <v>272534</v>
      </c>
      <c r="H3077">
        <v>345</v>
      </c>
      <c r="I3077">
        <v>377</v>
      </c>
      <c r="J3077" t="s">
        <v>508</v>
      </c>
      <c r="K3077" t="s">
        <v>23</v>
      </c>
      <c r="L3077">
        <v>165000000</v>
      </c>
      <c r="M3077">
        <f>IF(ISBLANK(L3077),AVERAGEIF($A$2:$A$4110,A3077,$L$2:$L$4110),L3077)</f>
        <v>165000000</v>
      </c>
      <c r="N3077">
        <v>7.8</v>
      </c>
    </row>
    <row r="3078" spans="1:14">
      <c r="A3078" t="s">
        <v>5232</v>
      </c>
      <c r="B3078">
        <v>147</v>
      </c>
      <c r="C3078">
        <v>5899797</v>
      </c>
      <c r="D3078">
        <f>IF(ISBLANK(C3078),AVERAGEIF($A$2:$A$4110,A3078,$C$2:$C$4110),C3078)</f>
        <v>5899797</v>
      </c>
      <c r="E3078" t="s">
        <v>928</v>
      </c>
      <c r="F3078" t="s">
        <v>5233</v>
      </c>
      <c r="G3078">
        <v>9913</v>
      </c>
      <c r="H3078">
        <v>51</v>
      </c>
      <c r="I3078">
        <v>17</v>
      </c>
      <c r="J3078" t="s">
        <v>508</v>
      </c>
      <c r="K3078" t="s">
        <v>18</v>
      </c>
      <c r="L3078">
        <v>29000000</v>
      </c>
      <c r="M3078">
        <f>IF(ISBLANK(L3078),AVERAGEIF($A$2:$A$4110,A3078,$L$2:$L$4110),L3078)</f>
        <v>29000000</v>
      </c>
      <c r="N3078">
        <v>7.5</v>
      </c>
    </row>
    <row r="3079" spans="1:14">
      <c r="A3079" t="s">
        <v>5232</v>
      </c>
      <c r="B3079">
        <v>175</v>
      </c>
      <c r="C3079">
        <v>50800000</v>
      </c>
      <c r="D3079">
        <f>IF(ISBLANK(C3079),AVERAGEIF($A$2:$A$4110,A3079,$C$2:$C$4110),C3079)</f>
        <v>50800000</v>
      </c>
      <c r="E3079" t="s">
        <v>75</v>
      </c>
      <c r="F3079" t="s">
        <v>5234</v>
      </c>
      <c r="G3079">
        <v>40277</v>
      </c>
      <c r="H3079">
        <v>210</v>
      </c>
      <c r="I3079">
        <v>56</v>
      </c>
      <c r="J3079" t="s">
        <v>508</v>
      </c>
      <c r="K3079" t="s">
        <v>23</v>
      </c>
      <c r="L3079">
        <v>26000000</v>
      </c>
      <c r="M3079">
        <f>IF(ISBLANK(L3079),AVERAGEIF($A$2:$A$4110,A3079,$L$2:$L$4110),L3079)</f>
        <v>26000000</v>
      </c>
      <c r="N3079">
        <v>7.4</v>
      </c>
    </row>
    <row r="3080" spans="1:14">
      <c r="A3080" t="s">
        <v>5232</v>
      </c>
      <c r="B3080">
        <v>240</v>
      </c>
      <c r="D3080">
        <f>IF(ISBLANK(C3080),AVERAGEIF($A$2:$A$4110,A3080,$C$2:$C$4110),C3080)</f>
        <v>27513932.333333332</v>
      </c>
      <c r="E3080" t="s">
        <v>928</v>
      </c>
      <c r="F3080" t="s">
        <v>5235</v>
      </c>
      <c r="G3080">
        <v>171726</v>
      </c>
      <c r="H3080">
        <v>256</v>
      </c>
      <c r="I3080">
        <v>95</v>
      </c>
      <c r="J3080" t="s">
        <v>508</v>
      </c>
      <c r="K3080" t="s">
        <v>18</v>
      </c>
      <c r="L3080">
        <v>22000000</v>
      </c>
      <c r="M3080">
        <f>IF(ISBLANK(L3080),AVERAGEIF($A$2:$A$4110,A3080,$L$2:$L$4110),L3080)</f>
        <v>22000000</v>
      </c>
      <c r="N3080">
        <v>8.1</v>
      </c>
    </row>
    <row r="3081" spans="1:14">
      <c r="A3081" t="s">
        <v>5232</v>
      </c>
      <c r="B3081">
        <v>115</v>
      </c>
      <c r="C3081">
        <v>25842000</v>
      </c>
      <c r="D3081">
        <f>IF(ISBLANK(C3081),AVERAGEIF($A$2:$A$4110,A3081,$C$2:$C$4110),C3081)</f>
        <v>25842000</v>
      </c>
      <c r="E3081" t="s">
        <v>48</v>
      </c>
      <c r="F3081" t="s">
        <v>5236</v>
      </c>
      <c r="G3081">
        <v>13455</v>
      </c>
      <c r="H3081">
        <v>87</v>
      </c>
      <c r="I3081">
        <v>23</v>
      </c>
      <c r="J3081" t="s">
        <v>508</v>
      </c>
      <c r="K3081" t="s">
        <v>18</v>
      </c>
      <c r="L3081">
        <v>22000000</v>
      </c>
      <c r="M3081">
        <f>IF(ISBLANK(L3081),AVERAGEIF($A$2:$A$4110,A3081,$L$2:$L$4110),L3081)</f>
        <v>22000000</v>
      </c>
      <c r="N3081">
        <v>7.4</v>
      </c>
    </row>
    <row r="3082" spans="1:14">
      <c r="A3082" t="s">
        <v>5237</v>
      </c>
      <c r="B3082">
        <v>105</v>
      </c>
      <c r="C3082">
        <v>10070000</v>
      </c>
      <c r="D3082">
        <f>IF(ISBLANK(C3082),AVERAGEIF($A$2:$A$4110,A3082,$C$2:$C$4110),C3082)</f>
        <v>10070000</v>
      </c>
      <c r="E3082" t="s">
        <v>288</v>
      </c>
      <c r="F3082" t="s">
        <v>5238</v>
      </c>
      <c r="G3082">
        <v>5668</v>
      </c>
      <c r="H3082">
        <v>50</v>
      </c>
      <c r="I3082">
        <v>20</v>
      </c>
      <c r="J3082" t="s">
        <v>508</v>
      </c>
      <c r="K3082" t="s">
        <v>23</v>
      </c>
      <c r="L3082">
        <v>25000000</v>
      </c>
      <c r="M3082">
        <f>IF(ISBLANK(L3082),AVERAGEIF($A$2:$A$4110,A3082,$L$2:$L$4110),L3082)</f>
        <v>25000000</v>
      </c>
      <c r="N3082">
        <v>6.2</v>
      </c>
    </row>
    <row r="3083" spans="1:14">
      <c r="A3083" t="s">
        <v>5237</v>
      </c>
      <c r="B3083">
        <v>80</v>
      </c>
      <c r="C3083">
        <v>1646664</v>
      </c>
      <c r="D3083">
        <f>IF(ISBLANK(C3083),AVERAGEIF($A$2:$A$4110,A3083,$C$2:$C$4110),C3083)</f>
        <v>1646664</v>
      </c>
      <c r="E3083" t="s">
        <v>533</v>
      </c>
      <c r="F3083" t="s">
        <v>5239</v>
      </c>
      <c r="G3083">
        <v>4518</v>
      </c>
      <c r="H3083">
        <v>66</v>
      </c>
      <c r="I3083">
        <v>28</v>
      </c>
      <c r="J3083" t="s">
        <v>508</v>
      </c>
      <c r="K3083" t="s">
        <v>23</v>
      </c>
      <c r="L3083">
        <v>20000000</v>
      </c>
      <c r="M3083">
        <f>IF(ISBLANK(L3083),AVERAGEIF($A$2:$A$4110,A3083,$L$2:$L$4110),L3083)</f>
        <v>20000000</v>
      </c>
      <c r="N3083">
        <v>2.8</v>
      </c>
    </row>
    <row r="3084" spans="1:14">
      <c r="A3084" t="s">
        <v>5237</v>
      </c>
      <c r="B3084">
        <v>105</v>
      </c>
      <c r="C3084">
        <v>13854000</v>
      </c>
      <c r="D3084">
        <f>IF(ISBLANK(C3084),AVERAGEIF($A$2:$A$4110,A3084,$C$2:$C$4110),C3084)</f>
        <v>13854000</v>
      </c>
      <c r="E3084" t="s">
        <v>2705</v>
      </c>
      <c r="F3084" t="s">
        <v>5240</v>
      </c>
      <c r="G3084">
        <v>21079</v>
      </c>
      <c r="H3084">
        <v>55</v>
      </c>
      <c r="I3084">
        <v>15</v>
      </c>
      <c r="J3084" t="s">
        <v>508</v>
      </c>
      <c r="K3084" t="s">
        <v>23</v>
      </c>
      <c r="L3084">
        <v>20000000</v>
      </c>
      <c r="M3084">
        <f>IF(ISBLANK(L3084),AVERAGEIF($A$2:$A$4110,A3084,$L$2:$L$4110),L3084)</f>
        <v>20000000</v>
      </c>
      <c r="N3084">
        <v>5.2</v>
      </c>
    </row>
    <row r="3085" spans="1:14">
      <c r="A3085" t="s">
        <v>5241</v>
      </c>
      <c r="B3085">
        <v>135</v>
      </c>
      <c r="C3085">
        <v>7994115</v>
      </c>
      <c r="D3085">
        <f>IF(ISBLANK(C3085),AVERAGEIF($A$2:$A$4110,A3085,$C$2:$C$4110),C3085)</f>
        <v>7994115</v>
      </c>
      <c r="E3085" t="s">
        <v>821</v>
      </c>
      <c r="F3085" t="s">
        <v>5242</v>
      </c>
      <c r="G3085">
        <v>90932</v>
      </c>
      <c r="H3085">
        <v>209</v>
      </c>
      <c r="I3085">
        <v>195</v>
      </c>
      <c r="J3085" t="s">
        <v>508</v>
      </c>
      <c r="K3085" t="s">
        <v>18</v>
      </c>
      <c r="M3085">
        <f>IF(ISBLANK(L3085),AVERAGEIF($A$2:$A$4110,A3085,$L$2:$L$4110),L3085)</f>
        <v>28500000</v>
      </c>
      <c r="N3085">
        <v>7.4</v>
      </c>
    </row>
    <row r="3086" spans="1:14">
      <c r="A3086" t="s">
        <v>5241</v>
      </c>
      <c r="B3086">
        <v>129</v>
      </c>
      <c r="C3086">
        <v>59365105</v>
      </c>
      <c r="D3086">
        <f>IF(ISBLANK(C3086),AVERAGEIF($A$2:$A$4110,A3086,$C$2:$C$4110),C3086)</f>
        <v>59365105</v>
      </c>
      <c r="E3086" t="s">
        <v>288</v>
      </c>
      <c r="F3086" t="s">
        <v>5243</v>
      </c>
      <c r="G3086">
        <v>318634</v>
      </c>
      <c r="H3086">
        <v>1004</v>
      </c>
      <c r="I3086">
        <v>218</v>
      </c>
      <c r="J3086" t="s">
        <v>508</v>
      </c>
      <c r="K3086" t="s">
        <v>18</v>
      </c>
      <c r="L3086">
        <v>45000000</v>
      </c>
      <c r="M3086">
        <f>IF(ISBLANK(L3086),AVERAGEIF($A$2:$A$4110,A3086,$L$2:$L$4110),L3086)</f>
        <v>45000000</v>
      </c>
      <c r="N3086">
        <v>7.7</v>
      </c>
    </row>
    <row r="3087" spans="1:14">
      <c r="A3087" t="s">
        <v>5241</v>
      </c>
      <c r="B3087">
        <v>123</v>
      </c>
      <c r="C3087">
        <v>15294553</v>
      </c>
      <c r="D3087">
        <f>IF(ISBLANK(C3087),AVERAGEIF($A$2:$A$4110,A3087,$C$2:$C$4110),C3087)</f>
        <v>15294553</v>
      </c>
      <c r="E3087" t="s">
        <v>604</v>
      </c>
      <c r="F3087" t="s">
        <v>5244</v>
      </c>
      <c r="G3087">
        <v>202341</v>
      </c>
      <c r="H3087">
        <v>391</v>
      </c>
      <c r="I3087">
        <v>274</v>
      </c>
      <c r="J3087" t="s">
        <v>508</v>
      </c>
      <c r="K3087" t="s">
        <v>18</v>
      </c>
      <c r="L3087">
        <v>12000000</v>
      </c>
      <c r="M3087">
        <f>IF(ISBLANK(L3087),AVERAGEIF($A$2:$A$4110,A3087,$L$2:$L$4110),L3087)</f>
        <v>12000000</v>
      </c>
      <c r="N3087">
        <v>7.8</v>
      </c>
    </row>
    <row r="3088" spans="1:14">
      <c r="A3088" t="s">
        <v>5245</v>
      </c>
      <c r="B3088">
        <v>127</v>
      </c>
      <c r="C3088">
        <v>129734803</v>
      </c>
      <c r="D3088">
        <f>IF(ISBLANK(C3088),AVERAGEIF($A$2:$A$4110,A3088,$C$2:$C$4110),C3088)</f>
        <v>129734803</v>
      </c>
      <c r="E3088" t="s">
        <v>305</v>
      </c>
      <c r="F3088" t="s">
        <v>5246</v>
      </c>
      <c r="G3088">
        <v>127497</v>
      </c>
      <c r="H3088">
        <v>287</v>
      </c>
      <c r="I3088">
        <v>141</v>
      </c>
      <c r="J3088" t="s">
        <v>508</v>
      </c>
      <c r="K3088" t="s">
        <v>23</v>
      </c>
      <c r="L3088">
        <v>140000000</v>
      </c>
      <c r="M3088">
        <f>IF(ISBLANK(L3088),AVERAGEIF($A$2:$A$4110,A3088,$L$2:$L$4110),L3088)</f>
        <v>140000000</v>
      </c>
      <c r="N3088">
        <v>6.6</v>
      </c>
    </row>
    <row r="3089" spans="1:14">
      <c r="A3089" t="s">
        <v>5245</v>
      </c>
      <c r="B3089">
        <v>135</v>
      </c>
      <c r="C3089">
        <v>76081498</v>
      </c>
      <c r="D3089">
        <f>IF(ISBLANK(C3089),AVERAGEIF($A$2:$A$4110,A3089,$C$2:$C$4110),C3089)</f>
        <v>76081498</v>
      </c>
      <c r="E3089" t="s">
        <v>5247</v>
      </c>
      <c r="F3089" t="s">
        <v>5248</v>
      </c>
      <c r="G3089">
        <v>76099</v>
      </c>
      <c r="H3089">
        <v>162</v>
      </c>
      <c r="I3089">
        <v>80</v>
      </c>
      <c r="J3089" t="s">
        <v>508</v>
      </c>
      <c r="K3089" t="s">
        <v>23</v>
      </c>
      <c r="L3089">
        <v>75000000</v>
      </c>
      <c r="M3089">
        <f>IF(ISBLANK(L3089),AVERAGEIF($A$2:$A$4110,A3089,$L$2:$L$4110),L3089)</f>
        <v>75000000</v>
      </c>
      <c r="N3089">
        <v>6.7</v>
      </c>
    </row>
    <row r="3090" spans="1:14">
      <c r="A3090" t="s">
        <v>5245</v>
      </c>
      <c r="B3090">
        <v>116</v>
      </c>
      <c r="C3090">
        <v>19480739</v>
      </c>
      <c r="D3090">
        <f>IF(ISBLANK(C3090),AVERAGEIF($A$2:$A$4110,A3090,$C$2:$C$4110),C3090)</f>
        <v>19480739</v>
      </c>
      <c r="E3090" t="s">
        <v>592</v>
      </c>
      <c r="F3090" t="s">
        <v>5249</v>
      </c>
      <c r="G3090">
        <v>53057</v>
      </c>
      <c r="H3090">
        <v>457</v>
      </c>
      <c r="I3090">
        <v>123</v>
      </c>
      <c r="J3090" t="s">
        <v>508</v>
      </c>
      <c r="K3090" t="s">
        <v>23</v>
      </c>
      <c r="L3090">
        <v>80000000</v>
      </c>
      <c r="M3090">
        <f>IF(ISBLANK(L3090),AVERAGEIF($A$2:$A$4110,A3090,$L$2:$L$4110),L3090)</f>
        <v>80000000</v>
      </c>
      <c r="N3090">
        <v>5.6</v>
      </c>
    </row>
    <row r="3091" spans="1:14">
      <c r="A3091" t="s">
        <v>5245</v>
      </c>
      <c r="B3091">
        <v>188</v>
      </c>
      <c r="C3091">
        <v>134218018</v>
      </c>
      <c r="D3091">
        <f>IF(ISBLANK(C3091),AVERAGEIF($A$2:$A$4110,A3091,$C$2:$C$4110),C3091)</f>
        <v>134218018</v>
      </c>
      <c r="E3091" t="s">
        <v>5250</v>
      </c>
      <c r="F3091" t="s">
        <v>5251</v>
      </c>
      <c r="G3091">
        <v>126357</v>
      </c>
      <c r="H3091">
        <v>497</v>
      </c>
      <c r="I3091">
        <v>169</v>
      </c>
      <c r="J3091" t="s">
        <v>508</v>
      </c>
      <c r="K3091" t="s">
        <v>23</v>
      </c>
      <c r="L3091">
        <v>55000000</v>
      </c>
      <c r="M3091">
        <f>IF(ISBLANK(L3091),AVERAGEIF($A$2:$A$4110,A3091,$L$2:$L$4110),L3091)</f>
        <v>55000000</v>
      </c>
      <c r="N3091">
        <v>7.3</v>
      </c>
    </row>
    <row r="3092" spans="1:14">
      <c r="A3092" t="s">
        <v>5245</v>
      </c>
      <c r="B3092">
        <v>132</v>
      </c>
      <c r="C3092">
        <v>30306268</v>
      </c>
      <c r="D3092">
        <f>IF(ISBLANK(C3092),AVERAGEIF($A$2:$A$4110,A3092,$C$2:$C$4110),C3092)</f>
        <v>30306268</v>
      </c>
      <c r="E3092" t="s">
        <v>305</v>
      </c>
      <c r="F3092" t="s">
        <v>5252</v>
      </c>
      <c r="G3092">
        <v>62981</v>
      </c>
      <c r="H3092">
        <v>84</v>
      </c>
      <c r="I3092">
        <v>61</v>
      </c>
      <c r="J3092" t="s">
        <v>508</v>
      </c>
      <c r="K3092" t="s">
        <v>254</v>
      </c>
      <c r="L3092">
        <v>50000000</v>
      </c>
      <c r="M3092">
        <f>IF(ISBLANK(L3092),AVERAGEIF($A$2:$A$4110,A3092,$L$2:$L$4110),L3092)</f>
        <v>50000000</v>
      </c>
      <c r="N3092">
        <v>6.3</v>
      </c>
    </row>
    <row r="3093" spans="1:14">
      <c r="A3093" t="s">
        <v>5245</v>
      </c>
      <c r="B3093">
        <v>102</v>
      </c>
      <c r="C3093">
        <v>36883539</v>
      </c>
      <c r="D3093">
        <f>IF(ISBLANK(C3093),AVERAGEIF($A$2:$A$4110,A3093,$C$2:$C$4110),C3093)</f>
        <v>36883539</v>
      </c>
      <c r="E3093" t="s">
        <v>30</v>
      </c>
      <c r="F3093" t="s">
        <v>5253</v>
      </c>
      <c r="G3093">
        <v>112769</v>
      </c>
      <c r="H3093">
        <v>305</v>
      </c>
      <c r="I3093">
        <v>199</v>
      </c>
      <c r="J3093" t="s">
        <v>508</v>
      </c>
      <c r="K3093" t="s">
        <v>360</v>
      </c>
      <c r="L3093">
        <v>52000000</v>
      </c>
      <c r="M3093">
        <f>IF(ISBLANK(L3093),AVERAGEIF($A$2:$A$4110,A3093,$L$2:$L$4110),L3093)</f>
        <v>52000000</v>
      </c>
      <c r="N3093">
        <v>6.6</v>
      </c>
    </row>
    <row r="3094" spans="1:14">
      <c r="A3094" t="s">
        <v>5245</v>
      </c>
      <c r="B3094">
        <v>121</v>
      </c>
      <c r="C3094">
        <v>144731527</v>
      </c>
      <c r="D3094">
        <f>IF(ISBLANK(C3094),AVERAGEIF($A$2:$A$4110,A3094,$C$2:$C$4110),C3094)</f>
        <v>144731527</v>
      </c>
      <c r="E3094" t="s">
        <v>305</v>
      </c>
      <c r="F3094" t="s">
        <v>5254</v>
      </c>
      <c r="G3094">
        <v>128010</v>
      </c>
      <c r="H3094">
        <v>136</v>
      </c>
      <c r="I3094">
        <v>68</v>
      </c>
      <c r="J3094" t="s">
        <v>508</v>
      </c>
      <c r="K3094" t="s">
        <v>23</v>
      </c>
      <c r="L3094">
        <v>35000000</v>
      </c>
      <c r="M3094">
        <f>IF(ISBLANK(L3094),AVERAGEIF($A$2:$A$4110,A3094,$L$2:$L$4110),L3094)</f>
        <v>35000000</v>
      </c>
      <c r="N3094">
        <v>6.7</v>
      </c>
    </row>
    <row r="3095" spans="1:14">
      <c r="A3095" t="s">
        <v>5245</v>
      </c>
      <c r="B3095">
        <v>114</v>
      </c>
      <c r="C3095">
        <v>4651977</v>
      </c>
      <c r="D3095">
        <f>IF(ISBLANK(C3095),AVERAGEIF($A$2:$A$4110,A3095,$C$2:$C$4110),C3095)</f>
        <v>4651977</v>
      </c>
      <c r="E3095" t="s">
        <v>20</v>
      </c>
      <c r="F3095" t="s">
        <v>5255</v>
      </c>
      <c r="G3095">
        <v>10410</v>
      </c>
      <c r="H3095">
        <v>71</v>
      </c>
      <c r="I3095">
        <v>10</v>
      </c>
      <c r="J3095" t="s">
        <v>508</v>
      </c>
      <c r="K3095" t="s">
        <v>23</v>
      </c>
      <c r="L3095">
        <v>35000000</v>
      </c>
      <c r="M3095">
        <f>IF(ISBLANK(L3095),AVERAGEIF($A$2:$A$4110,A3095,$L$2:$L$4110),L3095)</f>
        <v>35000000</v>
      </c>
      <c r="N3095">
        <v>6.9</v>
      </c>
    </row>
    <row r="3096" spans="1:14">
      <c r="A3096" t="s">
        <v>5245</v>
      </c>
      <c r="B3096">
        <v>101</v>
      </c>
      <c r="C3096">
        <v>60328558</v>
      </c>
      <c r="D3096">
        <f>IF(ISBLANK(C3096),AVERAGEIF($A$2:$A$4110,A3096,$C$2:$C$4110),C3096)</f>
        <v>60328558</v>
      </c>
      <c r="E3096" t="s">
        <v>5256</v>
      </c>
      <c r="F3096" t="s">
        <v>5257</v>
      </c>
      <c r="G3096">
        <v>61396</v>
      </c>
      <c r="H3096">
        <v>159</v>
      </c>
      <c r="I3096">
        <v>88</v>
      </c>
      <c r="J3096" t="s">
        <v>508</v>
      </c>
      <c r="K3096" t="s">
        <v>23</v>
      </c>
      <c r="L3096">
        <v>32000000</v>
      </c>
      <c r="M3096">
        <f>IF(ISBLANK(L3096),AVERAGEIF($A$2:$A$4110,A3096,$L$2:$L$4110),L3096)</f>
        <v>32000000</v>
      </c>
      <c r="N3096">
        <v>7</v>
      </c>
    </row>
    <row r="3097" spans="1:14">
      <c r="A3097" t="s">
        <v>5245</v>
      </c>
      <c r="B3097">
        <v>107</v>
      </c>
      <c r="D3097">
        <f>IF(ISBLANK(C3097),AVERAGEIF($A$2:$A$4110,A3097,$C$2:$C$4110),C3097)</f>
        <v>70712991.888888896</v>
      </c>
      <c r="E3097" t="s">
        <v>5258</v>
      </c>
      <c r="F3097" t="s">
        <v>5259</v>
      </c>
      <c r="G3097">
        <v>80958</v>
      </c>
      <c r="H3097">
        <v>310</v>
      </c>
      <c r="I3097">
        <v>154</v>
      </c>
      <c r="J3097" t="s">
        <v>508</v>
      </c>
      <c r="K3097" t="s">
        <v>18</v>
      </c>
      <c r="L3097">
        <v>2800000</v>
      </c>
      <c r="M3097">
        <f>IF(ISBLANK(L3097),AVERAGEIF($A$2:$A$4110,A3097,$L$2:$L$4110),L3097)</f>
        <v>2800000</v>
      </c>
      <c r="N3097">
        <v>7.6</v>
      </c>
    </row>
    <row r="3098" spans="1:14">
      <c r="A3098" t="s">
        <v>5245</v>
      </c>
      <c r="B3098">
        <v>121</v>
      </c>
      <c r="D3098">
        <f>IF(ISBLANK(C3098),AVERAGEIF($A$2:$A$4110,A3098,$C$2:$C$4110),C3098)</f>
        <v>70712991.888888896</v>
      </c>
      <c r="E3098" t="s">
        <v>3844</v>
      </c>
      <c r="F3098" t="s">
        <v>5260</v>
      </c>
      <c r="G3098">
        <v>33597</v>
      </c>
      <c r="H3098">
        <v>185</v>
      </c>
      <c r="I3098">
        <v>52</v>
      </c>
      <c r="J3098" t="s">
        <v>508</v>
      </c>
      <c r="K3098" t="s">
        <v>23</v>
      </c>
      <c r="L3098">
        <v>20000000</v>
      </c>
      <c r="M3098">
        <f>IF(ISBLANK(L3098),AVERAGEIF($A$2:$A$4110,A3098,$L$2:$L$4110),L3098)</f>
        <v>20000000</v>
      </c>
      <c r="N3098">
        <v>7</v>
      </c>
    </row>
    <row r="3099" spans="1:14">
      <c r="A3099" t="s">
        <v>5261</v>
      </c>
      <c r="B3099">
        <v>119</v>
      </c>
      <c r="C3099">
        <v>798341</v>
      </c>
      <c r="D3099">
        <f>IF(ISBLANK(C3099),AVERAGEIF($A$2:$A$4110,A3099,$C$2:$C$4110),C3099)</f>
        <v>798341</v>
      </c>
      <c r="E3099" t="s">
        <v>1694</v>
      </c>
      <c r="F3099" t="s">
        <v>5262</v>
      </c>
      <c r="G3099">
        <v>983</v>
      </c>
      <c r="H3099">
        <v>63</v>
      </c>
      <c r="I3099">
        <v>12</v>
      </c>
      <c r="J3099" t="s">
        <v>508</v>
      </c>
      <c r="K3099" t="s">
        <v>23</v>
      </c>
      <c r="L3099">
        <v>1000000</v>
      </c>
      <c r="M3099">
        <f>IF(ISBLANK(L3099),AVERAGEIF($A$2:$A$4110,A3099,$L$2:$L$4110),L3099)</f>
        <v>1000000</v>
      </c>
      <c r="N3099">
        <v>7.2</v>
      </c>
    </row>
    <row r="3100" spans="1:14">
      <c r="A3100" t="s">
        <v>5263</v>
      </c>
      <c r="B3100">
        <v>97</v>
      </c>
      <c r="C3100">
        <v>233103</v>
      </c>
      <c r="D3100">
        <f>IF(ISBLANK(C3100),AVERAGEIF($A$2:$A$4110,A3100,$C$2:$C$4110),C3100)</f>
        <v>233103</v>
      </c>
      <c r="E3100" t="s">
        <v>20</v>
      </c>
      <c r="F3100" t="s">
        <v>5264</v>
      </c>
      <c r="G3100">
        <v>2670</v>
      </c>
      <c r="H3100">
        <v>50</v>
      </c>
      <c r="I3100">
        <v>49</v>
      </c>
      <c r="J3100" t="s">
        <v>508</v>
      </c>
      <c r="K3100" t="s">
        <v>18</v>
      </c>
      <c r="L3100">
        <v>7000000</v>
      </c>
      <c r="M3100">
        <f>IF(ISBLANK(L3100),AVERAGEIF($A$2:$A$4110,A3100,$L$2:$L$4110),L3100)</f>
        <v>7000000</v>
      </c>
      <c r="N3100">
        <v>6.9</v>
      </c>
    </row>
    <row r="3101" spans="1:14">
      <c r="A3101" t="s">
        <v>5265</v>
      </c>
      <c r="B3101">
        <v>92</v>
      </c>
      <c r="C3101">
        <v>17508670</v>
      </c>
      <c r="D3101">
        <f>IF(ISBLANK(C3101),AVERAGEIF($A$2:$A$4110,A3101,$C$2:$C$4110),C3101)</f>
        <v>17508670</v>
      </c>
      <c r="E3101" t="s">
        <v>707</v>
      </c>
      <c r="F3101" t="s">
        <v>5266</v>
      </c>
      <c r="G3101">
        <v>64625</v>
      </c>
      <c r="H3101">
        <v>281</v>
      </c>
      <c r="I3101">
        <v>220</v>
      </c>
      <c r="J3101" t="s">
        <v>508</v>
      </c>
      <c r="K3101" t="s">
        <v>18</v>
      </c>
      <c r="L3101">
        <v>15000000</v>
      </c>
      <c r="M3101">
        <f>IF(ISBLANK(L3101),AVERAGEIF($A$2:$A$4110,A3101,$L$2:$L$4110),L3101)</f>
        <v>15000000</v>
      </c>
      <c r="N3101">
        <v>7.4</v>
      </c>
    </row>
    <row r="3102" spans="1:14">
      <c r="A3102" t="s">
        <v>5265</v>
      </c>
      <c r="B3102">
        <v>91</v>
      </c>
      <c r="C3102">
        <v>1292119</v>
      </c>
      <c r="D3102">
        <f>IF(ISBLANK(C3102),AVERAGEIF($A$2:$A$4110,A3102,$C$2:$C$4110),C3102)</f>
        <v>1292119</v>
      </c>
      <c r="E3102" t="s">
        <v>48</v>
      </c>
      <c r="F3102" t="s">
        <v>5267</v>
      </c>
      <c r="G3102">
        <v>14786</v>
      </c>
      <c r="H3102">
        <v>144</v>
      </c>
      <c r="I3102">
        <v>100</v>
      </c>
      <c r="J3102" t="s">
        <v>508</v>
      </c>
      <c r="K3102" t="s">
        <v>18</v>
      </c>
      <c r="L3102">
        <v>5500000</v>
      </c>
      <c r="M3102">
        <f>IF(ISBLANK(L3102),AVERAGEIF($A$2:$A$4110,A3102,$L$2:$L$4110),L3102)</f>
        <v>5500000</v>
      </c>
      <c r="N3102">
        <v>7.1</v>
      </c>
    </row>
    <row r="3103" spans="1:14">
      <c r="A3103" t="s">
        <v>5268</v>
      </c>
      <c r="B3103">
        <v>160</v>
      </c>
      <c r="C3103">
        <v>14500000</v>
      </c>
      <c r="D3103">
        <f>IF(ISBLANK(C3103),AVERAGEIF($A$2:$A$4110,A3103,$C$2:$C$4110),C3103)</f>
        <v>14500000</v>
      </c>
      <c r="E3103" t="s">
        <v>207</v>
      </c>
      <c r="F3103" t="s">
        <v>5269</v>
      </c>
      <c r="G3103">
        <v>25019</v>
      </c>
      <c r="H3103">
        <v>159</v>
      </c>
      <c r="I3103">
        <v>79</v>
      </c>
      <c r="J3103" t="s">
        <v>508</v>
      </c>
      <c r="K3103" t="s">
        <v>258</v>
      </c>
      <c r="L3103">
        <v>25000000</v>
      </c>
      <c r="M3103">
        <f>IF(ISBLANK(L3103),AVERAGEIF($A$2:$A$4110,A3103,$L$2:$L$4110),L3103)</f>
        <v>25000000</v>
      </c>
      <c r="N3103">
        <v>7.5</v>
      </c>
    </row>
    <row r="3104" spans="1:14">
      <c r="A3104" t="s">
        <v>5268</v>
      </c>
      <c r="B3104">
        <v>103</v>
      </c>
      <c r="C3104">
        <v>26400000</v>
      </c>
      <c r="D3104">
        <f>IF(ISBLANK(C3104),AVERAGEIF($A$2:$A$4110,A3104,$C$2:$C$4110),C3104)</f>
        <v>26400000</v>
      </c>
      <c r="E3104" t="s">
        <v>594</v>
      </c>
      <c r="F3104" t="s">
        <v>5270</v>
      </c>
      <c r="G3104">
        <v>62009</v>
      </c>
      <c r="H3104">
        <v>109</v>
      </c>
      <c r="I3104">
        <v>77</v>
      </c>
      <c r="J3104" t="s">
        <v>508</v>
      </c>
      <c r="K3104" t="s">
        <v>23</v>
      </c>
      <c r="L3104">
        <v>18000000</v>
      </c>
      <c r="M3104">
        <f>IF(ISBLANK(L3104),AVERAGEIF($A$2:$A$4110,A3104,$L$2:$L$4110),L3104)</f>
        <v>18000000</v>
      </c>
      <c r="N3104">
        <v>5.8</v>
      </c>
    </row>
    <row r="3105" spans="1:14">
      <c r="A3105" t="s">
        <v>5268</v>
      </c>
      <c r="B3105">
        <v>89</v>
      </c>
      <c r="D3105">
        <f>IF(ISBLANK(C3105),AVERAGEIF($A$2:$A$4110,A3105,$C$2:$C$4110),C3105)</f>
        <v>20450000</v>
      </c>
      <c r="E3105" t="s">
        <v>594</v>
      </c>
      <c r="F3105" t="s">
        <v>5271</v>
      </c>
      <c r="G3105">
        <v>30215</v>
      </c>
      <c r="H3105">
        <v>95</v>
      </c>
      <c r="I3105">
        <v>59</v>
      </c>
      <c r="J3105" t="s">
        <v>508</v>
      </c>
      <c r="K3105" t="s">
        <v>5272</v>
      </c>
      <c r="L3105">
        <v>17900000</v>
      </c>
      <c r="M3105">
        <f>IF(ISBLANK(L3105),AVERAGEIF($A$2:$A$4110,A3105,$L$2:$L$4110),L3105)</f>
        <v>17900000</v>
      </c>
      <c r="N3105">
        <v>5</v>
      </c>
    </row>
    <row r="3106" spans="1:14">
      <c r="A3106" t="s">
        <v>5268</v>
      </c>
      <c r="B3106">
        <v>127</v>
      </c>
      <c r="D3106">
        <f>IF(ISBLANK(C3106),AVERAGEIF($A$2:$A$4110,A3106,$C$2:$C$4110),C3106)</f>
        <v>20450000</v>
      </c>
      <c r="E3106" t="s">
        <v>5273</v>
      </c>
      <c r="F3106" t="s">
        <v>5274</v>
      </c>
      <c r="G3106">
        <v>22123</v>
      </c>
      <c r="H3106">
        <v>108</v>
      </c>
      <c r="I3106">
        <v>69</v>
      </c>
      <c r="J3106" t="s">
        <v>508</v>
      </c>
      <c r="K3106" t="s">
        <v>23</v>
      </c>
      <c r="L3106">
        <v>5000000</v>
      </c>
      <c r="M3106">
        <f>IF(ISBLANK(L3106),AVERAGEIF($A$2:$A$4110,A3106,$L$2:$L$4110),L3106)</f>
        <v>5000000</v>
      </c>
      <c r="N3106">
        <v>7.2</v>
      </c>
    </row>
    <row r="3107" spans="1:14">
      <c r="A3107" t="s">
        <v>120</v>
      </c>
      <c r="B3107">
        <v>101</v>
      </c>
      <c r="C3107">
        <v>18656400</v>
      </c>
      <c r="D3107">
        <f>IF(ISBLANK(C3107),AVERAGEIF($A$2:$A$4110,A3107,$C$2:$C$4110),C3107)</f>
        <v>18656400</v>
      </c>
      <c r="E3107" t="s">
        <v>20</v>
      </c>
      <c r="F3107" t="s">
        <v>5275</v>
      </c>
      <c r="G3107">
        <v>86077</v>
      </c>
      <c r="H3107">
        <v>195</v>
      </c>
      <c r="I3107">
        <v>309</v>
      </c>
      <c r="J3107" t="s">
        <v>508</v>
      </c>
      <c r="K3107" t="s">
        <v>23</v>
      </c>
      <c r="L3107">
        <v>5000000</v>
      </c>
      <c r="M3107">
        <f>IF(ISBLANK(L3107),AVERAGEIF($A$2:$A$4110,A3107,$L$2:$L$4110),L3107)</f>
        <v>5000000</v>
      </c>
      <c r="N3107">
        <v>7.5</v>
      </c>
    </row>
    <row r="3108" spans="1:14">
      <c r="A3108" t="s">
        <v>5276</v>
      </c>
      <c r="B3108">
        <v>115</v>
      </c>
      <c r="C3108">
        <v>15045676</v>
      </c>
      <c r="D3108">
        <f>IF(ISBLANK(C3108),AVERAGEIF($A$2:$A$4110,A3108,$C$2:$C$4110),C3108)</f>
        <v>15045676</v>
      </c>
      <c r="E3108" t="s">
        <v>4071</v>
      </c>
      <c r="F3108" t="s">
        <v>5277</v>
      </c>
      <c r="G3108">
        <v>76303</v>
      </c>
      <c r="H3108">
        <v>376</v>
      </c>
      <c r="I3108">
        <v>287</v>
      </c>
      <c r="J3108" t="s">
        <v>508</v>
      </c>
      <c r="K3108" t="s">
        <v>23</v>
      </c>
      <c r="L3108">
        <v>16000000</v>
      </c>
      <c r="M3108">
        <f>IF(ISBLANK(L3108),AVERAGEIF($A$2:$A$4110,A3108,$L$2:$L$4110),L3108)</f>
        <v>16000000</v>
      </c>
      <c r="N3108">
        <v>5.6</v>
      </c>
    </row>
    <row r="3109" spans="1:14">
      <c r="A3109" t="s">
        <v>5276</v>
      </c>
      <c r="B3109">
        <v>160</v>
      </c>
      <c r="C3109">
        <v>273420</v>
      </c>
      <c r="D3109">
        <f>IF(ISBLANK(C3109),AVERAGEIF($A$2:$A$4110,A3109,$C$2:$C$4110),C3109)</f>
        <v>273420</v>
      </c>
      <c r="E3109" t="s">
        <v>5278</v>
      </c>
      <c r="F3109" t="s">
        <v>5279</v>
      </c>
      <c r="G3109">
        <v>32671</v>
      </c>
      <c r="H3109">
        <v>238</v>
      </c>
      <c r="I3109">
        <v>173</v>
      </c>
      <c r="J3109" t="s">
        <v>508</v>
      </c>
      <c r="K3109" t="s">
        <v>254</v>
      </c>
      <c r="L3109">
        <v>17000000</v>
      </c>
      <c r="M3109">
        <f>IF(ISBLANK(L3109),AVERAGEIF($A$2:$A$4110,A3109,$L$2:$L$4110),L3109)</f>
        <v>17000000</v>
      </c>
      <c r="N3109">
        <v>5.5</v>
      </c>
    </row>
    <row r="3110" spans="1:14">
      <c r="A3110" t="s">
        <v>5276</v>
      </c>
      <c r="B3110">
        <v>133</v>
      </c>
      <c r="C3110">
        <v>727883</v>
      </c>
      <c r="D3110">
        <f>IF(ISBLANK(C3110),AVERAGEIF($A$2:$A$4110,A3110,$C$2:$C$4110),C3110)</f>
        <v>727883</v>
      </c>
      <c r="E3110" t="s">
        <v>669</v>
      </c>
      <c r="F3110" t="s">
        <v>5280</v>
      </c>
      <c r="G3110">
        <v>580999</v>
      </c>
      <c r="H3110">
        <v>2110</v>
      </c>
      <c r="I3110">
        <v>283</v>
      </c>
      <c r="J3110" t="s">
        <v>508</v>
      </c>
      <c r="K3110" t="s">
        <v>23</v>
      </c>
      <c r="L3110">
        <v>4500000</v>
      </c>
      <c r="M3110">
        <f>IF(ISBLANK(L3110),AVERAGEIF($A$2:$A$4110,A3110,$L$2:$L$4110),L3110)</f>
        <v>4500000</v>
      </c>
      <c r="N3110">
        <v>8.1</v>
      </c>
    </row>
    <row r="3111" spans="1:14">
      <c r="A3111" t="s">
        <v>5281</v>
      </c>
      <c r="B3111">
        <v>104</v>
      </c>
      <c r="C3111">
        <v>1011054</v>
      </c>
      <c r="D3111">
        <f>IF(ISBLANK(C3111),AVERAGEIF($A$2:$A$4110,A3111,$C$2:$C$4110),C3111)</f>
        <v>1011054</v>
      </c>
      <c r="E3111" t="s">
        <v>80</v>
      </c>
      <c r="F3111" t="s">
        <v>5282</v>
      </c>
      <c r="G3111">
        <v>10585</v>
      </c>
      <c r="H3111">
        <v>83</v>
      </c>
      <c r="I3111">
        <v>82</v>
      </c>
      <c r="J3111" t="s">
        <v>508</v>
      </c>
      <c r="K3111" t="s">
        <v>184</v>
      </c>
      <c r="L3111">
        <v>10000000</v>
      </c>
      <c r="M3111">
        <f>IF(ISBLANK(L3111),AVERAGEIF($A$2:$A$4110,A3111,$L$2:$L$4110),L3111)</f>
        <v>10000000</v>
      </c>
      <c r="N3111">
        <v>7.2</v>
      </c>
    </row>
    <row r="3112" spans="1:14">
      <c r="A3112" t="s">
        <v>5281</v>
      </c>
      <c r="B3112">
        <v>93</v>
      </c>
      <c r="C3112">
        <v>2542264</v>
      </c>
      <c r="D3112">
        <f>IF(ISBLANK(C3112),AVERAGEIF($A$2:$A$4110,A3112,$C$2:$C$4110),C3112)</f>
        <v>2542264</v>
      </c>
      <c r="E3112" t="s">
        <v>72</v>
      </c>
      <c r="F3112" t="s">
        <v>5283</v>
      </c>
      <c r="G3112">
        <v>3407</v>
      </c>
      <c r="H3112">
        <v>48</v>
      </c>
      <c r="I3112">
        <v>50</v>
      </c>
      <c r="J3112" t="s">
        <v>508</v>
      </c>
      <c r="K3112" t="s">
        <v>18</v>
      </c>
      <c r="M3112">
        <f>IF(ISBLANK(L3112),AVERAGEIF($A$2:$A$4110,A3112,$L$2:$L$4110),L3112)</f>
        <v>10000000</v>
      </c>
      <c r="N3112">
        <v>7.1</v>
      </c>
    </row>
    <row r="3113" spans="1:14">
      <c r="A3113" t="s">
        <v>5284</v>
      </c>
      <c r="B3113">
        <v>124</v>
      </c>
      <c r="C3113">
        <v>19445217</v>
      </c>
      <c r="D3113">
        <f>IF(ISBLANK(C3113),AVERAGEIF($A$2:$A$4110,A3113,$C$2:$C$4110),C3113)</f>
        <v>19445217</v>
      </c>
      <c r="E3113" t="s">
        <v>604</v>
      </c>
      <c r="F3113" t="s">
        <v>5285</v>
      </c>
      <c r="G3113">
        <v>67796</v>
      </c>
      <c r="H3113">
        <v>258</v>
      </c>
      <c r="I3113">
        <v>231</v>
      </c>
      <c r="J3113" t="s">
        <v>508</v>
      </c>
      <c r="K3113" t="s">
        <v>23</v>
      </c>
      <c r="L3113">
        <v>60000000</v>
      </c>
      <c r="M3113">
        <f>IF(ISBLANK(L3113),AVERAGEIF($A$2:$A$4110,A3113,$L$2:$L$4110),L3113)</f>
        <v>60000000</v>
      </c>
      <c r="N3113">
        <v>6.2</v>
      </c>
    </row>
    <row r="3114" spans="1:14">
      <c r="A3114" t="s">
        <v>5284</v>
      </c>
      <c r="B3114">
        <v>126</v>
      </c>
      <c r="C3114">
        <v>53680848</v>
      </c>
      <c r="D3114">
        <f>IF(ISBLANK(C3114),AVERAGEIF($A$2:$A$4110,A3114,$C$2:$C$4110),C3114)</f>
        <v>53680848</v>
      </c>
      <c r="E3114" t="s">
        <v>66</v>
      </c>
      <c r="F3114" t="s">
        <v>5286</v>
      </c>
      <c r="G3114">
        <v>167967</v>
      </c>
      <c r="H3114">
        <v>243</v>
      </c>
      <c r="I3114">
        <v>131</v>
      </c>
      <c r="J3114" t="s">
        <v>508</v>
      </c>
      <c r="K3114" t="s">
        <v>23</v>
      </c>
      <c r="L3114">
        <v>30000000</v>
      </c>
      <c r="M3114">
        <f>IF(ISBLANK(L3114),AVERAGEIF($A$2:$A$4110,A3114,$L$2:$L$4110),L3114)</f>
        <v>30000000</v>
      </c>
      <c r="N3114">
        <v>7.1</v>
      </c>
    </row>
    <row r="3115" spans="1:14">
      <c r="A3115" t="s">
        <v>5284</v>
      </c>
      <c r="B3115">
        <v>123</v>
      </c>
      <c r="C3115">
        <v>36581633</v>
      </c>
      <c r="D3115">
        <f>IF(ISBLANK(C3115),AVERAGEIF($A$2:$A$4110,A3115,$C$2:$C$4110),C3115)</f>
        <v>36581633</v>
      </c>
      <c r="E3115" t="s">
        <v>904</v>
      </c>
      <c r="F3115" t="s">
        <v>5287</v>
      </c>
      <c r="G3115">
        <v>52533</v>
      </c>
      <c r="H3115">
        <v>235</v>
      </c>
      <c r="I3115">
        <v>84</v>
      </c>
      <c r="J3115" t="s">
        <v>508</v>
      </c>
      <c r="K3115" t="s">
        <v>360</v>
      </c>
      <c r="L3115">
        <v>21000000</v>
      </c>
      <c r="M3115">
        <f>IF(ISBLANK(L3115),AVERAGEIF($A$2:$A$4110,A3115,$L$2:$L$4110),L3115)</f>
        <v>21000000</v>
      </c>
      <c r="N3115">
        <v>7.5</v>
      </c>
    </row>
    <row r="3116" spans="1:14">
      <c r="A3116" t="s">
        <v>5284</v>
      </c>
      <c r="B3116">
        <v>100</v>
      </c>
      <c r="C3116">
        <v>12902790</v>
      </c>
      <c r="D3116">
        <f>IF(ISBLANK(C3116),AVERAGEIF($A$2:$A$4110,A3116,$C$2:$C$4110),C3116)</f>
        <v>12902790</v>
      </c>
      <c r="E3116" t="s">
        <v>288</v>
      </c>
      <c r="F3116" t="s">
        <v>5288</v>
      </c>
      <c r="G3116">
        <v>4052</v>
      </c>
      <c r="H3116">
        <v>88</v>
      </c>
      <c r="I3116">
        <v>24</v>
      </c>
      <c r="J3116" t="s">
        <v>508</v>
      </c>
      <c r="K3116" t="s">
        <v>23</v>
      </c>
      <c r="L3116">
        <v>12000000</v>
      </c>
      <c r="M3116">
        <f>IF(ISBLANK(L3116),AVERAGEIF($A$2:$A$4110,A3116,$L$2:$L$4110),L3116)</f>
        <v>12000000</v>
      </c>
      <c r="N3116">
        <v>6.6</v>
      </c>
    </row>
    <row r="3117" spans="1:14">
      <c r="A3117" t="s">
        <v>5284</v>
      </c>
      <c r="B3117">
        <v>94</v>
      </c>
      <c r="C3117">
        <v>137945</v>
      </c>
      <c r="D3117">
        <f>IF(ISBLANK(C3117),AVERAGEIF($A$2:$A$4110,A3117,$C$2:$C$4110),C3117)</f>
        <v>137945</v>
      </c>
      <c r="E3117" t="s">
        <v>541</v>
      </c>
      <c r="F3117" t="s">
        <v>5289</v>
      </c>
      <c r="G3117">
        <v>6223</v>
      </c>
      <c r="H3117">
        <v>40</v>
      </c>
      <c r="I3117">
        <v>81</v>
      </c>
      <c r="J3117" t="s">
        <v>508</v>
      </c>
      <c r="K3117" t="s">
        <v>23</v>
      </c>
      <c r="M3117">
        <f>IF(ISBLANK(L3117),AVERAGEIF($A$2:$A$4110,A3117,$L$2:$L$4110),L3117)</f>
        <v>30750000</v>
      </c>
      <c r="N3117">
        <v>5.9</v>
      </c>
    </row>
    <row r="3118" spans="1:14">
      <c r="A3118" t="s">
        <v>5290</v>
      </c>
      <c r="B3118">
        <v>116</v>
      </c>
      <c r="C3118">
        <v>108200000</v>
      </c>
      <c r="D3118">
        <f>IF(ISBLANK(C3118),AVERAGEIF($A$2:$A$4110,A3118,$C$2:$C$4110),C3118)</f>
        <v>108200000</v>
      </c>
      <c r="E3118" t="s">
        <v>5291</v>
      </c>
      <c r="F3118" t="s">
        <v>5292</v>
      </c>
      <c r="G3118">
        <v>76331</v>
      </c>
      <c r="H3118">
        <v>269</v>
      </c>
      <c r="I3118">
        <v>121</v>
      </c>
      <c r="J3118" t="s">
        <v>508</v>
      </c>
      <c r="K3118" t="s">
        <v>23</v>
      </c>
      <c r="L3118">
        <v>54000000</v>
      </c>
      <c r="M3118">
        <f>IF(ISBLANK(L3118),AVERAGEIF($A$2:$A$4110,A3118,$L$2:$L$4110),L3118)</f>
        <v>54000000</v>
      </c>
      <c r="N3118">
        <v>6.8</v>
      </c>
    </row>
    <row r="3119" spans="1:14">
      <c r="A3119" t="s">
        <v>5290</v>
      </c>
      <c r="B3119">
        <v>125</v>
      </c>
      <c r="C3119">
        <v>60000000</v>
      </c>
      <c r="D3119">
        <f>IF(ISBLANK(C3119),AVERAGEIF($A$2:$A$4110,A3119,$C$2:$C$4110),C3119)</f>
        <v>60000000</v>
      </c>
      <c r="E3119" t="s">
        <v>568</v>
      </c>
      <c r="F3119" t="s">
        <v>5293</v>
      </c>
      <c r="G3119">
        <v>49934</v>
      </c>
      <c r="H3119">
        <v>224</v>
      </c>
      <c r="I3119">
        <v>95</v>
      </c>
      <c r="J3119" t="s">
        <v>508</v>
      </c>
      <c r="K3119" t="s">
        <v>18</v>
      </c>
      <c r="L3119">
        <v>39000000</v>
      </c>
      <c r="M3119">
        <f>IF(ISBLANK(L3119),AVERAGEIF($A$2:$A$4110,A3119,$L$2:$L$4110),L3119)</f>
        <v>39000000</v>
      </c>
      <c r="N3119">
        <v>4.9000000000000004</v>
      </c>
    </row>
    <row r="3120" spans="1:14">
      <c r="A3120" t="s">
        <v>5290</v>
      </c>
      <c r="B3120">
        <v>106</v>
      </c>
      <c r="D3120">
        <f>IF(ISBLANK(C3120),AVERAGEIF($A$2:$A$4110,A3120,$C$2:$C$4110),C3120)</f>
        <v>56238335</v>
      </c>
      <c r="E3120" t="s">
        <v>2765</v>
      </c>
      <c r="F3120" t="s">
        <v>5294</v>
      </c>
      <c r="G3120">
        <v>8930</v>
      </c>
      <c r="H3120">
        <v>90</v>
      </c>
      <c r="I3120">
        <v>27</v>
      </c>
      <c r="J3120" t="s">
        <v>508</v>
      </c>
      <c r="K3120" t="s">
        <v>23</v>
      </c>
      <c r="L3120">
        <v>5000000</v>
      </c>
      <c r="M3120">
        <f>IF(ISBLANK(L3120),AVERAGEIF($A$2:$A$4110,A3120,$L$2:$L$4110),L3120)</f>
        <v>5000000</v>
      </c>
      <c r="N3120">
        <v>6.6</v>
      </c>
    </row>
    <row r="3121" spans="1:14">
      <c r="A3121" t="s">
        <v>5290</v>
      </c>
      <c r="B3121">
        <v>99</v>
      </c>
      <c r="D3121">
        <f>IF(ISBLANK(C3121),AVERAGEIF($A$2:$A$4110,A3121,$C$2:$C$4110),C3121)</f>
        <v>56238335</v>
      </c>
      <c r="E3121" t="s">
        <v>1601</v>
      </c>
      <c r="F3121" t="s">
        <v>5295</v>
      </c>
      <c r="G3121">
        <v>6804</v>
      </c>
      <c r="H3121">
        <v>72</v>
      </c>
      <c r="I3121">
        <v>25</v>
      </c>
      <c r="J3121" t="s">
        <v>508</v>
      </c>
      <c r="K3121" t="s">
        <v>23</v>
      </c>
      <c r="L3121">
        <v>2000000</v>
      </c>
      <c r="M3121">
        <f>IF(ISBLANK(L3121),AVERAGEIF($A$2:$A$4110,A3121,$L$2:$L$4110),L3121)</f>
        <v>2000000</v>
      </c>
      <c r="N3121">
        <v>7</v>
      </c>
    </row>
    <row r="3122" spans="1:14">
      <c r="A3122" t="s">
        <v>5290</v>
      </c>
      <c r="B3122">
        <v>87</v>
      </c>
      <c r="C3122">
        <v>515005</v>
      </c>
      <c r="D3122">
        <f>IF(ISBLANK(C3122),AVERAGEIF($A$2:$A$4110,A3122,$C$2:$C$4110),C3122)</f>
        <v>515005</v>
      </c>
      <c r="E3122" t="s">
        <v>1601</v>
      </c>
      <c r="F3122" t="s">
        <v>5296</v>
      </c>
      <c r="G3122">
        <v>31429</v>
      </c>
      <c r="H3122">
        <v>219</v>
      </c>
      <c r="I3122">
        <v>105</v>
      </c>
      <c r="J3122" t="s">
        <v>508</v>
      </c>
      <c r="K3122" t="s">
        <v>18</v>
      </c>
      <c r="L3122">
        <v>560000</v>
      </c>
      <c r="M3122">
        <f>IF(ISBLANK(L3122),AVERAGEIF($A$2:$A$4110,A3122,$L$2:$L$4110),L3122)</f>
        <v>560000</v>
      </c>
      <c r="N3122">
        <v>7.7</v>
      </c>
    </row>
    <row r="3123" spans="1:14">
      <c r="A3123" t="s">
        <v>5297</v>
      </c>
      <c r="B3123">
        <v>123</v>
      </c>
      <c r="C3123">
        <v>10297897</v>
      </c>
      <c r="D3123">
        <f>IF(ISBLANK(C3123),AVERAGEIF($A$2:$A$4110,A3123,$C$2:$C$4110),C3123)</f>
        <v>10297897</v>
      </c>
      <c r="E3123" t="s">
        <v>5298</v>
      </c>
      <c r="F3123" t="s">
        <v>5299</v>
      </c>
      <c r="G3123">
        <v>8309</v>
      </c>
      <c r="H3123">
        <v>39</v>
      </c>
      <c r="I3123">
        <v>63</v>
      </c>
      <c r="J3123" t="s">
        <v>508</v>
      </c>
      <c r="K3123" t="s">
        <v>23</v>
      </c>
      <c r="L3123">
        <v>27000000</v>
      </c>
      <c r="M3123">
        <f>IF(ISBLANK(L3123),AVERAGEIF($A$2:$A$4110,A3123,$L$2:$L$4110),L3123)</f>
        <v>27000000</v>
      </c>
      <c r="N3123">
        <v>6</v>
      </c>
    </row>
    <row r="3124" spans="1:14">
      <c r="A3124" t="s">
        <v>5297</v>
      </c>
      <c r="B3124">
        <v>107</v>
      </c>
      <c r="C3124">
        <v>1186957</v>
      </c>
      <c r="D3124">
        <f>IF(ISBLANK(C3124),AVERAGEIF($A$2:$A$4110,A3124,$C$2:$C$4110),C3124)</f>
        <v>1186957</v>
      </c>
      <c r="E3124" t="s">
        <v>20</v>
      </c>
      <c r="F3124" t="s">
        <v>5300</v>
      </c>
      <c r="G3124">
        <v>9264</v>
      </c>
      <c r="H3124">
        <v>69</v>
      </c>
      <c r="I3124">
        <v>160</v>
      </c>
      <c r="J3124" t="s">
        <v>508</v>
      </c>
      <c r="K3124" t="s">
        <v>18</v>
      </c>
      <c r="L3124">
        <v>25000000</v>
      </c>
      <c r="M3124">
        <f>IF(ISBLANK(L3124),AVERAGEIF($A$2:$A$4110,A3124,$L$2:$L$4110),L3124)</f>
        <v>25000000</v>
      </c>
      <c r="N3124">
        <v>6.8</v>
      </c>
    </row>
    <row r="3125" spans="1:14">
      <c r="A3125" t="s">
        <v>5297</v>
      </c>
      <c r="B3125">
        <v>108</v>
      </c>
      <c r="C3125">
        <v>81257845</v>
      </c>
      <c r="D3125">
        <f>IF(ISBLANK(C3125),AVERAGEIF($A$2:$A$4110,A3125,$C$2:$C$4110),C3125)</f>
        <v>81257845</v>
      </c>
      <c r="E3125" t="s">
        <v>533</v>
      </c>
      <c r="F3125" t="s">
        <v>5301</v>
      </c>
      <c r="G3125">
        <v>210680</v>
      </c>
      <c r="H3125">
        <v>479</v>
      </c>
      <c r="I3125">
        <v>204</v>
      </c>
      <c r="J3125" t="s">
        <v>508</v>
      </c>
      <c r="K3125" t="s">
        <v>23</v>
      </c>
      <c r="L3125">
        <v>35000000</v>
      </c>
      <c r="M3125">
        <f>IF(ISBLANK(L3125),AVERAGEIF($A$2:$A$4110,A3125,$L$2:$L$4110),L3125)</f>
        <v>35000000</v>
      </c>
      <c r="N3125">
        <v>7.1</v>
      </c>
    </row>
    <row r="3126" spans="1:14">
      <c r="A3126" t="s">
        <v>5297</v>
      </c>
      <c r="B3126">
        <v>100</v>
      </c>
      <c r="C3126">
        <v>5480996</v>
      </c>
      <c r="D3126">
        <f>IF(ISBLANK(C3126),AVERAGEIF($A$2:$A$4110,A3126,$C$2:$C$4110),C3126)</f>
        <v>5480996</v>
      </c>
      <c r="E3126" t="s">
        <v>5302</v>
      </c>
      <c r="F3126" t="s">
        <v>5303</v>
      </c>
      <c r="G3126">
        <v>89383</v>
      </c>
      <c r="H3126">
        <v>293</v>
      </c>
      <c r="I3126">
        <v>232</v>
      </c>
      <c r="J3126" t="s">
        <v>508</v>
      </c>
      <c r="K3126" t="s">
        <v>23</v>
      </c>
      <c r="L3126">
        <v>8700000</v>
      </c>
      <c r="M3126">
        <f>IF(ISBLANK(L3126),AVERAGEIF($A$2:$A$4110,A3126,$L$2:$L$4110),L3126)</f>
        <v>8700000</v>
      </c>
      <c r="N3126">
        <v>7.1</v>
      </c>
    </row>
    <row r="3127" spans="1:14">
      <c r="A3127" t="s">
        <v>5297</v>
      </c>
      <c r="B3127">
        <v>102</v>
      </c>
      <c r="C3127">
        <v>7993039</v>
      </c>
      <c r="D3127">
        <f>IF(ISBLANK(C3127),AVERAGEIF($A$2:$A$4110,A3127,$C$2:$C$4110),C3127)</f>
        <v>7993039</v>
      </c>
      <c r="E3127" t="s">
        <v>514</v>
      </c>
      <c r="F3127" t="s">
        <v>5304</v>
      </c>
      <c r="G3127">
        <v>120036</v>
      </c>
      <c r="H3127">
        <v>408</v>
      </c>
      <c r="I3127">
        <v>152</v>
      </c>
      <c r="J3127" t="s">
        <v>508</v>
      </c>
      <c r="K3127" t="s">
        <v>23</v>
      </c>
      <c r="L3127">
        <v>6900000</v>
      </c>
      <c r="M3127">
        <f>IF(ISBLANK(L3127),AVERAGEIF($A$2:$A$4110,A3127,$L$2:$L$4110),L3127)</f>
        <v>6900000</v>
      </c>
      <c r="N3127">
        <v>7.7</v>
      </c>
    </row>
    <row r="3128" spans="1:14">
      <c r="A3128" t="s">
        <v>5297</v>
      </c>
      <c r="B3128">
        <v>99</v>
      </c>
      <c r="C3128">
        <v>9203192</v>
      </c>
      <c r="D3128">
        <f>IF(ISBLANK(C3128),AVERAGEIF($A$2:$A$4110,A3128,$C$2:$C$4110),C3128)</f>
        <v>9203192</v>
      </c>
      <c r="E3128" t="s">
        <v>890</v>
      </c>
      <c r="F3128" t="s">
        <v>5305</v>
      </c>
      <c r="G3128">
        <v>45396</v>
      </c>
      <c r="H3128">
        <v>136</v>
      </c>
      <c r="I3128">
        <v>231</v>
      </c>
      <c r="J3128" t="s">
        <v>508</v>
      </c>
      <c r="K3128" t="s">
        <v>23</v>
      </c>
      <c r="L3128">
        <v>5000000</v>
      </c>
      <c r="M3128">
        <f>IF(ISBLANK(L3128),AVERAGEIF($A$2:$A$4110,A3128,$L$2:$L$4110),L3128)</f>
        <v>5000000</v>
      </c>
      <c r="N3128">
        <v>6.8</v>
      </c>
    </row>
    <row r="3129" spans="1:14">
      <c r="A3129" t="s">
        <v>5297</v>
      </c>
      <c r="B3129">
        <v>165</v>
      </c>
      <c r="C3129">
        <v>25359200</v>
      </c>
      <c r="D3129">
        <f>IF(ISBLANK(C3129),AVERAGEIF($A$2:$A$4110,A3129,$C$2:$C$4110),C3129)</f>
        <v>25359200</v>
      </c>
      <c r="E3129" t="s">
        <v>20</v>
      </c>
      <c r="F3129" t="s">
        <v>5306</v>
      </c>
      <c r="G3129">
        <v>266020</v>
      </c>
      <c r="H3129">
        <v>836</v>
      </c>
      <c r="I3129">
        <v>548</v>
      </c>
      <c r="J3129" t="s">
        <v>508</v>
      </c>
      <c r="K3129" t="s">
        <v>23</v>
      </c>
      <c r="L3129">
        <v>4000000</v>
      </c>
      <c r="M3129">
        <f>IF(ISBLANK(L3129),AVERAGEIF($A$2:$A$4110,A3129,$L$2:$L$4110),L3129)</f>
        <v>4000000</v>
      </c>
      <c r="N3129">
        <v>8</v>
      </c>
    </row>
    <row r="3130" spans="1:14">
      <c r="A3130" t="s">
        <v>5297</v>
      </c>
      <c r="B3130">
        <v>109</v>
      </c>
      <c r="C3130">
        <v>8114507</v>
      </c>
      <c r="D3130">
        <f>IF(ISBLANK(C3130),AVERAGEIF($A$2:$A$4110,A3130,$C$2:$C$4110),C3130)</f>
        <v>8114507</v>
      </c>
      <c r="E3130" t="s">
        <v>66</v>
      </c>
      <c r="F3130" t="s">
        <v>5307</v>
      </c>
      <c r="G3130">
        <v>95362</v>
      </c>
      <c r="H3130">
        <v>270</v>
      </c>
      <c r="I3130">
        <v>405</v>
      </c>
      <c r="J3130" t="s">
        <v>508</v>
      </c>
      <c r="K3130" t="s">
        <v>23</v>
      </c>
      <c r="L3130">
        <v>3000000</v>
      </c>
      <c r="M3130">
        <f>IF(ISBLANK(L3130),AVERAGEIF($A$2:$A$4110,A3130,$L$2:$L$4110),L3130)</f>
        <v>3000000</v>
      </c>
      <c r="N3130">
        <v>7.9</v>
      </c>
    </row>
    <row r="3131" spans="1:14">
      <c r="A3131" t="s">
        <v>5297</v>
      </c>
      <c r="B3131">
        <v>105</v>
      </c>
      <c r="C3131">
        <v>5400000</v>
      </c>
      <c r="D3131">
        <f>IF(ISBLANK(C3131),AVERAGEIF($A$2:$A$4110,A3131,$C$2:$C$4110),C3131)</f>
        <v>5400000</v>
      </c>
      <c r="E3131" t="s">
        <v>66</v>
      </c>
      <c r="F3131" t="s">
        <v>5308</v>
      </c>
      <c r="G3131">
        <v>183288</v>
      </c>
      <c r="H3131">
        <v>395</v>
      </c>
      <c r="I3131">
        <v>121</v>
      </c>
      <c r="J3131" t="s">
        <v>508</v>
      </c>
      <c r="K3131" t="s">
        <v>23</v>
      </c>
      <c r="L3131">
        <v>2500000</v>
      </c>
      <c r="M3131">
        <f>IF(ISBLANK(L3131),AVERAGEIF($A$2:$A$4110,A3131,$L$2:$L$4110),L3131)</f>
        <v>2500000</v>
      </c>
      <c r="N3131">
        <v>8.1</v>
      </c>
    </row>
    <row r="3132" spans="1:14">
      <c r="A3132" t="s">
        <v>5297</v>
      </c>
      <c r="B3132">
        <v>80</v>
      </c>
      <c r="C3132">
        <v>5792822</v>
      </c>
      <c r="D3132">
        <f>IF(ISBLANK(C3132),AVERAGEIF($A$2:$A$4110,A3132,$C$2:$C$4110),C3132)</f>
        <v>5792822</v>
      </c>
      <c r="E3132" t="s">
        <v>66</v>
      </c>
      <c r="F3132" t="s">
        <v>5309</v>
      </c>
      <c r="G3132">
        <v>168398</v>
      </c>
      <c r="H3132">
        <v>492</v>
      </c>
      <c r="I3132">
        <v>211</v>
      </c>
      <c r="J3132" t="s">
        <v>508</v>
      </c>
      <c r="K3132" t="s">
        <v>23</v>
      </c>
      <c r="L3132">
        <v>2700000</v>
      </c>
      <c r="M3132">
        <f>IF(ISBLANK(L3132),AVERAGEIF($A$2:$A$4110,A3132,$L$2:$L$4110),L3132)</f>
        <v>2700000</v>
      </c>
      <c r="N3132">
        <v>8</v>
      </c>
    </row>
    <row r="3133" spans="1:14">
      <c r="A3133" t="s">
        <v>5297</v>
      </c>
      <c r="B3133">
        <v>100</v>
      </c>
      <c r="C3133">
        <v>1227508</v>
      </c>
      <c r="D3133">
        <f>IF(ISBLANK(C3133),AVERAGEIF($A$2:$A$4110,A3133,$C$2:$C$4110),C3133)</f>
        <v>1227508</v>
      </c>
      <c r="E3133" t="s">
        <v>72</v>
      </c>
      <c r="F3133" t="s">
        <v>5310</v>
      </c>
      <c r="G3133">
        <v>15103</v>
      </c>
      <c r="H3133">
        <v>80</v>
      </c>
      <c r="I3133">
        <v>61</v>
      </c>
      <c r="J3133" t="s">
        <v>508</v>
      </c>
      <c r="K3133" t="s">
        <v>23</v>
      </c>
      <c r="L3133">
        <v>23000</v>
      </c>
      <c r="M3133">
        <f>IF(ISBLANK(L3133),AVERAGEIF($A$2:$A$4110,A3133,$L$2:$L$4110),L3133)</f>
        <v>23000</v>
      </c>
      <c r="N3133">
        <v>7.1</v>
      </c>
    </row>
    <row r="3134" spans="1:14">
      <c r="A3134" t="s">
        <v>5311</v>
      </c>
      <c r="B3134">
        <v>105</v>
      </c>
      <c r="C3134">
        <v>48745150</v>
      </c>
      <c r="D3134">
        <f>IF(ISBLANK(C3134),AVERAGEIF($A$2:$A$4110,A3134,$C$2:$C$4110),C3134)</f>
        <v>48745150</v>
      </c>
      <c r="E3134" t="s">
        <v>743</v>
      </c>
      <c r="F3134" t="s">
        <v>5312</v>
      </c>
      <c r="G3134">
        <v>50170</v>
      </c>
      <c r="H3134">
        <v>306</v>
      </c>
      <c r="I3134">
        <v>171</v>
      </c>
      <c r="J3134" t="s">
        <v>508</v>
      </c>
      <c r="K3134" t="s">
        <v>23</v>
      </c>
      <c r="L3134">
        <v>50000000</v>
      </c>
      <c r="M3134">
        <f>IF(ISBLANK(L3134),AVERAGEIF($A$2:$A$4110,A3134,$L$2:$L$4110),L3134)</f>
        <v>50000000</v>
      </c>
      <c r="N3134">
        <v>5.8</v>
      </c>
    </row>
    <row r="3135" spans="1:14">
      <c r="A3135" t="s">
        <v>5311</v>
      </c>
      <c r="B3135">
        <v>98</v>
      </c>
      <c r="C3135">
        <v>16831505</v>
      </c>
      <c r="D3135">
        <f>IF(ISBLANK(C3135),AVERAGEIF($A$2:$A$4110,A3135,$C$2:$C$4110),C3135)</f>
        <v>16831505</v>
      </c>
      <c r="E3135" t="s">
        <v>1396</v>
      </c>
      <c r="F3135" t="s">
        <v>5313</v>
      </c>
      <c r="G3135">
        <v>51842</v>
      </c>
      <c r="H3135">
        <v>173</v>
      </c>
      <c r="I3135">
        <v>129</v>
      </c>
      <c r="J3135" t="s">
        <v>508</v>
      </c>
      <c r="K3135" t="s">
        <v>18</v>
      </c>
      <c r="L3135">
        <v>31000000</v>
      </c>
      <c r="M3135">
        <f>IF(ISBLANK(L3135),AVERAGEIF($A$2:$A$4110,A3135,$L$2:$L$4110),L3135)</f>
        <v>31000000</v>
      </c>
      <c r="N3135">
        <v>6.3</v>
      </c>
    </row>
    <row r="3136" spans="1:14">
      <c r="A3136" t="s">
        <v>5311</v>
      </c>
      <c r="B3136">
        <v>104</v>
      </c>
      <c r="C3136">
        <v>2600000</v>
      </c>
      <c r="D3136">
        <f>IF(ISBLANK(C3136),AVERAGEIF($A$2:$A$4110,A3136,$C$2:$C$4110),C3136)</f>
        <v>2600000</v>
      </c>
      <c r="E3136" t="s">
        <v>445</v>
      </c>
      <c r="F3136" t="s">
        <v>5314</v>
      </c>
      <c r="G3136">
        <v>11612</v>
      </c>
      <c r="H3136">
        <v>88</v>
      </c>
      <c r="I3136">
        <v>56</v>
      </c>
      <c r="J3136" t="s">
        <v>508</v>
      </c>
      <c r="K3136" t="s">
        <v>18</v>
      </c>
      <c r="L3136">
        <v>6000000</v>
      </c>
      <c r="M3136">
        <f>IF(ISBLANK(L3136),AVERAGEIF($A$2:$A$4110,A3136,$L$2:$L$4110),L3136)</f>
        <v>6000000</v>
      </c>
      <c r="N3136">
        <v>7.5</v>
      </c>
    </row>
    <row r="3137" spans="1:14">
      <c r="A3137" t="s">
        <v>5315</v>
      </c>
      <c r="B3137">
        <v>134</v>
      </c>
      <c r="C3137">
        <v>309125409</v>
      </c>
      <c r="D3137">
        <f>IF(ISBLANK(C3137),AVERAGEIF($A$2:$A$4110,A3137,$C$2:$C$4110),C3137)</f>
        <v>309125409</v>
      </c>
      <c r="E3137" t="s">
        <v>2099</v>
      </c>
      <c r="F3137" t="s">
        <v>5316</v>
      </c>
      <c r="G3137">
        <v>681857</v>
      </c>
      <c r="H3137">
        <v>647</v>
      </c>
      <c r="I3137">
        <v>197</v>
      </c>
      <c r="J3137" t="s">
        <v>508</v>
      </c>
      <c r="K3137" t="s">
        <v>23</v>
      </c>
      <c r="L3137">
        <v>32500000</v>
      </c>
      <c r="M3137">
        <f>IF(ISBLANK(L3137),AVERAGEIF($A$2:$A$4110,A3137,$L$2:$L$4110),L3137)</f>
        <v>32500000</v>
      </c>
      <c r="N3137">
        <v>8.4</v>
      </c>
    </row>
    <row r="3138" spans="1:14">
      <c r="A3138" t="s">
        <v>5317</v>
      </c>
      <c r="B3138">
        <v>104</v>
      </c>
      <c r="C3138">
        <v>143653</v>
      </c>
      <c r="D3138">
        <f>IF(ISBLANK(C3138),AVERAGEIF($A$2:$A$4110,A3138,$C$2:$C$4110),C3138)</f>
        <v>143653</v>
      </c>
      <c r="E3138" t="s">
        <v>401</v>
      </c>
      <c r="F3138" t="s">
        <v>5318</v>
      </c>
      <c r="G3138">
        <v>1177</v>
      </c>
      <c r="H3138">
        <v>10</v>
      </c>
      <c r="I3138">
        <v>31</v>
      </c>
      <c r="J3138" t="s">
        <v>508</v>
      </c>
      <c r="K3138" t="s">
        <v>18</v>
      </c>
      <c r="L3138">
        <v>4000000</v>
      </c>
      <c r="M3138">
        <f>IF(ISBLANK(L3138),AVERAGEIF($A$2:$A$4110,A3138,$L$2:$L$4110),L3138)</f>
        <v>4000000</v>
      </c>
      <c r="N3138">
        <v>6</v>
      </c>
    </row>
    <row r="3139" spans="1:14">
      <c r="A3139" t="s">
        <v>5319</v>
      </c>
      <c r="B3139">
        <v>101</v>
      </c>
      <c r="C3139">
        <v>876671</v>
      </c>
      <c r="D3139">
        <f>IF(ISBLANK(C3139),AVERAGEIF($A$2:$A$4110,A3139,$C$2:$C$4110),C3139)</f>
        <v>876671</v>
      </c>
      <c r="E3139" t="s">
        <v>5320</v>
      </c>
      <c r="F3139" t="s">
        <v>5321</v>
      </c>
      <c r="G3139">
        <v>22010</v>
      </c>
      <c r="H3139">
        <v>90</v>
      </c>
      <c r="I3139">
        <v>94</v>
      </c>
      <c r="J3139" t="s">
        <v>508</v>
      </c>
      <c r="K3139" t="s">
        <v>23</v>
      </c>
      <c r="L3139">
        <v>25000000</v>
      </c>
      <c r="M3139">
        <f>IF(ISBLANK(L3139),AVERAGEIF($A$2:$A$4110,A3139,$L$2:$L$4110),L3139)</f>
        <v>25000000</v>
      </c>
      <c r="N3139">
        <v>6.9</v>
      </c>
    </row>
    <row r="3140" spans="1:14">
      <c r="A3140" t="s">
        <v>5319</v>
      </c>
      <c r="B3140">
        <v>96</v>
      </c>
      <c r="C3140">
        <v>12570442</v>
      </c>
      <c r="D3140">
        <f>IF(ISBLANK(C3140),AVERAGEIF($A$2:$A$4110,A3140,$C$2:$C$4110),C3140)</f>
        <v>12570442</v>
      </c>
      <c r="E3140" t="s">
        <v>724</v>
      </c>
      <c r="F3140" t="s">
        <v>5322</v>
      </c>
      <c r="G3140">
        <v>40514</v>
      </c>
      <c r="H3140">
        <v>234</v>
      </c>
      <c r="I3140">
        <v>191</v>
      </c>
      <c r="J3140" t="s">
        <v>508</v>
      </c>
      <c r="K3140" t="s">
        <v>23</v>
      </c>
      <c r="L3140">
        <v>10000000</v>
      </c>
      <c r="M3140">
        <f>IF(ISBLANK(L3140),AVERAGEIF($A$2:$A$4110,A3140,$L$2:$L$4110),L3140)</f>
        <v>10000000</v>
      </c>
      <c r="N3140">
        <v>6.8</v>
      </c>
    </row>
    <row r="3141" spans="1:14">
      <c r="A3141" t="s">
        <v>5319</v>
      </c>
      <c r="B3141">
        <v>93</v>
      </c>
      <c r="C3141">
        <v>518134</v>
      </c>
      <c r="D3141">
        <f>IF(ISBLANK(C3141),AVERAGEIF($A$2:$A$4110,A3141,$C$2:$C$4110),C3141)</f>
        <v>518134</v>
      </c>
      <c r="E3141" t="s">
        <v>890</v>
      </c>
      <c r="F3141" t="s">
        <v>5323</v>
      </c>
      <c r="G3141">
        <v>21243</v>
      </c>
      <c r="H3141">
        <v>66</v>
      </c>
      <c r="I3141">
        <v>151</v>
      </c>
      <c r="J3141" t="s">
        <v>508</v>
      </c>
      <c r="K3141" t="s">
        <v>18</v>
      </c>
      <c r="M3141">
        <f>IF(ISBLANK(L3141),AVERAGEIF($A$2:$A$4110,A3141,$L$2:$L$4110),L3141)</f>
        <v>17500000</v>
      </c>
      <c r="N3141">
        <v>6.2</v>
      </c>
    </row>
    <row r="3142" spans="1:14">
      <c r="A3142" t="s">
        <v>5324</v>
      </c>
      <c r="B3142">
        <v>80</v>
      </c>
      <c r="C3142">
        <v>669276</v>
      </c>
      <c r="D3142">
        <f>IF(ISBLANK(C3142),AVERAGEIF($A$2:$A$4110,A3142,$C$2:$C$4110),C3142)</f>
        <v>669276</v>
      </c>
      <c r="E3142" t="s">
        <v>5325</v>
      </c>
      <c r="F3142" t="s">
        <v>5326</v>
      </c>
      <c r="G3142">
        <v>2541</v>
      </c>
      <c r="H3142">
        <v>47</v>
      </c>
      <c r="I3142">
        <v>10</v>
      </c>
      <c r="J3142" t="s">
        <v>508</v>
      </c>
      <c r="K3142" t="s">
        <v>18</v>
      </c>
      <c r="L3142">
        <v>28000000</v>
      </c>
      <c r="M3142">
        <f>IF(ISBLANK(L3142),AVERAGEIF($A$2:$A$4110,A3142,$L$2:$L$4110),L3142)</f>
        <v>28000000</v>
      </c>
      <c r="N3142">
        <v>7.2</v>
      </c>
    </row>
    <row r="3143" spans="1:14">
      <c r="A3143" t="s">
        <v>5327</v>
      </c>
      <c r="B3143">
        <v>90</v>
      </c>
      <c r="C3143">
        <v>399611</v>
      </c>
      <c r="D3143">
        <f>IF(ISBLANK(C3143),AVERAGEIF($A$2:$A$4110,A3143,$C$2:$C$4110),C3143)</f>
        <v>399611</v>
      </c>
      <c r="E3143" t="s">
        <v>835</v>
      </c>
      <c r="F3143" t="s">
        <v>5328</v>
      </c>
      <c r="G3143">
        <v>1245</v>
      </c>
      <c r="H3143">
        <v>29</v>
      </c>
      <c r="I3143">
        <v>16</v>
      </c>
      <c r="J3143" t="s">
        <v>508</v>
      </c>
      <c r="K3143" t="s">
        <v>23</v>
      </c>
      <c r="L3143">
        <v>6000000</v>
      </c>
      <c r="M3143">
        <f>IF(ISBLANK(L3143),AVERAGEIF($A$2:$A$4110,A3143,$L$2:$L$4110),L3143)</f>
        <v>6000000</v>
      </c>
      <c r="N3143">
        <v>5.7</v>
      </c>
    </row>
    <row r="3144" spans="1:14">
      <c r="A3144" t="s">
        <v>5329</v>
      </c>
      <c r="B3144">
        <v>96</v>
      </c>
      <c r="C3144">
        <v>3713002</v>
      </c>
      <c r="D3144">
        <f>IF(ISBLANK(C3144),AVERAGEIF($A$2:$A$4110,A3144,$C$2:$C$4110),C3144)</f>
        <v>3713002</v>
      </c>
      <c r="E3144" t="s">
        <v>477</v>
      </c>
      <c r="F3144" t="s">
        <v>5330</v>
      </c>
      <c r="G3144">
        <v>3611</v>
      </c>
      <c r="H3144">
        <v>62</v>
      </c>
      <c r="I3144">
        <v>52</v>
      </c>
      <c r="J3144" t="s">
        <v>508</v>
      </c>
      <c r="K3144" t="s">
        <v>23</v>
      </c>
      <c r="L3144">
        <v>8000000</v>
      </c>
      <c r="M3144">
        <f>IF(ISBLANK(L3144),AVERAGEIF($A$2:$A$4110,A3144,$L$2:$L$4110),L3144)</f>
        <v>8000000</v>
      </c>
      <c r="N3144">
        <v>2.7</v>
      </c>
    </row>
    <row r="3145" spans="1:14">
      <c r="A3145" t="s">
        <v>5331</v>
      </c>
      <c r="B3145">
        <v>103</v>
      </c>
      <c r="C3145">
        <v>20246959</v>
      </c>
      <c r="D3145">
        <f>IF(ISBLANK(C3145),AVERAGEIF($A$2:$A$4110,A3145,$C$2:$C$4110),C3145)</f>
        <v>20246959</v>
      </c>
      <c r="E3145" t="s">
        <v>408</v>
      </c>
      <c r="F3145" t="s">
        <v>5332</v>
      </c>
      <c r="G3145">
        <v>5721</v>
      </c>
      <c r="H3145">
        <v>20</v>
      </c>
      <c r="I3145">
        <v>71</v>
      </c>
      <c r="J3145" t="s">
        <v>508</v>
      </c>
      <c r="K3145" t="s">
        <v>23</v>
      </c>
      <c r="L3145">
        <v>14000000</v>
      </c>
      <c r="M3145">
        <f>IF(ISBLANK(L3145),AVERAGEIF($A$2:$A$4110,A3145,$L$2:$L$4110),L3145)</f>
        <v>14000000</v>
      </c>
      <c r="N3145">
        <v>4.9000000000000004</v>
      </c>
    </row>
    <row r="3146" spans="1:14">
      <c r="A3146" t="s">
        <v>5331</v>
      </c>
      <c r="B3146">
        <v>109</v>
      </c>
      <c r="C3146">
        <v>27362712</v>
      </c>
      <c r="D3146">
        <f>IF(ISBLANK(C3146),AVERAGEIF($A$2:$A$4110,A3146,$C$2:$C$4110),C3146)</f>
        <v>27362712</v>
      </c>
      <c r="E3146" t="s">
        <v>45</v>
      </c>
      <c r="F3146" t="s">
        <v>5333</v>
      </c>
      <c r="G3146">
        <v>5971</v>
      </c>
      <c r="H3146">
        <v>60</v>
      </c>
      <c r="I3146">
        <v>37</v>
      </c>
      <c r="J3146" t="s">
        <v>508</v>
      </c>
      <c r="K3146" t="s">
        <v>23</v>
      </c>
      <c r="L3146">
        <v>8000000</v>
      </c>
      <c r="M3146">
        <f>IF(ISBLANK(L3146),AVERAGEIF($A$2:$A$4110,A3146,$L$2:$L$4110),L3146)</f>
        <v>8000000</v>
      </c>
      <c r="N3146">
        <v>6.5</v>
      </c>
    </row>
    <row r="3147" spans="1:14">
      <c r="A3147" t="s">
        <v>5331</v>
      </c>
      <c r="B3147">
        <v>103</v>
      </c>
      <c r="C3147">
        <v>17474107</v>
      </c>
      <c r="D3147">
        <f>IF(ISBLANK(C3147),AVERAGEIF($A$2:$A$4110,A3147,$C$2:$C$4110),C3147)</f>
        <v>17474107</v>
      </c>
      <c r="E3147" t="s">
        <v>890</v>
      </c>
      <c r="F3147" t="s">
        <v>5334</v>
      </c>
      <c r="G3147">
        <v>56605</v>
      </c>
      <c r="H3147">
        <v>89</v>
      </c>
      <c r="I3147">
        <v>180</v>
      </c>
      <c r="J3147" t="s">
        <v>508</v>
      </c>
      <c r="K3147" t="s">
        <v>23</v>
      </c>
      <c r="L3147">
        <v>7000000</v>
      </c>
      <c r="M3147">
        <f>IF(ISBLANK(L3147),AVERAGEIF($A$2:$A$4110,A3147,$L$2:$L$4110),L3147)</f>
        <v>7000000</v>
      </c>
      <c r="N3147">
        <v>7.3</v>
      </c>
    </row>
    <row r="3148" spans="1:14">
      <c r="A3148" t="s">
        <v>5331</v>
      </c>
      <c r="B3148">
        <v>106</v>
      </c>
      <c r="C3148">
        <v>25047631</v>
      </c>
      <c r="D3148">
        <f>IF(ISBLANK(C3148),AVERAGEIF($A$2:$A$4110,A3148,$C$2:$C$4110),C3148)</f>
        <v>25047631</v>
      </c>
      <c r="E3148" t="s">
        <v>288</v>
      </c>
      <c r="F3148" t="s">
        <v>5335</v>
      </c>
      <c r="G3148">
        <v>6585</v>
      </c>
      <c r="H3148">
        <v>50</v>
      </c>
      <c r="I3148">
        <v>18</v>
      </c>
      <c r="J3148" t="s">
        <v>508</v>
      </c>
      <c r="K3148" t="s">
        <v>23</v>
      </c>
      <c r="L3148">
        <v>6000000</v>
      </c>
      <c r="M3148">
        <f>IF(ISBLANK(L3148),AVERAGEIF($A$2:$A$4110,A3148,$L$2:$L$4110),L3148)</f>
        <v>6000000</v>
      </c>
      <c r="N3148">
        <v>6.9</v>
      </c>
    </row>
    <row r="3149" spans="1:14">
      <c r="A3149" t="s">
        <v>5336</v>
      </c>
      <c r="B3149">
        <v>81</v>
      </c>
      <c r="C3149">
        <v>26906039</v>
      </c>
      <c r="D3149">
        <f>IF(ISBLANK(C3149),AVERAGEIF($A$2:$A$4110,A3149,$C$2:$C$4110),C3149)</f>
        <v>26906039</v>
      </c>
      <c r="E3149" t="s">
        <v>1007</v>
      </c>
      <c r="F3149" t="s">
        <v>5337</v>
      </c>
      <c r="G3149">
        <v>29621</v>
      </c>
      <c r="H3149">
        <v>76</v>
      </c>
      <c r="I3149">
        <v>27</v>
      </c>
      <c r="J3149" t="s">
        <v>508</v>
      </c>
      <c r="K3149" t="s">
        <v>23</v>
      </c>
      <c r="L3149">
        <v>18000000</v>
      </c>
      <c r="M3149">
        <f>IF(ISBLANK(L3149),AVERAGEIF($A$2:$A$4110,A3149,$L$2:$L$4110),L3149)</f>
        <v>18000000</v>
      </c>
      <c r="N3149">
        <v>5.3</v>
      </c>
    </row>
    <row r="3150" spans="1:14">
      <c r="A3150" t="s">
        <v>5338</v>
      </c>
      <c r="B3150">
        <v>94</v>
      </c>
      <c r="C3150">
        <v>30259652</v>
      </c>
      <c r="D3150">
        <f>IF(ISBLANK(C3150),AVERAGEIF($A$2:$A$4110,A3150,$C$2:$C$4110),C3150)</f>
        <v>30259652</v>
      </c>
      <c r="E3150" t="s">
        <v>1537</v>
      </c>
      <c r="F3150" t="s">
        <v>5339</v>
      </c>
      <c r="G3150">
        <v>26905</v>
      </c>
      <c r="H3150">
        <v>614</v>
      </c>
      <c r="I3150">
        <v>151</v>
      </c>
      <c r="J3150" t="s">
        <v>508</v>
      </c>
      <c r="K3150" t="s">
        <v>23</v>
      </c>
      <c r="L3150">
        <v>15000000</v>
      </c>
      <c r="M3150">
        <f>IF(ISBLANK(L3150),AVERAGEIF($A$2:$A$4110,A3150,$L$2:$L$4110),L3150)</f>
        <v>15000000</v>
      </c>
      <c r="N3150">
        <v>4.0999999999999996</v>
      </c>
    </row>
    <row r="3151" spans="1:14">
      <c r="A3151" t="s">
        <v>5340</v>
      </c>
      <c r="B3151">
        <v>106</v>
      </c>
      <c r="C3151">
        <v>1111</v>
      </c>
      <c r="D3151">
        <f>IF(ISBLANK(C3151),AVERAGEIF($A$2:$A$4110,A3151,$C$2:$C$4110),C3151)</f>
        <v>1111</v>
      </c>
      <c r="E3151" t="s">
        <v>1389</v>
      </c>
      <c r="F3151" t="s">
        <v>5341</v>
      </c>
      <c r="G3151">
        <v>771</v>
      </c>
      <c r="H3151">
        <v>10</v>
      </c>
      <c r="I3151">
        <v>11</v>
      </c>
      <c r="J3151" t="s">
        <v>508</v>
      </c>
      <c r="K3151" t="s">
        <v>23</v>
      </c>
      <c r="L3151">
        <v>200000</v>
      </c>
      <c r="M3151">
        <f>IF(ISBLANK(L3151),AVERAGEIF($A$2:$A$4110,A3151,$L$2:$L$4110),L3151)</f>
        <v>200000</v>
      </c>
      <c r="N3151">
        <v>7.7</v>
      </c>
    </row>
    <row r="3152" spans="1:14">
      <c r="A3152" t="s">
        <v>5342</v>
      </c>
      <c r="B3152">
        <v>100</v>
      </c>
      <c r="C3152">
        <v>18439082</v>
      </c>
      <c r="D3152">
        <f>IF(ISBLANK(C3152),AVERAGEIF($A$2:$A$4110,A3152,$C$2:$C$4110),C3152)</f>
        <v>18439082</v>
      </c>
      <c r="E3152" t="s">
        <v>2081</v>
      </c>
      <c r="F3152" t="s">
        <v>5343</v>
      </c>
      <c r="G3152">
        <v>94292</v>
      </c>
      <c r="H3152">
        <v>287</v>
      </c>
      <c r="I3152">
        <v>192</v>
      </c>
      <c r="J3152" t="s">
        <v>508</v>
      </c>
      <c r="K3152" t="s">
        <v>23</v>
      </c>
      <c r="L3152">
        <v>18500000</v>
      </c>
      <c r="M3152">
        <f>IF(ISBLANK(L3152),AVERAGEIF($A$2:$A$4110,A3152,$L$2:$L$4110),L3152)</f>
        <v>18500000</v>
      </c>
      <c r="N3152">
        <v>6.4</v>
      </c>
    </row>
    <row r="3153" spans="1:14">
      <c r="A3153" t="s">
        <v>5344</v>
      </c>
      <c r="B3153">
        <v>156</v>
      </c>
      <c r="C3153">
        <v>105219735</v>
      </c>
      <c r="D3153">
        <f>IF(ISBLANK(C3153),AVERAGEIF($A$2:$A$4110,A3153,$C$2:$C$4110),C3153)</f>
        <v>105219735</v>
      </c>
      <c r="E3153" t="s">
        <v>205</v>
      </c>
      <c r="F3153" t="s">
        <v>5345</v>
      </c>
      <c r="G3153">
        <v>211765</v>
      </c>
      <c r="H3153">
        <v>546</v>
      </c>
      <c r="I3153">
        <v>343</v>
      </c>
      <c r="J3153" t="s">
        <v>508</v>
      </c>
      <c r="K3153" t="s">
        <v>23</v>
      </c>
      <c r="L3153">
        <v>200000000</v>
      </c>
      <c r="M3153">
        <f>IF(ISBLANK(L3153),AVERAGEIF($A$2:$A$4110,A3153,$L$2:$L$4110),L3153)</f>
        <v>200000000</v>
      </c>
      <c r="N3153">
        <v>6.7</v>
      </c>
    </row>
    <row r="3154" spans="1:14">
      <c r="A3154" t="s">
        <v>5344</v>
      </c>
      <c r="B3154">
        <v>150</v>
      </c>
      <c r="C3154">
        <v>65007045</v>
      </c>
      <c r="D3154">
        <f>IF(ISBLANK(C3154),AVERAGEIF($A$2:$A$4110,A3154,$C$2:$C$4110),C3154)</f>
        <v>65007045</v>
      </c>
      <c r="E3154" t="s">
        <v>259</v>
      </c>
      <c r="F3154" t="s">
        <v>5346</v>
      </c>
      <c r="G3154">
        <v>128682</v>
      </c>
      <c r="H3154">
        <v>657</v>
      </c>
      <c r="I3154">
        <v>314</v>
      </c>
      <c r="J3154" t="s">
        <v>508</v>
      </c>
      <c r="K3154" t="s">
        <v>18</v>
      </c>
      <c r="L3154">
        <v>140000000</v>
      </c>
      <c r="M3154">
        <f>IF(ISBLANK(L3154),AVERAGEIF($A$2:$A$4110,A3154,$L$2:$L$4110),L3154)</f>
        <v>140000000</v>
      </c>
      <c r="N3154">
        <v>6.1</v>
      </c>
    </row>
    <row r="3155" spans="1:14">
      <c r="A3155" t="s">
        <v>5344</v>
      </c>
      <c r="B3155">
        <v>124</v>
      </c>
      <c r="C3155">
        <v>126464904</v>
      </c>
      <c r="D3155">
        <f>IF(ISBLANK(C3155),AVERAGEIF($A$2:$A$4110,A3155,$C$2:$C$4110),C3155)</f>
        <v>126464904</v>
      </c>
      <c r="E3155" t="s">
        <v>4656</v>
      </c>
      <c r="F3155" t="s">
        <v>5347</v>
      </c>
      <c r="G3155">
        <v>456260</v>
      </c>
      <c r="H3155">
        <v>2326</v>
      </c>
      <c r="I3155">
        <v>775</v>
      </c>
      <c r="J3155" t="s">
        <v>508</v>
      </c>
      <c r="K3155" t="s">
        <v>23</v>
      </c>
      <c r="L3155">
        <v>130000000</v>
      </c>
      <c r="M3155">
        <f>IF(ISBLANK(L3155),AVERAGEIF($A$2:$A$4110,A3155,$L$2:$L$4110),L3155)</f>
        <v>130000000</v>
      </c>
      <c r="N3155">
        <v>7</v>
      </c>
    </row>
    <row r="3156" spans="1:14">
      <c r="A3156" t="s">
        <v>5344</v>
      </c>
      <c r="B3156">
        <v>194</v>
      </c>
      <c r="C3156">
        <v>47396698</v>
      </c>
      <c r="D3156">
        <f>IF(ISBLANK(C3156),AVERAGEIF($A$2:$A$4110,A3156,$C$2:$C$4110),C3156)</f>
        <v>47396698</v>
      </c>
      <c r="E3156" t="s">
        <v>25</v>
      </c>
      <c r="F3156" t="s">
        <v>5348</v>
      </c>
      <c r="G3156">
        <v>217373</v>
      </c>
      <c r="H3156">
        <v>942</v>
      </c>
      <c r="I3156">
        <v>239</v>
      </c>
      <c r="J3156" t="s">
        <v>508</v>
      </c>
      <c r="K3156" t="s">
        <v>23</v>
      </c>
      <c r="L3156">
        <v>130000000</v>
      </c>
      <c r="M3156">
        <f>IF(ISBLANK(L3156),AVERAGEIF($A$2:$A$4110,A3156,$L$2:$L$4110),L3156)</f>
        <v>130000000</v>
      </c>
      <c r="N3156">
        <v>7.2</v>
      </c>
    </row>
    <row r="3157" spans="1:14">
      <c r="A3157" t="s">
        <v>5344</v>
      </c>
      <c r="B3157">
        <v>151</v>
      </c>
      <c r="C3157">
        <v>228430993</v>
      </c>
      <c r="D3157">
        <f>IF(ISBLANK(C3157),AVERAGEIF($A$2:$A$4110,A3157,$C$2:$C$4110),C3157)</f>
        <v>228430993</v>
      </c>
      <c r="E3157" t="s">
        <v>1524</v>
      </c>
      <c r="F3157" t="s">
        <v>5349</v>
      </c>
      <c r="G3157">
        <v>472488</v>
      </c>
      <c r="H3157">
        <v>1023</v>
      </c>
      <c r="I3157">
        <v>568</v>
      </c>
      <c r="J3157" t="s">
        <v>508</v>
      </c>
      <c r="K3157" t="s">
        <v>23</v>
      </c>
      <c r="L3157">
        <v>108000000</v>
      </c>
      <c r="M3157">
        <f>IF(ISBLANK(L3157),AVERAGEIF($A$2:$A$4110,A3157,$L$2:$L$4110),L3157)</f>
        <v>108000000</v>
      </c>
      <c r="N3157">
        <v>8.1</v>
      </c>
    </row>
    <row r="3158" spans="1:14">
      <c r="A3158" t="s">
        <v>5344</v>
      </c>
      <c r="B3158">
        <v>171</v>
      </c>
      <c r="C3158">
        <v>187670866</v>
      </c>
      <c r="D3158">
        <f>IF(ISBLANK(C3158),AVERAGEIF($A$2:$A$4110,A3158,$C$2:$C$4110),C3158)</f>
        <v>187670866</v>
      </c>
      <c r="E3158" t="s">
        <v>197</v>
      </c>
      <c r="F3158" t="s">
        <v>5350</v>
      </c>
      <c r="G3158">
        <v>982637</v>
      </c>
      <c r="H3158">
        <v>2368</v>
      </c>
      <c r="I3158">
        <v>265</v>
      </c>
      <c r="J3158" t="s">
        <v>508</v>
      </c>
      <c r="K3158" t="s">
        <v>23</v>
      </c>
      <c r="L3158">
        <v>103000000</v>
      </c>
      <c r="M3158">
        <f>IF(ISBLANK(L3158),AVERAGEIF($A$2:$A$4110,A3158,$L$2:$L$4110),L3158)</f>
        <v>103000000</v>
      </c>
      <c r="N3158">
        <v>8.5</v>
      </c>
    </row>
    <row r="3159" spans="1:14">
      <c r="A3159" t="s">
        <v>5344</v>
      </c>
      <c r="B3159">
        <v>176</v>
      </c>
      <c r="C3159">
        <v>130127620</v>
      </c>
      <c r="D3159">
        <f>IF(ISBLANK(C3159),AVERAGEIF($A$2:$A$4110,A3159,$C$2:$C$4110),C3159)</f>
        <v>130127620</v>
      </c>
      <c r="E3159" t="s">
        <v>904</v>
      </c>
      <c r="F3159" t="s">
        <v>5351</v>
      </c>
      <c r="G3159">
        <v>324671</v>
      </c>
      <c r="H3159">
        <v>458</v>
      </c>
      <c r="I3159">
        <v>300</v>
      </c>
      <c r="J3159" t="s">
        <v>508</v>
      </c>
      <c r="K3159" t="s">
        <v>23</v>
      </c>
      <c r="L3159">
        <v>100000000</v>
      </c>
      <c r="M3159">
        <f>IF(ISBLANK(L3159),AVERAGEIF($A$2:$A$4110,A3159,$L$2:$L$4110),L3159)</f>
        <v>100000000</v>
      </c>
      <c r="N3159">
        <v>7.8</v>
      </c>
    </row>
    <row r="3160" spans="1:14">
      <c r="A3160" t="s">
        <v>5344</v>
      </c>
      <c r="B3160">
        <v>152</v>
      </c>
      <c r="C3160">
        <v>108638745</v>
      </c>
      <c r="D3160">
        <f>IF(ISBLANK(C3160),AVERAGEIF($A$2:$A$4110,A3160,$C$2:$C$4110),C3160)</f>
        <v>108638745</v>
      </c>
      <c r="E3160" t="s">
        <v>75</v>
      </c>
      <c r="F3160" t="s">
        <v>5352</v>
      </c>
      <c r="G3160">
        <v>292022</v>
      </c>
      <c r="H3160">
        <v>1103</v>
      </c>
      <c r="I3160">
        <v>200</v>
      </c>
      <c r="J3160" t="s">
        <v>508</v>
      </c>
      <c r="K3160" t="s">
        <v>23</v>
      </c>
      <c r="L3160">
        <v>92000000</v>
      </c>
      <c r="M3160">
        <f>IF(ISBLANK(L3160),AVERAGEIF($A$2:$A$4110,A3160,$L$2:$L$4110),L3160)</f>
        <v>92000000</v>
      </c>
      <c r="N3160">
        <v>7.7</v>
      </c>
    </row>
    <row r="3161" spans="1:14">
      <c r="A3161" t="s">
        <v>5344</v>
      </c>
      <c r="B3161">
        <v>128</v>
      </c>
      <c r="C3161">
        <v>39380442</v>
      </c>
      <c r="D3161">
        <f>IF(ISBLANK(C3161),AVERAGEIF($A$2:$A$4110,A3161,$C$2:$C$4110),C3161)</f>
        <v>39380442</v>
      </c>
      <c r="E3161" t="s">
        <v>732</v>
      </c>
      <c r="F3161" t="s">
        <v>5353</v>
      </c>
      <c r="G3161">
        <v>174248</v>
      </c>
      <c r="H3161">
        <v>263</v>
      </c>
      <c r="I3161">
        <v>238</v>
      </c>
      <c r="J3161" t="s">
        <v>508</v>
      </c>
      <c r="K3161" t="s">
        <v>23</v>
      </c>
      <c r="L3161">
        <v>70000000</v>
      </c>
      <c r="M3161">
        <f>IF(ISBLANK(L3161),AVERAGEIF($A$2:$A$4110,A3161,$L$2:$L$4110),L3161)</f>
        <v>70000000</v>
      </c>
      <c r="N3161">
        <v>7.1</v>
      </c>
    </row>
    <row r="3162" spans="1:14">
      <c r="A3162" t="s">
        <v>5344</v>
      </c>
      <c r="B3162">
        <v>125</v>
      </c>
      <c r="C3162">
        <v>48154732</v>
      </c>
      <c r="D3162">
        <f>IF(ISBLANK(C3162),AVERAGEIF($A$2:$A$4110,A3162,$C$2:$C$4110),C3162)</f>
        <v>48154732</v>
      </c>
      <c r="E3162" t="s">
        <v>250</v>
      </c>
      <c r="F3162" t="s">
        <v>5354</v>
      </c>
      <c r="G3162">
        <v>60326</v>
      </c>
      <c r="H3162">
        <v>142</v>
      </c>
      <c r="I3162">
        <v>97</v>
      </c>
      <c r="J3162" t="s">
        <v>508</v>
      </c>
      <c r="K3162" t="s">
        <v>23</v>
      </c>
      <c r="L3162">
        <v>50000000</v>
      </c>
      <c r="M3162">
        <f>IF(ISBLANK(L3162),AVERAGEIF($A$2:$A$4110,A3162,$L$2:$L$4110),L3162)</f>
        <v>50000000</v>
      </c>
      <c r="N3162">
        <v>5.8</v>
      </c>
    </row>
    <row r="3163" spans="1:14">
      <c r="A3163" t="s">
        <v>5344</v>
      </c>
      <c r="B3163">
        <v>129</v>
      </c>
      <c r="C3163">
        <v>10300000</v>
      </c>
      <c r="D3163">
        <f>IF(ISBLANK(C3163),AVERAGEIF($A$2:$A$4110,A3163,$C$2:$C$4110),C3163)</f>
        <v>10300000</v>
      </c>
      <c r="E3163" t="s">
        <v>116</v>
      </c>
      <c r="F3163" t="s">
        <v>5355</v>
      </c>
      <c r="G3163">
        <v>17859</v>
      </c>
      <c r="H3163">
        <v>89</v>
      </c>
      <c r="I3163">
        <v>37</v>
      </c>
      <c r="J3163" t="s">
        <v>508</v>
      </c>
      <c r="K3163" t="s">
        <v>23</v>
      </c>
      <c r="L3163">
        <v>38000000</v>
      </c>
      <c r="M3163">
        <f>IF(ISBLANK(L3163),AVERAGEIF($A$2:$A$4110,A3163,$L$2:$L$4110),L3163)</f>
        <v>38000000</v>
      </c>
      <c r="N3163">
        <v>6.6</v>
      </c>
    </row>
    <row r="3164" spans="1:14">
      <c r="A3164" t="s">
        <v>5344</v>
      </c>
      <c r="B3164">
        <v>117</v>
      </c>
      <c r="C3164">
        <v>7458269</v>
      </c>
      <c r="D3164">
        <f>IF(ISBLANK(C3164),AVERAGEIF($A$2:$A$4110,A3164,$C$2:$C$4110),C3164)</f>
        <v>7458269</v>
      </c>
      <c r="E3164" t="s">
        <v>288</v>
      </c>
      <c r="F3164" t="s">
        <v>5356</v>
      </c>
      <c r="G3164">
        <v>70698</v>
      </c>
      <c r="H3164">
        <v>196</v>
      </c>
      <c r="I3164">
        <v>147</v>
      </c>
      <c r="J3164" t="s">
        <v>508</v>
      </c>
      <c r="K3164" t="s">
        <v>23</v>
      </c>
      <c r="L3164">
        <v>35000000</v>
      </c>
      <c r="M3164">
        <f>IF(ISBLANK(L3164),AVERAGEIF($A$2:$A$4110,A3164,$L$2:$L$4110),L3164)</f>
        <v>35000000</v>
      </c>
      <c r="N3164">
        <v>6.9</v>
      </c>
    </row>
    <row r="3165" spans="1:14">
      <c r="A3165" t="s">
        <v>5344</v>
      </c>
      <c r="B3165">
        <v>125</v>
      </c>
      <c r="C3165">
        <v>45645204</v>
      </c>
      <c r="D3165">
        <f>IF(ISBLANK(C3165),AVERAGEIF($A$2:$A$4110,A3165,$C$2:$C$4110),C3165)</f>
        <v>45645204</v>
      </c>
      <c r="E3165" t="s">
        <v>305</v>
      </c>
      <c r="F3165" t="s">
        <v>5357</v>
      </c>
      <c r="G3165">
        <v>39306</v>
      </c>
      <c r="H3165">
        <v>119</v>
      </c>
      <c r="I3165">
        <v>63</v>
      </c>
      <c r="J3165" t="s">
        <v>508</v>
      </c>
      <c r="K3165" t="s">
        <v>23</v>
      </c>
      <c r="L3165">
        <v>30000000</v>
      </c>
      <c r="M3165">
        <f>IF(ISBLANK(L3165),AVERAGEIF($A$2:$A$4110,A3165,$L$2:$L$4110),L3165)</f>
        <v>30000000</v>
      </c>
      <c r="N3165">
        <v>6.6</v>
      </c>
    </row>
    <row r="3166" spans="1:14">
      <c r="A3166" t="s">
        <v>5344</v>
      </c>
      <c r="B3166">
        <v>117</v>
      </c>
      <c r="C3166">
        <v>27000000</v>
      </c>
      <c r="D3166">
        <f>IF(ISBLANK(C3166),AVERAGEIF($A$2:$A$4110,A3166,$C$2:$C$4110),C3166)</f>
        <v>27000000</v>
      </c>
      <c r="E3166" t="s">
        <v>1980</v>
      </c>
      <c r="F3166" t="s">
        <v>5358</v>
      </c>
      <c r="G3166">
        <v>461609</v>
      </c>
      <c r="H3166">
        <v>1168</v>
      </c>
      <c r="I3166">
        <v>302</v>
      </c>
      <c r="J3166" t="s">
        <v>508</v>
      </c>
      <c r="K3166" t="s">
        <v>23</v>
      </c>
      <c r="L3166">
        <v>28000000</v>
      </c>
      <c r="M3166">
        <f>IF(ISBLANK(L3166),AVERAGEIF($A$2:$A$4110,A3166,$L$2:$L$4110),L3166)</f>
        <v>28000000</v>
      </c>
      <c r="N3166">
        <v>8.1999999999999993</v>
      </c>
    </row>
    <row r="3167" spans="1:14">
      <c r="A3167" t="s">
        <v>5344</v>
      </c>
      <c r="B3167">
        <v>138</v>
      </c>
      <c r="C3167">
        <v>16969390</v>
      </c>
      <c r="D3167">
        <f>IF(ISBLANK(C3167),AVERAGEIF($A$2:$A$4110,A3167,$C$2:$C$4110),C3167)</f>
        <v>16969390</v>
      </c>
      <c r="E3167" t="s">
        <v>80</v>
      </c>
      <c r="F3167" t="s">
        <v>5359</v>
      </c>
      <c r="G3167">
        <v>80861</v>
      </c>
      <c r="H3167">
        <v>431</v>
      </c>
      <c r="I3167">
        <v>336</v>
      </c>
      <c r="J3167" t="s">
        <v>508</v>
      </c>
      <c r="K3167" t="s">
        <v>23</v>
      </c>
      <c r="L3167">
        <v>25000000</v>
      </c>
      <c r="M3167">
        <f>IF(ISBLANK(L3167),AVERAGEIF($A$2:$A$4110,A3167,$L$2:$L$4110),L3167)</f>
        <v>25000000</v>
      </c>
      <c r="N3167">
        <v>5.3</v>
      </c>
    </row>
    <row r="3168" spans="1:14">
      <c r="A3168" t="s">
        <v>5344</v>
      </c>
      <c r="B3168">
        <v>116</v>
      </c>
      <c r="C3168">
        <v>78900000</v>
      </c>
      <c r="D3168">
        <f>IF(ISBLANK(C3168),AVERAGEIF($A$2:$A$4110,A3168,$C$2:$C$4110),C3168)</f>
        <v>78900000</v>
      </c>
      <c r="E3168" t="s">
        <v>1184</v>
      </c>
      <c r="F3168" t="s">
        <v>5360</v>
      </c>
      <c r="G3168">
        <v>563827</v>
      </c>
      <c r="H3168">
        <v>1110</v>
      </c>
      <c r="I3168">
        <v>392</v>
      </c>
      <c r="J3168" t="s">
        <v>508</v>
      </c>
      <c r="K3168" t="s">
        <v>18</v>
      </c>
      <c r="L3168">
        <v>11000000</v>
      </c>
      <c r="M3168">
        <f>IF(ISBLANK(L3168),AVERAGEIF($A$2:$A$4110,A3168,$L$2:$L$4110),L3168)</f>
        <v>11000000</v>
      </c>
      <c r="N3168">
        <v>8.5</v>
      </c>
    </row>
    <row r="3169" spans="1:14">
      <c r="A3169" t="s">
        <v>5361</v>
      </c>
      <c r="B3169">
        <v>101</v>
      </c>
      <c r="C3169">
        <v>14095303</v>
      </c>
      <c r="D3169">
        <f>IF(ISBLANK(C3169),AVERAGEIF($A$2:$A$4110,A3169,$C$2:$C$4110),C3169)</f>
        <v>14095303</v>
      </c>
      <c r="E3169" t="s">
        <v>5247</v>
      </c>
      <c r="F3169" t="s">
        <v>5362</v>
      </c>
      <c r="G3169">
        <v>15814</v>
      </c>
      <c r="H3169">
        <v>68</v>
      </c>
      <c r="I3169">
        <v>50</v>
      </c>
      <c r="J3169" t="s">
        <v>508</v>
      </c>
      <c r="K3169" t="s">
        <v>23</v>
      </c>
      <c r="L3169">
        <v>25000000</v>
      </c>
      <c r="M3169">
        <f>IF(ISBLANK(L3169),AVERAGEIF($A$2:$A$4110,A3169,$L$2:$L$4110),L3169)</f>
        <v>25000000</v>
      </c>
      <c r="N3169">
        <v>5.4</v>
      </c>
    </row>
    <row r="3170" spans="1:14">
      <c r="A3170" t="s">
        <v>5363</v>
      </c>
      <c r="B3170">
        <v>101</v>
      </c>
      <c r="C3170">
        <v>6851636</v>
      </c>
      <c r="D3170">
        <f>IF(ISBLANK(C3170),AVERAGEIF($A$2:$A$4110,A3170,$C$2:$C$4110),C3170)</f>
        <v>6851636</v>
      </c>
      <c r="E3170" t="s">
        <v>288</v>
      </c>
      <c r="F3170" t="s">
        <v>5364</v>
      </c>
      <c r="G3170">
        <v>13010</v>
      </c>
      <c r="H3170">
        <v>182</v>
      </c>
      <c r="I3170">
        <v>67</v>
      </c>
      <c r="J3170" t="s">
        <v>508</v>
      </c>
      <c r="K3170" t="s">
        <v>23</v>
      </c>
      <c r="L3170">
        <v>6000000</v>
      </c>
      <c r="M3170">
        <f>IF(ISBLANK(L3170),AVERAGEIF($A$2:$A$4110,A3170,$L$2:$L$4110),L3170)</f>
        <v>6000000</v>
      </c>
      <c r="N3170">
        <v>5.9</v>
      </c>
    </row>
    <row r="3171" spans="1:14">
      <c r="A3171" t="s">
        <v>5365</v>
      </c>
      <c r="B3171">
        <v>121</v>
      </c>
      <c r="C3171">
        <v>83892374</v>
      </c>
      <c r="D3171">
        <f>IF(ISBLANK(C3171),AVERAGEIF($A$2:$A$4110,A3171,$C$2:$C$4110),C3171)</f>
        <v>83892374</v>
      </c>
      <c r="E3171" t="s">
        <v>627</v>
      </c>
      <c r="F3171" t="s">
        <v>5366</v>
      </c>
      <c r="G3171">
        <v>85720</v>
      </c>
      <c r="H3171">
        <v>297</v>
      </c>
      <c r="I3171">
        <v>142</v>
      </c>
      <c r="J3171" t="s">
        <v>508</v>
      </c>
      <c r="K3171" t="s">
        <v>23</v>
      </c>
      <c r="L3171">
        <v>66000000</v>
      </c>
      <c r="M3171">
        <f>IF(ISBLANK(L3171),AVERAGEIF($A$2:$A$4110,A3171,$L$2:$L$4110),L3171)</f>
        <v>66000000</v>
      </c>
      <c r="N3171">
        <v>7</v>
      </c>
    </row>
    <row r="3172" spans="1:14">
      <c r="A3172" t="s">
        <v>5365</v>
      </c>
      <c r="B3172">
        <v>100</v>
      </c>
      <c r="C3172">
        <v>24407944</v>
      </c>
      <c r="D3172">
        <f>IF(ISBLANK(C3172),AVERAGEIF($A$2:$A$4110,A3172,$C$2:$C$4110),C3172)</f>
        <v>24407944</v>
      </c>
      <c r="E3172" t="s">
        <v>2347</v>
      </c>
      <c r="F3172" t="s">
        <v>5367</v>
      </c>
      <c r="G3172">
        <v>71202</v>
      </c>
      <c r="H3172">
        <v>380</v>
      </c>
      <c r="I3172">
        <v>196</v>
      </c>
      <c r="J3172" t="s">
        <v>508</v>
      </c>
      <c r="K3172" t="s">
        <v>184</v>
      </c>
      <c r="L3172">
        <v>43000000</v>
      </c>
      <c r="M3172">
        <f>IF(ISBLANK(L3172),AVERAGEIF($A$2:$A$4110,A3172,$L$2:$L$4110),L3172)</f>
        <v>43000000</v>
      </c>
      <c r="N3172">
        <v>4.8</v>
      </c>
    </row>
    <row r="3173" spans="1:14">
      <c r="A3173" t="s">
        <v>5365</v>
      </c>
      <c r="B3173">
        <v>101</v>
      </c>
      <c r="C3173">
        <v>43060566</v>
      </c>
      <c r="D3173">
        <f>IF(ISBLANK(C3173),AVERAGEIF($A$2:$A$4110,A3173,$C$2:$C$4110),C3173)</f>
        <v>43060566</v>
      </c>
      <c r="E3173" t="s">
        <v>1187</v>
      </c>
      <c r="F3173" t="s">
        <v>5368</v>
      </c>
      <c r="G3173">
        <v>107859</v>
      </c>
      <c r="H3173">
        <v>569</v>
      </c>
      <c r="I3173">
        <v>138</v>
      </c>
      <c r="J3173" t="s">
        <v>508</v>
      </c>
      <c r="K3173" t="s">
        <v>23</v>
      </c>
      <c r="L3173">
        <v>60000000</v>
      </c>
      <c r="M3173">
        <f>IF(ISBLANK(L3173),AVERAGEIF($A$2:$A$4110,A3173,$L$2:$L$4110),L3173)</f>
        <v>60000000</v>
      </c>
      <c r="N3173">
        <v>6.2</v>
      </c>
    </row>
    <row r="3174" spans="1:14">
      <c r="A3174" t="s">
        <v>5365</v>
      </c>
      <c r="B3174">
        <v>91</v>
      </c>
      <c r="C3174">
        <v>2850263</v>
      </c>
      <c r="D3174">
        <f>IF(ISBLANK(C3174),AVERAGEIF($A$2:$A$4110,A3174,$C$2:$C$4110),C3174)</f>
        <v>2850263</v>
      </c>
      <c r="E3174" t="s">
        <v>5369</v>
      </c>
      <c r="F3174" t="s">
        <v>5370</v>
      </c>
      <c r="G3174">
        <v>5061</v>
      </c>
      <c r="H3174">
        <v>70</v>
      </c>
      <c r="I3174">
        <v>9</v>
      </c>
      <c r="J3174" t="s">
        <v>508</v>
      </c>
      <c r="K3174" t="s">
        <v>23</v>
      </c>
      <c r="L3174">
        <v>2600000</v>
      </c>
      <c r="M3174">
        <f>IF(ISBLANK(L3174),AVERAGEIF($A$2:$A$4110,A3174,$L$2:$L$4110),L3174)</f>
        <v>2600000</v>
      </c>
      <c r="N3174">
        <v>6.2</v>
      </c>
    </row>
    <row r="3175" spans="1:14">
      <c r="A3175" t="s">
        <v>5371</v>
      </c>
      <c r="B3175">
        <v>112</v>
      </c>
      <c r="C3175">
        <v>102176165</v>
      </c>
      <c r="D3175">
        <f>IF(ISBLANK(C3175),AVERAGEIF($A$2:$A$4110,A3175,$C$2:$C$4110),C3175)</f>
        <v>102176165</v>
      </c>
      <c r="E3175" t="s">
        <v>5372</v>
      </c>
      <c r="F3175" t="s">
        <v>5373</v>
      </c>
      <c r="G3175">
        <v>117927</v>
      </c>
      <c r="H3175">
        <v>501</v>
      </c>
      <c r="I3175">
        <v>264</v>
      </c>
      <c r="J3175" t="s">
        <v>508</v>
      </c>
      <c r="K3175" t="s">
        <v>23</v>
      </c>
      <c r="L3175">
        <v>145000000</v>
      </c>
      <c r="M3175">
        <f>IF(ISBLANK(L3175),AVERAGEIF($A$2:$A$4110,A3175,$L$2:$L$4110),L3175)</f>
        <v>145000000</v>
      </c>
      <c r="N3175">
        <v>5.2</v>
      </c>
    </row>
    <row r="3176" spans="1:14">
      <c r="A3176" t="s">
        <v>5371</v>
      </c>
      <c r="B3176">
        <v>106</v>
      </c>
      <c r="C3176">
        <v>144512310</v>
      </c>
      <c r="D3176">
        <f>IF(ISBLANK(C3176),AVERAGEIF($A$2:$A$4110,A3176,$C$2:$C$4110),C3176)</f>
        <v>144512310</v>
      </c>
      <c r="E3176" t="s">
        <v>305</v>
      </c>
      <c r="F3176" t="s">
        <v>5374</v>
      </c>
      <c r="G3176">
        <v>272223</v>
      </c>
      <c r="H3176">
        <v>988</v>
      </c>
      <c r="I3176">
        <v>187</v>
      </c>
      <c r="J3176" t="s">
        <v>508</v>
      </c>
      <c r="K3176" t="s">
        <v>23</v>
      </c>
      <c r="L3176">
        <v>38000000</v>
      </c>
      <c r="M3176">
        <f>IF(ISBLANK(L3176),AVERAGEIF($A$2:$A$4110,A3176,$L$2:$L$4110),L3176)</f>
        <v>38000000</v>
      </c>
      <c r="N3176">
        <v>6.7</v>
      </c>
    </row>
    <row r="3177" spans="1:14">
      <c r="A3177" t="s">
        <v>5371</v>
      </c>
      <c r="B3177">
        <v>121</v>
      </c>
      <c r="C3177">
        <v>31704416</v>
      </c>
      <c r="D3177">
        <f>IF(ISBLANK(C3177),AVERAGEIF($A$2:$A$4110,A3177,$C$2:$C$4110),C3177)</f>
        <v>31704416</v>
      </c>
      <c r="E3177" t="s">
        <v>1526</v>
      </c>
      <c r="F3177" t="s">
        <v>5375</v>
      </c>
      <c r="G3177">
        <v>45455</v>
      </c>
      <c r="H3177">
        <v>388</v>
      </c>
      <c r="I3177">
        <v>145</v>
      </c>
      <c r="J3177" t="s">
        <v>508</v>
      </c>
      <c r="K3177" t="s">
        <v>23</v>
      </c>
      <c r="L3177">
        <v>135000000</v>
      </c>
      <c r="M3177">
        <f>IF(ISBLANK(L3177),AVERAGEIF($A$2:$A$4110,A3177,$L$2:$L$4110),L3177)</f>
        <v>135000000</v>
      </c>
      <c r="N3177">
        <v>5</v>
      </c>
    </row>
    <row r="3178" spans="1:14">
      <c r="A3178" t="s">
        <v>5371</v>
      </c>
      <c r="B3178">
        <v>114</v>
      </c>
      <c r="C3178">
        <v>32885565</v>
      </c>
      <c r="D3178">
        <f>IF(ISBLANK(C3178),AVERAGEIF($A$2:$A$4110,A3178,$C$2:$C$4110),C3178)</f>
        <v>32885565</v>
      </c>
      <c r="E3178" t="s">
        <v>193</v>
      </c>
      <c r="F3178" t="s">
        <v>5376</v>
      </c>
      <c r="G3178">
        <v>53132</v>
      </c>
      <c r="H3178">
        <v>101</v>
      </c>
      <c r="I3178">
        <v>61</v>
      </c>
      <c r="J3178" t="s">
        <v>508</v>
      </c>
      <c r="K3178" t="s">
        <v>23</v>
      </c>
      <c r="L3178">
        <v>80000000</v>
      </c>
      <c r="M3178">
        <f>IF(ISBLANK(L3178),AVERAGEIF($A$2:$A$4110,A3178,$L$2:$L$4110),L3178)</f>
        <v>80000000</v>
      </c>
      <c r="N3178">
        <v>5.8</v>
      </c>
    </row>
    <row r="3179" spans="1:14">
      <c r="A3179" t="s">
        <v>5371</v>
      </c>
      <c r="B3179">
        <v>132</v>
      </c>
      <c r="C3179">
        <v>141204016</v>
      </c>
      <c r="D3179">
        <f>IF(ISBLANK(C3179),AVERAGEIF($A$2:$A$4110,A3179,$C$2:$C$4110),C3179)</f>
        <v>141204016</v>
      </c>
      <c r="E3179" t="s">
        <v>1144</v>
      </c>
      <c r="F3179" t="s">
        <v>5377</v>
      </c>
      <c r="G3179">
        <v>142569</v>
      </c>
      <c r="H3179">
        <v>737</v>
      </c>
      <c r="I3179">
        <v>191</v>
      </c>
      <c r="J3179" t="s">
        <v>508</v>
      </c>
      <c r="K3179" t="s">
        <v>23</v>
      </c>
      <c r="L3179">
        <v>70000000</v>
      </c>
      <c r="M3179">
        <f>IF(ISBLANK(L3179),AVERAGEIF($A$2:$A$4110,A3179,$L$2:$L$4110),L3179)</f>
        <v>70000000</v>
      </c>
      <c r="N3179">
        <v>5.8</v>
      </c>
    </row>
    <row r="3180" spans="1:14">
      <c r="A3180" t="s">
        <v>5371</v>
      </c>
      <c r="B3180">
        <v>103</v>
      </c>
      <c r="C3180">
        <v>51317350</v>
      </c>
      <c r="D3180">
        <f>IF(ISBLANK(C3180),AVERAGEIF($A$2:$A$4110,A3180,$C$2:$C$4110),C3180)</f>
        <v>51317350</v>
      </c>
      <c r="E3180" t="s">
        <v>594</v>
      </c>
      <c r="F3180" t="s">
        <v>5378</v>
      </c>
      <c r="G3180">
        <v>78343</v>
      </c>
      <c r="H3180">
        <v>139</v>
      </c>
      <c r="I3180">
        <v>60</v>
      </c>
      <c r="J3180" t="s">
        <v>508</v>
      </c>
      <c r="K3180" t="s">
        <v>23</v>
      </c>
      <c r="L3180">
        <v>57000000</v>
      </c>
      <c r="M3180">
        <f>IF(ISBLANK(L3180),AVERAGEIF($A$2:$A$4110,A3180,$L$2:$L$4110),L3180)</f>
        <v>57000000</v>
      </c>
      <c r="N3180">
        <v>6.4</v>
      </c>
    </row>
    <row r="3181" spans="1:14">
      <c r="A3181" t="s">
        <v>5371</v>
      </c>
      <c r="B3181">
        <v>101</v>
      </c>
      <c r="C3181">
        <v>25863915</v>
      </c>
      <c r="D3181">
        <f>IF(ISBLANK(C3181),AVERAGEIF($A$2:$A$4110,A3181,$C$2:$C$4110),C3181)</f>
        <v>25863915</v>
      </c>
      <c r="E3181" t="s">
        <v>1518</v>
      </c>
      <c r="F3181" t="s">
        <v>5379</v>
      </c>
      <c r="G3181">
        <v>28257</v>
      </c>
      <c r="H3181">
        <v>151</v>
      </c>
      <c r="I3181">
        <v>211</v>
      </c>
      <c r="J3181" t="s">
        <v>508</v>
      </c>
      <c r="K3181" t="s">
        <v>23</v>
      </c>
      <c r="L3181">
        <v>35000000</v>
      </c>
      <c r="M3181">
        <f>IF(ISBLANK(L3181),AVERAGEIF($A$2:$A$4110,A3181,$L$2:$L$4110),L3181)</f>
        <v>35000000</v>
      </c>
      <c r="N3181">
        <v>5.0999999999999996</v>
      </c>
    </row>
    <row r="3182" spans="1:14">
      <c r="A3182" t="s">
        <v>5371</v>
      </c>
      <c r="B3182">
        <v>106</v>
      </c>
      <c r="C3182">
        <v>35007180</v>
      </c>
      <c r="D3182">
        <f>IF(ISBLANK(C3182),AVERAGEIF($A$2:$A$4110,A3182,$C$2:$C$4110),C3182)</f>
        <v>35007180</v>
      </c>
      <c r="E3182" t="s">
        <v>30</v>
      </c>
      <c r="F3182" t="s">
        <v>5380</v>
      </c>
      <c r="G3182">
        <v>26846</v>
      </c>
      <c r="H3182">
        <v>193</v>
      </c>
      <c r="I3182">
        <v>102</v>
      </c>
      <c r="J3182" t="s">
        <v>508</v>
      </c>
      <c r="K3182" t="s">
        <v>23</v>
      </c>
      <c r="L3182">
        <v>15000000</v>
      </c>
      <c r="M3182">
        <f>IF(ISBLANK(L3182),AVERAGEIF($A$2:$A$4110,A3182,$L$2:$L$4110),L3182)</f>
        <v>15000000</v>
      </c>
      <c r="N3182">
        <v>5.6</v>
      </c>
    </row>
    <row r="3183" spans="1:14">
      <c r="A3183" t="s">
        <v>5371</v>
      </c>
      <c r="B3183">
        <v>91</v>
      </c>
      <c r="C3183">
        <v>35385560</v>
      </c>
      <c r="D3183">
        <f>IF(ISBLANK(C3183),AVERAGEIF($A$2:$A$4110,A3183,$C$2:$C$4110),C3183)</f>
        <v>35385560</v>
      </c>
      <c r="E3183" t="s">
        <v>1212</v>
      </c>
      <c r="F3183" t="s">
        <v>5381</v>
      </c>
      <c r="G3183">
        <v>27198</v>
      </c>
      <c r="H3183">
        <v>131</v>
      </c>
      <c r="I3183">
        <v>149</v>
      </c>
      <c r="J3183" t="s">
        <v>508</v>
      </c>
      <c r="K3183" t="s">
        <v>23</v>
      </c>
      <c r="L3183">
        <v>4000000</v>
      </c>
      <c r="M3183">
        <f>IF(ISBLANK(L3183),AVERAGEIF($A$2:$A$4110,A3183,$L$2:$L$4110),L3183)</f>
        <v>4000000</v>
      </c>
      <c r="N3183">
        <v>4.5999999999999996</v>
      </c>
    </row>
    <row r="3184" spans="1:14">
      <c r="A3184" t="s">
        <v>5382</v>
      </c>
      <c r="B3184">
        <v>100</v>
      </c>
      <c r="C3184">
        <v>14343976</v>
      </c>
      <c r="D3184">
        <f>IF(ISBLANK(C3184),AVERAGEIF($A$2:$A$4110,A3184,$C$2:$C$4110),C3184)</f>
        <v>14343976</v>
      </c>
      <c r="E3184" t="s">
        <v>2179</v>
      </c>
      <c r="F3184" t="s">
        <v>5383</v>
      </c>
      <c r="G3184">
        <v>22961</v>
      </c>
      <c r="H3184">
        <v>291</v>
      </c>
      <c r="I3184">
        <v>129</v>
      </c>
      <c r="J3184" t="s">
        <v>508</v>
      </c>
      <c r="K3184" t="s">
        <v>23</v>
      </c>
      <c r="L3184">
        <v>5000000</v>
      </c>
      <c r="M3184">
        <f>IF(ISBLANK(L3184),AVERAGEIF($A$2:$A$4110,A3184,$L$2:$L$4110),L3184)</f>
        <v>5000000</v>
      </c>
      <c r="N3184">
        <v>4.5</v>
      </c>
    </row>
    <row r="3185" spans="1:14">
      <c r="A3185" t="s">
        <v>5384</v>
      </c>
      <c r="B3185">
        <v>94</v>
      </c>
      <c r="C3185">
        <v>198332128</v>
      </c>
      <c r="D3185">
        <f>IF(ISBLANK(C3185),AVERAGEIF($A$2:$A$4110,A3185,$C$2:$C$4110),C3185)</f>
        <v>198332128</v>
      </c>
      <c r="E3185" t="s">
        <v>3277</v>
      </c>
      <c r="F3185" t="s">
        <v>5385</v>
      </c>
      <c r="G3185">
        <v>114553</v>
      </c>
      <c r="H3185">
        <v>187</v>
      </c>
      <c r="I3185">
        <v>219</v>
      </c>
      <c r="J3185" t="s">
        <v>508</v>
      </c>
      <c r="K3185" t="s">
        <v>23</v>
      </c>
      <c r="L3185">
        <v>175000000</v>
      </c>
      <c r="M3185">
        <f>IF(ISBLANK(L3185),AVERAGEIF($A$2:$A$4110,A3185,$L$2:$L$4110),L3185)</f>
        <v>175000000</v>
      </c>
      <c r="N3185">
        <v>6.5</v>
      </c>
    </row>
    <row r="3186" spans="1:14">
      <c r="A3186" t="s">
        <v>5384</v>
      </c>
      <c r="B3186">
        <v>85</v>
      </c>
      <c r="C3186">
        <v>42776259</v>
      </c>
      <c r="D3186">
        <f>IF(ISBLANK(C3186),AVERAGEIF($A$2:$A$4110,A3186,$C$2:$C$4110),C3186)</f>
        <v>42776259</v>
      </c>
      <c r="E3186" t="s">
        <v>1089</v>
      </c>
      <c r="F3186" t="s">
        <v>5386</v>
      </c>
      <c r="G3186">
        <v>53160</v>
      </c>
      <c r="H3186">
        <v>121</v>
      </c>
      <c r="I3186">
        <v>184</v>
      </c>
      <c r="J3186" t="s">
        <v>508</v>
      </c>
      <c r="K3186" t="s">
        <v>23</v>
      </c>
      <c r="L3186">
        <v>112000000</v>
      </c>
      <c r="M3186">
        <f>IF(ISBLANK(L3186),AVERAGEIF($A$2:$A$4110,A3186,$L$2:$L$4110),L3186)</f>
        <v>112000000</v>
      </c>
      <c r="N3186">
        <v>4.9000000000000004</v>
      </c>
    </row>
    <row r="3187" spans="1:14">
      <c r="A3187" t="s">
        <v>5384</v>
      </c>
      <c r="B3187">
        <v>103</v>
      </c>
      <c r="C3187">
        <v>80021740</v>
      </c>
      <c r="D3187">
        <f>IF(ISBLANK(C3187),AVERAGEIF($A$2:$A$4110,A3187,$C$2:$C$4110),C3187)</f>
        <v>80021740</v>
      </c>
      <c r="E3187" t="s">
        <v>5387</v>
      </c>
      <c r="F3187" t="s">
        <v>5388</v>
      </c>
      <c r="G3187">
        <v>47968</v>
      </c>
      <c r="H3187">
        <v>154</v>
      </c>
      <c r="I3187">
        <v>218</v>
      </c>
      <c r="J3187" t="s">
        <v>508</v>
      </c>
      <c r="K3187" t="s">
        <v>23</v>
      </c>
      <c r="L3187">
        <v>58000000</v>
      </c>
      <c r="M3187">
        <f>IF(ISBLANK(L3187),AVERAGEIF($A$2:$A$4110,A3187,$L$2:$L$4110),L3187)</f>
        <v>58000000</v>
      </c>
      <c r="N3187">
        <v>6.4</v>
      </c>
    </row>
    <row r="3188" spans="1:14">
      <c r="A3188" t="s">
        <v>5389</v>
      </c>
      <c r="B3188">
        <v>136</v>
      </c>
      <c r="C3188">
        <v>241063875</v>
      </c>
      <c r="D3188">
        <f>IF(ISBLANK(C3188),AVERAGEIF($A$2:$A$4110,A3188,$C$2:$C$4110),C3188)</f>
        <v>241063875</v>
      </c>
      <c r="E3188" t="s">
        <v>594</v>
      </c>
      <c r="F3188" t="s">
        <v>5390</v>
      </c>
      <c r="G3188">
        <v>370704</v>
      </c>
      <c r="H3188">
        <v>484</v>
      </c>
      <c r="I3188">
        <v>448</v>
      </c>
      <c r="J3188" t="s">
        <v>508</v>
      </c>
      <c r="K3188" t="s">
        <v>23</v>
      </c>
      <c r="L3188">
        <v>250000000</v>
      </c>
      <c r="M3188">
        <f>IF(ISBLANK(L3188),AVERAGEIF($A$2:$A$4110,A3188,$L$2:$L$4110),L3188)</f>
        <v>250000000</v>
      </c>
      <c r="N3188">
        <v>6.7</v>
      </c>
    </row>
    <row r="3189" spans="1:14">
      <c r="A3189" t="s">
        <v>5389</v>
      </c>
      <c r="B3189">
        <v>145</v>
      </c>
      <c r="C3189">
        <v>57010853</v>
      </c>
      <c r="D3189">
        <f>IF(ISBLANK(C3189),AVERAGEIF($A$2:$A$4110,A3189,$C$2:$C$4110),C3189)</f>
        <v>57010853</v>
      </c>
      <c r="E3189" t="s">
        <v>66</v>
      </c>
      <c r="F3189" t="s">
        <v>5391</v>
      </c>
      <c r="G3189">
        <v>119286</v>
      </c>
      <c r="H3189">
        <v>548</v>
      </c>
      <c r="I3189">
        <v>229</v>
      </c>
      <c r="J3189" t="s">
        <v>508</v>
      </c>
      <c r="K3189" t="s">
        <v>23</v>
      </c>
      <c r="L3189">
        <v>85000000</v>
      </c>
      <c r="M3189">
        <f>IF(ISBLANK(L3189),AVERAGEIF($A$2:$A$4110,A3189,$L$2:$L$4110),L3189)</f>
        <v>85000000</v>
      </c>
      <c r="N3189">
        <v>7.3</v>
      </c>
    </row>
    <row r="3190" spans="1:14">
      <c r="A3190" t="s">
        <v>5389</v>
      </c>
      <c r="B3190">
        <v>118</v>
      </c>
      <c r="C3190">
        <v>19673424</v>
      </c>
      <c r="D3190">
        <f>IF(ISBLANK(C3190),AVERAGEIF($A$2:$A$4110,A3190,$C$2:$C$4110),C3190)</f>
        <v>19673424</v>
      </c>
      <c r="E3190" t="s">
        <v>345</v>
      </c>
      <c r="F3190" t="s">
        <v>5392</v>
      </c>
      <c r="G3190">
        <v>37446</v>
      </c>
      <c r="H3190">
        <v>232</v>
      </c>
      <c r="I3190">
        <v>205</v>
      </c>
      <c r="J3190" t="s">
        <v>508</v>
      </c>
      <c r="K3190" t="s">
        <v>23</v>
      </c>
      <c r="L3190">
        <v>80000000</v>
      </c>
      <c r="M3190">
        <f>IF(ISBLANK(L3190),AVERAGEIF($A$2:$A$4110,A3190,$L$2:$L$4110),L3190)</f>
        <v>80000000</v>
      </c>
      <c r="N3190">
        <v>5.8</v>
      </c>
    </row>
    <row r="3191" spans="1:14">
      <c r="A3191" t="s">
        <v>5389</v>
      </c>
      <c r="B3191">
        <v>125</v>
      </c>
      <c r="C3191">
        <v>127997349</v>
      </c>
      <c r="D3191">
        <f>IF(ISBLANK(C3191),AVERAGEIF($A$2:$A$4110,A3191,$C$2:$C$4110),C3191)</f>
        <v>127997349</v>
      </c>
      <c r="E3191" t="s">
        <v>5393</v>
      </c>
      <c r="F3191" t="s">
        <v>5394</v>
      </c>
      <c r="G3191">
        <v>101178</v>
      </c>
      <c r="H3191">
        <v>779</v>
      </c>
      <c r="I3191">
        <v>321</v>
      </c>
      <c r="J3191" t="s">
        <v>508</v>
      </c>
      <c r="K3191" t="s">
        <v>23</v>
      </c>
      <c r="L3191">
        <v>50000000</v>
      </c>
      <c r="M3191">
        <f>IF(ISBLANK(L3191),AVERAGEIF($A$2:$A$4110,A3191,$L$2:$L$4110),L3191)</f>
        <v>50000000</v>
      </c>
      <c r="N3191">
        <v>6</v>
      </c>
    </row>
    <row r="3192" spans="1:14">
      <c r="A3192" t="s">
        <v>5389</v>
      </c>
      <c r="B3192">
        <v>113</v>
      </c>
      <c r="C3192">
        <v>170684505</v>
      </c>
      <c r="D3192">
        <f>IF(ISBLANK(C3192),AVERAGEIF($A$2:$A$4110,A3192,$C$2:$C$4110),C3192)</f>
        <v>170684505</v>
      </c>
      <c r="E3192" t="s">
        <v>5395</v>
      </c>
      <c r="F3192" t="s">
        <v>5396</v>
      </c>
      <c r="G3192">
        <v>172080</v>
      </c>
      <c r="H3192">
        <v>1017</v>
      </c>
      <c r="I3192">
        <v>223</v>
      </c>
      <c r="J3192" t="s">
        <v>508</v>
      </c>
      <c r="K3192" t="s">
        <v>23</v>
      </c>
      <c r="L3192">
        <v>45000000</v>
      </c>
      <c r="M3192">
        <f>IF(ISBLANK(L3192),AVERAGEIF($A$2:$A$4110,A3192,$L$2:$L$4110),L3192)</f>
        <v>45000000</v>
      </c>
      <c r="N3192">
        <v>7.2</v>
      </c>
    </row>
    <row r="3193" spans="1:14">
      <c r="A3193" t="s">
        <v>5397</v>
      </c>
      <c r="B3193">
        <v>94</v>
      </c>
      <c r="C3193">
        <v>16101109</v>
      </c>
      <c r="D3193">
        <f>IF(ISBLANK(C3193),AVERAGEIF($A$2:$A$4110,A3193,$C$2:$C$4110),C3193)</f>
        <v>16101109</v>
      </c>
      <c r="E3193" t="s">
        <v>514</v>
      </c>
      <c r="F3193" t="s">
        <v>5398</v>
      </c>
      <c r="G3193">
        <v>76467</v>
      </c>
      <c r="H3193">
        <v>236</v>
      </c>
      <c r="I3193">
        <v>91</v>
      </c>
      <c r="J3193" t="s">
        <v>508</v>
      </c>
      <c r="K3193" t="s">
        <v>23</v>
      </c>
      <c r="L3193">
        <v>3000000</v>
      </c>
      <c r="M3193">
        <f>IF(ISBLANK(L3193),AVERAGEIF($A$2:$A$4110,A3193,$L$2:$L$4110),L3193)</f>
        <v>3000000</v>
      </c>
      <c r="N3193">
        <v>6.8</v>
      </c>
    </row>
    <row r="3194" spans="1:14">
      <c r="A3194" t="s">
        <v>5399</v>
      </c>
      <c r="B3194">
        <v>92</v>
      </c>
      <c r="C3194">
        <v>111505642</v>
      </c>
      <c r="D3194">
        <f>IF(ISBLANK(C3194),AVERAGEIF($A$2:$A$4110,A3194,$C$2:$C$4110),C3194)</f>
        <v>111505642</v>
      </c>
      <c r="E3194" t="s">
        <v>1319</v>
      </c>
      <c r="F3194" t="s">
        <v>5400</v>
      </c>
      <c r="G3194">
        <v>47900</v>
      </c>
      <c r="H3194">
        <v>130</v>
      </c>
      <c r="I3194">
        <v>196</v>
      </c>
      <c r="J3194" t="s">
        <v>508</v>
      </c>
      <c r="K3194" t="s">
        <v>23</v>
      </c>
      <c r="L3194">
        <v>145000000</v>
      </c>
      <c r="M3194">
        <f>IF(ISBLANK(L3194),AVERAGEIF($A$2:$A$4110,A3194,$L$2:$L$4110),L3194)</f>
        <v>145000000</v>
      </c>
      <c r="N3194">
        <v>6.9</v>
      </c>
    </row>
    <row r="3195" spans="1:14">
      <c r="A3195" t="s">
        <v>5399</v>
      </c>
      <c r="B3195">
        <v>77</v>
      </c>
      <c r="C3195">
        <v>64736114</v>
      </c>
      <c r="D3195">
        <f>IF(ISBLANK(C3195),AVERAGEIF($A$2:$A$4110,A3195,$C$2:$C$4110),C3195)</f>
        <v>64736114</v>
      </c>
      <c r="E3195" t="s">
        <v>719</v>
      </c>
      <c r="F3195" t="s">
        <v>5401</v>
      </c>
      <c r="G3195">
        <v>36471</v>
      </c>
      <c r="H3195">
        <v>69</v>
      </c>
      <c r="I3195">
        <v>71</v>
      </c>
      <c r="J3195" t="s">
        <v>508</v>
      </c>
      <c r="K3195" t="s">
        <v>23</v>
      </c>
      <c r="L3195">
        <v>120000000</v>
      </c>
      <c r="M3195">
        <f>IF(ISBLANK(L3195),AVERAGEIF($A$2:$A$4110,A3195,$L$2:$L$4110),L3195)</f>
        <v>120000000</v>
      </c>
      <c r="N3195">
        <v>5.4</v>
      </c>
    </row>
    <row r="3196" spans="1:14">
      <c r="A3196" t="s">
        <v>5399</v>
      </c>
      <c r="B3196">
        <v>84</v>
      </c>
      <c r="C3196">
        <v>140015224</v>
      </c>
      <c r="D3196">
        <f>IF(ISBLANK(C3196),AVERAGEIF($A$2:$A$4110,A3196,$C$2:$C$4110),C3196)</f>
        <v>140015224</v>
      </c>
      <c r="E3196" t="s">
        <v>1089</v>
      </c>
      <c r="F3196" t="s">
        <v>5402</v>
      </c>
      <c r="G3196">
        <v>94172</v>
      </c>
      <c r="H3196">
        <v>179</v>
      </c>
      <c r="I3196">
        <v>101</v>
      </c>
      <c r="J3196" t="s">
        <v>508</v>
      </c>
      <c r="K3196" t="s">
        <v>360</v>
      </c>
      <c r="L3196">
        <v>133000000</v>
      </c>
      <c r="M3196">
        <f>IF(ISBLANK(L3196),AVERAGEIF($A$2:$A$4110,A3196,$L$2:$L$4110),L3196)</f>
        <v>133000000</v>
      </c>
      <c r="N3196">
        <v>5.9</v>
      </c>
    </row>
    <row r="3197" spans="1:14">
      <c r="A3197" t="s">
        <v>5399</v>
      </c>
      <c r="B3197">
        <v>88</v>
      </c>
      <c r="C3197">
        <v>75817994</v>
      </c>
      <c r="D3197">
        <f>IF(ISBLANK(C3197),AVERAGEIF($A$2:$A$4110,A3197,$C$2:$C$4110),C3197)</f>
        <v>75817994</v>
      </c>
      <c r="E3197" t="s">
        <v>5403</v>
      </c>
      <c r="F3197" t="s">
        <v>5404</v>
      </c>
      <c r="G3197">
        <v>32049</v>
      </c>
      <c r="H3197">
        <v>179</v>
      </c>
      <c r="I3197">
        <v>122</v>
      </c>
      <c r="J3197" t="s">
        <v>508</v>
      </c>
      <c r="K3197" t="s">
        <v>23</v>
      </c>
      <c r="L3197">
        <v>90000000</v>
      </c>
      <c r="M3197">
        <f>IF(ISBLANK(L3197),AVERAGEIF($A$2:$A$4110,A3197,$L$2:$L$4110),L3197)</f>
        <v>90000000</v>
      </c>
      <c r="N3197">
        <v>4.9000000000000004</v>
      </c>
    </row>
    <row r="3198" spans="1:14">
      <c r="A3198" t="s">
        <v>5399</v>
      </c>
      <c r="B3198">
        <v>104</v>
      </c>
      <c r="C3198">
        <v>25040293</v>
      </c>
      <c r="D3198">
        <f>IF(ISBLANK(C3198),AVERAGEIF($A$2:$A$4110,A3198,$C$2:$C$4110),C3198)</f>
        <v>25040293</v>
      </c>
      <c r="E3198" t="s">
        <v>594</v>
      </c>
      <c r="F3198" t="s">
        <v>5405</v>
      </c>
      <c r="G3198">
        <v>88049</v>
      </c>
      <c r="H3198">
        <v>279</v>
      </c>
      <c r="I3198">
        <v>206</v>
      </c>
      <c r="J3198" t="s">
        <v>508</v>
      </c>
      <c r="K3198" t="s">
        <v>23</v>
      </c>
      <c r="L3198">
        <v>55000000</v>
      </c>
      <c r="M3198">
        <f>IF(ISBLANK(L3198),AVERAGEIF($A$2:$A$4110,A3198,$L$2:$L$4110),L3198)</f>
        <v>55000000</v>
      </c>
      <c r="N3198">
        <v>6.6</v>
      </c>
    </row>
    <row r="3199" spans="1:14">
      <c r="A3199" t="s">
        <v>5406</v>
      </c>
      <c r="B3199">
        <v>86</v>
      </c>
      <c r="C3199">
        <v>23978402</v>
      </c>
      <c r="D3199">
        <f>IF(ISBLANK(C3199),AVERAGEIF($A$2:$A$4110,A3199,$C$2:$C$4110),C3199)</f>
        <v>23978402</v>
      </c>
      <c r="E3199" t="s">
        <v>577</v>
      </c>
      <c r="F3199" t="s">
        <v>5407</v>
      </c>
      <c r="G3199">
        <v>10966</v>
      </c>
      <c r="H3199">
        <v>100</v>
      </c>
      <c r="I3199">
        <v>62</v>
      </c>
      <c r="J3199" t="s">
        <v>508</v>
      </c>
      <c r="K3199" t="s">
        <v>23</v>
      </c>
      <c r="L3199">
        <v>11000000</v>
      </c>
      <c r="M3199">
        <f>IF(ISBLANK(L3199),AVERAGEIF($A$2:$A$4110,A3199,$L$2:$L$4110),L3199)</f>
        <v>11000000</v>
      </c>
      <c r="N3199">
        <v>4.5999999999999996</v>
      </c>
    </row>
    <row r="3200" spans="1:14">
      <c r="A3200" t="s">
        <v>5408</v>
      </c>
      <c r="B3200">
        <v>114</v>
      </c>
      <c r="C3200">
        <v>65000000</v>
      </c>
      <c r="D3200">
        <f>IF(ISBLANK(C3200),AVERAGEIF($A$2:$A$4110,A3200,$C$2:$C$4110),C3200)</f>
        <v>65000000</v>
      </c>
      <c r="E3200" t="s">
        <v>288</v>
      </c>
      <c r="F3200" t="s">
        <v>5409</v>
      </c>
      <c r="G3200">
        <v>43027</v>
      </c>
      <c r="H3200">
        <v>214</v>
      </c>
      <c r="I3200">
        <v>75</v>
      </c>
      <c r="J3200" t="s">
        <v>508</v>
      </c>
      <c r="K3200" t="s">
        <v>23</v>
      </c>
      <c r="L3200">
        <v>62000000</v>
      </c>
      <c r="M3200">
        <f>IF(ISBLANK(L3200),AVERAGEIF($A$2:$A$4110,A3200,$L$2:$L$4110),L3200)</f>
        <v>62000000</v>
      </c>
      <c r="N3200">
        <v>6.8</v>
      </c>
    </row>
    <row r="3201" spans="1:14">
      <c r="A3201" t="s">
        <v>5408</v>
      </c>
      <c r="B3201">
        <v>95</v>
      </c>
      <c r="C3201">
        <v>27067160</v>
      </c>
      <c r="D3201">
        <f>IF(ISBLANK(C3201),AVERAGEIF($A$2:$A$4110,A3201,$C$2:$C$4110),C3201)</f>
        <v>27067160</v>
      </c>
      <c r="E3201" t="s">
        <v>288</v>
      </c>
      <c r="F3201" t="s">
        <v>5410</v>
      </c>
      <c r="G3201">
        <v>18404</v>
      </c>
      <c r="H3201">
        <v>150</v>
      </c>
      <c r="I3201">
        <v>99</v>
      </c>
      <c r="J3201" t="s">
        <v>508</v>
      </c>
      <c r="K3201" t="s">
        <v>23</v>
      </c>
      <c r="L3201">
        <v>50000000</v>
      </c>
      <c r="M3201">
        <f>IF(ISBLANK(L3201),AVERAGEIF($A$2:$A$4110,A3201,$L$2:$L$4110),L3201)</f>
        <v>50000000</v>
      </c>
      <c r="N3201">
        <v>5.9</v>
      </c>
    </row>
    <row r="3202" spans="1:14">
      <c r="A3202" t="s">
        <v>5408</v>
      </c>
      <c r="B3202">
        <v>97</v>
      </c>
      <c r="C3202">
        <v>93452056</v>
      </c>
      <c r="D3202">
        <f>IF(ISBLANK(C3202),AVERAGEIF($A$2:$A$4110,A3202,$C$2:$C$4110),C3202)</f>
        <v>93452056</v>
      </c>
      <c r="E3202" t="s">
        <v>655</v>
      </c>
      <c r="F3202" t="s">
        <v>5411</v>
      </c>
      <c r="G3202">
        <v>184795</v>
      </c>
      <c r="H3202">
        <v>310</v>
      </c>
      <c r="I3202">
        <v>207</v>
      </c>
      <c r="J3202" t="s">
        <v>508</v>
      </c>
      <c r="K3202" t="s">
        <v>23</v>
      </c>
      <c r="L3202">
        <v>45000000</v>
      </c>
      <c r="M3202">
        <f>IF(ISBLANK(L3202),AVERAGEIF($A$2:$A$4110,A3202,$L$2:$L$4110),L3202)</f>
        <v>45000000</v>
      </c>
      <c r="N3202">
        <v>7.4</v>
      </c>
    </row>
    <row r="3203" spans="1:14">
      <c r="A3203" t="s">
        <v>5408</v>
      </c>
      <c r="B3203">
        <v>130</v>
      </c>
      <c r="C3203">
        <v>13052741</v>
      </c>
      <c r="D3203">
        <f>IF(ISBLANK(C3203),AVERAGEIF($A$2:$A$4110,A3203,$C$2:$C$4110),C3203)</f>
        <v>13052741</v>
      </c>
      <c r="E3203" t="s">
        <v>126</v>
      </c>
      <c r="F3203" t="s">
        <v>5412</v>
      </c>
      <c r="G3203">
        <v>8531</v>
      </c>
      <c r="H3203">
        <v>57</v>
      </c>
      <c r="I3203">
        <v>31</v>
      </c>
      <c r="J3203" t="s">
        <v>508</v>
      </c>
      <c r="K3203" t="s">
        <v>23</v>
      </c>
      <c r="L3203">
        <v>36000000</v>
      </c>
      <c r="M3203">
        <f>IF(ISBLANK(L3203),AVERAGEIF($A$2:$A$4110,A3203,$L$2:$L$4110),L3203)</f>
        <v>36000000</v>
      </c>
      <c r="N3203">
        <v>6.7</v>
      </c>
    </row>
    <row r="3204" spans="1:14">
      <c r="A3204" t="s">
        <v>5408</v>
      </c>
      <c r="B3204">
        <v>138</v>
      </c>
      <c r="C3204">
        <v>141340178</v>
      </c>
      <c r="D3204">
        <f>IF(ISBLANK(C3204),AVERAGEIF($A$2:$A$4110,A3204,$C$2:$C$4110),C3204)</f>
        <v>141340178</v>
      </c>
      <c r="E3204" t="s">
        <v>55</v>
      </c>
      <c r="F3204" t="s">
        <v>5413</v>
      </c>
      <c r="G3204">
        <v>181879</v>
      </c>
      <c r="H3204">
        <v>319</v>
      </c>
      <c r="I3204">
        <v>81</v>
      </c>
      <c r="J3204" t="s">
        <v>508</v>
      </c>
      <c r="K3204" t="s">
        <v>23</v>
      </c>
      <c r="L3204">
        <v>40000000</v>
      </c>
      <c r="M3204">
        <f>IF(ISBLANK(L3204),AVERAGEIF($A$2:$A$4110,A3204,$L$2:$L$4110),L3204)</f>
        <v>40000000</v>
      </c>
      <c r="N3204">
        <v>7.6</v>
      </c>
    </row>
    <row r="3205" spans="1:14">
      <c r="A3205" t="s">
        <v>5408</v>
      </c>
      <c r="B3205">
        <v>96</v>
      </c>
      <c r="C3205">
        <v>14208384</v>
      </c>
      <c r="D3205">
        <f>IF(ISBLANK(C3205),AVERAGEIF($A$2:$A$4110,A3205,$C$2:$C$4110),C3205)</f>
        <v>14208384</v>
      </c>
      <c r="E3205" t="s">
        <v>408</v>
      </c>
      <c r="F3205" t="s">
        <v>5414</v>
      </c>
      <c r="G3205">
        <v>11520</v>
      </c>
      <c r="H3205">
        <v>105</v>
      </c>
      <c r="I3205">
        <v>73</v>
      </c>
      <c r="J3205" t="s">
        <v>508</v>
      </c>
      <c r="K3205" t="s">
        <v>23</v>
      </c>
      <c r="L3205">
        <v>30000000</v>
      </c>
      <c r="M3205">
        <f>IF(ISBLANK(L3205),AVERAGEIF($A$2:$A$4110,A3205,$L$2:$L$4110),L3205)</f>
        <v>30000000</v>
      </c>
      <c r="N3205">
        <v>5.6</v>
      </c>
    </row>
    <row r="3206" spans="1:14">
      <c r="A3206" t="s">
        <v>5408</v>
      </c>
      <c r="B3206">
        <v>94</v>
      </c>
      <c r="C3206">
        <v>15155772</v>
      </c>
      <c r="D3206">
        <f>IF(ISBLANK(C3206),AVERAGEIF($A$2:$A$4110,A3206,$C$2:$C$4110),C3206)</f>
        <v>15155772</v>
      </c>
      <c r="E3206" t="s">
        <v>288</v>
      </c>
      <c r="F3206" t="s">
        <v>5415</v>
      </c>
      <c r="G3206">
        <v>8895</v>
      </c>
      <c r="H3206">
        <v>48</v>
      </c>
      <c r="I3206">
        <v>107</v>
      </c>
      <c r="J3206" t="s">
        <v>508</v>
      </c>
      <c r="K3206" t="s">
        <v>23</v>
      </c>
      <c r="L3206">
        <v>18000000</v>
      </c>
      <c r="M3206">
        <f>IF(ISBLANK(L3206),AVERAGEIF($A$2:$A$4110,A3206,$L$2:$L$4110),L3206)</f>
        <v>18000000</v>
      </c>
      <c r="N3206">
        <v>5.7</v>
      </c>
    </row>
    <row r="3207" spans="1:14">
      <c r="A3207" t="s">
        <v>5408</v>
      </c>
      <c r="B3207">
        <v>89</v>
      </c>
      <c r="C3207">
        <v>92823600</v>
      </c>
      <c r="D3207">
        <f>IF(ISBLANK(C3207),AVERAGEIF($A$2:$A$4110,A3207,$C$2:$C$4110),C3207)</f>
        <v>92823600</v>
      </c>
      <c r="E3207" t="s">
        <v>288</v>
      </c>
      <c r="F3207" t="s">
        <v>5416</v>
      </c>
      <c r="G3207">
        <v>149108</v>
      </c>
      <c r="H3207">
        <v>273</v>
      </c>
      <c r="I3207">
        <v>114</v>
      </c>
      <c r="J3207" t="s">
        <v>508</v>
      </c>
      <c r="K3207" t="s">
        <v>23</v>
      </c>
      <c r="L3207">
        <v>16000000</v>
      </c>
      <c r="M3207">
        <f>IF(ISBLANK(L3207),AVERAGEIF($A$2:$A$4110,A3207,$L$2:$L$4110),L3207)</f>
        <v>16000000</v>
      </c>
      <c r="N3207">
        <v>7.6</v>
      </c>
    </row>
    <row r="3208" spans="1:14">
      <c r="A3208" t="s">
        <v>5408</v>
      </c>
      <c r="B3208">
        <v>98</v>
      </c>
      <c r="C3208">
        <v>30857814</v>
      </c>
      <c r="D3208">
        <f>IF(ISBLANK(C3208),AVERAGEIF($A$2:$A$4110,A3208,$C$2:$C$4110),C3208)</f>
        <v>30857814</v>
      </c>
      <c r="E3208" t="s">
        <v>4291</v>
      </c>
      <c r="F3208" t="s">
        <v>5417</v>
      </c>
      <c r="G3208">
        <v>294163</v>
      </c>
      <c r="H3208">
        <v>718</v>
      </c>
      <c r="I3208">
        <v>185</v>
      </c>
      <c r="J3208" t="s">
        <v>508</v>
      </c>
      <c r="K3208" t="s">
        <v>23</v>
      </c>
      <c r="L3208">
        <v>16000000</v>
      </c>
      <c r="M3208">
        <f>IF(ISBLANK(L3208),AVERAGEIF($A$2:$A$4110,A3208,$L$2:$L$4110),L3208)</f>
        <v>16000000</v>
      </c>
      <c r="N3208">
        <v>8.1</v>
      </c>
    </row>
    <row r="3209" spans="1:14">
      <c r="A3209" t="s">
        <v>5408</v>
      </c>
      <c r="B3209">
        <v>90</v>
      </c>
      <c r="C3209">
        <v>1752214</v>
      </c>
      <c r="D3209">
        <f>IF(ISBLANK(C3209),AVERAGEIF($A$2:$A$4110,A3209,$C$2:$C$4110),C3209)</f>
        <v>1752214</v>
      </c>
      <c r="E3209" t="s">
        <v>288</v>
      </c>
      <c r="F3209" t="s">
        <v>5418</v>
      </c>
      <c r="G3209">
        <v>60460</v>
      </c>
      <c r="H3209">
        <v>104</v>
      </c>
      <c r="I3209">
        <v>87</v>
      </c>
      <c r="J3209" t="s">
        <v>508</v>
      </c>
      <c r="K3209" t="s">
        <v>23</v>
      </c>
      <c r="L3209">
        <v>14000000</v>
      </c>
      <c r="M3209">
        <f>IF(ISBLANK(L3209),AVERAGEIF($A$2:$A$4110,A3209,$L$2:$L$4110),L3209)</f>
        <v>14000000</v>
      </c>
      <c r="N3209">
        <v>7.7</v>
      </c>
    </row>
    <row r="3210" spans="1:14">
      <c r="A3210" t="s">
        <v>5408</v>
      </c>
      <c r="B3210">
        <v>89</v>
      </c>
      <c r="C3210">
        <v>52287414</v>
      </c>
      <c r="D3210">
        <f>IF(ISBLANK(C3210),AVERAGEIF($A$2:$A$4110,A3210,$C$2:$C$4110),C3210)</f>
        <v>52287414</v>
      </c>
      <c r="E3210" t="s">
        <v>116</v>
      </c>
      <c r="F3210" t="s">
        <v>5419</v>
      </c>
      <c r="G3210">
        <v>271794</v>
      </c>
      <c r="H3210">
        <v>584</v>
      </c>
      <c r="I3210">
        <v>99</v>
      </c>
      <c r="J3210" t="s">
        <v>508</v>
      </c>
      <c r="K3210" t="s">
        <v>23</v>
      </c>
      <c r="L3210">
        <v>8000000</v>
      </c>
      <c r="M3210">
        <f>IF(ISBLANK(L3210),AVERAGEIF($A$2:$A$4110,A3210,$L$2:$L$4110),L3210)</f>
        <v>8000000</v>
      </c>
      <c r="N3210">
        <v>8.1</v>
      </c>
    </row>
    <row r="3211" spans="1:14">
      <c r="A3211" t="s">
        <v>5420</v>
      </c>
      <c r="B3211">
        <v>84</v>
      </c>
      <c r="C3211">
        <v>15417771</v>
      </c>
      <c r="D3211">
        <f>IF(ISBLANK(C3211),AVERAGEIF($A$2:$A$4110,A3211,$C$2:$C$4110),C3211)</f>
        <v>15417771</v>
      </c>
      <c r="E3211" t="s">
        <v>380</v>
      </c>
      <c r="F3211" t="s">
        <v>5421</v>
      </c>
      <c r="G3211">
        <v>87494</v>
      </c>
      <c r="H3211">
        <v>540</v>
      </c>
      <c r="I3211">
        <v>191</v>
      </c>
      <c r="J3211" t="s">
        <v>508</v>
      </c>
      <c r="K3211" t="s">
        <v>23</v>
      </c>
      <c r="L3211">
        <v>12600000</v>
      </c>
      <c r="M3211">
        <f>IF(ISBLANK(L3211),AVERAGEIF($A$2:$A$4110,A3211,$L$2:$L$4110),L3211)</f>
        <v>12600000</v>
      </c>
      <c r="N3211">
        <v>6.1</v>
      </c>
    </row>
    <row r="3212" spans="1:14">
      <c r="A3212" t="s">
        <v>5422</v>
      </c>
      <c r="B3212">
        <v>119</v>
      </c>
      <c r="C3212">
        <v>33386128</v>
      </c>
      <c r="D3212">
        <f>IF(ISBLANK(C3212),AVERAGEIF($A$2:$A$4110,A3212,$C$2:$C$4110),C3212)</f>
        <v>33386128</v>
      </c>
      <c r="E3212" t="s">
        <v>92</v>
      </c>
      <c r="F3212" t="s">
        <v>5423</v>
      </c>
      <c r="G3212">
        <v>36372</v>
      </c>
      <c r="H3212">
        <v>491</v>
      </c>
      <c r="I3212">
        <v>220</v>
      </c>
      <c r="J3212" t="s">
        <v>508</v>
      </c>
      <c r="K3212" t="s">
        <v>23</v>
      </c>
      <c r="L3212">
        <v>15000000</v>
      </c>
      <c r="M3212">
        <f>IF(ISBLANK(L3212),AVERAGEIF($A$2:$A$4110,A3212,$L$2:$L$4110),L3212)</f>
        <v>15000000</v>
      </c>
      <c r="N3212">
        <v>4.9000000000000004</v>
      </c>
    </row>
    <row r="3213" spans="1:14">
      <c r="A3213" t="s">
        <v>5422</v>
      </c>
      <c r="B3213">
        <v>109</v>
      </c>
      <c r="C3213">
        <v>16901126</v>
      </c>
      <c r="D3213">
        <f>IF(ISBLANK(C3213),AVERAGEIF($A$2:$A$4110,A3213,$C$2:$C$4110),C3213)</f>
        <v>16901126</v>
      </c>
      <c r="E3213" t="s">
        <v>5424</v>
      </c>
      <c r="F3213" t="s">
        <v>5425</v>
      </c>
      <c r="G3213">
        <v>76267</v>
      </c>
      <c r="H3213">
        <v>687</v>
      </c>
      <c r="I3213">
        <v>261</v>
      </c>
      <c r="J3213" t="s">
        <v>508</v>
      </c>
      <c r="K3213" t="s">
        <v>23</v>
      </c>
      <c r="L3213">
        <v>7000000</v>
      </c>
      <c r="M3213">
        <f>IF(ISBLANK(L3213),AVERAGEIF($A$2:$A$4110,A3213,$L$2:$L$4110),L3213)</f>
        <v>7000000</v>
      </c>
      <c r="N3213">
        <v>6.9</v>
      </c>
    </row>
    <row r="3214" spans="1:14">
      <c r="A3214" t="s">
        <v>5422</v>
      </c>
      <c r="B3214">
        <v>105</v>
      </c>
      <c r="C3214">
        <v>12583510</v>
      </c>
      <c r="D3214">
        <f>IF(ISBLANK(C3214),AVERAGEIF($A$2:$A$4110,A3214,$C$2:$C$4110),C3214)</f>
        <v>12583510</v>
      </c>
      <c r="E3214" t="s">
        <v>92</v>
      </c>
      <c r="F3214" t="s">
        <v>5426</v>
      </c>
      <c r="G3214">
        <v>60709</v>
      </c>
      <c r="H3214">
        <v>922</v>
      </c>
      <c r="I3214">
        <v>202</v>
      </c>
      <c r="J3214" t="s">
        <v>508</v>
      </c>
      <c r="K3214" t="s">
        <v>23</v>
      </c>
      <c r="L3214">
        <v>7000000</v>
      </c>
      <c r="M3214">
        <f>IF(ISBLANK(L3214),AVERAGEIF($A$2:$A$4110,A3214,$L$2:$L$4110),L3214)</f>
        <v>7000000</v>
      </c>
      <c r="N3214">
        <v>6</v>
      </c>
    </row>
    <row r="3215" spans="1:14">
      <c r="A3215" t="s">
        <v>5422</v>
      </c>
      <c r="B3215">
        <v>101</v>
      </c>
      <c r="C3215">
        <v>1163508</v>
      </c>
      <c r="D3215">
        <f>IF(ISBLANK(C3215),AVERAGEIF($A$2:$A$4110,A3215,$C$2:$C$4110),C3215)</f>
        <v>1163508</v>
      </c>
      <c r="E3215" t="s">
        <v>753</v>
      </c>
      <c r="F3215" t="s">
        <v>5427</v>
      </c>
      <c r="G3215">
        <v>20376</v>
      </c>
      <c r="H3215">
        <v>166</v>
      </c>
      <c r="I3215">
        <v>234</v>
      </c>
      <c r="J3215" t="s">
        <v>508</v>
      </c>
      <c r="K3215" t="s">
        <v>23</v>
      </c>
      <c r="L3215">
        <v>2500000</v>
      </c>
      <c r="M3215">
        <f>IF(ISBLANK(L3215),AVERAGEIF($A$2:$A$4110,A3215,$L$2:$L$4110),L3215)</f>
        <v>2500000</v>
      </c>
      <c r="N3215">
        <v>5.0999999999999996</v>
      </c>
    </row>
    <row r="3216" spans="1:14">
      <c r="A3216" t="s">
        <v>5428</v>
      </c>
      <c r="B3216">
        <v>101</v>
      </c>
      <c r="C3216">
        <v>978908</v>
      </c>
      <c r="D3216">
        <f>IF(ISBLANK(C3216),AVERAGEIF($A$2:$A$4110,A3216,$C$2:$C$4110),C3216)</f>
        <v>978908</v>
      </c>
      <c r="E3216" t="s">
        <v>562</v>
      </c>
      <c r="F3216" t="s">
        <v>5429</v>
      </c>
      <c r="G3216">
        <v>4057</v>
      </c>
      <c r="H3216">
        <v>90</v>
      </c>
      <c r="I3216">
        <v>25</v>
      </c>
      <c r="J3216" t="s">
        <v>508</v>
      </c>
      <c r="K3216" t="s">
        <v>157</v>
      </c>
      <c r="L3216">
        <v>2400000</v>
      </c>
      <c r="M3216">
        <f>IF(ISBLANK(L3216),AVERAGEIF($A$2:$A$4110,A3216,$L$2:$L$4110),L3216)</f>
        <v>2400000</v>
      </c>
      <c r="N3216">
        <v>5.0999999999999996</v>
      </c>
    </row>
    <row r="3217" spans="1:14">
      <c r="A3217" t="s">
        <v>5430</v>
      </c>
      <c r="B3217">
        <v>116</v>
      </c>
      <c r="C3217">
        <v>1292527</v>
      </c>
      <c r="D3217">
        <f>IF(ISBLANK(C3217),AVERAGEIF($A$2:$A$4110,A3217,$C$2:$C$4110),C3217)</f>
        <v>1292527</v>
      </c>
      <c r="E3217" t="s">
        <v>5431</v>
      </c>
      <c r="F3217" t="s">
        <v>5432</v>
      </c>
      <c r="G3217">
        <v>3536</v>
      </c>
      <c r="H3217">
        <v>44</v>
      </c>
      <c r="I3217">
        <v>31</v>
      </c>
      <c r="J3217" t="s">
        <v>508</v>
      </c>
      <c r="K3217" t="s">
        <v>254</v>
      </c>
      <c r="L3217">
        <v>19000000</v>
      </c>
      <c r="M3217">
        <f>IF(ISBLANK(L3217),AVERAGEIF($A$2:$A$4110,A3217,$L$2:$L$4110),L3217)</f>
        <v>19000000</v>
      </c>
      <c r="N3217">
        <v>6.3</v>
      </c>
    </row>
    <row r="3218" spans="1:14">
      <c r="A3218" t="s">
        <v>5430</v>
      </c>
      <c r="B3218">
        <v>131</v>
      </c>
      <c r="C3218">
        <v>41300105</v>
      </c>
      <c r="D3218">
        <f>IF(ISBLANK(C3218),AVERAGEIF($A$2:$A$4110,A3218,$C$2:$C$4110),C3218)</f>
        <v>41300105</v>
      </c>
      <c r="E3218" t="s">
        <v>159</v>
      </c>
      <c r="F3218" t="s">
        <v>5433</v>
      </c>
      <c r="G3218">
        <v>65201</v>
      </c>
      <c r="H3218">
        <v>651</v>
      </c>
      <c r="I3218">
        <v>187</v>
      </c>
      <c r="J3218" t="s">
        <v>508</v>
      </c>
      <c r="K3218" t="s">
        <v>18</v>
      </c>
      <c r="L3218">
        <v>19800000</v>
      </c>
      <c r="M3218">
        <f>IF(ISBLANK(L3218),AVERAGEIF($A$2:$A$4110,A3218,$L$2:$L$4110),L3218)</f>
        <v>19800000</v>
      </c>
      <c r="N3218">
        <v>7.3</v>
      </c>
    </row>
    <row r="3219" spans="1:14">
      <c r="A3219" t="s">
        <v>5430</v>
      </c>
      <c r="B3219">
        <v>105</v>
      </c>
      <c r="C3219">
        <v>20338609</v>
      </c>
      <c r="D3219">
        <f>IF(ISBLANK(C3219),AVERAGEIF($A$2:$A$4110,A3219,$C$2:$C$4110),C3219)</f>
        <v>20338609</v>
      </c>
      <c r="E3219" t="s">
        <v>821</v>
      </c>
      <c r="F3219" t="s">
        <v>5434</v>
      </c>
      <c r="G3219">
        <v>19655</v>
      </c>
      <c r="H3219">
        <v>280</v>
      </c>
      <c r="I3219">
        <v>211</v>
      </c>
      <c r="J3219" t="s">
        <v>508</v>
      </c>
      <c r="K3219" t="s">
        <v>23</v>
      </c>
      <c r="L3219">
        <v>10000000</v>
      </c>
      <c r="M3219">
        <f>IF(ISBLANK(L3219),AVERAGEIF($A$2:$A$4110,A3219,$L$2:$L$4110),L3219)</f>
        <v>10000000</v>
      </c>
      <c r="N3219">
        <v>6.8</v>
      </c>
    </row>
    <row r="3220" spans="1:14">
      <c r="A3220" t="s">
        <v>5435</v>
      </c>
      <c r="B3220">
        <v>110</v>
      </c>
      <c r="C3220">
        <v>2775593</v>
      </c>
      <c r="D3220">
        <f>IF(ISBLANK(C3220),AVERAGEIF($A$2:$A$4110,A3220,$C$2:$C$4110),C3220)</f>
        <v>2775593</v>
      </c>
      <c r="E3220" t="s">
        <v>288</v>
      </c>
      <c r="F3220" t="s">
        <v>5436</v>
      </c>
      <c r="G3220">
        <v>61269</v>
      </c>
      <c r="H3220">
        <v>98</v>
      </c>
      <c r="I3220">
        <v>135</v>
      </c>
      <c r="J3220" t="s">
        <v>508</v>
      </c>
      <c r="K3220" t="s">
        <v>18</v>
      </c>
      <c r="L3220">
        <v>27000000</v>
      </c>
      <c r="M3220">
        <f>IF(ISBLANK(L3220),AVERAGEIF($A$2:$A$4110,A3220,$L$2:$L$4110),L3220)</f>
        <v>27000000</v>
      </c>
      <c r="N3220">
        <v>6.5</v>
      </c>
    </row>
    <row r="3221" spans="1:14">
      <c r="A3221" t="s">
        <v>5437</v>
      </c>
      <c r="B3221">
        <v>84</v>
      </c>
      <c r="C3221">
        <v>20339754</v>
      </c>
      <c r="D3221">
        <f>IF(ISBLANK(C3221),AVERAGEIF($A$2:$A$4110,A3221,$C$2:$C$4110),C3221)</f>
        <v>20339754</v>
      </c>
      <c r="E3221" t="s">
        <v>577</v>
      </c>
      <c r="F3221" t="s">
        <v>5438</v>
      </c>
      <c r="G3221">
        <v>23928</v>
      </c>
      <c r="H3221">
        <v>73</v>
      </c>
      <c r="I3221">
        <v>89</v>
      </c>
      <c r="J3221" t="s">
        <v>508</v>
      </c>
      <c r="K3221" t="s">
        <v>23</v>
      </c>
      <c r="L3221">
        <v>10000000</v>
      </c>
      <c r="M3221">
        <f>IF(ISBLANK(L3221),AVERAGEIF($A$2:$A$4110,A3221,$L$2:$L$4110),L3221)</f>
        <v>10000000</v>
      </c>
      <c r="N3221">
        <v>5.9</v>
      </c>
    </row>
    <row r="3222" spans="1:14">
      <c r="A3222" t="s">
        <v>5439</v>
      </c>
      <c r="B3222">
        <v>100</v>
      </c>
      <c r="C3222">
        <v>11466088</v>
      </c>
      <c r="D3222">
        <f>IF(ISBLANK(C3222),AVERAGEIF($A$2:$A$4110,A3222,$C$2:$C$4110),C3222)</f>
        <v>11466088</v>
      </c>
      <c r="E3222" t="s">
        <v>874</v>
      </c>
      <c r="F3222" t="s">
        <v>5440</v>
      </c>
      <c r="G3222">
        <v>8983</v>
      </c>
      <c r="H3222">
        <v>84</v>
      </c>
      <c r="I3222">
        <v>44</v>
      </c>
      <c r="J3222" t="s">
        <v>508</v>
      </c>
      <c r="K3222" t="s">
        <v>23</v>
      </c>
      <c r="L3222">
        <v>71000000</v>
      </c>
      <c r="M3222">
        <f>IF(ISBLANK(L3222),AVERAGEIF($A$2:$A$4110,A3222,$L$2:$L$4110),L3222)</f>
        <v>71000000</v>
      </c>
      <c r="N3222">
        <v>4.7</v>
      </c>
    </row>
    <row r="3223" spans="1:14">
      <c r="A3223" t="s">
        <v>5441</v>
      </c>
      <c r="B3223">
        <v>101</v>
      </c>
      <c r="C3223">
        <v>220234</v>
      </c>
      <c r="D3223">
        <f>IF(ISBLANK(C3223),AVERAGEIF($A$2:$A$4110,A3223,$C$2:$C$4110),C3223)</f>
        <v>220234</v>
      </c>
      <c r="E3223" t="s">
        <v>408</v>
      </c>
      <c r="F3223" t="s">
        <v>5442</v>
      </c>
      <c r="G3223">
        <v>1950</v>
      </c>
      <c r="H3223">
        <v>24</v>
      </c>
      <c r="I3223">
        <v>30</v>
      </c>
      <c r="J3223" t="s">
        <v>508</v>
      </c>
      <c r="K3223" t="s">
        <v>23</v>
      </c>
      <c r="L3223">
        <v>3500000</v>
      </c>
      <c r="M3223">
        <f>IF(ISBLANK(L3223),AVERAGEIF($A$2:$A$4110,A3223,$L$2:$L$4110),L3223)</f>
        <v>3500000</v>
      </c>
      <c r="N3223">
        <v>6.5</v>
      </c>
    </row>
    <row r="3224" spans="1:14">
      <c r="A3224" t="s">
        <v>5443</v>
      </c>
      <c r="B3224">
        <v>134</v>
      </c>
      <c r="C3224">
        <v>20733485</v>
      </c>
      <c r="D3224">
        <f>IF(ISBLANK(C3224),AVERAGEIF($A$2:$A$4110,A3224,$C$2:$C$4110),C3224)</f>
        <v>20733485</v>
      </c>
      <c r="E3224" t="s">
        <v>20</v>
      </c>
      <c r="F3224" t="s">
        <v>5444</v>
      </c>
      <c r="G3224">
        <v>11622</v>
      </c>
      <c r="H3224">
        <v>157</v>
      </c>
      <c r="I3224">
        <v>95</v>
      </c>
      <c r="J3224" t="s">
        <v>508</v>
      </c>
      <c r="K3224" t="s">
        <v>23</v>
      </c>
      <c r="L3224">
        <v>5000000</v>
      </c>
      <c r="M3224">
        <f>IF(ISBLANK(L3224),AVERAGEIF($A$2:$A$4110,A3224,$L$2:$L$4110),L3224)</f>
        <v>5000000</v>
      </c>
      <c r="N3224">
        <v>7.2</v>
      </c>
    </row>
    <row r="3225" spans="1:14">
      <c r="A3225" t="s">
        <v>5445</v>
      </c>
      <c r="B3225">
        <v>92</v>
      </c>
      <c r="C3225">
        <v>25138292</v>
      </c>
      <c r="D3225">
        <f>IF(ISBLANK(C3225),AVERAGEIF($A$2:$A$4110,A3225,$C$2:$C$4110),C3225)</f>
        <v>25138292</v>
      </c>
      <c r="E3225" t="s">
        <v>661</v>
      </c>
      <c r="F3225" t="s">
        <v>5446</v>
      </c>
      <c r="G3225">
        <v>66483</v>
      </c>
      <c r="H3225">
        <v>452</v>
      </c>
      <c r="I3225">
        <v>425</v>
      </c>
      <c r="J3225" t="s">
        <v>508</v>
      </c>
      <c r="K3225" t="s">
        <v>23</v>
      </c>
      <c r="L3225">
        <v>3500000</v>
      </c>
      <c r="M3225">
        <f>IF(ISBLANK(L3225),AVERAGEIF($A$2:$A$4110,A3225,$L$2:$L$4110),L3225)</f>
        <v>3500000</v>
      </c>
      <c r="N3225">
        <v>6.8</v>
      </c>
    </row>
    <row r="3226" spans="1:14">
      <c r="A3226" t="s">
        <v>5447</v>
      </c>
      <c r="B3226">
        <v>125</v>
      </c>
      <c r="C3226">
        <v>3330</v>
      </c>
      <c r="D3226">
        <f>IF(ISBLANK(C3226),AVERAGEIF($A$2:$A$4110,A3226,$C$2:$C$4110),C3226)</f>
        <v>3330</v>
      </c>
      <c r="E3226" t="s">
        <v>15</v>
      </c>
      <c r="F3226" t="s">
        <v>5448</v>
      </c>
      <c r="G3226">
        <v>22</v>
      </c>
      <c r="H3226">
        <v>1</v>
      </c>
      <c r="I3226">
        <v>4</v>
      </c>
      <c r="J3226" t="s">
        <v>508</v>
      </c>
      <c r="K3226" t="s">
        <v>23</v>
      </c>
      <c r="L3226">
        <v>2100000</v>
      </c>
      <c r="M3226">
        <f>IF(ISBLANK(L3226),AVERAGEIF($A$2:$A$4110,A3226,$L$2:$L$4110),L3226)</f>
        <v>2100000</v>
      </c>
      <c r="N3226">
        <v>7.2</v>
      </c>
    </row>
    <row r="3227" spans="1:14">
      <c r="A3227" t="s">
        <v>5449</v>
      </c>
      <c r="B3227">
        <v>89</v>
      </c>
      <c r="C3227">
        <v>12693621</v>
      </c>
      <c r="D3227">
        <f>IF(ISBLANK(C3227),AVERAGEIF($A$2:$A$4110,A3227,$C$2:$C$4110),C3227)</f>
        <v>12693621</v>
      </c>
      <c r="E3227" t="s">
        <v>600</v>
      </c>
      <c r="F3227" t="s">
        <v>5450</v>
      </c>
      <c r="G3227">
        <v>10885</v>
      </c>
      <c r="H3227">
        <v>271</v>
      </c>
      <c r="I3227">
        <v>81</v>
      </c>
      <c r="J3227" t="s">
        <v>508</v>
      </c>
      <c r="K3227" t="s">
        <v>23</v>
      </c>
      <c r="L3227">
        <v>17000000</v>
      </c>
      <c r="M3227">
        <f>IF(ISBLANK(L3227),AVERAGEIF($A$2:$A$4110,A3227,$L$2:$L$4110),L3227)</f>
        <v>17000000</v>
      </c>
      <c r="N3227">
        <v>4.8</v>
      </c>
    </row>
    <row r="3228" spans="1:14">
      <c r="A3228" t="s">
        <v>5449</v>
      </c>
      <c r="B3228">
        <v>94</v>
      </c>
      <c r="C3228">
        <v>22189039</v>
      </c>
      <c r="D3228">
        <f>IF(ISBLANK(C3228),AVERAGEIF($A$2:$A$4110,A3228,$C$2:$C$4110),C3228)</f>
        <v>22189039</v>
      </c>
      <c r="E3228" t="s">
        <v>123</v>
      </c>
      <c r="F3228" t="s">
        <v>5451</v>
      </c>
      <c r="G3228">
        <v>17074</v>
      </c>
      <c r="H3228">
        <v>55</v>
      </c>
      <c r="I3228">
        <v>25</v>
      </c>
      <c r="J3228" t="s">
        <v>508</v>
      </c>
      <c r="K3228" t="s">
        <v>23</v>
      </c>
      <c r="L3228">
        <v>15000000</v>
      </c>
      <c r="M3228">
        <f>IF(ISBLANK(L3228),AVERAGEIF($A$2:$A$4110,A3228,$L$2:$L$4110),L3228)</f>
        <v>15000000</v>
      </c>
      <c r="N3228">
        <v>5.5</v>
      </c>
    </row>
    <row r="3229" spans="1:14">
      <c r="A3229" t="s">
        <v>5452</v>
      </c>
      <c r="B3229">
        <v>94</v>
      </c>
      <c r="C3229">
        <v>20627372</v>
      </c>
      <c r="D3229">
        <f>IF(ISBLANK(C3229),AVERAGEIF($A$2:$A$4110,A3229,$C$2:$C$4110),C3229)</f>
        <v>20627372</v>
      </c>
      <c r="E3229" t="s">
        <v>288</v>
      </c>
      <c r="F3229" t="s">
        <v>5453</v>
      </c>
      <c r="G3229">
        <v>13661</v>
      </c>
      <c r="H3229">
        <v>134</v>
      </c>
      <c r="I3229">
        <v>67</v>
      </c>
      <c r="J3229" t="s">
        <v>508</v>
      </c>
      <c r="K3229" t="s">
        <v>23</v>
      </c>
      <c r="L3229">
        <v>16000000</v>
      </c>
      <c r="M3229">
        <f>IF(ISBLANK(L3229),AVERAGEIF($A$2:$A$4110,A3229,$L$2:$L$4110),L3229)</f>
        <v>16000000</v>
      </c>
      <c r="N3229">
        <v>5.3</v>
      </c>
    </row>
    <row r="3230" spans="1:14">
      <c r="A3230" t="s">
        <v>5452</v>
      </c>
      <c r="B3230">
        <v>90</v>
      </c>
      <c r="C3230">
        <v>4922166</v>
      </c>
      <c r="D3230">
        <f>IF(ISBLANK(C3230),AVERAGEIF($A$2:$A$4110,A3230,$C$2:$C$4110),C3230)</f>
        <v>4922166</v>
      </c>
      <c r="E3230" t="s">
        <v>907</v>
      </c>
      <c r="F3230" t="s">
        <v>5454</v>
      </c>
      <c r="G3230">
        <v>23606</v>
      </c>
      <c r="H3230">
        <v>304</v>
      </c>
      <c r="I3230">
        <v>60</v>
      </c>
      <c r="J3230" t="s">
        <v>508</v>
      </c>
      <c r="K3230" t="s">
        <v>23</v>
      </c>
      <c r="L3230">
        <v>12000000</v>
      </c>
      <c r="M3230">
        <f>IF(ISBLANK(L3230),AVERAGEIF($A$2:$A$4110,A3230,$L$2:$L$4110),L3230)</f>
        <v>12000000</v>
      </c>
      <c r="N3230">
        <v>2.1</v>
      </c>
    </row>
    <row r="3231" spans="1:14">
      <c r="A3231" t="s">
        <v>5452</v>
      </c>
      <c r="B3231">
        <v>95</v>
      </c>
      <c r="C3231">
        <v>63319509</v>
      </c>
      <c r="D3231">
        <f>IF(ISBLANK(C3231),AVERAGEIF($A$2:$A$4110,A3231,$C$2:$C$4110),C3231)</f>
        <v>63319509</v>
      </c>
      <c r="E3231" t="s">
        <v>408</v>
      </c>
      <c r="F3231" t="s">
        <v>5455</v>
      </c>
      <c r="G3231">
        <v>67115</v>
      </c>
      <c r="H3231">
        <v>389</v>
      </c>
      <c r="I3231">
        <v>96</v>
      </c>
      <c r="J3231" t="s">
        <v>508</v>
      </c>
      <c r="K3231" t="s">
        <v>23</v>
      </c>
      <c r="L3231">
        <v>10000000</v>
      </c>
      <c r="M3231">
        <f>IF(ISBLANK(L3231),AVERAGEIF($A$2:$A$4110,A3231,$L$2:$L$4110),L3231)</f>
        <v>10000000</v>
      </c>
      <c r="N3231">
        <v>5.8</v>
      </c>
    </row>
    <row r="3232" spans="1:14">
      <c r="A3232" t="s">
        <v>5456</v>
      </c>
      <c r="B3232">
        <v>85</v>
      </c>
      <c r="C3232">
        <v>265107</v>
      </c>
      <c r="D3232">
        <f>IF(ISBLANK(C3232),AVERAGEIF($A$2:$A$4110,A3232,$C$2:$C$4110),C3232)</f>
        <v>265107</v>
      </c>
      <c r="E3232" t="s">
        <v>5457</v>
      </c>
      <c r="F3232" t="s">
        <v>5458</v>
      </c>
      <c r="G3232">
        <v>4617</v>
      </c>
      <c r="H3232">
        <v>93</v>
      </c>
      <c r="I3232">
        <v>51</v>
      </c>
      <c r="J3232" t="s">
        <v>508</v>
      </c>
      <c r="K3232" t="s">
        <v>646</v>
      </c>
      <c r="L3232">
        <v>1500000</v>
      </c>
      <c r="M3232">
        <f>IF(ISBLANK(L3232),AVERAGEIF($A$2:$A$4110,A3232,$L$2:$L$4110),L3232)</f>
        <v>1500000</v>
      </c>
      <c r="N3232">
        <v>6.3</v>
      </c>
    </row>
    <row r="3233" spans="1:14">
      <c r="A3233" t="s">
        <v>5459</v>
      </c>
      <c r="B3233">
        <v>100</v>
      </c>
      <c r="C3233">
        <v>47000485</v>
      </c>
      <c r="D3233">
        <f>IF(ISBLANK(C3233),AVERAGEIF($A$2:$A$4110,A3233,$C$2:$C$4110),C3233)</f>
        <v>47000485</v>
      </c>
      <c r="E3233" t="s">
        <v>5460</v>
      </c>
      <c r="F3233" t="s">
        <v>5461</v>
      </c>
      <c r="G3233">
        <v>72867</v>
      </c>
      <c r="H3233">
        <v>120</v>
      </c>
      <c r="I3233">
        <v>140</v>
      </c>
      <c r="J3233" t="s">
        <v>508</v>
      </c>
      <c r="K3233" t="s">
        <v>23</v>
      </c>
      <c r="L3233">
        <v>75000000</v>
      </c>
      <c r="M3233">
        <f>IF(ISBLANK(L3233),AVERAGEIF($A$2:$A$4110,A3233,$L$2:$L$4110),L3233)</f>
        <v>75000000</v>
      </c>
      <c r="N3233">
        <v>5.4</v>
      </c>
    </row>
    <row r="3234" spans="1:14">
      <c r="A3234" t="s">
        <v>5459</v>
      </c>
      <c r="B3234">
        <v>101</v>
      </c>
      <c r="C3234">
        <v>82931301</v>
      </c>
      <c r="D3234">
        <f>IF(ISBLANK(C3234),AVERAGEIF($A$2:$A$4110,A3234,$C$2:$C$4110),C3234)</f>
        <v>82931301</v>
      </c>
      <c r="E3234" t="s">
        <v>408</v>
      </c>
      <c r="F3234" t="s">
        <v>5462</v>
      </c>
      <c r="G3234">
        <v>43358</v>
      </c>
      <c r="H3234">
        <v>228</v>
      </c>
      <c r="I3234">
        <v>132</v>
      </c>
      <c r="J3234" t="s">
        <v>508</v>
      </c>
      <c r="K3234" t="s">
        <v>360</v>
      </c>
      <c r="L3234">
        <v>60000000</v>
      </c>
      <c r="M3234">
        <f>IF(ISBLANK(L3234),AVERAGEIF($A$2:$A$4110,A3234,$L$2:$L$4110),L3234)</f>
        <v>60000000</v>
      </c>
      <c r="N3234">
        <v>5.5</v>
      </c>
    </row>
    <row r="3235" spans="1:14">
      <c r="A3235" t="s">
        <v>5459</v>
      </c>
      <c r="B3235">
        <v>96</v>
      </c>
      <c r="C3235">
        <v>88915214</v>
      </c>
      <c r="D3235">
        <f>IF(ISBLANK(C3235),AVERAGEIF($A$2:$A$4110,A3235,$C$2:$C$4110),C3235)</f>
        <v>88915214</v>
      </c>
      <c r="E3235" t="s">
        <v>408</v>
      </c>
      <c r="F3235" t="s">
        <v>5463</v>
      </c>
      <c r="G3235">
        <v>163665</v>
      </c>
      <c r="H3235">
        <v>169</v>
      </c>
      <c r="I3235">
        <v>174</v>
      </c>
      <c r="J3235" t="s">
        <v>508</v>
      </c>
      <c r="K3235" t="s">
        <v>23</v>
      </c>
      <c r="L3235">
        <v>38000000</v>
      </c>
      <c r="M3235">
        <f>IF(ISBLANK(L3235),AVERAGEIF($A$2:$A$4110,A3235,$L$2:$L$4110),L3235)</f>
        <v>38000000</v>
      </c>
      <c r="N3235">
        <v>6.5</v>
      </c>
    </row>
    <row r="3236" spans="1:14">
      <c r="A3236" t="s">
        <v>5459</v>
      </c>
      <c r="B3236">
        <v>123</v>
      </c>
      <c r="C3236">
        <v>81159365</v>
      </c>
      <c r="D3236">
        <f>IF(ISBLANK(C3236),AVERAGEIF($A$2:$A$4110,A3236,$C$2:$C$4110),C3236)</f>
        <v>81159365</v>
      </c>
      <c r="E3236" t="s">
        <v>80</v>
      </c>
      <c r="F3236" t="s">
        <v>5464</v>
      </c>
      <c r="G3236">
        <v>191470</v>
      </c>
      <c r="H3236">
        <v>278</v>
      </c>
      <c r="I3236">
        <v>144</v>
      </c>
      <c r="J3236" t="s">
        <v>508</v>
      </c>
      <c r="K3236" t="s">
        <v>23</v>
      </c>
      <c r="L3236">
        <v>35000000</v>
      </c>
      <c r="M3236">
        <f>IF(ISBLANK(L3236),AVERAGEIF($A$2:$A$4110,A3236,$L$2:$L$4110),L3236)</f>
        <v>35000000</v>
      </c>
      <c r="N3236">
        <v>6.8</v>
      </c>
    </row>
    <row r="3237" spans="1:14">
      <c r="A3237" t="s">
        <v>5459</v>
      </c>
      <c r="B3237">
        <v>95</v>
      </c>
      <c r="C3237">
        <v>16964743</v>
      </c>
      <c r="D3237">
        <f>IF(ISBLANK(C3237),AVERAGEIF($A$2:$A$4110,A3237,$C$2:$C$4110),C3237)</f>
        <v>16964743</v>
      </c>
      <c r="E3237" t="s">
        <v>408</v>
      </c>
      <c r="F3237" t="s">
        <v>5465</v>
      </c>
      <c r="G3237">
        <v>22844</v>
      </c>
      <c r="H3237">
        <v>140</v>
      </c>
      <c r="I3237">
        <v>84</v>
      </c>
      <c r="J3237" t="s">
        <v>508</v>
      </c>
      <c r="K3237" t="s">
        <v>23</v>
      </c>
      <c r="L3237">
        <v>24000000</v>
      </c>
      <c r="M3237">
        <f>IF(ISBLANK(L3237),AVERAGEIF($A$2:$A$4110,A3237,$L$2:$L$4110),L3237)</f>
        <v>24000000</v>
      </c>
      <c r="N3237">
        <v>5.6</v>
      </c>
    </row>
    <row r="3238" spans="1:14">
      <c r="A3238" t="s">
        <v>5459</v>
      </c>
      <c r="B3238">
        <v>96</v>
      </c>
      <c r="C3238">
        <v>95001351</v>
      </c>
      <c r="D3238">
        <f>IF(ISBLANK(C3238),AVERAGEIF($A$2:$A$4110,A3238,$C$2:$C$4110),C3238)</f>
        <v>95001351</v>
      </c>
      <c r="E3238" t="s">
        <v>408</v>
      </c>
      <c r="F3238" t="s">
        <v>5466</v>
      </c>
      <c r="G3238">
        <v>131801</v>
      </c>
      <c r="H3238">
        <v>548</v>
      </c>
      <c r="I3238">
        <v>163</v>
      </c>
      <c r="J3238" t="s">
        <v>508</v>
      </c>
      <c r="K3238" t="s">
        <v>23</v>
      </c>
      <c r="L3238">
        <v>18000000</v>
      </c>
      <c r="M3238">
        <f>IF(ISBLANK(L3238),AVERAGEIF($A$2:$A$4110,A3238,$L$2:$L$4110),L3238)</f>
        <v>18000000</v>
      </c>
      <c r="N3238">
        <v>6.2</v>
      </c>
    </row>
    <row r="3239" spans="1:14">
      <c r="A3239" t="s">
        <v>5467</v>
      </c>
      <c r="B3239">
        <v>100</v>
      </c>
      <c r="C3239">
        <v>12610552</v>
      </c>
      <c r="D3239">
        <f>IF(ISBLANK(C3239),AVERAGEIF($A$2:$A$4110,A3239,$C$2:$C$4110),C3239)</f>
        <v>12610552</v>
      </c>
      <c r="E3239" t="s">
        <v>1187</v>
      </c>
      <c r="F3239" t="s">
        <v>5468</v>
      </c>
      <c r="G3239">
        <v>4682</v>
      </c>
      <c r="H3239">
        <v>206</v>
      </c>
      <c r="I3239">
        <v>39</v>
      </c>
      <c r="J3239" t="s">
        <v>508</v>
      </c>
      <c r="K3239" t="s">
        <v>23</v>
      </c>
      <c r="L3239">
        <v>7500000</v>
      </c>
      <c r="M3239">
        <f>IF(ISBLANK(L3239),AVERAGEIF($A$2:$A$4110,A3239,$L$2:$L$4110),L3239)</f>
        <v>7500000</v>
      </c>
      <c r="N3239">
        <v>3.5</v>
      </c>
    </row>
    <row r="3240" spans="1:14">
      <c r="A3240" t="s">
        <v>5469</v>
      </c>
      <c r="B3240">
        <v>107</v>
      </c>
      <c r="C3240">
        <v>53481</v>
      </c>
      <c r="D3240">
        <f>IF(ISBLANK(C3240),AVERAGEIF($A$2:$A$4110,A3240,$C$2:$C$4110),C3240)</f>
        <v>53481</v>
      </c>
      <c r="E3240" t="s">
        <v>80</v>
      </c>
      <c r="F3240" t="s">
        <v>5470</v>
      </c>
      <c r="G3240">
        <v>5557</v>
      </c>
      <c r="H3240">
        <v>34</v>
      </c>
      <c r="I3240">
        <v>26</v>
      </c>
      <c r="J3240" t="s">
        <v>508</v>
      </c>
      <c r="K3240" t="s">
        <v>23</v>
      </c>
      <c r="L3240">
        <v>8000000</v>
      </c>
      <c r="M3240">
        <f>IF(ISBLANK(L3240),AVERAGEIF($A$2:$A$4110,A3240,$L$2:$L$4110),L3240)</f>
        <v>8000000</v>
      </c>
      <c r="N3240">
        <v>6.4</v>
      </c>
    </row>
    <row r="3241" spans="1:14">
      <c r="A3241" t="s">
        <v>5471</v>
      </c>
      <c r="B3241">
        <v>170</v>
      </c>
      <c r="C3241">
        <v>75370763</v>
      </c>
      <c r="D3241">
        <f>IF(ISBLANK(C3241),AVERAGEIF($A$2:$A$4110,A3241,$C$2:$C$4110),C3241)</f>
        <v>75370763</v>
      </c>
      <c r="E3241" t="s">
        <v>1067</v>
      </c>
      <c r="F3241" t="s">
        <v>5472</v>
      </c>
      <c r="G3241">
        <v>32353</v>
      </c>
      <c r="H3241">
        <v>263</v>
      </c>
      <c r="I3241">
        <v>96</v>
      </c>
      <c r="J3241" t="s">
        <v>508</v>
      </c>
      <c r="K3241" t="s">
        <v>23</v>
      </c>
      <c r="L3241">
        <v>60000000</v>
      </c>
      <c r="M3241">
        <f>IF(ISBLANK(L3241),AVERAGEIF($A$2:$A$4110,A3241,$L$2:$L$4110),L3241)</f>
        <v>60000000</v>
      </c>
      <c r="N3241">
        <v>6.5</v>
      </c>
    </row>
    <row r="3242" spans="1:14">
      <c r="A3242" t="s">
        <v>5471</v>
      </c>
      <c r="B3242">
        <v>126</v>
      </c>
      <c r="C3242">
        <v>30695227</v>
      </c>
      <c r="D3242">
        <f>IF(ISBLANK(C3242),AVERAGEIF($A$2:$A$4110,A3242,$C$2:$C$4110),C3242)</f>
        <v>30695227</v>
      </c>
      <c r="E3242" t="s">
        <v>5473</v>
      </c>
      <c r="F3242" t="s">
        <v>5474</v>
      </c>
      <c r="G3242">
        <v>45296</v>
      </c>
      <c r="H3242">
        <v>267</v>
      </c>
      <c r="I3242">
        <v>125</v>
      </c>
      <c r="J3242" t="s">
        <v>508</v>
      </c>
      <c r="K3242" t="s">
        <v>23</v>
      </c>
      <c r="L3242">
        <v>60000000</v>
      </c>
      <c r="M3242">
        <f>IF(ISBLANK(L3242),AVERAGEIF($A$2:$A$4110,A3242,$L$2:$L$4110),L3242)</f>
        <v>60000000</v>
      </c>
      <c r="N3242">
        <v>6.7</v>
      </c>
    </row>
    <row r="3243" spans="1:14">
      <c r="A3243" t="s">
        <v>5471</v>
      </c>
      <c r="B3243">
        <v>92</v>
      </c>
      <c r="C3243">
        <v>14998070</v>
      </c>
      <c r="D3243">
        <f>IF(ISBLANK(C3243),AVERAGEIF($A$2:$A$4110,A3243,$C$2:$C$4110),C3243)</f>
        <v>14998070</v>
      </c>
      <c r="E3243" t="s">
        <v>5475</v>
      </c>
      <c r="F3243" t="s">
        <v>5476</v>
      </c>
      <c r="G3243">
        <v>41170</v>
      </c>
      <c r="H3243">
        <v>298</v>
      </c>
      <c r="I3243">
        <v>227</v>
      </c>
      <c r="J3243" t="s">
        <v>508</v>
      </c>
      <c r="K3243" t="s">
        <v>23</v>
      </c>
      <c r="L3243">
        <v>35000000</v>
      </c>
      <c r="M3243">
        <f>IF(ISBLANK(L3243),AVERAGEIF($A$2:$A$4110,A3243,$L$2:$L$4110),L3243)</f>
        <v>35000000</v>
      </c>
      <c r="N3243">
        <v>6.2</v>
      </c>
    </row>
    <row r="3244" spans="1:14">
      <c r="A3244" t="s">
        <v>5471</v>
      </c>
      <c r="B3244">
        <v>122</v>
      </c>
      <c r="C3244">
        <v>11538204</v>
      </c>
      <c r="D3244">
        <f>IF(ISBLANK(C3244),AVERAGEIF($A$2:$A$4110,A3244,$C$2:$C$4110),C3244)</f>
        <v>11538204</v>
      </c>
      <c r="E3244" t="s">
        <v>5477</v>
      </c>
      <c r="F3244" t="s">
        <v>5478</v>
      </c>
      <c r="G3244">
        <v>23696</v>
      </c>
      <c r="H3244">
        <v>135</v>
      </c>
      <c r="I3244">
        <v>199</v>
      </c>
      <c r="J3244" t="s">
        <v>508</v>
      </c>
      <c r="K3244" t="s">
        <v>23</v>
      </c>
      <c r="L3244">
        <v>25000000</v>
      </c>
      <c r="M3244">
        <f>IF(ISBLANK(L3244),AVERAGEIF($A$2:$A$4110,A3244,$L$2:$L$4110),L3244)</f>
        <v>25000000</v>
      </c>
      <c r="N3244">
        <v>7</v>
      </c>
    </row>
    <row r="3245" spans="1:14">
      <c r="A3245" t="s">
        <v>5471</v>
      </c>
      <c r="B3245">
        <v>124</v>
      </c>
      <c r="C3245">
        <v>54800000</v>
      </c>
      <c r="D3245">
        <f>IF(ISBLANK(C3245),AVERAGEIF($A$2:$A$4110,A3245,$C$2:$C$4110),C3245)</f>
        <v>54800000</v>
      </c>
      <c r="E3245" t="s">
        <v>20</v>
      </c>
      <c r="F3245" t="s">
        <v>5479</v>
      </c>
      <c r="G3245">
        <v>35130</v>
      </c>
      <c r="H3245">
        <v>283</v>
      </c>
      <c r="I3245">
        <v>62</v>
      </c>
      <c r="J3245" t="s">
        <v>508</v>
      </c>
      <c r="K3245" t="s">
        <v>23</v>
      </c>
      <c r="L3245">
        <v>6000000</v>
      </c>
      <c r="M3245">
        <f>IF(ISBLANK(L3245),AVERAGEIF($A$2:$A$4110,A3245,$L$2:$L$4110),L3245)</f>
        <v>6000000</v>
      </c>
      <c r="N3245">
        <v>7.8</v>
      </c>
    </row>
    <row r="3246" spans="1:14">
      <c r="A3246" t="s">
        <v>122</v>
      </c>
      <c r="B3246">
        <v>189</v>
      </c>
      <c r="C3246">
        <v>25031037</v>
      </c>
      <c r="D3246">
        <f>IF(ISBLANK(C3246),AVERAGEIF($A$2:$A$4110,A3246,$C$2:$C$4110),C3246)</f>
        <v>25031037</v>
      </c>
      <c r="E3246" t="s">
        <v>1851</v>
      </c>
      <c r="F3246" t="s">
        <v>5480</v>
      </c>
      <c r="G3246">
        <v>155496</v>
      </c>
      <c r="H3246">
        <v>532</v>
      </c>
      <c r="I3246">
        <v>250</v>
      </c>
      <c r="J3246" t="s">
        <v>508</v>
      </c>
      <c r="K3246" t="s">
        <v>23</v>
      </c>
      <c r="L3246">
        <v>53000000</v>
      </c>
      <c r="M3246">
        <f>IF(ISBLANK(L3246),AVERAGEIF($A$2:$A$4110,A3246,$L$2:$L$4110),L3246)</f>
        <v>53000000</v>
      </c>
      <c r="N3246">
        <v>7.6</v>
      </c>
    </row>
    <row r="3247" spans="1:14">
      <c r="A3247" t="s">
        <v>122</v>
      </c>
      <c r="B3247">
        <v>93</v>
      </c>
      <c r="C3247">
        <v>39177541</v>
      </c>
      <c r="D3247">
        <f>IF(ISBLANK(C3247),AVERAGEIF($A$2:$A$4110,A3247,$C$2:$C$4110),C3247)</f>
        <v>39177541</v>
      </c>
      <c r="E3247" t="s">
        <v>713</v>
      </c>
      <c r="F3247" t="s">
        <v>5481</v>
      </c>
      <c r="G3247">
        <v>20310</v>
      </c>
      <c r="H3247">
        <v>177</v>
      </c>
      <c r="I3247">
        <v>66</v>
      </c>
      <c r="J3247" t="s">
        <v>508</v>
      </c>
      <c r="K3247" t="s">
        <v>23</v>
      </c>
      <c r="L3247">
        <v>50000000</v>
      </c>
      <c r="M3247">
        <f>IF(ISBLANK(L3247),AVERAGEIF($A$2:$A$4110,A3247,$L$2:$L$4110),L3247)</f>
        <v>50000000</v>
      </c>
      <c r="N3247">
        <v>3.5</v>
      </c>
    </row>
    <row r="3248" spans="1:14">
      <c r="A3248" t="s">
        <v>122</v>
      </c>
      <c r="B3248">
        <v>84</v>
      </c>
      <c r="C3248">
        <v>111760631</v>
      </c>
      <c r="D3248">
        <f>IF(ISBLANK(C3248),AVERAGEIF($A$2:$A$4110,A3248,$C$2:$C$4110),C3248)</f>
        <v>111760631</v>
      </c>
      <c r="E3248" t="s">
        <v>1856</v>
      </c>
      <c r="F3248" t="s">
        <v>5482</v>
      </c>
      <c r="G3248">
        <v>40227</v>
      </c>
      <c r="H3248">
        <v>188</v>
      </c>
      <c r="I3248">
        <v>93</v>
      </c>
      <c r="J3248" t="s">
        <v>508</v>
      </c>
      <c r="K3248" t="s">
        <v>23</v>
      </c>
      <c r="L3248">
        <v>38000000</v>
      </c>
      <c r="M3248">
        <f>IF(ISBLANK(L3248),AVERAGEIF($A$2:$A$4110,A3248,$L$2:$L$4110),L3248)</f>
        <v>38000000</v>
      </c>
      <c r="N3248">
        <v>4.0999999999999996</v>
      </c>
    </row>
    <row r="3249" spans="1:14">
      <c r="A3249" t="s">
        <v>122</v>
      </c>
      <c r="B3249">
        <v>100</v>
      </c>
      <c r="C3249">
        <v>85570368</v>
      </c>
      <c r="D3249">
        <f>IF(ISBLANK(C3249),AVERAGEIF($A$2:$A$4110,A3249,$C$2:$C$4110),C3249)</f>
        <v>85570368</v>
      </c>
      <c r="E3249" t="s">
        <v>1856</v>
      </c>
      <c r="F3249" t="s">
        <v>5483</v>
      </c>
      <c r="G3249">
        <v>44885</v>
      </c>
      <c r="H3249">
        <v>107</v>
      </c>
      <c r="I3249">
        <v>103</v>
      </c>
      <c r="J3249" t="s">
        <v>508</v>
      </c>
      <c r="K3249" t="s">
        <v>23</v>
      </c>
      <c r="L3249">
        <v>38000000</v>
      </c>
      <c r="M3249">
        <f>IF(ISBLANK(L3249),AVERAGEIF($A$2:$A$4110,A3249,$L$2:$L$4110),L3249)</f>
        <v>38000000</v>
      </c>
      <c r="N3249">
        <v>5.0999999999999996</v>
      </c>
    </row>
    <row r="3250" spans="1:14">
      <c r="A3250" t="s">
        <v>122</v>
      </c>
      <c r="B3250">
        <v>88</v>
      </c>
      <c r="C3250">
        <v>112692062</v>
      </c>
      <c r="D3250">
        <f>IF(ISBLANK(C3250),AVERAGEIF($A$2:$A$4110,A3250,$C$2:$C$4110),C3250)</f>
        <v>112692062</v>
      </c>
      <c r="E3250" t="s">
        <v>1856</v>
      </c>
      <c r="F3250" t="s">
        <v>5484</v>
      </c>
      <c r="G3250">
        <v>84325</v>
      </c>
      <c r="H3250">
        <v>205</v>
      </c>
      <c r="I3250">
        <v>122</v>
      </c>
      <c r="J3250" t="s">
        <v>508</v>
      </c>
      <c r="K3250" t="s">
        <v>23</v>
      </c>
      <c r="L3250">
        <v>35000000</v>
      </c>
      <c r="M3250">
        <f>IF(ISBLANK(L3250),AVERAGEIF($A$2:$A$4110,A3250,$L$2:$L$4110),L3250)</f>
        <v>35000000</v>
      </c>
      <c r="N3250">
        <v>5.4</v>
      </c>
    </row>
    <row r="3251" spans="1:14">
      <c r="A3251" t="s">
        <v>122</v>
      </c>
      <c r="B3251">
        <v>102</v>
      </c>
      <c r="C3251">
        <v>55845943</v>
      </c>
      <c r="D3251">
        <f>IF(ISBLANK(C3251),AVERAGEIF($A$2:$A$4110,A3251,$C$2:$C$4110),C3251)</f>
        <v>55845943</v>
      </c>
      <c r="E3251" t="s">
        <v>305</v>
      </c>
      <c r="F3251" t="s">
        <v>5485</v>
      </c>
      <c r="G3251">
        <v>130094</v>
      </c>
      <c r="H3251">
        <v>471</v>
      </c>
      <c r="I3251">
        <v>178</v>
      </c>
      <c r="J3251" t="s">
        <v>508</v>
      </c>
      <c r="K3251" t="s">
        <v>23</v>
      </c>
      <c r="L3251">
        <v>29000000</v>
      </c>
      <c r="M3251">
        <f>IF(ISBLANK(L3251),AVERAGEIF($A$2:$A$4110,A3251,$L$2:$L$4110),L3251)</f>
        <v>29000000</v>
      </c>
      <c r="N3251">
        <v>6.4</v>
      </c>
    </row>
    <row r="3252" spans="1:14">
      <c r="A3252" t="s">
        <v>122</v>
      </c>
      <c r="B3252">
        <v>89</v>
      </c>
      <c r="C3252">
        <v>38536376</v>
      </c>
      <c r="D3252">
        <f>IF(ISBLANK(C3252),AVERAGEIF($A$2:$A$4110,A3252,$C$2:$C$4110),C3252)</f>
        <v>38536376</v>
      </c>
      <c r="E3252" t="s">
        <v>1856</v>
      </c>
      <c r="F3252" t="s">
        <v>5486</v>
      </c>
      <c r="G3252">
        <v>15866</v>
      </c>
      <c r="H3252">
        <v>83</v>
      </c>
      <c r="I3252">
        <v>76</v>
      </c>
      <c r="J3252" t="s">
        <v>508</v>
      </c>
      <c r="K3252" t="s">
        <v>23</v>
      </c>
      <c r="L3252">
        <v>27000000</v>
      </c>
      <c r="M3252">
        <f>IF(ISBLANK(L3252),AVERAGEIF($A$2:$A$4110,A3252,$L$2:$L$4110),L3252)</f>
        <v>27000000</v>
      </c>
      <c r="N3252">
        <v>3.6</v>
      </c>
    </row>
    <row r="3253" spans="1:14">
      <c r="A3253" t="s">
        <v>122</v>
      </c>
      <c r="B3253">
        <v>89</v>
      </c>
      <c r="C3253">
        <v>20916309</v>
      </c>
      <c r="D3253">
        <f>IF(ISBLANK(C3253),AVERAGEIF($A$2:$A$4110,A3253,$C$2:$C$4110),C3253)</f>
        <v>20916309</v>
      </c>
      <c r="E3253" t="s">
        <v>1032</v>
      </c>
      <c r="F3253" t="s">
        <v>5487</v>
      </c>
      <c r="G3253">
        <v>5332</v>
      </c>
      <c r="H3253">
        <v>37</v>
      </c>
      <c r="I3253">
        <v>103</v>
      </c>
      <c r="J3253" t="s">
        <v>508</v>
      </c>
      <c r="K3253" t="s">
        <v>23</v>
      </c>
      <c r="L3253">
        <v>40000000</v>
      </c>
      <c r="M3253">
        <f>IF(ISBLANK(L3253),AVERAGEIF($A$2:$A$4110,A3253,$L$2:$L$4110),L3253)</f>
        <v>40000000</v>
      </c>
      <c r="N3253">
        <v>4.9000000000000004</v>
      </c>
    </row>
    <row r="3254" spans="1:14">
      <c r="A3254" t="s">
        <v>122</v>
      </c>
      <c r="B3254">
        <v>108</v>
      </c>
      <c r="C3254">
        <v>25753840</v>
      </c>
      <c r="D3254">
        <f>IF(ISBLANK(C3254),AVERAGEIF($A$2:$A$4110,A3254,$C$2:$C$4110),C3254)</f>
        <v>25753840</v>
      </c>
      <c r="E3254" t="s">
        <v>5488</v>
      </c>
      <c r="F3254" t="s">
        <v>5489</v>
      </c>
      <c r="G3254">
        <v>219091</v>
      </c>
      <c r="H3254">
        <v>592</v>
      </c>
      <c r="I3254">
        <v>165</v>
      </c>
      <c r="J3254" t="s">
        <v>508</v>
      </c>
      <c r="K3254" t="s">
        <v>23</v>
      </c>
      <c r="L3254">
        <v>19000000</v>
      </c>
      <c r="M3254">
        <f>IF(ISBLANK(L3254),AVERAGEIF($A$2:$A$4110,A3254,$L$2:$L$4110),L3254)</f>
        <v>19000000</v>
      </c>
      <c r="N3254">
        <v>7.3</v>
      </c>
    </row>
    <row r="3255" spans="1:14">
      <c r="A3255" t="s">
        <v>122</v>
      </c>
      <c r="B3255">
        <v>107</v>
      </c>
      <c r="C3255">
        <v>7268659</v>
      </c>
      <c r="D3255">
        <f>IF(ISBLANK(C3255),AVERAGEIF($A$2:$A$4110,A3255,$C$2:$C$4110),C3255)</f>
        <v>7268659</v>
      </c>
      <c r="E3255" t="s">
        <v>781</v>
      </c>
      <c r="F3255" t="s">
        <v>5490</v>
      </c>
      <c r="G3255">
        <v>59248</v>
      </c>
      <c r="H3255">
        <v>164</v>
      </c>
      <c r="I3255">
        <v>260</v>
      </c>
      <c r="J3255" t="s">
        <v>508</v>
      </c>
      <c r="K3255" t="s">
        <v>134</v>
      </c>
      <c r="L3255">
        <v>20000000</v>
      </c>
      <c r="M3255">
        <f>IF(ISBLANK(L3255),AVERAGEIF($A$2:$A$4110,A3255,$L$2:$L$4110),L3255)</f>
        <v>20000000</v>
      </c>
      <c r="N3255">
        <v>5.6</v>
      </c>
    </row>
    <row r="3256" spans="1:14">
      <c r="A3256" t="s">
        <v>122</v>
      </c>
      <c r="B3256">
        <v>104</v>
      </c>
      <c r="C3256">
        <v>40064955</v>
      </c>
      <c r="D3256">
        <f>IF(ISBLANK(C3256),AVERAGEIF($A$2:$A$4110,A3256,$C$2:$C$4110),C3256)</f>
        <v>40064955</v>
      </c>
      <c r="E3256" t="s">
        <v>3303</v>
      </c>
      <c r="F3256" t="s">
        <v>5491</v>
      </c>
      <c r="G3256">
        <v>92074</v>
      </c>
      <c r="H3256">
        <v>502</v>
      </c>
      <c r="I3256">
        <v>154</v>
      </c>
      <c r="J3256" t="s">
        <v>508</v>
      </c>
      <c r="K3256" t="s">
        <v>23</v>
      </c>
      <c r="L3256">
        <v>15000000</v>
      </c>
      <c r="M3256">
        <f>IF(ISBLANK(L3256),AVERAGEIF($A$2:$A$4110,A3256,$L$2:$L$4110),L3256)</f>
        <v>15000000</v>
      </c>
      <c r="N3256">
        <v>6.4</v>
      </c>
    </row>
    <row r="3257" spans="1:14">
      <c r="A3257" t="s">
        <v>122</v>
      </c>
      <c r="B3257">
        <v>104</v>
      </c>
      <c r="C3257">
        <v>25625110</v>
      </c>
      <c r="D3257">
        <f>IF(ISBLANK(C3257),AVERAGEIF($A$2:$A$4110,A3257,$C$2:$C$4110),C3257)</f>
        <v>25625110</v>
      </c>
      <c r="E3257" t="s">
        <v>305</v>
      </c>
      <c r="F3257" t="s">
        <v>5492</v>
      </c>
      <c r="G3257">
        <v>138707</v>
      </c>
      <c r="H3257">
        <v>202</v>
      </c>
      <c r="I3257">
        <v>93</v>
      </c>
      <c r="J3257" t="s">
        <v>508</v>
      </c>
      <c r="K3257" t="s">
        <v>23</v>
      </c>
      <c r="L3257">
        <v>7000000</v>
      </c>
      <c r="M3257">
        <f>IF(ISBLANK(L3257),AVERAGEIF($A$2:$A$4110,A3257,$L$2:$L$4110),L3257)</f>
        <v>7000000</v>
      </c>
      <c r="N3257">
        <v>7.2</v>
      </c>
    </row>
    <row r="3258" spans="1:14">
      <c r="A3258" t="s">
        <v>5493</v>
      </c>
      <c r="B3258">
        <v>96</v>
      </c>
      <c r="C3258">
        <v>33592415</v>
      </c>
      <c r="D3258">
        <f>IF(ISBLANK(C3258),AVERAGEIF($A$2:$A$4110,A3258,$C$2:$C$4110),C3258)</f>
        <v>33592415</v>
      </c>
      <c r="E3258" t="s">
        <v>2585</v>
      </c>
      <c r="F3258" t="s">
        <v>5494</v>
      </c>
      <c r="G3258">
        <v>91640</v>
      </c>
      <c r="H3258">
        <v>210</v>
      </c>
      <c r="I3258">
        <v>208</v>
      </c>
      <c r="J3258" t="s">
        <v>508</v>
      </c>
      <c r="K3258" t="s">
        <v>23</v>
      </c>
      <c r="L3258">
        <v>130000000</v>
      </c>
      <c r="M3258">
        <f>IF(ISBLANK(L3258),AVERAGEIF($A$2:$A$4110,A3258,$L$2:$L$4110),L3258)</f>
        <v>130000000</v>
      </c>
      <c r="N3258">
        <v>5.6</v>
      </c>
    </row>
    <row r="3259" spans="1:14">
      <c r="A3259" t="s">
        <v>5493</v>
      </c>
      <c r="B3259">
        <v>119</v>
      </c>
      <c r="C3259">
        <v>129995817</v>
      </c>
      <c r="D3259">
        <f>IF(ISBLANK(C3259),AVERAGEIF($A$2:$A$4110,A3259,$C$2:$C$4110),C3259)</f>
        <v>129995817</v>
      </c>
      <c r="E3259" t="s">
        <v>1204</v>
      </c>
      <c r="F3259" t="s">
        <v>5495</v>
      </c>
      <c r="G3259">
        <v>154621</v>
      </c>
      <c r="H3259">
        <v>258</v>
      </c>
      <c r="I3259">
        <v>263</v>
      </c>
      <c r="J3259" t="s">
        <v>508</v>
      </c>
      <c r="K3259" t="s">
        <v>23</v>
      </c>
      <c r="L3259">
        <v>110000000</v>
      </c>
      <c r="M3259">
        <f>IF(ISBLANK(L3259),AVERAGEIF($A$2:$A$4110,A3259,$L$2:$L$4110),L3259)</f>
        <v>110000000</v>
      </c>
      <c r="N3259">
        <v>6.3</v>
      </c>
    </row>
    <row r="3260" spans="1:14">
      <c r="A3260" t="s">
        <v>5493</v>
      </c>
      <c r="B3260">
        <v>120</v>
      </c>
      <c r="C3260">
        <v>66002193</v>
      </c>
      <c r="D3260">
        <f>IF(ISBLANK(C3260),AVERAGEIF($A$2:$A$4110,A3260,$C$2:$C$4110),C3260)</f>
        <v>66002193</v>
      </c>
      <c r="E3260" t="s">
        <v>1794</v>
      </c>
      <c r="F3260" t="s">
        <v>5496</v>
      </c>
      <c r="G3260">
        <v>44296</v>
      </c>
      <c r="H3260">
        <v>144</v>
      </c>
      <c r="I3260">
        <v>181</v>
      </c>
      <c r="J3260" t="s">
        <v>508</v>
      </c>
      <c r="K3260" t="s">
        <v>23</v>
      </c>
      <c r="L3260">
        <v>110000000</v>
      </c>
      <c r="M3260">
        <f>IF(ISBLANK(L3260),AVERAGEIF($A$2:$A$4110,A3260,$L$2:$L$4110),L3260)</f>
        <v>110000000</v>
      </c>
      <c r="N3260">
        <v>5.8</v>
      </c>
    </row>
    <row r="3261" spans="1:14">
      <c r="A3261" t="s">
        <v>5493</v>
      </c>
      <c r="B3261">
        <v>111</v>
      </c>
      <c r="C3261">
        <v>90356857</v>
      </c>
      <c r="D3261">
        <f>IF(ISBLANK(C3261),AVERAGEIF($A$2:$A$4110,A3261,$C$2:$C$4110),C3261)</f>
        <v>90356857</v>
      </c>
      <c r="E3261" t="s">
        <v>781</v>
      </c>
      <c r="F3261" t="s">
        <v>5497</v>
      </c>
      <c r="G3261">
        <v>238916</v>
      </c>
      <c r="H3261">
        <v>328</v>
      </c>
      <c r="I3261">
        <v>315</v>
      </c>
      <c r="J3261" t="s">
        <v>508</v>
      </c>
      <c r="K3261" t="s">
        <v>23</v>
      </c>
      <c r="L3261">
        <v>58000000</v>
      </c>
      <c r="M3261">
        <f>IF(ISBLANK(L3261),AVERAGEIF($A$2:$A$4110,A3261,$L$2:$L$4110),L3261)</f>
        <v>58000000</v>
      </c>
      <c r="N3261">
        <v>7.1</v>
      </c>
    </row>
    <row r="3262" spans="1:14">
      <c r="A3262" t="s">
        <v>5493</v>
      </c>
      <c r="B3262">
        <v>98</v>
      </c>
      <c r="C3262">
        <v>89706988</v>
      </c>
      <c r="D3262">
        <f>IF(ISBLANK(C3262),AVERAGEIF($A$2:$A$4110,A3262,$C$2:$C$4110),C3262)</f>
        <v>89706988</v>
      </c>
      <c r="E3262" t="s">
        <v>89</v>
      </c>
      <c r="F3262" t="s">
        <v>5498</v>
      </c>
      <c r="G3262">
        <v>126746</v>
      </c>
      <c r="H3262">
        <v>600</v>
      </c>
      <c r="I3262">
        <v>231</v>
      </c>
      <c r="J3262" t="s">
        <v>508</v>
      </c>
      <c r="K3262" t="s">
        <v>23</v>
      </c>
      <c r="L3262">
        <v>55000000</v>
      </c>
      <c r="M3262">
        <f>IF(ISBLANK(L3262),AVERAGEIF($A$2:$A$4110,A3262,$L$2:$L$4110),L3262)</f>
        <v>55000000</v>
      </c>
      <c r="N3262">
        <v>6.2</v>
      </c>
    </row>
    <row r="3263" spans="1:14">
      <c r="A3263" t="s">
        <v>5493</v>
      </c>
      <c r="B3263">
        <v>107</v>
      </c>
      <c r="C3263">
        <v>63411478</v>
      </c>
      <c r="D3263">
        <f>IF(ISBLANK(C3263),AVERAGEIF($A$2:$A$4110,A3263,$C$2:$C$4110),C3263)</f>
        <v>63411478</v>
      </c>
      <c r="E3263" t="s">
        <v>3552</v>
      </c>
      <c r="F3263" t="s">
        <v>5499</v>
      </c>
      <c r="G3263">
        <v>114925</v>
      </c>
      <c r="H3263">
        <v>234</v>
      </c>
      <c r="I3263">
        <v>214</v>
      </c>
      <c r="J3263" t="s">
        <v>508</v>
      </c>
      <c r="K3263" t="s">
        <v>23</v>
      </c>
      <c r="L3263">
        <v>39000000</v>
      </c>
      <c r="M3263">
        <f>IF(ISBLANK(L3263),AVERAGEIF($A$2:$A$4110,A3263,$L$2:$L$4110),L3263)</f>
        <v>39000000</v>
      </c>
      <c r="N3263">
        <v>7.1</v>
      </c>
    </row>
    <row r="3264" spans="1:14">
      <c r="A3264" t="s">
        <v>5500</v>
      </c>
      <c r="B3264">
        <v>139</v>
      </c>
      <c r="C3264">
        <v>102300000</v>
      </c>
      <c r="D3264">
        <f>IF(ISBLANK(C3264),AVERAGEIF($A$2:$A$4110,A3264,$C$2:$C$4110),C3264)</f>
        <v>102300000</v>
      </c>
      <c r="E3264" t="s">
        <v>5501</v>
      </c>
      <c r="F3264" t="s">
        <v>5502</v>
      </c>
      <c r="G3264">
        <v>107408</v>
      </c>
      <c r="H3264">
        <v>259</v>
      </c>
      <c r="I3264">
        <v>145</v>
      </c>
      <c r="J3264" t="s">
        <v>508</v>
      </c>
      <c r="K3264" t="s">
        <v>23</v>
      </c>
      <c r="L3264">
        <v>6000000</v>
      </c>
      <c r="M3264">
        <f>IF(ISBLANK(L3264),AVERAGEIF($A$2:$A$4110,A3264,$L$2:$L$4110),L3264)</f>
        <v>6000000</v>
      </c>
      <c r="N3264">
        <v>7.8</v>
      </c>
    </row>
    <row r="3265" spans="1:14">
      <c r="A3265" t="s">
        <v>5503</v>
      </c>
      <c r="B3265">
        <v>97</v>
      </c>
      <c r="C3265">
        <v>241407328</v>
      </c>
      <c r="D3265">
        <f>IF(ISBLANK(C3265),AVERAGEIF($A$2:$A$4110,A3265,$C$2:$C$4110),C3265)</f>
        <v>241407328</v>
      </c>
      <c r="E3265" t="s">
        <v>5504</v>
      </c>
      <c r="F3265" t="s">
        <v>5505</v>
      </c>
      <c r="G3265">
        <v>252257</v>
      </c>
      <c r="H3265">
        <v>634</v>
      </c>
      <c r="I3265">
        <v>401</v>
      </c>
      <c r="J3265" t="s">
        <v>508</v>
      </c>
      <c r="K3265" t="s">
        <v>23</v>
      </c>
      <c r="L3265">
        <v>180000000</v>
      </c>
      <c r="M3265">
        <f>IF(ISBLANK(L3265),AVERAGEIF($A$2:$A$4110,A3265,$L$2:$L$4110),L3265)</f>
        <v>180000000</v>
      </c>
      <c r="N3265">
        <v>7</v>
      </c>
    </row>
    <row r="3266" spans="1:14">
      <c r="A3266" t="s">
        <v>5506</v>
      </c>
      <c r="B3266">
        <v>117</v>
      </c>
      <c r="C3266">
        <v>777423</v>
      </c>
      <c r="D3266">
        <f>IF(ISBLANK(C3266),AVERAGEIF($A$2:$A$4110,A3266,$C$2:$C$4110),C3266)</f>
        <v>777423</v>
      </c>
      <c r="E3266" t="s">
        <v>835</v>
      </c>
      <c r="F3266" t="s">
        <v>5507</v>
      </c>
      <c r="G3266">
        <v>5841</v>
      </c>
      <c r="H3266">
        <v>57</v>
      </c>
      <c r="I3266">
        <v>28</v>
      </c>
      <c r="J3266" t="s">
        <v>508</v>
      </c>
      <c r="K3266" t="s">
        <v>23</v>
      </c>
      <c r="L3266">
        <v>25000000</v>
      </c>
      <c r="M3266">
        <f>IF(ISBLANK(L3266),AVERAGEIF($A$2:$A$4110,A3266,$L$2:$L$4110),L3266)</f>
        <v>25000000</v>
      </c>
      <c r="N3266">
        <v>7.2</v>
      </c>
    </row>
    <row r="3267" spans="1:14">
      <c r="A3267" t="s">
        <v>5508</v>
      </c>
      <c r="B3267">
        <v>81</v>
      </c>
      <c r="C3267">
        <v>5228617</v>
      </c>
      <c r="D3267">
        <f>IF(ISBLANK(C3267),AVERAGEIF($A$2:$A$4110,A3267,$C$2:$C$4110),C3267)</f>
        <v>5228617</v>
      </c>
      <c r="E3267" t="s">
        <v>514</v>
      </c>
      <c r="F3267" t="s">
        <v>5509</v>
      </c>
      <c r="G3267">
        <v>2770</v>
      </c>
      <c r="H3267">
        <v>32</v>
      </c>
      <c r="I3267">
        <v>21</v>
      </c>
      <c r="J3267" t="s">
        <v>508</v>
      </c>
      <c r="K3267" t="s">
        <v>23</v>
      </c>
      <c r="L3267">
        <v>100000</v>
      </c>
      <c r="M3267">
        <f>IF(ISBLANK(L3267),AVERAGEIF($A$2:$A$4110,A3267,$L$2:$L$4110),L3267)</f>
        <v>100000</v>
      </c>
      <c r="N3267">
        <v>7</v>
      </c>
    </row>
    <row r="3268" spans="1:14">
      <c r="A3268" t="s">
        <v>5510</v>
      </c>
      <c r="B3268">
        <v>143</v>
      </c>
      <c r="C3268">
        <v>82300000</v>
      </c>
      <c r="D3268">
        <f>IF(ISBLANK(C3268),AVERAGEIF($A$2:$A$4110,A3268,$C$2:$C$4110),C3268)</f>
        <v>82300000</v>
      </c>
      <c r="E3268" t="s">
        <v>4656</v>
      </c>
      <c r="F3268" t="s">
        <v>5511</v>
      </c>
      <c r="G3268">
        <v>63330</v>
      </c>
      <c r="H3268">
        <v>405</v>
      </c>
      <c r="I3268">
        <v>134</v>
      </c>
      <c r="J3268" t="s">
        <v>508</v>
      </c>
      <c r="K3268" t="s">
        <v>23</v>
      </c>
      <c r="L3268">
        <v>35000000</v>
      </c>
      <c r="M3268">
        <f>IF(ISBLANK(L3268),AVERAGEIF($A$2:$A$4110,A3268,$L$2:$L$4110),L3268)</f>
        <v>35000000</v>
      </c>
      <c r="N3268">
        <v>6.4</v>
      </c>
    </row>
    <row r="3269" spans="1:14">
      <c r="A3269" t="s">
        <v>5510</v>
      </c>
      <c r="B3269">
        <v>174</v>
      </c>
      <c r="C3269">
        <v>163214286</v>
      </c>
      <c r="D3269">
        <f>IF(ISBLANK(C3269),AVERAGEIF($A$2:$A$4110,A3269,$C$2:$C$4110),C3269)</f>
        <v>163214286</v>
      </c>
      <c r="E3269" t="s">
        <v>5512</v>
      </c>
      <c r="F3269" t="s">
        <v>5513</v>
      </c>
      <c r="G3269">
        <v>148172</v>
      </c>
      <c r="H3269">
        <v>406</v>
      </c>
      <c r="I3269">
        <v>119</v>
      </c>
      <c r="J3269" t="s">
        <v>508</v>
      </c>
      <c r="K3269" t="s">
        <v>23</v>
      </c>
      <c r="L3269">
        <v>8200000</v>
      </c>
      <c r="M3269">
        <f>IF(ISBLANK(L3269),AVERAGEIF($A$2:$A$4110,A3269,$L$2:$L$4110),L3269)</f>
        <v>8200000</v>
      </c>
      <c r="N3269">
        <v>8</v>
      </c>
    </row>
    <row r="3270" spans="1:14">
      <c r="A3270" t="s">
        <v>5510</v>
      </c>
      <c r="B3270">
        <v>115</v>
      </c>
      <c r="D3270">
        <f>IF(ISBLANK(C3270),AVERAGEIF($A$2:$A$4110,A3270,$C$2:$C$4110),C3270)</f>
        <v>122757143</v>
      </c>
      <c r="E3270" t="s">
        <v>1980</v>
      </c>
      <c r="F3270" t="s">
        <v>5514</v>
      </c>
      <c r="G3270">
        <v>25857</v>
      </c>
      <c r="H3270">
        <v>171</v>
      </c>
      <c r="I3270">
        <v>57</v>
      </c>
      <c r="J3270" t="s">
        <v>508</v>
      </c>
      <c r="K3270" t="s">
        <v>23</v>
      </c>
      <c r="L3270">
        <v>6500000</v>
      </c>
      <c r="M3270">
        <f>IF(ISBLANK(L3270),AVERAGEIF($A$2:$A$4110,A3270,$L$2:$L$4110),L3270)</f>
        <v>6500000</v>
      </c>
      <c r="N3270">
        <v>7.2</v>
      </c>
    </row>
    <row r="3271" spans="1:14">
      <c r="A3271" t="s">
        <v>5515</v>
      </c>
      <c r="B3271">
        <v>96</v>
      </c>
      <c r="C3271">
        <v>137850096</v>
      </c>
      <c r="D3271">
        <f>IF(ISBLANK(C3271),AVERAGEIF($A$2:$A$4110,A3271,$C$2:$C$4110),C3271)</f>
        <v>137850096</v>
      </c>
      <c r="E3271" t="s">
        <v>5516</v>
      </c>
      <c r="F3271" t="s">
        <v>5517</v>
      </c>
      <c r="G3271">
        <v>72809</v>
      </c>
      <c r="H3271">
        <v>249</v>
      </c>
      <c r="I3271">
        <v>240</v>
      </c>
      <c r="J3271" t="s">
        <v>508</v>
      </c>
      <c r="K3271" t="s">
        <v>23</v>
      </c>
      <c r="L3271">
        <v>200000000</v>
      </c>
      <c r="M3271">
        <f>IF(ISBLANK(L3271),AVERAGEIF($A$2:$A$4110,A3271,$L$2:$L$4110),L3271)</f>
        <v>200000000</v>
      </c>
      <c r="N3271">
        <v>6.8</v>
      </c>
    </row>
    <row r="3272" spans="1:14">
      <c r="A3272" t="s">
        <v>5515</v>
      </c>
      <c r="B3272">
        <v>100</v>
      </c>
      <c r="C3272">
        <v>665426</v>
      </c>
      <c r="D3272">
        <f>IF(ISBLANK(C3272),AVERAGEIF($A$2:$A$4110,A3272,$C$2:$C$4110),C3272)</f>
        <v>665426</v>
      </c>
      <c r="E3272" t="s">
        <v>264</v>
      </c>
      <c r="F3272" t="s">
        <v>5518</v>
      </c>
      <c r="G3272">
        <v>120798</v>
      </c>
      <c r="H3272">
        <v>444</v>
      </c>
      <c r="I3272">
        <v>188</v>
      </c>
      <c r="J3272" t="s">
        <v>508</v>
      </c>
      <c r="K3272" t="s">
        <v>23</v>
      </c>
      <c r="L3272">
        <v>165000000</v>
      </c>
      <c r="M3272">
        <f>IF(ISBLANK(L3272),AVERAGEIF($A$2:$A$4110,A3272,$L$2:$L$4110),L3272)</f>
        <v>165000000</v>
      </c>
      <c r="N3272">
        <v>6.6</v>
      </c>
    </row>
    <row r="3273" spans="1:14">
      <c r="A3273" t="s">
        <v>5515</v>
      </c>
      <c r="B3273">
        <v>115</v>
      </c>
      <c r="C3273">
        <v>82161969</v>
      </c>
      <c r="D3273">
        <f>IF(ISBLANK(C3273),AVERAGEIF($A$2:$A$4110,A3273,$C$2:$C$4110),C3273)</f>
        <v>82161969</v>
      </c>
      <c r="E3273" t="s">
        <v>5519</v>
      </c>
      <c r="F3273" t="s">
        <v>5520</v>
      </c>
      <c r="G3273">
        <v>142440</v>
      </c>
      <c r="H3273">
        <v>505</v>
      </c>
      <c r="I3273">
        <v>287</v>
      </c>
      <c r="J3273" t="s">
        <v>508</v>
      </c>
      <c r="K3273" t="s">
        <v>23</v>
      </c>
      <c r="L3273">
        <v>150000000</v>
      </c>
      <c r="M3273">
        <f>IF(ISBLANK(L3273),AVERAGEIF($A$2:$A$4110,A3273,$L$2:$L$4110),L3273)</f>
        <v>150000000</v>
      </c>
      <c r="N3273">
        <v>6.3</v>
      </c>
    </row>
    <row r="3274" spans="1:14">
      <c r="A3274" t="s">
        <v>5515</v>
      </c>
      <c r="B3274">
        <v>130</v>
      </c>
      <c r="C3274">
        <v>155370362</v>
      </c>
      <c r="D3274">
        <f>IF(ISBLANK(C3274),AVERAGEIF($A$2:$A$4110,A3274,$C$2:$C$4110),C3274)</f>
        <v>155370362</v>
      </c>
      <c r="E3274" t="s">
        <v>1928</v>
      </c>
      <c r="F3274" t="s">
        <v>5521</v>
      </c>
      <c r="G3274">
        <v>98403</v>
      </c>
      <c r="H3274">
        <v>683</v>
      </c>
      <c r="I3274">
        <v>185</v>
      </c>
      <c r="J3274" t="s">
        <v>508</v>
      </c>
      <c r="K3274" t="s">
        <v>23</v>
      </c>
      <c r="L3274">
        <v>100000000</v>
      </c>
      <c r="M3274">
        <f>IF(ISBLANK(L3274),AVERAGEIF($A$2:$A$4110,A3274,$L$2:$L$4110),L3274)</f>
        <v>100000000</v>
      </c>
      <c r="N3274">
        <v>6.6</v>
      </c>
    </row>
    <row r="3275" spans="1:14">
      <c r="A3275" t="s">
        <v>5515</v>
      </c>
      <c r="B3275">
        <v>150</v>
      </c>
      <c r="C3275">
        <v>100853835</v>
      </c>
      <c r="D3275">
        <f>IF(ISBLANK(C3275),AVERAGEIF($A$2:$A$4110,A3275,$C$2:$C$4110),C3275)</f>
        <v>100853835</v>
      </c>
      <c r="E3275" t="s">
        <v>627</v>
      </c>
      <c r="F3275" t="s">
        <v>5522</v>
      </c>
      <c r="G3275">
        <v>200556</v>
      </c>
      <c r="H3275">
        <v>611</v>
      </c>
      <c r="I3275">
        <v>159</v>
      </c>
      <c r="J3275" t="s">
        <v>508</v>
      </c>
      <c r="K3275" t="s">
        <v>23</v>
      </c>
      <c r="L3275">
        <v>90000000</v>
      </c>
      <c r="M3275">
        <f>IF(ISBLANK(L3275),AVERAGEIF($A$2:$A$4110,A3275,$L$2:$L$4110),L3275)</f>
        <v>90000000</v>
      </c>
      <c r="N3275">
        <v>7.4</v>
      </c>
    </row>
    <row r="3276" spans="1:14">
      <c r="A3276" t="s">
        <v>5515</v>
      </c>
      <c r="B3276">
        <v>143</v>
      </c>
      <c r="C3276">
        <v>233630478</v>
      </c>
      <c r="D3276">
        <f>IF(ISBLANK(C3276),AVERAGEIF($A$2:$A$4110,A3276,$C$2:$C$4110),C3276)</f>
        <v>233630478</v>
      </c>
      <c r="E3276" t="s">
        <v>2765</v>
      </c>
      <c r="F3276" t="s">
        <v>5523</v>
      </c>
      <c r="G3276">
        <v>394317</v>
      </c>
      <c r="H3276">
        <v>1051</v>
      </c>
      <c r="I3276">
        <v>221</v>
      </c>
      <c r="J3276" t="s">
        <v>508</v>
      </c>
      <c r="K3276" t="s">
        <v>23</v>
      </c>
      <c r="L3276">
        <v>90000000</v>
      </c>
      <c r="M3276">
        <f>IF(ISBLANK(L3276),AVERAGEIF($A$2:$A$4110,A3276,$L$2:$L$4110),L3276)</f>
        <v>90000000</v>
      </c>
      <c r="N3276">
        <v>7.7</v>
      </c>
    </row>
    <row r="3277" spans="1:14">
      <c r="A3277" t="s">
        <v>5515</v>
      </c>
      <c r="B3277">
        <v>142</v>
      </c>
      <c r="C3277">
        <v>329691196</v>
      </c>
      <c r="D3277">
        <f>IF(ISBLANK(C3277),AVERAGEIF($A$2:$A$4110,A3277,$C$2:$C$4110),C3277)</f>
        <v>329691196</v>
      </c>
      <c r="E3277" t="s">
        <v>72</v>
      </c>
      <c r="F3277" t="s">
        <v>5524</v>
      </c>
      <c r="G3277">
        <v>1251222</v>
      </c>
      <c r="H3277">
        <v>1398</v>
      </c>
      <c r="I3277">
        <v>149</v>
      </c>
      <c r="J3277" t="s">
        <v>508</v>
      </c>
      <c r="K3277" t="s">
        <v>23</v>
      </c>
      <c r="L3277">
        <v>55000000</v>
      </c>
      <c r="M3277">
        <f>IF(ISBLANK(L3277),AVERAGEIF($A$2:$A$4110,A3277,$L$2:$L$4110),L3277)</f>
        <v>55000000</v>
      </c>
      <c r="N3277">
        <v>8.8000000000000007</v>
      </c>
    </row>
    <row r="3278" spans="1:14">
      <c r="A3278" t="s">
        <v>5515</v>
      </c>
      <c r="B3278">
        <v>104</v>
      </c>
      <c r="C3278">
        <v>58422650</v>
      </c>
      <c r="D3278">
        <f>IF(ISBLANK(C3278),AVERAGEIF($A$2:$A$4110,A3278,$C$2:$C$4110),C3278)</f>
        <v>58422650</v>
      </c>
      <c r="E3278" t="s">
        <v>2477</v>
      </c>
      <c r="F3278" t="s">
        <v>5525</v>
      </c>
      <c r="G3278">
        <v>78974</v>
      </c>
      <c r="H3278">
        <v>173</v>
      </c>
      <c r="I3278">
        <v>49</v>
      </c>
      <c r="J3278" t="s">
        <v>508</v>
      </c>
      <c r="K3278" t="s">
        <v>23</v>
      </c>
      <c r="L3278">
        <v>55000000</v>
      </c>
      <c r="M3278">
        <f>IF(ISBLANK(L3278),AVERAGEIF($A$2:$A$4110,A3278,$L$2:$L$4110),L3278)</f>
        <v>55000000</v>
      </c>
      <c r="N3278">
        <v>6.4</v>
      </c>
    </row>
    <row r="3279" spans="1:14">
      <c r="A3279" t="s">
        <v>5515</v>
      </c>
      <c r="B3279">
        <v>108</v>
      </c>
      <c r="C3279">
        <v>118500000</v>
      </c>
      <c r="D3279">
        <f>IF(ISBLANK(C3279),AVERAGEIF($A$2:$A$4110,A3279,$C$2:$C$4110),C3279)</f>
        <v>118500000</v>
      </c>
      <c r="E3279" t="s">
        <v>1161</v>
      </c>
      <c r="F3279" t="s">
        <v>5526</v>
      </c>
      <c r="G3279">
        <v>340085</v>
      </c>
      <c r="H3279">
        <v>327</v>
      </c>
      <c r="I3279">
        <v>125</v>
      </c>
      <c r="J3279" t="s">
        <v>508</v>
      </c>
      <c r="K3279" t="s">
        <v>23</v>
      </c>
      <c r="L3279">
        <v>40000000</v>
      </c>
      <c r="M3279">
        <f>IF(ISBLANK(L3279),AVERAGEIF($A$2:$A$4110,A3279,$L$2:$L$4110),L3279)</f>
        <v>40000000</v>
      </c>
      <c r="N3279">
        <v>7.8</v>
      </c>
    </row>
    <row r="3280" spans="1:14">
      <c r="A3280" t="s">
        <v>5515</v>
      </c>
      <c r="B3280">
        <v>118</v>
      </c>
      <c r="C3280">
        <v>87666629</v>
      </c>
      <c r="D3280">
        <f>IF(ISBLANK(C3280),AVERAGEIF($A$2:$A$4110,A3280,$C$2:$C$4110),C3280)</f>
        <v>87666629</v>
      </c>
      <c r="E3280" t="s">
        <v>5527</v>
      </c>
      <c r="F3280" t="s">
        <v>5528</v>
      </c>
      <c r="G3280">
        <v>283480</v>
      </c>
      <c r="H3280">
        <v>263</v>
      </c>
      <c r="I3280">
        <v>111</v>
      </c>
      <c r="J3280" t="s">
        <v>508</v>
      </c>
      <c r="K3280" t="s">
        <v>23</v>
      </c>
      <c r="L3280">
        <v>40000000</v>
      </c>
      <c r="M3280">
        <f>IF(ISBLANK(L3280),AVERAGEIF($A$2:$A$4110,A3280,$L$2:$L$4110),L3280)</f>
        <v>40000000</v>
      </c>
      <c r="N3280">
        <v>7.4</v>
      </c>
    </row>
    <row r="3281" spans="1:14">
      <c r="A3281" t="s">
        <v>5515</v>
      </c>
      <c r="B3281">
        <v>123</v>
      </c>
      <c r="C3281">
        <v>10137502</v>
      </c>
      <c r="D3281">
        <f>IF(ISBLANK(C3281),AVERAGEIF($A$2:$A$4110,A3281,$C$2:$C$4110),C3281)</f>
        <v>10137502</v>
      </c>
      <c r="E3281" t="s">
        <v>1712</v>
      </c>
      <c r="F3281" t="s">
        <v>5529</v>
      </c>
      <c r="G3281">
        <v>77394</v>
      </c>
      <c r="H3281">
        <v>195</v>
      </c>
      <c r="I3281">
        <v>335</v>
      </c>
      <c r="J3281" t="s">
        <v>508</v>
      </c>
      <c r="K3281" t="s">
        <v>23</v>
      </c>
      <c r="L3281">
        <v>35000000</v>
      </c>
      <c r="M3281">
        <f>IF(ISBLANK(L3281),AVERAGEIF($A$2:$A$4110,A3281,$L$2:$L$4110),L3281)</f>
        <v>35000000</v>
      </c>
      <c r="N3281">
        <v>7.4</v>
      </c>
    </row>
    <row r="3282" spans="1:14">
      <c r="A3282" t="s">
        <v>5515</v>
      </c>
      <c r="B3282">
        <v>138</v>
      </c>
      <c r="C3282">
        <v>93749203</v>
      </c>
      <c r="D3282">
        <f>IF(ISBLANK(C3282),AVERAGEIF($A$2:$A$4110,A3282,$C$2:$C$4110),C3282)</f>
        <v>93749203</v>
      </c>
      <c r="E3282" t="s">
        <v>55</v>
      </c>
      <c r="F3282" t="s">
        <v>5530</v>
      </c>
      <c r="G3282">
        <v>264047</v>
      </c>
      <c r="H3282">
        <v>491</v>
      </c>
      <c r="I3282">
        <v>449</v>
      </c>
      <c r="J3282" t="s">
        <v>508</v>
      </c>
      <c r="K3282" t="s">
        <v>23</v>
      </c>
      <c r="L3282">
        <v>31000000</v>
      </c>
      <c r="M3282">
        <f>IF(ISBLANK(L3282),AVERAGEIF($A$2:$A$4110,A3282,$L$2:$L$4110),L3282)</f>
        <v>31000000</v>
      </c>
      <c r="N3282">
        <v>7.3</v>
      </c>
    </row>
    <row r="3283" spans="1:14">
      <c r="A3283" t="s">
        <v>5515</v>
      </c>
      <c r="B3283">
        <v>116</v>
      </c>
      <c r="C3283">
        <v>210609762</v>
      </c>
      <c r="D3283">
        <f>IF(ISBLANK(C3283),AVERAGEIF($A$2:$A$4110,A3283,$C$2:$C$4110),C3283)</f>
        <v>210609762</v>
      </c>
      <c r="E3283" t="s">
        <v>1161</v>
      </c>
      <c r="F3283" t="s">
        <v>5531</v>
      </c>
      <c r="G3283">
        <v>732212</v>
      </c>
      <c r="H3283">
        <v>809</v>
      </c>
      <c r="I3283">
        <v>198</v>
      </c>
      <c r="J3283" t="s">
        <v>508</v>
      </c>
      <c r="K3283" t="s">
        <v>23</v>
      </c>
      <c r="L3283">
        <v>19000000</v>
      </c>
      <c r="M3283">
        <f>IF(ISBLANK(L3283),AVERAGEIF($A$2:$A$4110,A3283,$L$2:$L$4110),L3283)</f>
        <v>19000000</v>
      </c>
      <c r="N3283">
        <v>8.5</v>
      </c>
    </row>
    <row r="3284" spans="1:14">
      <c r="A3284" t="s">
        <v>5532</v>
      </c>
      <c r="B3284">
        <v>72</v>
      </c>
      <c r="C3284">
        <v>48423368</v>
      </c>
      <c r="D3284">
        <f>IF(ISBLANK(C3284),AVERAGEIF($A$2:$A$4110,A3284,$C$2:$C$4110),C3284)</f>
        <v>48423368</v>
      </c>
      <c r="E3284" t="s">
        <v>264</v>
      </c>
      <c r="F3284" t="s">
        <v>5533</v>
      </c>
      <c r="G3284">
        <v>13324</v>
      </c>
      <c r="H3284">
        <v>79</v>
      </c>
      <c r="I3284">
        <v>80</v>
      </c>
      <c r="J3284" t="s">
        <v>508</v>
      </c>
      <c r="K3284" t="s">
        <v>23</v>
      </c>
      <c r="L3284">
        <v>20000000</v>
      </c>
      <c r="M3284">
        <f>IF(ISBLANK(L3284),AVERAGEIF($A$2:$A$4110,A3284,$L$2:$L$4110),L3284)</f>
        <v>20000000</v>
      </c>
      <c r="N3284">
        <v>5.8</v>
      </c>
    </row>
    <row r="3285" spans="1:14">
      <c r="A3285" t="s">
        <v>5534</v>
      </c>
      <c r="B3285">
        <v>88</v>
      </c>
      <c r="C3285">
        <v>110720</v>
      </c>
      <c r="D3285">
        <f>IF(ISBLANK(C3285),AVERAGEIF($A$2:$A$4110,A3285,$C$2:$C$4110),C3285)</f>
        <v>110720</v>
      </c>
      <c r="E3285" t="s">
        <v>514</v>
      </c>
      <c r="F3285" t="s">
        <v>5535</v>
      </c>
      <c r="G3285">
        <v>524</v>
      </c>
      <c r="H3285">
        <v>22</v>
      </c>
      <c r="I3285">
        <v>18</v>
      </c>
      <c r="J3285" t="s">
        <v>508</v>
      </c>
      <c r="K3285" t="s">
        <v>23</v>
      </c>
      <c r="L3285">
        <v>1200000</v>
      </c>
      <c r="M3285">
        <f>IF(ISBLANK(L3285),AVERAGEIF($A$2:$A$4110,A3285,$L$2:$L$4110),L3285)</f>
        <v>1200000</v>
      </c>
      <c r="N3285">
        <v>7.3</v>
      </c>
    </row>
    <row r="3286" spans="1:14">
      <c r="A3286" t="s">
        <v>5536</v>
      </c>
      <c r="B3286">
        <v>131</v>
      </c>
      <c r="C3286">
        <v>18208078</v>
      </c>
      <c r="D3286">
        <f>IF(ISBLANK(C3286),AVERAGEIF($A$2:$A$4110,A3286,$C$2:$C$4110),C3286)</f>
        <v>18208078</v>
      </c>
      <c r="E3286" t="s">
        <v>732</v>
      </c>
      <c r="F3286" t="s">
        <v>5537</v>
      </c>
      <c r="G3286">
        <v>57100</v>
      </c>
      <c r="H3286">
        <v>281</v>
      </c>
      <c r="I3286">
        <v>110</v>
      </c>
      <c r="J3286" t="s">
        <v>508</v>
      </c>
      <c r="K3286" t="s">
        <v>23</v>
      </c>
      <c r="L3286">
        <v>60000000</v>
      </c>
      <c r="M3286">
        <f>IF(ISBLANK(L3286),AVERAGEIF($A$2:$A$4110,A3286,$L$2:$L$4110),L3286)</f>
        <v>60000000</v>
      </c>
      <c r="N3286">
        <v>6.9</v>
      </c>
    </row>
    <row r="3287" spans="1:14">
      <c r="A3287" t="s">
        <v>5536</v>
      </c>
      <c r="B3287">
        <v>110</v>
      </c>
      <c r="C3287">
        <v>10324441</v>
      </c>
      <c r="D3287">
        <f>IF(ISBLANK(C3287),AVERAGEIF($A$2:$A$4110,A3287,$C$2:$C$4110),C3287)</f>
        <v>10324441</v>
      </c>
      <c r="E3287" t="s">
        <v>732</v>
      </c>
      <c r="F3287" t="s">
        <v>5538</v>
      </c>
      <c r="G3287">
        <v>27117</v>
      </c>
      <c r="H3287">
        <v>140</v>
      </c>
      <c r="I3287">
        <v>190</v>
      </c>
      <c r="J3287" t="s">
        <v>508</v>
      </c>
      <c r="K3287" t="s">
        <v>23</v>
      </c>
      <c r="L3287">
        <v>25000000</v>
      </c>
      <c r="M3287">
        <f>IF(ISBLANK(L3287),AVERAGEIF($A$2:$A$4110,A3287,$L$2:$L$4110),L3287)</f>
        <v>25000000</v>
      </c>
      <c r="N3287">
        <v>5.8</v>
      </c>
    </row>
    <row r="3288" spans="1:14">
      <c r="A3288" t="s">
        <v>5536</v>
      </c>
      <c r="B3288">
        <v>112</v>
      </c>
      <c r="C3288">
        <v>3169424</v>
      </c>
      <c r="D3288">
        <f>IF(ISBLANK(C3288),AVERAGEIF($A$2:$A$4110,A3288,$C$2:$C$4110),C3288)</f>
        <v>3169424</v>
      </c>
      <c r="E3288" t="s">
        <v>635</v>
      </c>
      <c r="F3288" t="s">
        <v>5539</v>
      </c>
      <c r="G3288">
        <v>18442</v>
      </c>
      <c r="H3288">
        <v>59</v>
      </c>
      <c r="I3288">
        <v>104</v>
      </c>
      <c r="J3288" t="s">
        <v>508</v>
      </c>
      <c r="K3288" t="s">
        <v>23</v>
      </c>
      <c r="L3288">
        <v>13000000</v>
      </c>
      <c r="M3288">
        <f>IF(ISBLANK(L3288),AVERAGEIF($A$2:$A$4110,A3288,$L$2:$L$4110),L3288)</f>
        <v>13000000</v>
      </c>
      <c r="N3288">
        <v>6.8</v>
      </c>
    </row>
    <row r="3289" spans="1:14">
      <c r="A3289" t="s">
        <v>5536</v>
      </c>
      <c r="B3289">
        <v>126</v>
      </c>
      <c r="C3289">
        <v>17804273</v>
      </c>
      <c r="D3289">
        <f>IF(ISBLANK(C3289),AVERAGEIF($A$2:$A$4110,A3289,$C$2:$C$4110),C3289)</f>
        <v>17804273</v>
      </c>
      <c r="E3289" t="s">
        <v>55</v>
      </c>
      <c r="F3289" t="s">
        <v>5540</v>
      </c>
      <c r="G3289">
        <v>20449</v>
      </c>
      <c r="H3289">
        <v>370</v>
      </c>
      <c r="I3289">
        <v>136</v>
      </c>
      <c r="J3289" t="s">
        <v>508</v>
      </c>
      <c r="K3289" t="s">
        <v>23</v>
      </c>
      <c r="L3289">
        <v>20000000</v>
      </c>
      <c r="M3289">
        <f>IF(ISBLANK(L3289),AVERAGEIF($A$2:$A$4110,A3289,$L$2:$L$4110),L3289)</f>
        <v>20000000</v>
      </c>
      <c r="N3289">
        <v>7</v>
      </c>
    </row>
    <row r="3290" spans="1:14">
      <c r="A3290" t="s">
        <v>5536</v>
      </c>
      <c r="B3290">
        <v>104</v>
      </c>
      <c r="C3290">
        <v>144583</v>
      </c>
      <c r="D3290">
        <f>IF(ISBLANK(C3290),AVERAGEIF($A$2:$A$4110,A3290,$C$2:$C$4110),C3290)</f>
        <v>144583</v>
      </c>
      <c r="E3290" t="s">
        <v>55</v>
      </c>
      <c r="F3290" t="s">
        <v>5541</v>
      </c>
      <c r="G3290">
        <v>2256</v>
      </c>
      <c r="H3290">
        <v>79</v>
      </c>
      <c r="I3290">
        <v>29</v>
      </c>
      <c r="J3290" t="s">
        <v>508</v>
      </c>
      <c r="K3290" t="s">
        <v>254</v>
      </c>
      <c r="L3290">
        <v>800000</v>
      </c>
      <c r="M3290">
        <f>IF(ISBLANK(L3290),AVERAGEIF($A$2:$A$4110,A3290,$L$2:$L$4110),L3290)</f>
        <v>800000</v>
      </c>
      <c r="N3290">
        <v>6.5</v>
      </c>
    </row>
    <row r="3291" spans="1:14">
      <c r="A3291" t="s">
        <v>5542</v>
      </c>
      <c r="B3291">
        <v>92</v>
      </c>
      <c r="C3291">
        <v>4002955</v>
      </c>
      <c r="D3291">
        <f>IF(ISBLANK(C3291),AVERAGEIF($A$2:$A$4110,A3291,$C$2:$C$4110),C3291)</f>
        <v>4002955</v>
      </c>
      <c r="E3291" t="s">
        <v>2066</v>
      </c>
      <c r="F3291" t="s">
        <v>5543</v>
      </c>
      <c r="G3291">
        <v>33745</v>
      </c>
      <c r="H3291">
        <v>198</v>
      </c>
      <c r="I3291">
        <v>59</v>
      </c>
      <c r="J3291" t="s">
        <v>508</v>
      </c>
      <c r="K3291" t="s">
        <v>23</v>
      </c>
      <c r="L3291">
        <v>20000000</v>
      </c>
      <c r="M3291">
        <f>IF(ISBLANK(L3291),AVERAGEIF($A$2:$A$4110,A3291,$L$2:$L$4110),L3291)</f>
        <v>20000000</v>
      </c>
      <c r="N3291">
        <v>6.2</v>
      </c>
    </row>
    <row r="3292" spans="1:14">
      <c r="A3292" t="s">
        <v>5544</v>
      </c>
      <c r="B3292">
        <v>114</v>
      </c>
      <c r="D3292">
        <f>IF(ISBLANK(C3292),AVERAGEIF($A$2:$A$4110,A3292,$C$2:$C$4110),C3292)</f>
        <v>1028658</v>
      </c>
      <c r="E3292" t="s">
        <v>562</v>
      </c>
      <c r="F3292" t="s">
        <v>5545</v>
      </c>
      <c r="G3292">
        <v>48162</v>
      </c>
      <c r="H3292">
        <v>140</v>
      </c>
      <c r="I3292">
        <v>195</v>
      </c>
      <c r="J3292" t="s">
        <v>508</v>
      </c>
      <c r="K3292" t="s">
        <v>51</v>
      </c>
      <c r="L3292">
        <v>14000000</v>
      </c>
      <c r="M3292">
        <f>IF(ISBLANK(L3292),AVERAGEIF($A$2:$A$4110,A3292,$L$2:$L$4110),L3292)</f>
        <v>14000000</v>
      </c>
      <c r="N3292">
        <v>6.2</v>
      </c>
    </row>
    <row r="3293" spans="1:14">
      <c r="A3293" t="s">
        <v>5544</v>
      </c>
      <c r="B3293">
        <v>95</v>
      </c>
      <c r="C3293">
        <v>1028658</v>
      </c>
      <c r="D3293">
        <f>IF(ISBLANK(C3293),AVERAGEIF($A$2:$A$4110,A3293,$C$2:$C$4110),C3293)</f>
        <v>1028658</v>
      </c>
      <c r="E3293" t="s">
        <v>89</v>
      </c>
      <c r="F3293" t="s">
        <v>5546</v>
      </c>
      <c r="G3293">
        <v>118684</v>
      </c>
      <c r="H3293">
        <v>447</v>
      </c>
      <c r="I3293">
        <v>363</v>
      </c>
      <c r="J3293" t="s">
        <v>508</v>
      </c>
      <c r="K3293" t="s">
        <v>51</v>
      </c>
      <c r="L3293">
        <v>3000000</v>
      </c>
      <c r="M3293">
        <f>IF(ISBLANK(L3293),AVERAGEIF($A$2:$A$4110,A3293,$L$2:$L$4110),L3293)</f>
        <v>3000000</v>
      </c>
      <c r="N3293">
        <v>7</v>
      </c>
    </row>
    <row r="3294" spans="1:14">
      <c r="A3294" t="s">
        <v>5547</v>
      </c>
      <c r="B3294">
        <v>113</v>
      </c>
      <c r="C3294">
        <v>3014541</v>
      </c>
      <c r="D3294">
        <f>IF(ISBLANK(C3294),AVERAGEIF($A$2:$A$4110,A3294,$C$2:$C$4110),C3294)</f>
        <v>3014541</v>
      </c>
      <c r="E3294" t="s">
        <v>20</v>
      </c>
      <c r="F3294" t="s">
        <v>5548</v>
      </c>
      <c r="G3294">
        <v>19616</v>
      </c>
      <c r="H3294">
        <v>98</v>
      </c>
      <c r="I3294">
        <v>222</v>
      </c>
      <c r="J3294" t="s">
        <v>508</v>
      </c>
      <c r="K3294" t="s">
        <v>18</v>
      </c>
      <c r="L3294">
        <v>8000000</v>
      </c>
      <c r="M3294">
        <f>IF(ISBLANK(L3294),AVERAGEIF($A$2:$A$4110,A3294,$L$2:$L$4110),L3294)</f>
        <v>8000000</v>
      </c>
      <c r="N3294">
        <v>6.7</v>
      </c>
    </row>
    <row r="3295" spans="1:14">
      <c r="A3295" t="s">
        <v>5547</v>
      </c>
      <c r="B3295">
        <v>125</v>
      </c>
      <c r="C3295">
        <v>1110286</v>
      </c>
      <c r="D3295">
        <f>IF(ISBLANK(C3295),AVERAGEIF($A$2:$A$4110,A3295,$C$2:$C$4110),C3295)</f>
        <v>1110286</v>
      </c>
      <c r="E3295" t="s">
        <v>66</v>
      </c>
      <c r="F3295" t="s">
        <v>5549</v>
      </c>
      <c r="G3295">
        <v>9727</v>
      </c>
      <c r="H3295">
        <v>65</v>
      </c>
      <c r="I3295">
        <v>161</v>
      </c>
      <c r="J3295" t="s">
        <v>508</v>
      </c>
      <c r="K3295" t="s">
        <v>23</v>
      </c>
      <c r="L3295">
        <v>4825000</v>
      </c>
      <c r="M3295">
        <f>IF(ISBLANK(L3295),AVERAGEIF($A$2:$A$4110,A3295,$L$2:$L$4110),L3295)</f>
        <v>4825000</v>
      </c>
      <c r="N3295">
        <v>7.2</v>
      </c>
    </row>
    <row r="3296" spans="1:14">
      <c r="A3296" t="s">
        <v>5550</v>
      </c>
      <c r="B3296">
        <v>83</v>
      </c>
      <c r="C3296">
        <v>84303558</v>
      </c>
      <c r="D3296">
        <f>IF(ISBLANK(C3296),AVERAGEIF($A$2:$A$4110,A3296,$C$2:$C$4110),C3296)</f>
        <v>84303558</v>
      </c>
      <c r="E3296" t="s">
        <v>774</v>
      </c>
      <c r="F3296" t="s">
        <v>5551</v>
      </c>
      <c r="G3296">
        <v>65270</v>
      </c>
      <c r="H3296">
        <v>100</v>
      </c>
      <c r="I3296">
        <v>107</v>
      </c>
      <c r="J3296" t="s">
        <v>508</v>
      </c>
      <c r="K3296" t="s">
        <v>23</v>
      </c>
      <c r="L3296">
        <v>85000000</v>
      </c>
      <c r="M3296">
        <f>IF(ISBLANK(L3296),AVERAGEIF($A$2:$A$4110,A3296,$L$2:$L$4110),L3296)</f>
        <v>85000000</v>
      </c>
      <c r="N3296">
        <v>6.2</v>
      </c>
    </row>
    <row r="3297" spans="1:14">
      <c r="A3297" t="s">
        <v>5550</v>
      </c>
      <c r="B3297">
        <v>73</v>
      </c>
      <c r="C3297">
        <v>422783777</v>
      </c>
      <c r="D3297">
        <f>IF(ISBLANK(C3297),AVERAGEIF($A$2:$A$4110,A3297,$C$2:$C$4110),C3297)</f>
        <v>422783777</v>
      </c>
      <c r="E3297" t="s">
        <v>5552</v>
      </c>
      <c r="F3297" t="s">
        <v>5553</v>
      </c>
      <c r="G3297">
        <v>644348</v>
      </c>
      <c r="H3297">
        <v>656</v>
      </c>
      <c r="I3297">
        <v>186</v>
      </c>
      <c r="J3297" t="s">
        <v>508</v>
      </c>
      <c r="K3297" t="s">
        <v>23</v>
      </c>
      <c r="L3297">
        <v>45000000</v>
      </c>
      <c r="M3297">
        <f>IF(ISBLANK(L3297),AVERAGEIF($A$2:$A$4110,A3297,$L$2:$L$4110),L3297)</f>
        <v>45000000</v>
      </c>
      <c r="N3297">
        <v>8.5</v>
      </c>
    </row>
    <row r="3298" spans="1:14">
      <c r="A3298" t="s">
        <v>5554</v>
      </c>
      <c r="B3298">
        <v>110</v>
      </c>
      <c r="C3298">
        <v>6525762</v>
      </c>
      <c r="D3298">
        <f>IF(ISBLANK(C3298),AVERAGEIF($A$2:$A$4110,A3298,$C$2:$C$4110),C3298)</f>
        <v>6525762</v>
      </c>
      <c r="E3298" t="s">
        <v>288</v>
      </c>
      <c r="F3298" t="s">
        <v>5555</v>
      </c>
      <c r="G3298">
        <v>44339</v>
      </c>
      <c r="H3298">
        <v>425</v>
      </c>
      <c r="I3298">
        <v>143</v>
      </c>
      <c r="J3298" t="s">
        <v>508</v>
      </c>
      <c r="K3298" t="s">
        <v>23</v>
      </c>
      <c r="L3298">
        <v>4000000</v>
      </c>
      <c r="M3298">
        <f>IF(ISBLANK(L3298),AVERAGEIF($A$2:$A$4110,A3298,$L$2:$L$4110),L3298)</f>
        <v>4000000</v>
      </c>
      <c r="N3298">
        <v>6.7</v>
      </c>
    </row>
    <row r="3299" spans="1:14">
      <c r="A3299" t="s">
        <v>5554</v>
      </c>
      <c r="B3299">
        <v>99</v>
      </c>
      <c r="C3299">
        <v>418953</v>
      </c>
      <c r="D3299">
        <f>IF(ISBLANK(C3299),AVERAGEIF($A$2:$A$4110,A3299,$C$2:$C$4110),C3299)</f>
        <v>418953</v>
      </c>
      <c r="E3299" t="s">
        <v>80</v>
      </c>
      <c r="F3299" t="s">
        <v>5556</v>
      </c>
      <c r="G3299">
        <v>17322</v>
      </c>
      <c r="H3299">
        <v>93</v>
      </c>
      <c r="I3299">
        <v>37</v>
      </c>
      <c r="J3299" t="s">
        <v>508</v>
      </c>
      <c r="K3299" t="s">
        <v>254</v>
      </c>
      <c r="L3299">
        <v>1500000</v>
      </c>
      <c r="M3299">
        <f>IF(ISBLANK(L3299),AVERAGEIF($A$2:$A$4110,A3299,$L$2:$L$4110),L3299)</f>
        <v>1500000</v>
      </c>
      <c r="N3299">
        <v>6.5</v>
      </c>
    </row>
    <row r="3300" spans="1:14">
      <c r="A3300" t="s">
        <v>5557</v>
      </c>
      <c r="B3300">
        <v>119</v>
      </c>
      <c r="C3300">
        <v>21471685</v>
      </c>
      <c r="D3300">
        <f>IF(ISBLANK(C3300),AVERAGEIF($A$2:$A$4110,A3300,$C$2:$C$4110),C3300)</f>
        <v>21471685</v>
      </c>
      <c r="E3300" t="s">
        <v>592</v>
      </c>
      <c r="F3300" t="s">
        <v>5558</v>
      </c>
      <c r="G3300">
        <v>65464</v>
      </c>
      <c r="H3300">
        <v>1308</v>
      </c>
      <c r="I3300">
        <v>174</v>
      </c>
      <c r="J3300" t="s">
        <v>508</v>
      </c>
      <c r="K3300" t="s">
        <v>23</v>
      </c>
      <c r="L3300">
        <v>44000000</v>
      </c>
      <c r="M3300">
        <f>IF(ISBLANK(L3300),AVERAGEIF($A$2:$A$4110,A3300,$L$2:$L$4110),L3300)</f>
        <v>44000000</v>
      </c>
      <c r="N3300">
        <v>2.4</v>
      </c>
    </row>
    <row r="3301" spans="1:14">
      <c r="A3301" t="s">
        <v>5559</v>
      </c>
      <c r="B3301">
        <v>108</v>
      </c>
      <c r="C3301">
        <v>67155742</v>
      </c>
      <c r="D3301">
        <f>IF(ISBLANK(C3301),AVERAGEIF($A$2:$A$4110,A3301,$C$2:$C$4110),C3301)</f>
        <v>67155742</v>
      </c>
      <c r="E3301" t="s">
        <v>1144</v>
      </c>
      <c r="F3301" t="s">
        <v>5560</v>
      </c>
      <c r="G3301">
        <v>62271</v>
      </c>
      <c r="H3301">
        <v>277</v>
      </c>
      <c r="I3301">
        <v>93</v>
      </c>
      <c r="J3301" t="s">
        <v>508</v>
      </c>
      <c r="K3301" t="s">
        <v>23</v>
      </c>
      <c r="L3301">
        <v>116000000</v>
      </c>
      <c r="M3301">
        <f>IF(ISBLANK(L3301),AVERAGEIF($A$2:$A$4110,A3301,$L$2:$L$4110),L3301)</f>
        <v>116000000</v>
      </c>
      <c r="N3301">
        <v>5.8</v>
      </c>
    </row>
    <row r="3302" spans="1:14">
      <c r="A3302" t="s">
        <v>5559</v>
      </c>
      <c r="B3302">
        <v>145</v>
      </c>
      <c r="C3302">
        <v>34566746</v>
      </c>
      <c r="D3302">
        <f>IF(ISBLANK(C3302),AVERAGEIF($A$2:$A$4110,A3302,$C$2:$C$4110),C3302)</f>
        <v>34566746</v>
      </c>
      <c r="E3302" t="s">
        <v>3733</v>
      </c>
      <c r="F3302" t="s">
        <v>5561</v>
      </c>
      <c r="G3302">
        <v>45231</v>
      </c>
      <c r="H3302">
        <v>315</v>
      </c>
      <c r="I3302">
        <v>162</v>
      </c>
      <c r="J3302" t="s">
        <v>508</v>
      </c>
      <c r="K3302" t="s">
        <v>23</v>
      </c>
      <c r="L3302">
        <v>80000000</v>
      </c>
      <c r="M3302">
        <f>IF(ISBLANK(L3302),AVERAGEIF($A$2:$A$4110,A3302,$L$2:$L$4110),L3302)</f>
        <v>80000000</v>
      </c>
      <c r="N3302">
        <v>7.3</v>
      </c>
    </row>
    <row r="3303" spans="1:14">
      <c r="A3303" t="s">
        <v>5559</v>
      </c>
      <c r="B3303">
        <v>108</v>
      </c>
      <c r="C3303">
        <v>60054449</v>
      </c>
      <c r="D3303">
        <f>IF(ISBLANK(C3303),AVERAGEIF($A$2:$A$4110,A3303,$C$2:$C$4110),C3303)</f>
        <v>60054449</v>
      </c>
      <c r="E3303" t="s">
        <v>659</v>
      </c>
      <c r="F3303" t="s">
        <v>5562</v>
      </c>
      <c r="G3303">
        <v>61018</v>
      </c>
      <c r="H3303">
        <v>140</v>
      </c>
      <c r="I3303">
        <v>97</v>
      </c>
      <c r="J3303" t="s">
        <v>508</v>
      </c>
      <c r="K3303" t="s">
        <v>23</v>
      </c>
      <c r="L3303">
        <v>35000000</v>
      </c>
      <c r="M3303">
        <f>IF(ISBLANK(L3303),AVERAGEIF($A$2:$A$4110,A3303,$L$2:$L$4110),L3303)</f>
        <v>35000000</v>
      </c>
      <c r="N3303">
        <v>5.8</v>
      </c>
    </row>
    <row r="3304" spans="1:14">
      <c r="A3304" t="s">
        <v>5559</v>
      </c>
      <c r="B3304">
        <v>127</v>
      </c>
      <c r="C3304">
        <v>5128124</v>
      </c>
      <c r="D3304">
        <f>IF(ISBLANK(C3304),AVERAGEIF($A$2:$A$4110,A3304,$C$2:$C$4110),C3304)</f>
        <v>5128124</v>
      </c>
      <c r="E3304" t="s">
        <v>835</v>
      </c>
      <c r="F3304" t="s">
        <v>5563</v>
      </c>
      <c r="G3304">
        <v>44198</v>
      </c>
      <c r="H3304">
        <v>251</v>
      </c>
      <c r="I3304">
        <v>126</v>
      </c>
      <c r="J3304" t="s">
        <v>508</v>
      </c>
      <c r="K3304" t="s">
        <v>865</v>
      </c>
      <c r="L3304">
        <v>25000000</v>
      </c>
      <c r="M3304">
        <f>IF(ISBLANK(L3304),AVERAGEIF($A$2:$A$4110,A3304,$L$2:$L$4110),L3304)</f>
        <v>25000000</v>
      </c>
      <c r="N3304">
        <v>7.9</v>
      </c>
    </row>
    <row r="3305" spans="1:14">
      <c r="A3305" t="s">
        <v>5559</v>
      </c>
      <c r="B3305">
        <v>111</v>
      </c>
      <c r="C3305">
        <v>30028592</v>
      </c>
      <c r="D3305">
        <f>IF(ISBLANK(C3305),AVERAGEIF($A$2:$A$4110,A3305,$C$2:$C$4110),C3305)</f>
        <v>30028592</v>
      </c>
      <c r="E3305" t="s">
        <v>707</v>
      </c>
      <c r="F3305" t="s">
        <v>5564</v>
      </c>
      <c r="G3305">
        <v>152247</v>
      </c>
      <c r="H3305">
        <v>189</v>
      </c>
      <c r="I3305">
        <v>222</v>
      </c>
      <c r="J3305" t="s">
        <v>508</v>
      </c>
      <c r="K3305" t="s">
        <v>18</v>
      </c>
      <c r="L3305">
        <v>20000000</v>
      </c>
      <c r="M3305">
        <f>IF(ISBLANK(L3305),AVERAGEIF($A$2:$A$4110,A3305,$L$2:$L$4110),L3305)</f>
        <v>20000000</v>
      </c>
      <c r="N3305">
        <v>7.3</v>
      </c>
    </row>
    <row r="3306" spans="1:14">
      <c r="A3306" t="s">
        <v>5559</v>
      </c>
      <c r="B3306">
        <v>132</v>
      </c>
      <c r="C3306">
        <v>8600000</v>
      </c>
      <c r="D3306">
        <f>IF(ISBLANK(C3306),AVERAGEIF($A$2:$A$4110,A3306,$C$2:$C$4110),C3306)</f>
        <v>8600000</v>
      </c>
      <c r="E3306" t="s">
        <v>3833</v>
      </c>
      <c r="F3306" t="s">
        <v>5565</v>
      </c>
      <c r="G3306">
        <v>17982</v>
      </c>
      <c r="H3306">
        <v>95</v>
      </c>
      <c r="I3306">
        <v>29</v>
      </c>
      <c r="J3306" t="s">
        <v>508</v>
      </c>
      <c r="K3306" t="s">
        <v>18</v>
      </c>
      <c r="L3306">
        <v>25000000</v>
      </c>
      <c r="M3306">
        <f>IF(ISBLANK(L3306),AVERAGEIF($A$2:$A$4110,A3306,$L$2:$L$4110),L3306)</f>
        <v>25000000</v>
      </c>
      <c r="N3306">
        <v>7</v>
      </c>
    </row>
    <row r="3307" spans="1:14">
      <c r="A3307" t="s">
        <v>5559</v>
      </c>
      <c r="B3307">
        <v>108</v>
      </c>
      <c r="C3307">
        <v>24984868</v>
      </c>
      <c r="D3307">
        <f>IF(ISBLANK(C3307),AVERAGEIF($A$2:$A$4110,A3307,$C$2:$C$4110),C3307)</f>
        <v>24984868</v>
      </c>
      <c r="E3307" t="s">
        <v>305</v>
      </c>
      <c r="F3307" t="s">
        <v>5566</v>
      </c>
      <c r="G3307">
        <v>50056</v>
      </c>
      <c r="H3307">
        <v>152</v>
      </c>
      <c r="I3307">
        <v>172</v>
      </c>
      <c r="J3307" t="s">
        <v>508</v>
      </c>
      <c r="K3307" t="s">
        <v>23</v>
      </c>
      <c r="L3307">
        <v>15000000</v>
      </c>
      <c r="M3307">
        <f>IF(ISBLANK(L3307),AVERAGEIF($A$2:$A$4110,A3307,$L$2:$L$4110),L3307)</f>
        <v>15000000</v>
      </c>
      <c r="N3307">
        <v>6.3</v>
      </c>
    </row>
    <row r="3308" spans="1:14">
      <c r="A3308" t="s">
        <v>5567</v>
      </c>
      <c r="B3308">
        <v>90</v>
      </c>
      <c r="C3308">
        <v>24430272</v>
      </c>
      <c r="D3308">
        <f>IF(ISBLANK(C3308),AVERAGEIF($A$2:$A$4110,A3308,$C$2:$C$4110),C3308)</f>
        <v>24430272</v>
      </c>
      <c r="E3308" t="s">
        <v>408</v>
      </c>
      <c r="F3308" t="s">
        <v>5568</v>
      </c>
      <c r="G3308">
        <v>46158</v>
      </c>
      <c r="H3308">
        <v>403</v>
      </c>
      <c r="I3308">
        <v>99</v>
      </c>
      <c r="J3308" t="s">
        <v>508</v>
      </c>
      <c r="K3308" t="s">
        <v>23</v>
      </c>
      <c r="L3308">
        <v>43000000</v>
      </c>
      <c r="M3308">
        <f>IF(ISBLANK(L3308),AVERAGEIF($A$2:$A$4110,A3308,$L$2:$L$4110),L3308)</f>
        <v>43000000</v>
      </c>
      <c r="N3308">
        <v>5.0999999999999996</v>
      </c>
    </row>
    <row r="3309" spans="1:14">
      <c r="A3309" t="s">
        <v>5567</v>
      </c>
      <c r="B3309">
        <v>92</v>
      </c>
      <c r="C3309">
        <v>17596256</v>
      </c>
      <c r="D3309">
        <f>IF(ISBLANK(C3309),AVERAGEIF($A$2:$A$4110,A3309,$C$2:$C$4110),C3309)</f>
        <v>17596256</v>
      </c>
      <c r="E3309" t="s">
        <v>797</v>
      </c>
      <c r="F3309" t="s">
        <v>5569</v>
      </c>
      <c r="G3309">
        <v>12399</v>
      </c>
      <c r="H3309">
        <v>84</v>
      </c>
      <c r="I3309">
        <v>101</v>
      </c>
      <c r="J3309" t="s">
        <v>508</v>
      </c>
      <c r="K3309" t="s">
        <v>23</v>
      </c>
      <c r="L3309">
        <v>35000000</v>
      </c>
      <c r="M3309">
        <f>IF(ISBLANK(L3309),AVERAGEIF($A$2:$A$4110,A3309,$L$2:$L$4110),L3309)</f>
        <v>35000000</v>
      </c>
      <c r="N3309">
        <v>3.8</v>
      </c>
    </row>
    <row r="3310" spans="1:14">
      <c r="A3310" t="s">
        <v>5567</v>
      </c>
      <c r="B3310">
        <v>97</v>
      </c>
      <c r="C3310">
        <v>38201895</v>
      </c>
      <c r="D3310">
        <f>IF(ISBLANK(C3310),AVERAGEIF($A$2:$A$4110,A3310,$C$2:$C$4110),C3310)</f>
        <v>38201895</v>
      </c>
      <c r="E3310" t="s">
        <v>66</v>
      </c>
      <c r="F3310" t="s">
        <v>5570</v>
      </c>
      <c r="G3310">
        <v>149222</v>
      </c>
      <c r="H3310">
        <v>749</v>
      </c>
      <c r="I3310">
        <v>101</v>
      </c>
      <c r="J3310" t="s">
        <v>508</v>
      </c>
      <c r="K3310" t="s">
        <v>23</v>
      </c>
      <c r="L3310">
        <v>10500000</v>
      </c>
      <c r="M3310">
        <f>IF(ISBLANK(L3310),AVERAGEIF($A$2:$A$4110,A3310,$L$2:$L$4110),L3310)</f>
        <v>10500000</v>
      </c>
      <c r="N3310">
        <v>6.9</v>
      </c>
    </row>
    <row r="3311" spans="1:14">
      <c r="A3311" t="s">
        <v>5571</v>
      </c>
      <c r="B3311">
        <v>91</v>
      </c>
      <c r="C3311">
        <v>66790248</v>
      </c>
      <c r="D3311">
        <f>IF(ISBLANK(C3311),AVERAGEIF($A$2:$A$4110,A3311,$C$2:$C$4110),C3311)</f>
        <v>66790248</v>
      </c>
      <c r="E3311" t="s">
        <v>55</v>
      </c>
      <c r="F3311" t="s">
        <v>5572</v>
      </c>
      <c r="G3311">
        <v>57281</v>
      </c>
      <c r="H3311">
        <v>350</v>
      </c>
      <c r="I3311">
        <v>167</v>
      </c>
      <c r="J3311" t="s">
        <v>508</v>
      </c>
      <c r="K3311" t="s">
        <v>23</v>
      </c>
      <c r="L3311">
        <v>45000000</v>
      </c>
      <c r="M3311">
        <f>IF(ISBLANK(L3311),AVERAGEIF($A$2:$A$4110,A3311,$L$2:$L$4110),L3311)</f>
        <v>45000000</v>
      </c>
      <c r="N3311">
        <v>6.5</v>
      </c>
    </row>
    <row r="3312" spans="1:14">
      <c r="A3312" t="s">
        <v>5571</v>
      </c>
      <c r="B3312">
        <v>124</v>
      </c>
      <c r="C3312">
        <v>116006080</v>
      </c>
      <c r="D3312">
        <f>IF(ISBLANK(C3312),AVERAGEIF($A$2:$A$4110,A3312,$C$2:$C$4110),C3312)</f>
        <v>116006080</v>
      </c>
      <c r="E3312" t="s">
        <v>288</v>
      </c>
      <c r="F3312" t="s">
        <v>5573</v>
      </c>
      <c r="G3312">
        <v>203269</v>
      </c>
      <c r="H3312">
        <v>602</v>
      </c>
      <c r="I3312">
        <v>150</v>
      </c>
      <c r="J3312" t="s">
        <v>508</v>
      </c>
      <c r="K3312" t="s">
        <v>18</v>
      </c>
      <c r="L3312">
        <v>42000000</v>
      </c>
      <c r="M3312">
        <f>IF(ISBLANK(L3312),AVERAGEIF($A$2:$A$4110,A3312,$L$2:$L$4110),L3312)</f>
        <v>42000000</v>
      </c>
      <c r="N3312">
        <v>7</v>
      </c>
    </row>
    <row r="3313" spans="1:14">
      <c r="A3313" t="s">
        <v>5571</v>
      </c>
      <c r="B3313">
        <v>107</v>
      </c>
      <c r="C3313">
        <v>30993544</v>
      </c>
      <c r="D3313">
        <f>IF(ISBLANK(C3313),AVERAGEIF($A$2:$A$4110,A3313,$C$2:$C$4110),C3313)</f>
        <v>30993544</v>
      </c>
      <c r="E3313" t="s">
        <v>288</v>
      </c>
      <c r="F3313" t="s">
        <v>5574</v>
      </c>
      <c r="G3313">
        <v>58871</v>
      </c>
      <c r="H3313">
        <v>156</v>
      </c>
      <c r="I3313">
        <v>212</v>
      </c>
      <c r="J3313" t="s">
        <v>508</v>
      </c>
      <c r="K3313" t="s">
        <v>23</v>
      </c>
      <c r="L3313">
        <v>40000000</v>
      </c>
      <c r="M3313">
        <f>IF(ISBLANK(L3313),AVERAGEIF($A$2:$A$4110,A3313,$L$2:$L$4110),L3313)</f>
        <v>40000000</v>
      </c>
      <c r="N3313">
        <v>6.5</v>
      </c>
    </row>
    <row r="3314" spans="1:14">
      <c r="A3314" t="s">
        <v>5575</v>
      </c>
      <c r="B3314">
        <v>86</v>
      </c>
      <c r="C3314">
        <v>617172</v>
      </c>
      <c r="D3314">
        <f>IF(ISBLANK(C3314),AVERAGEIF($A$2:$A$4110,A3314,$C$2:$C$4110),C3314)</f>
        <v>617172</v>
      </c>
      <c r="E3314" t="s">
        <v>477</v>
      </c>
      <c r="F3314" t="s">
        <v>5576</v>
      </c>
      <c r="G3314">
        <v>4407</v>
      </c>
      <c r="H3314">
        <v>75</v>
      </c>
      <c r="I3314">
        <v>43</v>
      </c>
      <c r="J3314" t="s">
        <v>508</v>
      </c>
      <c r="K3314" t="s">
        <v>23</v>
      </c>
      <c r="L3314">
        <v>375000</v>
      </c>
      <c r="M3314">
        <f>IF(ISBLANK(L3314),AVERAGEIF($A$2:$A$4110,A3314,$L$2:$L$4110),L3314)</f>
        <v>375000</v>
      </c>
      <c r="N3314">
        <v>7</v>
      </c>
    </row>
    <row r="3315" spans="1:14">
      <c r="A3315" t="s">
        <v>5577</v>
      </c>
      <c r="B3315">
        <v>119</v>
      </c>
      <c r="C3315">
        <v>125332007</v>
      </c>
      <c r="D3315">
        <f>IF(ISBLANK(C3315),AVERAGEIF($A$2:$A$4110,A3315,$C$2:$C$4110),C3315)</f>
        <v>125332007</v>
      </c>
      <c r="E3315" t="s">
        <v>1144</v>
      </c>
      <c r="F3315" t="s">
        <v>5578</v>
      </c>
      <c r="G3315">
        <v>149680</v>
      </c>
      <c r="H3315">
        <v>328</v>
      </c>
      <c r="I3315">
        <v>160</v>
      </c>
      <c r="J3315" t="s">
        <v>508</v>
      </c>
      <c r="K3315" t="s">
        <v>18</v>
      </c>
      <c r="L3315">
        <v>110000000</v>
      </c>
      <c r="M3315">
        <f>IF(ISBLANK(L3315),AVERAGEIF($A$2:$A$4110,A3315,$L$2:$L$4110),L3315)</f>
        <v>110000000</v>
      </c>
      <c r="N3315">
        <v>6.5</v>
      </c>
    </row>
    <row r="3316" spans="1:14">
      <c r="A3316" t="s">
        <v>5577</v>
      </c>
      <c r="B3316">
        <v>123</v>
      </c>
      <c r="C3316">
        <v>34543701</v>
      </c>
      <c r="D3316">
        <f>IF(ISBLANK(C3316),AVERAGEIF($A$2:$A$4110,A3316,$C$2:$C$4110),C3316)</f>
        <v>34543701</v>
      </c>
      <c r="E3316" t="s">
        <v>640</v>
      </c>
      <c r="F3316" t="s">
        <v>5579</v>
      </c>
      <c r="G3316">
        <v>100001</v>
      </c>
      <c r="H3316">
        <v>289</v>
      </c>
      <c r="I3316">
        <v>170</v>
      </c>
      <c r="J3316" t="s">
        <v>508</v>
      </c>
      <c r="K3316" t="s">
        <v>23</v>
      </c>
      <c r="L3316">
        <v>82000000</v>
      </c>
      <c r="M3316">
        <f>IF(ISBLANK(L3316),AVERAGEIF($A$2:$A$4110,A3316,$L$2:$L$4110),L3316)</f>
        <v>82000000</v>
      </c>
      <c r="N3316">
        <v>5.9</v>
      </c>
    </row>
    <row r="3317" spans="1:14">
      <c r="A3317" t="s">
        <v>5577</v>
      </c>
      <c r="B3317">
        <v>125</v>
      </c>
      <c r="C3317">
        <v>1027749</v>
      </c>
      <c r="D3317">
        <f>IF(ISBLANK(C3317),AVERAGEIF($A$2:$A$4110,A3317,$C$2:$C$4110),C3317)</f>
        <v>1027749</v>
      </c>
      <c r="E3317" t="s">
        <v>445</v>
      </c>
      <c r="F3317" t="s">
        <v>5580</v>
      </c>
      <c r="G3317">
        <v>8087</v>
      </c>
      <c r="H3317">
        <v>33</v>
      </c>
      <c r="I3317">
        <v>67</v>
      </c>
      <c r="J3317" t="s">
        <v>508</v>
      </c>
      <c r="K3317" t="s">
        <v>646</v>
      </c>
      <c r="L3317">
        <v>40000000</v>
      </c>
      <c r="M3317">
        <f>IF(ISBLANK(L3317),AVERAGEIF($A$2:$A$4110,A3317,$L$2:$L$4110),L3317)</f>
        <v>40000000</v>
      </c>
      <c r="N3317">
        <v>7.1</v>
      </c>
    </row>
    <row r="3318" spans="1:14">
      <c r="A3318" t="s">
        <v>5577</v>
      </c>
      <c r="B3318">
        <v>100</v>
      </c>
      <c r="D3318">
        <f>IF(ISBLANK(C3318),AVERAGEIF($A$2:$A$4110,A3318,$C$2:$C$4110),C3318)</f>
        <v>53634485.666666664</v>
      </c>
      <c r="E3318" t="s">
        <v>5581</v>
      </c>
      <c r="F3318" t="s">
        <v>5582</v>
      </c>
      <c r="G3318">
        <v>763</v>
      </c>
      <c r="H3318">
        <v>10</v>
      </c>
      <c r="I3318">
        <v>2</v>
      </c>
      <c r="J3318" t="s">
        <v>508</v>
      </c>
      <c r="K3318" t="s">
        <v>23</v>
      </c>
      <c r="L3318">
        <v>12000000</v>
      </c>
      <c r="M3318">
        <f>IF(ISBLANK(L3318),AVERAGEIF($A$2:$A$4110,A3318,$L$2:$L$4110),L3318)</f>
        <v>12000000</v>
      </c>
      <c r="N3318">
        <v>5.7</v>
      </c>
    </row>
    <row r="3319" spans="1:14">
      <c r="A3319" t="s">
        <v>5583</v>
      </c>
      <c r="B3319">
        <v>158</v>
      </c>
      <c r="C3319">
        <v>166112167</v>
      </c>
      <c r="D3319">
        <f>IF(ISBLANK(C3319),AVERAGEIF($A$2:$A$4110,A3319,$C$2:$C$4110),C3319)</f>
        <v>166112167</v>
      </c>
      <c r="E3319" t="s">
        <v>592</v>
      </c>
      <c r="F3319" t="s">
        <v>5584</v>
      </c>
      <c r="G3319">
        <v>283418</v>
      </c>
      <c r="H3319">
        <v>1055</v>
      </c>
      <c r="I3319">
        <v>367</v>
      </c>
      <c r="J3319" t="s">
        <v>508</v>
      </c>
      <c r="K3319" t="s">
        <v>23</v>
      </c>
      <c r="L3319">
        <v>200000000</v>
      </c>
      <c r="M3319">
        <f>IF(ISBLANK(L3319),AVERAGEIF($A$2:$A$4110,A3319,$L$2:$L$4110),L3319)</f>
        <v>200000000</v>
      </c>
      <c r="N3319">
        <v>5.8</v>
      </c>
    </row>
    <row r="3320" spans="1:14">
      <c r="A3320" t="s">
        <v>5583</v>
      </c>
      <c r="B3320">
        <v>120</v>
      </c>
      <c r="C3320">
        <v>102315545</v>
      </c>
      <c r="D3320">
        <f>IF(ISBLANK(C3320),AVERAGEIF($A$2:$A$4110,A3320,$C$2:$C$4110),C3320)</f>
        <v>102315545</v>
      </c>
      <c r="E3320" t="s">
        <v>592</v>
      </c>
      <c r="F3320" t="s">
        <v>5585</v>
      </c>
      <c r="G3320">
        <v>58137</v>
      </c>
      <c r="H3320">
        <v>520</v>
      </c>
      <c r="I3320">
        <v>286</v>
      </c>
      <c r="J3320" t="s">
        <v>508</v>
      </c>
      <c r="K3320" t="s">
        <v>23</v>
      </c>
      <c r="L3320">
        <v>165000000</v>
      </c>
      <c r="M3320">
        <f>IF(ISBLANK(L3320),AVERAGEIF($A$2:$A$4110,A3320,$L$2:$L$4110),L3320)</f>
        <v>165000000</v>
      </c>
      <c r="N3320">
        <v>5.5</v>
      </c>
    </row>
    <row r="3321" spans="1:14">
      <c r="A3321" t="s">
        <v>5583</v>
      </c>
      <c r="B3321">
        <v>131</v>
      </c>
      <c r="C3321">
        <v>73103784</v>
      </c>
      <c r="D3321">
        <f>IF(ISBLANK(C3321),AVERAGEIF($A$2:$A$4110,A3321,$C$2:$C$4110),C3321)</f>
        <v>73103784</v>
      </c>
      <c r="E3321" t="s">
        <v>732</v>
      </c>
      <c r="F3321" t="s">
        <v>5586</v>
      </c>
      <c r="G3321">
        <v>164238</v>
      </c>
      <c r="H3321">
        <v>434</v>
      </c>
      <c r="I3321">
        <v>339</v>
      </c>
      <c r="J3321" t="s">
        <v>508</v>
      </c>
      <c r="K3321" t="s">
        <v>23</v>
      </c>
      <c r="L3321">
        <v>150000000</v>
      </c>
      <c r="M3321">
        <f>IF(ISBLANK(L3321),AVERAGEIF($A$2:$A$4110,A3321,$L$2:$L$4110),L3321)</f>
        <v>150000000</v>
      </c>
      <c r="N3321">
        <v>6.4</v>
      </c>
    </row>
    <row r="3322" spans="1:14">
      <c r="A3322" t="s">
        <v>5583</v>
      </c>
      <c r="B3322">
        <v>124</v>
      </c>
      <c r="C3322">
        <v>186739919</v>
      </c>
      <c r="D3322">
        <f>IF(ISBLANK(C3322),AVERAGEIF($A$2:$A$4110,A3322,$C$2:$C$4110),C3322)</f>
        <v>186739919</v>
      </c>
      <c r="E3322" t="s">
        <v>1526</v>
      </c>
      <c r="F3322" t="s">
        <v>5587</v>
      </c>
      <c r="G3322">
        <v>333248</v>
      </c>
      <c r="H3322">
        <v>1159</v>
      </c>
      <c r="I3322">
        <v>239</v>
      </c>
      <c r="J3322" t="s">
        <v>508</v>
      </c>
      <c r="K3322" t="s">
        <v>23</v>
      </c>
      <c r="L3322">
        <v>125000000</v>
      </c>
      <c r="M3322">
        <f>IF(ISBLANK(L3322),AVERAGEIF($A$2:$A$4110,A3322,$L$2:$L$4110),L3322)</f>
        <v>125000000</v>
      </c>
      <c r="N3322">
        <v>6.4</v>
      </c>
    </row>
    <row r="3323" spans="1:14">
      <c r="A3323" t="s">
        <v>5583</v>
      </c>
      <c r="B3323">
        <v>142</v>
      </c>
      <c r="C3323">
        <v>113330342</v>
      </c>
      <c r="D3323">
        <f>IF(ISBLANK(C3323),AVERAGEIF($A$2:$A$4110,A3323,$C$2:$C$4110),C3323)</f>
        <v>113330342</v>
      </c>
      <c r="E3323" t="s">
        <v>207</v>
      </c>
      <c r="F3323" t="s">
        <v>5588</v>
      </c>
      <c r="G3323">
        <v>207613</v>
      </c>
      <c r="H3323">
        <v>1144</v>
      </c>
      <c r="I3323">
        <v>192</v>
      </c>
      <c r="J3323" t="s">
        <v>508</v>
      </c>
      <c r="K3323" t="s">
        <v>23</v>
      </c>
      <c r="L3323">
        <v>110000000</v>
      </c>
      <c r="M3323">
        <f>IF(ISBLANK(L3323),AVERAGEIF($A$2:$A$4110,A3323,$L$2:$L$4110),L3323)</f>
        <v>110000000</v>
      </c>
      <c r="N3323">
        <v>7.1</v>
      </c>
    </row>
    <row r="3324" spans="1:14">
      <c r="A3324" t="s">
        <v>5583</v>
      </c>
      <c r="B3324">
        <v>154</v>
      </c>
      <c r="C3324">
        <v>306124059</v>
      </c>
      <c r="D3324">
        <f>IF(ISBLANK(C3324),AVERAGEIF($A$2:$A$4110,A3324,$C$2:$C$4110),C3324)</f>
        <v>306124059</v>
      </c>
      <c r="E3324" t="s">
        <v>592</v>
      </c>
      <c r="F3324" t="s">
        <v>5589</v>
      </c>
      <c r="G3324">
        <v>430055</v>
      </c>
      <c r="H3324">
        <v>856</v>
      </c>
      <c r="I3324">
        <v>185</v>
      </c>
      <c r="J3324" t="s">
        <v>508</v>
      </c>
      <c r="K3324" t="s">
        <v>23</v>
      </c>
      <c r="L3324">
        <v>75000000</v>
      </c>
      <c r="M3324">
        <f>IF(ISBLANK(L3324),AVERAGEIF($A$2:$A$4110,A3324,$L$2:$L$4110),L3324)</f>
        <v>75000000</v>
      </c>
      <c r="N3324">
        <v>6.9</v>
      </c>
    </row>
    <row r="3325" spans="1:14">
      <c r="A3325" t="s">
        <v>5583</v>
      </c>
      <c r="B3325">
        <v>130</v>
      </c>
      <c r="C3325">
        <v>4463292</v>
      </c>
      <c r="D3325">
        <f>IF(ISBLANK(C3325),AVERAGEIF($A$2:$A$4110,A3325,$C$2:$C$4110),C3325)</f>
        <v>4463292</v>
      </c>
      <c r="E3325" t="s">
        <v>3733</v>
      </c>
      <c r="F3325" t="s">
        <v>5590</v>
      </c>
      <c r="G3325">
        <v>34488</v>
      </c>
      <c r="H3325">
        <v>136</v>
      </c>
      <c r="I3325">
        <v>288</v>
      </c>
      <c r="J3325" t="s">
        <v>508</v>
      </c>
      <c r="K3325" t="s">
        <v>18</v>
      </c>
      <c r="L3325">
        <v>30000000</v>
      </c>
      <c r="M3325">
        <f>IF(ISBLANK(L3325),AVERAGEIF($A$2:$A$4110,A3325,$L$2:$L$4110),L3325)</f>
        <v>30000000</v>
      </c>
      <c r="N3325">
        <v>6.9</v>
      </c>
    </row>
    <row r="3326" spans="1:14">
      <c r="A3326" t="s">
        <v>5583</v>
      </c>
      <c r="B3326">
        <v>129</v>
      </c>
      <c r="C3326">
        <v>186354</v>
      </c>
      <c r="D3326">
        <f>IF(ISBLANK(C3326),AVERAGEIF($A$2:$A$4110,A3326,$C$2:$C$4110),C3326)</f>
        <v>186354</v>
      </c>
      <c r="E3326" t="s">
        <v>20</v>
      </c>
      <c r="F3326" t="s">
        <v>5591</v>
      </c>
      <c r="G3326">
        <v>1758</v>
      </c>
      <c r="H3326">
        <v>30</v>
      </c>
      <c r="I3326">
        <v>74</v>
      </c>
      <c r="J3326" t="s">
        <v>508</v>
      </c>
      <c r="K3326" t="s">
        <v>23</v>
      </c>
      <c r="L3326">
        <v>13500000</v>
      </c>
      <c r="M3326">
        <f>IF(ISBLANK(L3326),AVERAGEIF($A$2:$A$4110,A3326,$L$2:$L$4110),L3326)</f>
        <v>13500000</v>
      </c>
      <c r="N3326">
        <v>4.5</v>
      </c>
    </row>
    <row r="3327" spans="1:14">
      <c r="A3327" t="s">
        <v>5592</v>
      </c>
      <c r="B3327">
        <v>135</v>
      </c>
      <c r="C3327">
        <v>10400000</v>
      </c>
      <c r="D3327">
        <f>IF(ISBLANK(C3327),AVERAGEIF($A$2:$A$4110,A3327,$C$2:$C$4110),C3327)</f>
        <v>10400000</v>
      </c>
      <c r="E3327" t="s">
        <v>66</v>
      </c>
      <c r="F3327" t="s">
        <v>5593</v>
      </c>
      <c r="G3327">
        <v>12037</v>
      </c>
      <c r="H3327">
        <v>90</v>
      </c>
      <c r="I3327">
        <v>34</v>
      </c>
      <c r="J3327" t="s">
        <v>508</v>
      </c>
      <c r="K3327" t="s">
        <v>23</v>
      </c>
      <c r="L3327">
        <v>50000000</v>
      </c>
      <c r="M3327">
        <f>IF(ISBLANK(L3327),AVERAGEIF($A$2:$A$4110,A3327,$L$2:$L$4110),L3327)</f>
        <v>50000000</v>
      </c>
      <c r="N3327">
        <v>5.0999999999999996</v>
      </c>
    </row>
    <row r="3328" spans="1:14">
      <c r="A3328" t="s">
        <v>5592</v>
      </c>
      <c r="B3328">
        <v>102</v>
      </c>
      <c r="C3328">
        <v>1068392</v>
      </c>
      <c r="D3328">
        <f>IF(ISBLANK(C3328),AVERAGEIF($A$2:$A$4110,A3328,$C$2:$C$4110),C3328)</f>
        <v>1068392</v>
      </c>
      <c r="E3328" t="s">
        <v>2368</v>
      </c>
      <c r="F3328" t="s">
        <v>5594</v>
      </c>
      <c r="G3328">
        <v>3865</v>
      </c>
      <c r="H3328">
        <v>53</v>
      </c>
      <c r="I3328">
        <v>77</v>
      </c>
      <c r="J3328" t="s">
        <v>508</v>
      </c>
      <c r="K3328" t="s">
        <v>51</v>
      </c>
      <c r="L3328">
        <v>36000000</v>
      </c>
      <c r="M3328">
        <f>IF(ISBLANK(L3328),AVERAGEIF($A$2:$A$4110,A3328,$L$2:$L$4110),L3328)</f>
        <v>36000000</v>
      </c>
      <c r="N3328">
        <v>5.9</v>
      </c>
    </row>
    <row r="3329" spans="1:14">
      <c r="A3329" t="s">
        <v>5595</v>
      </c>
      <c r="B3329">
        <v>130</v>
      </c>
      <c r="C3329">
        <v>1987287</v>
      </c>
      <c r="D3329">
        <f>IF(ISBLANK(C3329),AVERAGEIF($A$2:$A$4110,A3329,$C$2:$C$4110),C3329)</f>
        <v>1987287</v>
      </c>
      <c r="E3329" t="s">
        <v>15</v>
      </c>
      <c r="F3329" t="s">
        <v>5596</v>
      </c>
      <c r="G3329">
        <v>25474</v>
      </c>
      <c r="H3329">
        <v>138</v>
      </c>
      <c r="I3329">
        <v>127</v>
      </c>
      <c r="J3329" t="s">
        <v>508</v>
      </c>
      <c r="K3329" t="s">
        <v>18</v>
      </c>
      <c r="L3329">
        <v>50000000</v>
      </c>
      <c r="M3329">
        <f>IF(ISBLANK(L3329),AVERAGEIF($A$2:$A$4110,A3329,$L$2:$L$4110),L3329)</f>
        <v>50000000</v>
      </c>
      <c r="N3329">
        <v>6.9</v>
      </c>
    </row>
    <row r="3330" spans="1:14">
      <c r="A3330" t="s">
        <v>5595</v>
      </c>
      <c r="B3330">
        <v>128</v>
      </c>
      <c r="C3330">
        <v>15523168</v>
      </c>
      <c r="D3330">
        <f>IF(ISBLANK(C3330),AVERAGEIF($A$2:$A$4110,A3330,$C$2:$C$4110),C3330)</f>
        <v>15523168</v>
      </c>
      <c r="E3330" t="s">
        <v>1212</v>
      </c>
      <c r="F3330" t="s">
        <v>5597</v>
      </c>
      <c r="G3330">
        <v>132423</v>
      </c>
      <c r="H3330">
        <v>349</v>
      </c>
      <c r="I3330">
        <v>343</v>
      </c>
      <c r="J3330" t="s">
        <v>508</v>
      </c>
      <c r="K3330" t="s">
        <v>254</v>
      </c>
      <c r="L3330">
        <v>45000000</v>
      </c>
      <c r="M3330">
        <f>IF(ISBLANK(L3330),AVERAGEIF($A$2:$A$4110,A3330,$L$2:$L$4110),L3330)</f>
        <v>45000000</v>
      </c>
      <c r="N3330">
        <v>7.2</v>
      </c>
    </row>
    <row r="3331" spans="1:14">
      <c r="A3331" t="s">
        <v>5595</v>
      </c>
      <c r="B3331">
        <v>133</v>
      </c>
      <c r="C3331">
        <v>18653746</v>
      </c>
      <c r="D3331">
        <f>IF(ISBLANK(C3331),AVERAGEIF($A$2:$A$4110,A3331,$C$2:$C$4110),C3331)</f>
        <v>18653746</v>
      </c>
      <c r="E3331" t="s">
        <v>1212</v>
      </c>
      <c r="F3331" t="s">
        <v>5598</v>
      </c>
      <c r="G3331">
        <v>137722</v>
      </c>
      <c r="H3331">
        <v>638</v>
      </c>
      <c r="I3331">
        <v>172</v>
      </c>
      <c r="J3331" t="s">
        <v>508</v>
      </c>
      <c r="K3331" t="s">
        <v>51</v>
      </c>
      <c r="L3331">
        <v>38000000</v>
      </c>
      <c r="M3331">
        <f>IF(ISBLANK(L3331),AVERAGEIF($A$2:$A$4110,A3331,$L$2:$L$4110),L3331)</f>
        <v>38000000</v>
      </c>
      <c r="N3331">
        <v>6.7</v>
      </c>
    </row>
    <row r="3332" spans="1:14">
      <c r="A3332" t="s">
        <v>5595</v>
      </c>
      <c r="B3332">
        <v>150</v>
      </c>
      <c r="C3332">
        <v>32519322</v>
      </c>
      <c r="D3332">
        <f>IF(ISBLANK(C3332),AVERAGEIF($A$2:$A$4110,A3332,$C$2:$C$4110),C3332)</f>
        <v>32519322</v>
      </c>
      <c r="E3332" t="s">
        <v>2368</v>
      </c>
      <c r="F3332" t="s">
        <v>5599</v>
      </c>
      <c r="G3332">
        <v>497946</v>
      </c>
      <c r="H3332">
        <v>761</v>
      </c>
      <c r="I3332">
        <v>193</v>
      </c>
      <c r="J3332" t="s">
        <v>508</v>
      </c>
      <c r="K3332" t="s">
        <v>254</v>
      </c>
      <c r="L3332">
        <v>35000000</v>
      </c>
      <c r="M3332">
        <f>IF(ISBLANK(L3332),AVERAGEIF($A$2:$A$4110,A3332,$L$2:$L$4110),L3332)</f>
        <v>35000000</v>
      </c>
      <c r="N3332">
        <v>8.5</v>
      </c>
    </row>
    <row r="3333" spans="1:14">
      <c r="A3333" t="s">
        <v>5595</v>
      </c>
      <c r="B3333">
        <v>80</v>
      </c>
      <c r="D3333">
        <f>IF(ISBLANK(C3333),AVERAGEIF($A$2:$A$4110,A3333,$C$2:$C$4110),C3333)</f>
        <v>17170880.75</v>
      </c>
      <c r="E3333" t="s">
        <v>72</v>
      </c>
      <c r="F3333" t="s">
        <v>5600</v>
      </c>
      <c r="G3333">
        <v>96480</v>
      </c>
      <c r="H3333">
        <v>181</v>
      </c>
      <c r="I3333">
        <v>376</v>
      </c>
      <c r="J3333" t="s">
        <v>508</v>
      </c>
      <c r="K3333" t="s">
        <v>254</v>
      </c>
      <c r="L3333">
        <v>25000000</v>
      </c>
      <c r="M3333">
        <f>IF(ISBLANK(L3333),AVERAGEIF($A$2:$A$4110,A3333,$L$2:$L$4110),L3333)</f>
        <v>25000000</v>
      </c>
      <c r="N3333">
        <v>7.2</v>
      </c>
    </row>
    <row r="3334" spans="1:14">
      <c r="A3334" t="s">
        <v>5595</v>
      </c>
      <c r="B3334">
        <v>136</v>
      </c>
      <c r="D3334">
        <f>IF(ISBLANK(C3334),AVERAGEIF($A$2:$A$4110,A3334,$C$2:$C$4110),C3334)</f>
        <v>17170880.75</v>
      </c>
      <c r="E3334" t="s">
        <v>2131</v>
      </c>
      <c r="F3334" t="s">
        <v>5601</v>
      </c>
      <c r="G3334">
        <v>140527</v>
      </c>
      <c r="H3334">
        <v>447</v>
      </c>
      <c r="I3334">
        <v>215</v>
      </c>
      <c r="J3334" t="s">
        <v>508</v>
      </c>
      <c r="K3334" t="s">
        <v>23</v>
      </c>
      <c r="L3334">
        <v>2300000</v>
      </c>
      <c r="M3334">
        <f>IF(ISBLANK(L3334),AVERAGEIF($A$2:$A$4110,A3334,$L$2:$L$4110),L3334)</f>
        <v>2300000</v>
      </c>
      <c r="N3334">
        <v>8</v>
      </c>
    </row>
    <row r="3335" spans="1:14">
      <c r="A3335" t="s">
        <v>5602</v>
      </c>
      <c r="B3335">
        <v>97</v>
      </c>
      <c r="C3335">
        <v>104374107</v>
      </c>
      <c r="D3335">
        <f>IF(ISBLANK(C3335),AVERAGEIF($A$2:$A$4110,A3335,$C$2:$C$4110),C3335)</f>
        <v>104374107</v>
      </c>
      <c r="E3335" t="s">
        <v>5603</v>
      </c>
      <c r="F3335" t="s">
        <v>5604</v>
      </c>
      <c r="G3335">
        <v>89351</v>
      </c>
      <c r="H3335">
        <v>214</v>
      </c>
      <c r="I3335">
        <v>228</v>
      </c>
      <c r="J3335" t="s">
        <v>508</v>
      </c>
      <c r="K3335" t="s">
        <v>23</v>
      </c>
      <c r="L3335">
        <v>105000000</v>
      </c>
      <c r="M3335">
        <f>IF(ISBLANK(L3335),AVERAGEIF($A$2:$A$4110,A3335,$L$2:$L$4110),L3335)</f>
        <v>105000000</v>
      </c>
      <c r="N3335">
        <v>7.1</v>
      </c>
    </row>
    <row r="3336" spans="1:14">
      <c r="A3336" t="s">
        <v>5602</v>
      </c>
      <c r="B3336">
        <v>95</v>
      </c>
      <c r="C3336">
        <v>38120554</v>
      </c>
      <c r="D3336">
        <f>IF(ISBLANK(C3336),AVERAGEIF($A$2:$A$4110,A3336,$C$2:$C$4110),C3336)</f>
        <v>38120554</v>
      </c>
      <c r="E3336" t="s">
        <v>772</v>
      </c>
      <c r="F3336" t="s">
        <v>5605</v>
      </c>
      <c r="G3336">
        <v>71527</v>
      </c>
      <c r="H3336">
        <v>217</v>
      </c>
      <c r="I3336">
        <v>127</v>
      </c>
      <c r="J3336" t="s">
        <v>508</v>
      </c>
      <c r="K3336" t="s">
        <v>23</v>
      </c>
      <c r="L3336">
        <v>140000000</v>
      </c>
      <c r="M3336">
        <f>IF(ISBLANK(L3336),AVERAGEIF($A$2:$A$4110,A3336,$L$2:$L$4110),L3336)</f>
        <v>140000000</v>
      </c>
      <c r="N3336">
        <v>7.1</v>
      </c>
    </row>
    <row r="3337" spans="1:14">
      <c r="A3337" t="s">
        <v>5602</v>
      </c>
      <c r="B3337">
        <v>90</v>
      </c>
      <c r="C3337">
        <v>217350219</v>
      </c>
      <c r="D3337">
        <f>IF(ISBLANK(C3337),AVERAGEIF($A$2:$A$4110,A3337,$C$2:$C$4110),C3337)</f>
        <v>217350219</v>
      </c>
      <c r="E3337" t="s">
        <v>4651</v>
      </c>
      <c r="F3337" t="s">
        <v>5606</v>
      </c>
      <c r="G3337">
        <v>260939</v>
      </c>
      <c r="H3337">
        <v>244</v>
      </c>
      <c r="I3337">
        <v>124</v>
      </c>
      <c r="J3337" t="s">
        <v>508</v>
      </c>
      <c r="K3337" t="s">
        <v>23</v>
      </c>
      <c r="L3337">
        <v>28000000</v>
      </c>
      <c r="M3337">
        <f>IF(ISBLANK(L3337),AVERAGEIF($A$2:$A$4110,A3337,$L$2:$L$4110),L3337)</f>
        <v>28000000</v>
      </c>
      <c r="N3337">
        <v>8</v>
      </c>
    </row>
    <row r="3338" spans="1:14">
      <c r="A3338" t="s">
        <v>5607</v>
      </c>
      <c r="B3338">
        <v>146</v>
      </c>
      <c r="C3338">
        <v>133375846</v>
      </c>
      <c r="D3338">
        <f>IF(ISBLANK(C3338),AVERAGEIF($A$2:$A$4110,A3338,$C$2:$C$4110),C3338)</f>
        <v>133375846</v>
      </c>
      <c r="E3338" t="s">
        <v>1212</v>
      </c>
      <c r="F3338" t="s">
        <v>5608</v>
      </c>
      <c r="G3338">
        <v>207839</v>
      </c>
      <c r="H3338">
        <v>435</v>
      </c>
      <c r="I3338">
        <v>298</v>
      </c>
      <c r="J3338" t="s">
        <v>508</v>
      </c>
      <c r="K3338" t="s">
        <v>23</v>
      </c>
      <c r="L3338">
        <v>150000000</v>
      </c>
      <c r="M3338">
        <f>IF(ISBLANK(L3338),AVERAGEIF($A$2:$A$4110,A3338,$L$2:$L$4110),L3338)</f>
        <v>150000000</v>
      </c>
      <c r="N3338">
        <v>6.7</v>
      </c>
    </row>
    <row r="3339" spans="1:14">
      <c r="A3339" t="s">
        <v>5607</v>
      </c>
      <c r="B3339">
        <v>174</v>
      </c>
      <c r="C3339">
        <v>217536138</v>
      </c>
      <c r="D3339">
        <f>IF(ISBLANK(C3339),AVERAGEIF($A$2:$A$4110,A3339,$C$2:$C$4110),C3339)</f>
        <v>217536138</v>
      </c>
      <c r="E3339" t="s">
        <v>1212</v>
      </c>
      <c r="F3339" t="s">
        <v>5609</v>
      </c>
      <c r="G3339">
        <v>314253</v>
      </c>
      <c r="H3339">
        <v>1966</v>
      </c>
      <c r="I3339">
        <v>294</v>
      </c>
      <c r="J3339" t="s">
        <v>508</v>
      </c>
      <c r="K3339" t="s">
        <v>23</v>
      </c>
      <c r="L3339">
        <v>125000000</v>
      </c>
      <c r="M3339">
        <f>IF(ISBLANK(L3339),AVERAGEIF($A$2:$A$4110,A3339,$L$2:$L$4110),L3339)</f>
        <v>125000000</v>
      </c>
      <c r="N3339">
        <v>6.6</v>
      </c>
    </row>
    <row r="3340" spans="1:14">
      <c r="A3340" t="s">
        <v>5607</v>
      </c>
      <c r="B3340">
        <v>110</v>
      </c>
      <c r="C3340">
        <v>260031035</v>
      </c>
      <c r="D3340">
        <f>IF(ISBLANK(C3340),AVERAGEIF($A$2:$A$4110,A3340,$C$2:$C$4110),C3340)</f>
        <v>260031035</v>
      </c>
      <c r="E3340" t="s">
        <v>1032</v>
      </c>
      <c r="F3340" t="s">
        <v>5610</v>
      </c>
      <c r="G3340">
        <v>141414</v>
      </c>
      <c r="H3340">
        <v>482</v>
      </c>
      <c r="I3340">
        <v>175</v>
      </c>
      <c r="J3340" t="s">
        <v>508</v>
      </c>
      <c r="K3340" t="s">
        <v>23</v>
      </c>
      <c r="L3340">
        <v>123000000</v>
      </c>
      <c r="M3340">
        <f>IF(ISBLANK(L3340),AVERAGEIF($A$2:$A$4110,A3340,$L$2:$L$4110),L3340)</f>
        <v>123000000</v>
      </c>
      <c r="N3340">
        <v>6</v>
      </c>
    </row>
    <row r="3341" spans="1:14">
      <c r="A3341" t="s">
        <v>5607</v>
      </c>
      <c r="B3341">
        <v>122</v>
      </c>
      <c r="C3341">
        <v>24985612</v>
      </c>
      <c r="D3341">
        <f>IF(ISBLANK(C3341),AVERAGEIF($A$2:$A$4110,A3341,$C$2:$C$4110),C3341)</f>
        <v>24985612</v>
      </c>
      <c r="E3341" t="s">
        <v>5611</v>
      </c>
      <c r="F3341" t="s">
        <v>5612</v>
      </c>
      <c r="G3341">
        <v>71782</v>
      </c>
      <c r="H3341">
        <v>161</v>
      </c>
      <c r="I3341">
        <v>289</v>
      </c>
      <c r="J3341" t="s">
        <v>508</v>
      </c>
      <c r="K3341" t="s">
        <v>23</v>
      </c>
      <c r="L3341">
        <v>100000000</v>
      </c>
      <c r="M3341">
        <f>IF(ISBLANK(L3341),AVERAGEIF($A$2:$A$4110,A3341,$L$2:$L$4110),L3341)</f>
        <v>100000000</v>
      </c>
      <c r="N3341">
        <v>7</v>
      </c>
    </row>
    <row r="3342" spans="1:14">
      <c r="A3342" t="s">
        <v>5607</v>
      </c>
      <c r="B3342">
        <v>144</v>
      </c>
      <c r="C3342">
        <v>61644321</v>
      </c>
      <c r="D3342">
        <f>IF(ISBLANK(C3342),AVERAGEIF($A$2:$A$4110,A3342,$C$2:$C$4110),C3342)</f>
        <v>61644321</v>
      </c>
      <c r="E3342" t="s">
        <v>835</v>
      </c>
      <c r="F3342" t="s">
        <v>5613</v>
      </c>
      <c r="G3342">
        <v>148238</v>
      </c>
      <c r="H3342">
        <v>529</v>
      </c>
      <c r="I3342">
        <v>201</v>
      </c>
      <c r="J3342" t="s">
        <v>508</v>
      </c>
      <c r="K3342" t="s">
        <v>23</v>
      </c>
      <c r="L3342">
        <v>88000000</v>
      </c>
      <c r="M3342">
        <f>IF(ISBLANK(L3342),AVERAGEIF($A$2:$A$4110,A3342,$L$2:$L$4110),L3342)</f>
        <v>88000000</v>
      </c>
      <c r="N3342">
        <v>8</v>
      </c>
    </row>
    <row r="3343" spans="1:14">
      <c r="A3343" t="s">
        <v>5607</v>
      </c>
      <c r="B3343">
        <v>135</v>
      </c>
      <c r="C3343">
        <v>170708996</v>
      </c>
      <c r="D3343">
        <f>IF(ISBLANK(C3343),AVERAGEIF($A$2:$A$4110,A3343,$C$2:$C$4110),C3343)</f>
        <v>170708996</v>
      </c>
      <c r="E3343" t="s">
        <v>401</v>
      </c>
      <c r="F3343" t="s">
        <v>5614</v>
      </c>
      <c r="G3343">
        <v>610568</v>
      </c>
      <c r="H3343">
        <v>1171</v>
      </c>
      <c r="I3343">
        <v>205</v>
      </c>
      <c r="J3343" t="s">
        <v>508</v>
      </c>
      <c r="K3343" t="s">
        <v>23</v>
      </c>
      <c r="L3343">
        <v>58000000</v>
      </c>
      <c r="M3343">
        <f>IF(ISBLANK(L3343),AVERAGEIF($A$2:$A$4110,A3343,$L$2:$L$4110),L3343)</f>
        <v>58000000</v>
      </c>
      <c r="N3343">
        <v>8.1999999999999993</v>
      </c>
    </row>
    <row r="3344" spans="1:14">
      <c r="A3344" t="s">
        <v>5607</v>
      </c>
      <c r="B3344">
        <v>139</v>
      </c>
      <c r="C3344">
        <v>136448821</v>
      </c>
      <c r="D3344">
        <f>IF(ISBLANK(C3344),AVERAGEIF($A$2:$A$4110,A3344,$C$2:$C$4110),C3344)</f>
        <v>136448821</v>
      </c>
      <c r="E3344" t="s">
        <v>743</v>
      </c>
      <c r="F3344" t="s">
        <v>5615</v>
      </c>
      <c r="G3344">
        <v>98989</v>
      </c>
      <c r="H3344">
        <v>158</v>
      </c>
      <c r="I3344">
        <v>79</v>
      </c>
      <c r="J3344" t="s">
        <v>508</v>
      </c>
      <c r="K3344" t="s">
        <v>23</v>
      </c>
      <c r="L3344">
        <v>80000000</v>
      </c>
      <c r="M3344">
        <f>IF(ISBLANK(L3344),AVERAGEIF($A$2:$A$4110,A3344,$L$2:$L$4110),L3344)</f>
        <v>80000000</v>
      </c>
      <c r="N3344">
        <v>6.6</v>
      </c>
    </row>
    <row r="3345" spans="1:14">
      <c r="A3345" t="s">
        <v>5607</v>
      </c>
      <c r="B3345">
        <v>111</v>
      </c>
      <c r="C3345">
        <v>48430355</v>
      </c>
      <c r="D3345">
        <f>IF(ISBLANK(C3345),AVERAGEIF($A$2:$A$4110,A3345,$C$2:$C$4110),C3345)</f>
        <v>48430355</v>
      </c>
      <c r="E3345" t="s">
        <v>72</v>
      </c>
      <c r="F3345" t="s">
        <v>5616</v>
      </c>
      <c r="G3345">
        <v>43709</v>
      </c>
      <c r="H3345">
        <v>141</v>
      </c>
      <c r="I3345">
        <v>185</v>
      </c>
      <c r="J3345" t="s">
        <v>508</v>
      </c>
      <c r="K3345" t="s">
        <v>23</v>
      </c>
      <c r="L3345">
        <v>70000000</v>
      </c>
      <c r="M3345">
        <f>IF(ISBLANK(L3345),AVERAGEIF($A$2:$A$4110,A3345,$L$2:$L$4110),L3345)</f>
        <v>70000000</v>
      </c>
      <c r="N3345">
        <v>5.3</v>
      </c>
    </row>
    <row r="3346" spans="1:14">
      <c r="A3346" t="s">
        <v>5607</v>
      </c>
      <c r="B3346">
        <v>140</v>
      </c>
      <c r="C3346">
        <v>172071312</v>
      </c>
      <c r="D3346">
        <f>IF(ISBLANK(C3346),AVERAGEIF($A$2:$A$4110,A3346,$C$2:$C$4110),C3346)</f>
        <v>172071312</v>
      </c>
      <c r="E3346" t="s">
        <v>181</v>
      </c>
      <c r="F3346" t="s">
        <v>5617</v>
      </c>
      <c r="G3346">
        <v>208817</v>
      </c>
      <c r="H3346">
        <v>296</v>
      </c>
      <c r="I3346">
        <v>159</v>
      </c>
      <c r="J3346" t="s">
        <v>508</v>
      </c>
      <c r="K3346" t="s">
        <v>23</v>
      </c>
      <c r="L3346">
        <v>62000000</v>
      </c>
      <c r="M3346">
        <f>IF(ISBLANK(L3346),AVERAGEIF($A$2:$A$4110,A3346,$L$2:$L$4110),L3346)</f>
        <v>62000000</v>
      </c>
      <c r="N3346">
        <v>7.6</v>
      </c>
    </row>
    <row r="3347" spans="1:14">
      <c r="A3347" t="s">
        <v>5607</v>
      </c>
      <c r="B3347">
        <v>122</v>
      </c>
      <c r="C3347">
        <v>22362500</v>
      </c>
      <c r="D3347">
        <f>IF(ISBLANK(C3347),AVERAGEIF($A$2:$A$4110,A3347,$C$2:$C$4110),C3347)</f>
        <v>22362500</v>
      </c>
      <c r="E3347" t="s">
        <v>72</v>
      </c>
      <c r="F3347" t="s">
        <v>5618</v>
      </c>
      <c r="G3347">
        <v>35599</v>
      </c>
      <c r="H3347">
        <v>195</v>
      </c>
      <c r="I3347">
        <v>115</v>
      </c>
      <c r="J3347" t="s">
        <v>508</v>
      </c>
      <c r="K3347" t="s">
        <v>23</v>
      </c>
      <c r="L3347">
        <v>55000000</v>
      </c>
      <c r="M3347">
        <f>IF(ISBLANK(L3347),AVERAGEIF($A$2:$A$4110,A3347,$L$2:$L$4110),L3347)</f>
        <v>55000000</v>
      </c>
      <c r="N3347">
        <v>6.1</v>
      </c>
    </row>
    <row r="3348" spans="1:14">
      <c r="A3348" t="s">
        <v>5607</v>
      </c>
      <c r="B3348">
        <v>123</v>
      </c>
      <c r="C3348">
        <v>26903709</v>
      </c>
      <c r="D3348">
        <f>IF(ISBLANK(C3348),AVERAGEIF($A$2:$A$4110,A3348,$C$2:$C$4110),C3348)</f>
        <v>26903709</v>
      </c>
      <c r="E3348" t="s">
        <v>4693</v>
      </c>
      <c r="F3348" t="s">
        <v>5619</v>
      </c>
      <c r="G3348">
        <v>312629</v>
      </c>
      <c r="H3348">
        <v>475</v>
      </c>
      <c r="I3348">
        <v>393</v>
      </c>
      <c r="J3348" t="s">
        <v>508</v>
      </c>
      <c r="K3348" t="s">
        <v>18</v>
      </c>
      <c r="L3348">
        <v>38000000</v>
      </c>
      <c r="M3348">
        <f>IF(ISBLANK(L3348),AVERAGEIF($A$2:$A$4110,A3348,$L$2:$L$4110),L3348)</f>
        <v>38000000</v>
      </c>
      <c r="N3348">
        <v>8.1</v>
      </c>
    </row>
    <row r="3349" spans="1:14">
      <c r="A3349" t="s">
        <v>5607</v>
      </c>
      <c r="B3349">
        <v>122</v>
      </c>
      <c r="C3349">
        <v>18593156</v>
      </c>
      <c r="D3349">
        <f>IF(ISBLANK(C3349),AVERAGEIF($A$2:$A$4110,A3349,$C$2:$C$4110),C3349)</f>
        <v>18593156</v>
      </c>
      <c r="E3349" t="s">
        <v>20</v>
      </c>
      <c r="F3349" t="s">
        <v>5620</v>
      </c>
      <c r="G3349">
        <v>88682</v>
      </c>
      <c r="H3349">
        <v>241</v>
      </c>
      <c r="I3349">
        <v>302</v>
      </c>
      <c r="J3349" t="s">
        <v>508</v>
      </c>
      <c r="K3349" t="s">
        <v>23</v>
      </c>
      <c r="L3349">
        <v>35000000</v>
      </c>
      <c r="M3349">
        <f>IF(ISBLANK(L3349),AVERAGEIF($A$2:$A$4110,A3349,$L$2:$L$4110),L3349)</f>
        <v>35000000</v>
      </c>
      <c r="N3349">
        <v>7.7</v>
      </c>
    </row>
    <row r="3350" spans="1:14">
      <c r="A3350" t="s">
        <v>5607</v>
      </c>
      <c r="B3350">
        <v>111</v>
      </c>
      <c r="C3350">
        <v>69800000</v>
      </c>
      <c r="D3350">
        <f>IF(ISBLANK(C3350),AVERAGEIF($A$2:$A$4110,A3350,$C$2:$C$4110),C3350)</f>
        <v>69800000</v>
      </c>
      <c r="E3350" t="s">
        <v>2081</v>
      </c>
      <c r="F3350" t="s">
        <v>5621</v>
      </c>
      <c r="G3350">
        <v>54723</v>
      </c>
      <c r="H3350">
        <v>99</v>
      </c>
      <c r="I3350">
        <v>43</v>
      </c>
      <c r="J3350" t="s">
        <v>508</v>
      </c>
      <c r="K3350" t="s">
        <v>23</v>
      </c>
      <c r="L3350">
        <v>8000000</v>
      </c>
      <c r="M3350">
        <f>IF(ISBLANK(L3350),AVERAGEIF($A$2:$A$4110,A3350,$L$2:$L$4110),L3350)</f>
        <v>8000000</v>
      </c>
      <c r="N3350">
        <v>6.2</v>
      </c>
    </row>
    <row r="3351" spans="1:14">
      <c r="A3351" t="s">
        <v>5622</v>
      </c>
      <c r="B3351">
        <v>280</v>
      </c>
      <c r="C3351">
        <v>12870569</v>
      </c>
      <c r="D3351">
        <f>IF(ISBLANK(C3351),AVERAGEIF($A$2:$A$4110,A3351,$C$2:$C$4110),C3351)</f>
        <v>12870569</v>
      </c>
      <c r="E3351" t="s">
        <v>75</v>
      </c>
      <c r="F3351" t="s">
        <v>5623</v>
      </c>
      <c r="G3351">
        <v>13215</v>
      </c>
      <c r="H3351">
        <v>497</v>
      </c>
      <c r="I3351">
        <v>84</v>
      </c>
      <c r="J3351" t="s">
        <v>508</v>
      </c>
      <c r="K3351" t="s">
        <v>23</v>
      </c>
      <c r="L3351">
        <v>56000000</v>
      </c>
      <c r="M3351">
        <f>IF(ISBLANK(L3351),AVERAGEIF($A$2:$A$4110,A3351,$L$2:$L$4110),L3351)</f>
        <v>56000000</v>
      </c>
      <c r="N3351">
        <v>6.3</v>
      </c>
    </row>
    <row r="3352" spans="1:14">
      <c r="A3352" t="s">
        <v>5622</v>
      </c>
      <c r="B3352">
        <v>271</v>
      </c>
      <c r="C3352">
        <v>10769960</v>
      </c>
      <c r="D3352">
        <f>IF(ISBLANK(C3352),AVERAGEIF($A$2:$A$4110,A3352,$C$2:$C$4110),C3352)</f>
        <v>10769960</v>
      </c>
      <c r="E3352" t="s">
        <v>75</v>
      </c>
      <c r="F3352" t="s">
        <v>5624</v>
      </c>
      <c r="G3352">
        <v>21940</v>
      </c>
      <c r="H3352">
        <v>256</v>
      </c>
      <c r="I3352">
        <v>22</v>
      </c>
      <c r="J3352" t="s">
        <v>508</v>
      </c>
      <c r="K3352" t="s">
        <v>23</v>
      </c>
      <c r="L3352">
        <v>25000000</v>
      </c>
      <c r="M3352">
        <f>IF(ISBLANK(L3352),AVERAGEIF($A$2:$A$4110,A3352,$L$2:$L$4110),L3352)</f>
        <v>25000000</v>
      </c>
      <c r="N3352">
        <v>7.7</v>
      </c>
    </row>
    <row r="3353" spans="1:14">
      <c r="A3353" t="s">
        <v>5625</v>
      </c>
      <c r="B3353">
        <v>116</v>
      </c>
      <c r="C3353">
        <v>30013346</v>
      </c>
      <c r="D3353">
        <f>IF(ISBLANK(C3353),AVERAGEIF($A$2:$A$4110,A3353,$C$2:$C$4110),C3353)</f>
        <v>30013346</v>
      </c>
      <c r="E3353" t="s">
        <v>781</v>
      </c>
      <c r="F3353" t="s">
        <v>5626</v>
      </c>
      <c r="G3353">
        <v>31293</v>
      </c>
      <c r="H3353">
        <v>254</v>
      </c>
      <c r="I3353">
        <v>132</v>
      </c>
      <c r="J3353" t="s">
        <v>508</v>
      </c>
      <c r="K3353" t="s">
        <v>23</v>
      </c>
      <c r="L3353">
        <v>75000000</v>
      </c>
      <c r="M3353">
        <f>IF(ISBLANK(L3353),AVERAGEIF($A$2:$A$4110,A3353,$L$2:$L$4110),L3353)</f>
        <v>75000000</v>
      </c>
      <c r="N3353">
        <v>5.3</v>
      </c>
    </row>
    <row r="3354" spans="1:14">
      <c r="A3354" t="s">
        <v>5625</v>
      </c>
      <c r="B3354">
        <v>135</v>
      </c>
      <c r="C3354">
        <v>53854588</v>
      </c>
      <c r="D3354">
        <f>IF(ISBLANK(C3354),AVERAGEIF($A$2:$A$4110,A3354,$C$2:$C$4110),C3354)</f>
        <v>53854588</v>
      </c>
      <c r="E3354" t="s">
        <v>369</v>
      </c>
      <c r="F3354" t="s">
        <v>5627</v>
      </c>
      <c r="G3354">
        <v>37911</v>
      </c>
      <c r="H3354">
        <v>73</v>
      </c>
      <c r="I3354">
        <v>48</v>
      </c>
      <c r="J3354" t="s">
        <v>508</v>
      </c>
      <c r="K3354" t="s">
        <v>23</v>
      </c>
      <c r="L3354">
        <v>45000000</v>
      </c>
      <c r="M3354">
        <f>IF(ISBLANK(L3354),AVERAGEIF($A$2:$A$4110,A3354,$L$2:$L$4110),L3354)</f>
        <v>45000000</v>
      </c>
      <c r="N3354">
        <v>6.3</v>
      </c>
    </row>
    <row r="3355" spans="1:14">
      <c r="A3355" t="s">
        <v>5625</v>
      </c>
      <c r="B3355">
        <v>124</v>
      </c>
      <c r="C3355">
        <v>8427204</v>
      </c>
      <c r="D3355">
        <f>IF(ISBLANK(C3355),AVERAGEIF($A$2:$A$4110,A3355,$C$2:$C$4110),C3355)</f>
        <v>8427204</v>
      </c>
      <c r="E3355" t="s">
        <v>967</v>
      </c>
      <c r="F3355" t="s">
        <v>5628</v>
      </c>
      <c r="G3355">
        <v>10100</v>
      </c>
      <c r="H3355">
        <v>59</v>
      </c>
      <c r="I3355">
        <v>73</v>
      </c>
      <c r="J3355" t="s">
        <v>508</v>
      </c>
      <c r="K3355" t="s">
        <v>23</v>
      </c>
      <c r="L3355">
        <v>24000000</v>
      </c>
      <c r="M3355">
        <f>IF(ISBLANK(L3355),AVERAGEIF($A$2:$A$4110,A3355,$L$2:$L$4110),L3355)</f>
        <v>24000000</v>
      </c>
      <c r="N3355">
        <v>5.4</v>
      </c>
    </row>
    <row r="3356" spans="1:14">
      <c r="A3356" t="s">
        <v>5625</v>
      </c>
      <c r="B3356">
        <v>118</v>
      </c>
      <c r="C3356">
        <v>9059588</v>
      </c>
      <c r="D3356">
        <f>IF(ISBLANK(C3356),AVERAGEIF($A$2:$A$4110,A3356,$C$2:$C$4110),C3356)</f>
        <v>9059588</v>
      </c>
      <c r="E3356" t="s">
        <v>707</v>
      </c>
      <c r="F3356" t="s">
        <v>5629</v>
      </c>
      <c r="G3356">
        <v>17261</v>
      </c>
      <c r="H3356">
        <v>125</v>
      </c>
      <c r="I3356">
        <v>71</v>
      </c>
      <c r="J3356" t="s">
        <v>508</v>
      </c>
      <c r="K3356" t="s">
        <v>23</v>
      </c>
      <c r="L3356">
        <v>15000000</v>
      </c>
      <c r="M3356">
        <f>IF(ISBLANK(L3356),AVERAGEIF($A$2:$A$4110,A3356,$L$2:$L$4110),L3356)</f>
        <v>15000000</v>
      </c>
      <c r="N3356">
        <v>6.6</v>
      </c>
    </row>
    <row r="3357" spans="1:14">
      <c r="A3357" t="s">
        <v>5630</v>
      </c>
      <c r="B3357">
        <v>95</v>
      </c>
      <c r="C3357">
        <v>4411102</v>
      </c>
      <c r="D3357">
        <f>IF(ISBLANK(C3357),AVERAGEIF($A$2:$A$4110,A3357,$C$2:$C$4110),C3357)</f>
        <v>4411102</v>
      </c>
      <c r="E3357" t="s">
        <v>568</v>
      </c>
      <c r="F3357" t="s">
        <v>5631</v>
      </c>
      <c r="G3357">
        <v>20295</v>
      </c>
      <c r="H3357">
        <v>164</v>
      </c>
      <c r="I3357">
        <v>66</v>
      </c>
      <c r="J3357" t="s">
        <v>508</v>
      </c>
      <c r="K3357" t="s">
        <v>23</v>
      </c>
      <c r="L3357">
        <v>100000000</v>
      </c>
      <c r="M3357">
        <f>IF(ISBLANK(L3357),AVERAGEIF($A$2:$A$4110,A3357,$L$2:$L$4110),L3357)</f>
        <v>100000000</v>
      </c>
      <c r="N3357">
        <v>3.8</v>
      </c>
    </row>
    <row r="3358" spans="1:14">
      <c r="A3358" t="s">
        <v>5630</v>
      </c>
      <c r="B3358">
        <v>114</v>
      </c>
      <c r="C3358">
        <v>50628009</v>
      </c>
      <c r="D3358">
        <f>IF(ISBLANK(C3358),AVERAGEIF($A$2:$A$4110,A3358,$C$2:$C$4110),C3358)</f>
        <v>50628009</v>
      </c>
      <c r="E3358" t="s">
        <v>5632</v>
      </c>
      <c r="F3358" t="s">
        <v>5633</v>
      </c>
      <c r="G3358">
        <v>22955</v>
      </c>
      <c r="H3358">
        <v>88</v>
      </c>
      <c r="I3358">
        <v>35</v>
      </c>
      <c r="J3358" t="s">
        <v>508</v>
      </c>
      <c r="K3358" t="s">
        <v>23</v>
      </c>
      <c r="L3358">
        <v>90000000</v>
      </c>
      <c r="M3358">
        <f>IF(ISBLANK(L3358),AVERAGEIF($A$2:$A$4110,A3358,$L$2:$L$4110),L3358)</f>
        <v>90000000</v>
      </c>
      <c r="N3358">
        <v>5.6</v>
      </c>
    </row>
    <row r="3359" spans="1:14">
      <c r="A3359" t="s">
        <v>5630</v>
      </c>
      <c r="B3359">
        <v>96</v>
      </c>
      <c r="C3359">
        <v>16667084</v>
      </c>
      <c r="D3359">
        <f>IF(ISBLANK(C3359),AVERAGEIF($A$2:$A$4110,A3359,$C$2:$C$4110),C3359)</f>
        <v>16667084</v>
      </c>
      <c r="E3359" t="s">
        <v>2905</v>
      </c>
      <c r="F3359" t="s">
        <v>5634</v>
      </c>
      <c r="G3359">
        <v>90070</v>
      </c>
      <c r="H3359">
        <v>248</v>
      </c>
      <c r="I3359">
        <v>132</v>
      </c>
      <c r="J3359" t="s">
        <v>508</v>
      </c>
      <c r="K3359" t="s">
        <v>23</v>
      </c>
      <c r="L3359">
        <v>11000000</v>
      </c>
      <c r="M3359">
        <f>IF(ISBLANK(L3359),AVERAGEIF($A$2:$A$4110,A3359,$L$2:$L$4110),L3359)</f>
        <v>11000000</v>
      </c>
      <c r="N3359">
        <v>7.1</v>
      </c>
    </row>
    <row r="3360" spans="1:14">
      <c r="A3360" t="s">
        <v>5635</v>
      </c>
      <c r="B3360">
        <v>41</v>
      </c>
      <c r="C3360">
        <v>4074023</v>
      </c>
      <c r="D3360">
        <f>IF(ISBLANK(C3360),AVERAGEIF($A$2:$A$4110,A3360,$C$2:$C$4110),C3360)</f>
        <v>4074023</v>
      </c>
      <c r="E3360" t="s">
        <v>477</v>
      </c>
      <c r="F3360" t="s">
        <v>5636</v>
      </c>
      <c r="G3360">
        <v>296</v>
      </c>
      <c r="H3360">
        <v>4</v>
      </c>
      <c r="I3360">
        <v>7</v>
      </c>
      <c r="J3360" t="s">
        <v>508</v>
      </c>
      <c r="K3360" t="s">
        <v>18</v>
      </c>
      <c r="L3360">
        <v>5000000</v>
      </c>
      <c r="M3360">
        <f>IF(ISBLANK(L3360),AVERAGEIF($A$2:$A$4110,A3360,$L$2:$L$4110),L3360)</f>
        <v>5000000</v>
      </c>
      <c r="N3360">
        <v>6.9</v>
      </c>
    </row>
    <row r="3361" spans="1:14">
      <c r="A3361" t="s">
        <v>5637</v>
      </c>
      <c r="B3361">
        <v>101</v>
      </c>
      <c r="C3361">
        <v>6448817</v>
      </c>
      <c r="D3361">
        <f>IF(ISBLANK(C3361),AVERAGEIF($A$2:$A$4110,A3361,$C$2:$C$4110),C3361)</f>
        <v>6448817</v>
      </c>
      <c r="E3361" t="s">
        <v>594</v>
      </c>
      <c r="F3361" t="s">
        <v>5638</v>
      </c>
      <c r="G3361">
        <v>2189</v>
      </c>
      <c r="H3361">
        <v>31</v>
      </c>
      <c r="I3361">
        <v>24</v>
      </c>
      <c r="J3361" t="s">
        <v>508</v>
      </c>
      <c r="K3361" t="s">
        <v>23</v>
      </c>
      <c r="L3361">
        <v>35000000</v>
      </c>
      <c r="M3361">
        <f>IF(ISBLANK(L3361),AVERAGEIF($A$2:$A$4110,A3361,$L$2:$L$4110),L3361)</f>
        <v>35000000</v>
      </c>
      <c r="N3361">
        <v>4.5999999999999996</v>
      </c>
    </row>
    <row r="3362" spans="1:14">
      <c r="A3362" t="s">
        <v>5637</v>
      </c>
      <c r="B3362">
        <v>93</v>
      </c>
      <c r="C3362">
        <v>5204007</v>
      </c>
      <c r="D3362">
        <f>IF(ISBLANK(C3362),AVERAGEIF($A$2:$A$4110,A3362,$C$2:$C$4110),C3362)</f>
        <v>5204007</v>
      </c>
      <c r="E3362" t="s">
        <v>781</v>
      </c>
      <c r="F3362" t="s">
        <v>5639</v>
      </c>
      <c r="G3362">
        <v>42876</v>
      </c>
      <c r="H3362">
        <v>167</v>
      </c>
      <c r="I3362">
        <v>95</v>
      </c>
      <c r="J3362" t="s">
        <v>508</v>
      </c>
      <c r="K3362" t="s">
        <v>18</v>
      </c>
      <c r="L3362">
        <v>28000000</v>
      </c>
      <c r="M3362">
        <f>IF(ISBLANK(L3362),AVERAGEIF($A$2:$A$4110,A3362,$L$2:$L$4110),L3362)</f>
        <v>28000000</v>
      </c>
      <c r="N3362">
        <v>6.3</v>
      </c>
    </row>
    <row r="3363" spans="1:14">
      <c r="A3363" t="s">
        <v>5637</v>
      </c>
      <c r="B3363">
        <v>97</v>
      </c>
      <c r="C3363">
        <v>82163317</v>
      </c>
      <c r="D3363">
        <f>IF(ISBLANK(C3363),AVERAGEIF($A$2:$A$4110,A3363,$C$2:$C$4110),C3363)</f>
        <v>82163317</v>
      </c>
      <c r="E3363" t="s">
        <v>1851</v>
      </c>
      <c r="F3363" t="s">
        <v>5640</v>
      </c>
      <c r="G3363">
        <v>89101</v>
      </c>
      <c r="H3363">
        <v>885</v>
      </c>
      <c r="I3363">
        <v>273</v>
      </c>
      <c r="J3363" t="s">
        <v>508</v>
      </c>
      <c r="K3363" t="s">
        <v>23</v>
      </c>
      <c r="L3363">
        <v>30000000</v>
      </c>
      <c r="M3363">
        <f>IF(ISBLANK(L3363),AVERAGEIF($A$2:$A$4110,A3363,$L$2:$L$4110),L3363)</f>
        <v>30000000</v>
      </c>
      <c r="N3363">
        <v>5.8</v>
      </c>
    </row>
    <row r="3364" spans="1:14">
      <c r="A3364" t="s">
        <v>5637</v>
      </c>
      <c r="B3364">
        <v>89</v>
      </c>
      <c r="C3364">
        <v>32368960</v>
      </c>
      <c r="D3364">
        <f>IF(ISBLANK(C3364),AVERAGEIF($A$2:$A$4110,A3364,$C$2:$C$4110),C3364)</f>
        <v>32368960</v>
      </c>
      <c r="E3364" t="s">
        <v>5641</v>
      </c>
      <c r="F3364" t="s">
        <v>5642</v>
      </c>
      <c r="G3364">
        <v>39768</v>
      </c>
      <c r="H3364">
        <v>292</v>
      </c>
      <c r="I3364">
        <v>114</v>
      </c>
      <c r="J3364" t="s">
        <v>508</v>
      </c>
      <c r="K3364" t="s">
        <v>184</v>
      </c>
      <c r="L3364">
        <v>25000000</v>
      </c>
      <c r="M3364">
        <f>IF(ISBLANK(L3364),AVERAGEIF($A$2:$A$4110,A3364,$L$2:$L$4110),L3364)</f>
        <v>25000000</v>
      </c>
      <c r="N3364">
        <v>5.3</v>
      </c>
    </row>
    <row r="3365" spans="1:14">
      <c r="A3365" t="s">
        <v>5643</v>
      </c>
      <c r="B3365">
        <v>92</v>
      </c>
      <c r="C3365">
        <v>2963012</v>
      </c>
      <c r="D3365">
        <f>IF(ISBLANK(C3365),AVERAGEIF($A$2:$A$4110,A3365,$C$2:$C$4110),C3365)</f>
        <v>2963012</v>
      </c>
      <c r="E3365" t="s">
        <v>89</v>
      </c>
      <c r="F3365" t="s">
        <v>5644</v>
      </c>
      <c r="G3365">
        <v>48873</v>
      </c>
      <c r="H3365">
        <v>105</v>
      </c>
      <c r="I3365">
        <v>149</v>
      </c>
      <c r="J3365" t="s">
        <v>508</v>
      </c>
      <c r="K3365" t="s">
        <v>18</v>
      </c>
      <c r="L3365">
        <v>22000000</v>
      </c>
      <c r="M3365">
        <f>IF(ISBLANK(L3365),AVERAGEIF($A$2:$A$4110,A3365,$L$2:$L$4110),L3365)</f>
        <v>22000000</v>
      </c>
      <c r="N3365">
        <v>6.3</v>
      </c>
    </row>
    <row r="3366" spans="1:14">
      <c r="A3366" t="s">
        <v>5643</v>
      </c>
      <c r="B3366">
        <v>111</v>
      </c>
      <c r="D3366">
        <f>IF(ISBLANK(C3366),AVERAGEIF($A$2:$A$4110,A3366,$C$2:$C$4110),C3366)</f>
        <v>2963012</v>
      </c>
      <c r="E3366" t="s">
        <v>80</v>
      </c>
      <c r="F3366" t="s">
        <v>5645</v>
      </c>
      <c r="G3366">
        <v>5013</v>
      </c>
      <c r="H3366">
        <v>59</v>
      </c>
      <c r="I3366">
        <v>136</v>
      </c>
      <c r="J3366" t="s">
        <v>508</v>
      </c>
      <c r="K3366" t="s">
        <v>18</v>
      </c>
      <c r="L3366">
        <v>12000000</v>
      </c>
      <c r="M3366">
        <f>IF(ISBLANK(L3366),AVERAGEIF($A$2:$A$4110,A3366,$L$2:$L$4110),L3366)</f>
        <v>12000000</v>
      </c>
      <c r="N3366">
        <v>5.7</v>
      </c>
    </row>
    <row r="3367" spans="1:14">
      <c r="A3367" t="s">
        <v>5646</v>
      </c>
      <c r="B3367">
        <v>128</v>
      </c>
      <c r="C3367">
        <v>2694071</v>
      </c>
      <c r="D3367">
        <f>IF(ISBLANK(C3367),AVERAGEIF($A$2:$A$4110,A3367,$C$2:$C$4110),C3367)</f>
        <v>2694071</v>
      </c>
      <c r="E3367" t="s">
        <v>1406</v>
      </c>
      <c r="F3367" t="s">
        <v>5647</v>
      </c>
      <c r="G3367">
        <v>3222</v>
      </c>
      <c r="H3367">
        <v>64</v>
      </c>
      <c r="I3367">
        <v>35</v>
      </c>
      <c r="J3367" t="s">
        <v>508</v>
      </c>
      <c r="K3367" t="s">
        <v>23</v>
      </c>
      <c r="M3367">
        <f>IF(ISBLANK(L3367),AVERAGEIF($A$2:$A$4110,A3367,$L$2:$L$4110),L3367)</f>
        <v>17000000</v>
      </c>
      <c r="N3367">
        <v>6.7</v>
      </c>
    </row>
    <row r="3368" spans="1:14">
      <c r="A3368" t="s">
        <v>5646</v>
      </c>
      <c r="B3368">
        <v>114</v>
      </c>
      <c r="C3368">
        <v>30050028</v>
      </c>
      <c r="D3368">
        <f>IF(ISBLANK(C3368),AVERAGEIF($A$2:$A$4110,A3368,$C$2:$C$4110),C3368)</f>
        <v>30050028</v>
      </c>
      <c r="E3368" t="s">
        <v>874</v>
      </c>
      <c r="F3368" t="s">
        <v>5648</v>
      </c>
      <c r="G3368">
        <v>42987</v>
      </c>
      <c r="H3368">
        <v>201</v>
      </c>
      <c r="I3368">
        <v>83</v>
      </c>
      <c r="J3368" t="s">
        <v>508</v>
      </c>
      <c r="K3368" t="s">
        <v>23</v>
      </c>
      <c r="L3368">
        <v>17000000</v>
      </c>
      <c r="M3368">
        <f>IF(ISBLANK(L3368),AVERAGEIF($A$2:$A$4110,A3368,$L$2:$L$4110),L3368)</f>
        <v>17000000</v>
      </c>
      <c r="N3368">
        <v>6.5</v>
      </c>
    </row>
    <row r="3369" spans="1:14">
      <c r="A3369" t="s">
        <v>5649</v>
      </c>
      <c r="B3369">
        <v>98</v>
      </c>
      <c r="C3369">
        <v>23838</v>
      </c>
      <c r="D3369">
        <f>IF(ISBLANK(C3369),AVERAGEIF($A$2:$A$4110,A3369,$C$2:$C$4110),C3369)</f>
        <v>23838</v>
      </c>
      <c r="E3369" t="s">
        <v>1799</v>
      </c>
      <c r="F3369" t="s">
        <v>5650</v>
      </c>
      <c r="G3369">
        <v>28570</v>
      </c>
      <c r="H3369">
        <v>160</v>
      </c>
      <c r="I3369">
        <v>120</v>
      </c>
      <c r="J3369" t="s">
        <v>508</v>
      </c>
      <c r="K3369" t="s">
        <v>18</v>
      </c>
      <c r="L3369">
        <v>7000000</v>
      </c>
      <c r="M3369">
        <f>IF(ISBLANK(L3369),AVERAGEIF($A$2:$A$4110,A3369,$L$2:$L$4110),L3369)</f>
        <v>7000000</v>
      </c>
      <c r="N3369">
        <v>5.5</v>
      </c>
    </row>
    <row r="3370" spans="1:14">
      <c r="A3370" t="s">
        <v>5651</v>
      </c>
      <c r="B3370">
        <v>93</v>
      </c>
      <c r="C3370">
        <v>4063</v>
      </c>
      <c r="D3370">
        <f>IF(ISBLANK(C3370),AVERAGEIF($A$2:$A$4110,A3370,$C$2:$C$4110),C3370)</f>
        <v>4063</v>
      </c>
      <c r="E3370" t="s">
        <v>920</v>
      </c>
      <c r="F3370" t="s">
        <v>5652</v>
      </c>
      <c r="G3370">
        <v>2086</v>
      </c>
      <c r="H3370">
        <v>20</v>
      </c>
      <c r="I3370">
        <v>36</v>
      </c>
      <c r="J3370" t="s">
        <v>508</v>
      </c>
      <c r="K3370" t="s">
        <v>184</v>
      </c>
      <c r="L3370">
        <v>4000000</v>
      </c>
      <c r="M3370">
        <f>IF(ISBLANK(L3370),AVERAGEIF($A$2:$A$4110,A3370,$L$2:$L$4110),L3370)</f>
        <v>4000000</v>
      </c>
      <c r="N3370">
        <v>5.2</v>
      </c>
    </row>
    <row r="3371" spans="1:14">
      <c r="A3371" t="s">
        <v>5653</v>
      </c>
      <c r="B3371">
        <v>113</v>
      </c>
      <c r="C3371">
        <v>45996718</v>
      </c>
      <c r="D3371">
        <f>IF(ISBLANK(C3371),AVERAGEIF($A$2:$A$4110,A3371,$C$2:$C$4110),C3371)</f>
        <v>45996718</v>
      </c>
      <c r="E3371" t="s">
        <v>30</v>
      </c>
      <c r="F3371" t="s">
        <v>5654</v>
      </c>
      <c r="G3371">
        <v>173530</v>
      </c>
      <c r="H3371">
        <v>264</v>
      </c>
      <c r="I3371">
        <v>415</v>
      </c>
      <c r="J3371" t="s">
        <v>508</v>
      </c>
      <c r="K3371" t="s">
        <v>23</v>
      </c>
      <c r="L3371">
        <v>60000000</v>
      </c>
      <c r="M3371">
        <f>IF(ISBLANK(L3371),AVERAGEIF($A$2:$A$4110,A3371,$L$2:$L$4110),L3371)</f>
        <v>60000000</v>
      </c>
      <c r="N3371">
        <v>6.7</v>
      </c>
    </row>
    <row r="3372" spans="1:14">
      <c r="A3372" t="s">
        <v>5653</v>
      </c>
      <c r="B3372">
        <v>83</v>
      </c>
      <c r="C3372">
        <v>37053924</v>
      </c>
      <c r="D3372">
        <f>IF(ISBLANK(C3372),AVERAGEIF($A$2:$A$4110,A3372,$C$2:$C$4110),C3372)</f>
        <v>37053924</v>
      </c>
      <c r="E3372" t="s">
        <v>465</v>
      </c>
      <c r="F3372" t="s">
        <v>5655</v>
      </c>
      <c r="G3372">
        <v>77935</v>
      </c>
      <c r="H3372">
        <v>122</v>
      </c>
      <c r="I3372">
        <v>220</v>
      </c>
      <c r="J3372" t="s">
        <v>508</v>
      </c>
      <c r="K3372" t="s">
        <v>360</v>
      </c>
      <c r="L3372">
        <v>28000000</v>
      </c>
      <c r="M3372">
        <f>IF(ISBLANK(L3372),AVERAGEIF($A$2:$A$4110,A3372,$L$2:$L$4110),L3372)</f>
        <v>28000000</v>
      </c>
      <c r="N3372">
        <v>6.1</v>
      </c>
    </row>
    <row r="3373" spans="1:14">
      <c r="A3373" t="s">
        <v>5653</v>
      </c>
      <c r="B3373">
        <v>88</v>
      </c>
      <c r="C3373">
        <v>75590286</v>
      </c>
      <c r="D3373">
        <f>IF(ISBLANK(C3373),AVERAGEIF($A$2:$A$4110,A3373,$C$2:$C$4110),C3373)</f>
        <v>75590286</v>
      </c>
      <c r="E3373" t="s">
        <v>5656</v>
      </c>
      <c r="F3373" t="s">
        <v>5657</v>
      </c>
      <c r="G3373">
        <v>386217</v>
      </c>
      <c r="H3373">
        <v>553</v>
      </c>
      <c r="I3373">
        <v>445</v>
      </c>
      <c r="J3373" t="s">
        <v>508</v>
      </c>
      <c r="K3373" t="s">
        <v>23</v>
      </c>
      <c r="L3373">
        <v>23600000</v>
      </c>
      <c r="M3373">
        <f>IF(ISBLANK(L3373),AVERAGEIF($A$2:$A$4110,A3373,$L$2:$L$4110),L3373)</f>
        <v>23600000</v>
      </c>
      <c r="N3373">
        <v>7.7</v>
      </c>
    </row>
    <row r="3374" spans="1:14">
      <c r="A3374" t="s">
        <v>5658</v>
      </c>
      <c r="B3374">
        <v>87</v>
      </c>
      <c r="C3374">
        <v>800000</v>
      </c>
      <c r="D3374">
        <f>IF(ISBLANK(C3374),AVERAGEIF($A$2:$A$4110,A3374,$C$2:$C$4110),C3374)</f>
        <v>800000</v>
      </c>
      <c r="E3374" t="s">
        <v>1297</v>
      </c>
      <c r="F3374" t="s">
        <v>5659</v>
      </c>
      <c r="G3374">
        <v>2308</v>
      </c>
      <c r="H3374">
        <v>35</v>
      </c>
      <c r="I3374">
        <v>15</v>
      </c>
      <c r="J3374" t="s">
        <v>508</v>
      </c>
      <c r="K3374" t="s">
        <v>23</v>
      </c>
      <c r="L3374">
        <v>4000000</v>
      </c>
      <c r="M3374">
        <f>IF(ISBLANK(L3374),AVERAGEIF($A$2:$A$4110,A3374,$L$2:$L$4110),L3374)</f>
        <v>4000000</v>
      </c>
      <c r="N3374">
        <v>4.8</v>
      </c>
    </row>
    <row r="3375" spans="1:14">
      <c r="A3375" t="s">
        <v>5660</v>
      </c>
      <c r="B3375">
        <v>132</v>
      </c>
      <c r="C3375">
        <v>155111815</v>
      </c>
      <c r="D3375">
        <f>IF(ISBLANK(C3375),AVERAGEIF($A$2:$A$4110,A3375,$C$2:$C$4110),C3375)</f>
        <v>155111815</v>
      </c>
      <c r="E3375" t="s">
        <v>1341</v>
      </c>
      <c r="F3375" t="s">
        <v>5661</v>
      </c>
      <c r="G3375">
        <v>228554</v>
      </c>
      <c r="H3375">
        <v>710</v>
      </c>
      <c r="I3375">
        <v>416</v>
      </c>
      <c r="J3375" t="s">
        <v>508</v>
      </c>
      <c r="K3375" t="s">
        <v>23</v>
      </c>
      <c r="L3375">
        <v>170000000</v>
      </c>
      <c r="M3375">
        <f>IF(ISBLANK(L3375),AVERAGEIF($A$2:$A$4110,A3375,$L$2:$L$4110),L3375)</f>
        <v>170000000</v>
      </c>
      <c r="N3375">
        <v>6.1</v>
      </c>
    </row>
    <row r="3376" spans="1:14">
      <c r="A3376" t="s">
        <v>5662</v>
      </c>
      <c r="B3376">
        <v>103</v>
      </c>
      <c r="C3376">
        <v>50041732</v>
      </c>
      <c r="D3376">
        <f>IF(ISBLANK(C3376),AVERAGEIF($A$2:$A$4110,A3376,$C$2:$C$4110),C3376)</f>
        <v>50041732</v>
      </c>
      <c r="E3376" t="s">
        <v>92</v>
      </c>
      <c r="F3376" t="s">
        <v>5663</v>
      </c>
      <c r="G3376">
        <v>54390</v>
      </c>
      <c r="H3376">
        <v>398</v>
      </c>
      <c r="I3376">
        <v>131</v>
      </c>
      <c r="J3376" t="s">
        <v>508</v>
      </c>
      <c r="K3376" t="s">
        <v>23</v>
      </c>
      <c r="L3376">
        <v>29000000</v>
      </c>
      <c r="M3376">
        <f>IF(ISBLANK(L3376),AVERAGEIF($A$2:$A$4110,A3376,$L$2:$L$4110),L3376)</f>
        <v>29000000</v>
      </c>
      <c r="N3376">
        <v>6.2</v>
      </c>
    </row>
    <row r="3377" spans="1:14">
      <c r="A3377" t="s">
        <v>5664</v>
      </c>
      <c r="B3377">
        <v>105</v>
      </c>
      <c r="C3377">
        <v>176740650</v>
      </c>
      <c r="D3377">
        <f>IF(ISBLANK(C3377),AVERAGEIF($A$2:$A$4110,A3377,$C$2:$C$4110),C3377)</f>
        <v>176740650</v>
      </c>
      <c r="E3377" t="s">
        <v>734</v>
      </c>
      <c r="F3377" t="s">
        <v>5665</v>
      </c>
      <c r="G3377">
        <v>403836</v>
      </c>
      <c r="H3377">
        <v>646</v>
      </c>
      <c r="I3377">
        <v>529</v>
      </c>
      <c r="J3377" t="s">
        <v>508</v>
      </c>
      <c r="K3377" t="s">
        <v>23</v>
      </c>
      <c r="L3377">
        <v>93000000</v>
      </c>
      <c r="M3377">
        <f>IF(ISBLANK(L3377),AVERAGEIF($A$2:$A$4110,A3377,$L$2:$L$4110),L3377)</f>
        <v>93000000</v>
      </c>
      <c r="N3377">
        <v>7.6</v>
      </c>
    </row>
    <row r="3378" spans="1:14">
      <c r="A3378" t="s">
        <v>5664</v>
      </c>
      <c r="B3378">
        <v>111</v>
      </c>
      <c r="C3378">
        <v>33631221</v>
      </c>
      <c r="D3378">
        <f>IF(ISBLANK(C3378),AVERAGEIF($A$2:$A$4110,A3378,$C$2:$C$4110),C3378)</f>
        <v>33631221</v>
      </c>
      <c r="E3378" t="s">
        <v>80</v>
      </c>
      <c r="F3378" t="s">
        <v>5666</v>
      </c>
      <c r="G3378">
        <v>48559</v>
      </c>
      <c r="H3378">
        <v>145</v>
      </c>
      <c r="I3378">
        <v>175</v>
      </c>
      <c r="J3378" t="s">
        <v>508</v>
      </c>
      <c r="K3378" t="s">
        <v>23</v>
      </c>
      <c r="L3378">
        <v>25000000</v>
      </c>
      <c r="M3378">
        <f>IF(ISBLANK(L3378),AVERAGEIF($A$2:$A$4110,A3378,$L$2:$L$4110),L3378)</f>
        <v>25000000</v>
      </c>
      <c r="N3378">
        <v>6</v>
      </c>
    </row>
    <row r="3379" spans="1:14">
      <c r="A3379" t="s">
        <v>5667</v>
      </c>
      <c r="B3379">
        <v>109</v>
      </c>
      <c r="C3379">
        <v>9000000</v>
      </c>
      <c r="D3379">
        <f>IF(ISBLANK(C3379),AVERAGEIF($A$2:$A$4110,A3379,$C$2:$C$4110),C3379)</f>
        <v>9000000</v>
      </c>
      <c r="E3379" t="s">
        <v>821</v>
      </c>
      <c r="F3379" t="s">
        <v>5668</v>
      </c>
      <c r="G3379">
        <v>7584</v>
      </c>
      <c r="H3379">
        <v>137</v>
      </c>
      <c r="I3379">
        <v>101</v>
      </c>
      <c r="J3379" t="s">
        <v>508</v>
      </c>
      <c r="K3379" t="s">
        <v>23</v>
      </c>
      <c r="L3379">
        <v>900000</v>
      </c>
      <c r="M3379">
        <f>IF(ISBLANK(L3379),AVERAGEIF($A$2:$A$4110,A3379,$L$2:$L$4110),L3379)</f>
        <v>900000</v>
      </c>
      <c r="N3379">
        <v>6.2</v>
      </c>
    </row>
    <row r="3380" spans="1:14">
      <c r="A3380" t="s">
        <v>5669</v>
      </c>
      <c r="B3380">
        <v>111</v>
      </c>
      <c r="C3380">
        <v>4190530</v>
      </c>
      <c r="D3380">
        <f>IF(ISBLANK(C3380),AVERAGEIF($A$2:$A$4110,A3380,$C$2:$C$4110),C3380)</f>
        <v>4190530</v>
      </c>
      <c r="E3380" t="s">
        <v>445</v>
      </c>
      <c r="F3380" t="s">
        <v>5670</v>
      </c>
      <c r="G3380">
        <v>53341</v>
      </c>
      <c r="H3380">
        <v>185</v>
      </c>
      <c r="I3380">
        <v>183</v>
      </c>
      <c r="J3380" t="s">
        <v>508</v>
      </c>
      <c r="K3380" t="s">
        <v>646</v>
      </c>
      <c r="L3380">
        <v>22500000</v>
      </c>
      <c r="M3380">
        <f>IF(ISBLANK(L3380),AVERAGEIF($A$2:$A$4110,A3380,$L$2:$L$4110),L3380)</f>
        <v>22500000</v>
      </c>
      <c r="N3380">
        <v>7.1</v>
      </c>
    </row>
    <row r="3381" spans="1:14">
      <c r="A3381" t="s">
        <v>5671</v>
      </c>
      <c r="B3381">
        <v>118</v>
      </c>
      <c r="C3381">
        <v>3347439</v>
      </c>
      <c r="D3381">
        <f>IF(ISBLANK(C3381),AVERAGEIF($A$2:$A$4110,A3381,$C$2:$C$4110),C3381)</f>
        <v>3347439</v>
      </c>
      <c r="E3381" t="s">
        <v>66</v>
      </c>
      <c r="F3381" t="s">
        <v>5672</v>
      </c>
      <c r="G3381">
        <v>833</v>
      </c>
      <c r="H3381">
        <v>33</v>
      </c>
      <c r="I3381">
        <v>6</v>
      </c>
      <c r="J3381" t="s">
        <v>508</v>
      </c>
      <c r="K3381" t="s">
        <v>23</v>
      </c>
      <c r="L3381">
        <v>7500000</v>
      </c>
      <c r="M3381">
        <f>IF(ISBLANK(L3381),AVERAGEIF($A$2:$A$4110,A3381,$L$2:$L$4110),L3381)</f>
        <v>7500000</v>
      </c>
      <c r="N3381">
        <v>6.9</v>
      </c>
    </row>
    <row r="3382" spans="1:14">
      <c r="A3382" t="s">
        <v>5673</v>
      </c>
      <c r="B3382">
        <v>94</v>
      </c>
      <c r="C3382">
        <v>50648679</v>
      </c>
      <c r="D3382">
        <f>IF(ISBLANK(C3382),AVERAGEIF($A$2:$A$4110,A3382,$C$2:$C$4110),C3382)</f>
        <v>50648679</v>
      </c>
      <c r="E3382" t="s">
        <v>659</v>
      </c>
      <c r="F3382" t="s">
        <v>5674</v>
      </c>
      <c r="G3382">
        <v>149549</v>
      </c>
      <c r="H3382">
        <v>348</v>
      </c>
      <c r="I3382">
        <v>216</v>
      </c>
      <c r="J3382" t="s">
        <v>508</v>
      </c>
      <c r="K3382" t="s">
        <v>254</v>
      </c>
      <c r="L3382">
        <v>45000000</v>
      </c>
      <c r="M3382">
        <f>IF(ISBLANK(L3382),AVERAGEIF($A$2:$A$4110,A3382,$L$2:$L$4110),L3382)</f>
        <v>45000000</v>
      </c>
      <c r="N3382">
        <v>6.3</v>
      </c>
    </row>
    <row r="3383" spans="1:14">
      <c r="A3383" t="s">
        <v>5673</v>
      </c>
      <c r="B3383">
        <v>93</v>
      </c>
      <c r="C3383">
        <v>32055248</v>
      </c>
      <c r="D3383">
        <f>IF(ISBLANK(C3383),AVERAGEIF($A$2:$A$4110,A3383,$C$2:$C$4110),C3383)</f>
        <v>32055248</v>
      </c>
      <c r="E3383" t="s">
        <v>5675</v>
      </c>
      <c r="F3383" t="s">
        <v>5676</v>
      </c>
      <c r="G3383">
        <v>18723</v>
      </c>
      <c r="H3383">
        <v>146</v>
      </c>
      <c r="I3383">
        <v>70</v>
      </c>
      <c r="J3383" t="s">
        <v>508</v>
      </c>
      <c r="K3383" t="s">
        <v>23</v>
      </c>
      <c r="L3383">
        <v>25000000</v>
      </c>
      <c r="M3383">
        <f>IF(ISBLANK(L3383),AVERAGEIF($A$2:$A$4110,A3383,$L$2:$L$4110),L3383)</f>
        <v>25000000</v>
      </c>
      <c r="N3383">
        <v>6</v>
      </c>
    </row>
    <row r="3384" spans="1:14">
      <c r="A3384" t="s">
        <v>5673</v>
      </c>
      <c r="B3384">
        <v>110</v>
      </c>
      <c r="C3384">
        <v>5900000</v>
      </c>
      <c r="D3384">
        <f>IF(ISBLANK(C3384),AVERAGEIF($A$2:$A$4110,A3384,$C$2:$C$4110),C3384)</f>
        <v>5900000</v>
      </c>
      <c r="E3384" t="s">
        <v>594</v>
      </c>
      <c r="F3384" t="s">
        <v>5677</v>
      </c>
      <c r="G3384">
        <v>98629</v>
      </c>
      <c r="H3384">
        <v>316</v>
      </c>
      <c r="I3384">
        <v>112</v>
      </c>
      <c r="J3384" t="s">
        <v>508</v>
      </c>
      <c r="K3384" t="s">
        <v>18</v>
      </c>
      <c r="L3384">
        <v>16000000</v>
      </c>
      <c r="M3384">
        <f>IF(ISBLANK(L3384),AVERAGEIF($A$2:$A$4110,A3384,$L$2:$L$4110),L3384)</f>
        <v>16000000</v>
      </c>
      <c r="N3384">
        <v>7.2</v>
      </c>
    </row>
    <row r="3385" spans="1:14">
      <c r="A3385" t="s">
        <v>5673</v>
      </c>
      <c r="B3385">
        <v>88</v>
      </c>
      <c r="D3385">
        <f>IF(ISBLANK(C3385),AVERAGEIF($A$2:$A$4110,A3385,$C$2:$C$4110),C3385)</f>
        <v>29534642.333333332</v>
      </c>
      <c r="E3385" t="s">
        <v>732</v>
      </c>
      <c r="F3385" t="s">
        <v>5678</v>
      </c>
      <c r="G3385">
        <v>2699</v>
      </c>
      <c r="H3385">
        <v>29</v>
      </c>
      <c r="I3385">
        <v>14</v>
      </c>
      <c r="J3385" t="s">
        <v>508</v>
      </c>
      <c r="K3385" t="s">
        <v>184</v>
      </c>
      <c r="L3385">
        <v>9000000</v>
      </c>
      <c r="M3385">
        <f>IF(ISBLANK(L3385),AVERAGEIF($A$2:$A$4110,A3385,$L$2:$L$4110),L3385)</f>
        <v>9000000</v>
      </c>
      <c r="N3385">
        <v>5.6</v>
      </c>
    </row>
    <row r="3386" spans="1:14">
      <c r="A3386" t="s">
        <v>5679</v>
      </c>
      <c r="B3386">
        <v>98</v>
      </c>
      <c r="C3386">
        <v>11797927</v>
      </c>
      <c r="D3386">
        <f>IF(ISBLANK(C3386),AVERAGEIF($A$2:$A$4110,A3386,$C$2:$C$4110),C3386)</f>
        <v>11797927</v>
      </c>
      <c r="E3386" t="s">
        <v>1537</v>
      </c>
      <c r="F3386" t="s">
        <v>5680</v>
      </c>
      <c r="G3386">
        <v>4582</v>
      </c>
      <c r="H3386">
        <v>52</v>
      </c>
      <c r="I3386">
        <v>25</v>
      </c>
      <c r="J3386" t="s">
        <v>508</v>
      </c>
      <c r="K3386" t="s">
        <v>23</v>
      </c>
      <c r="L3386">
        <v>6000000</v>
      </c>
      <c r="M3386">
        <f>IF(ISBLANK(L3386),AVERAGEIF($A$2:$A$4110,A3386,$L$2:$L$4110),L3386)</f>
        <v>6000000</v>
      </c>
      <c r="N3386">
        <v>6.1</v>
      </c>
    </row>
    <row r="3387" spans="1:14">
      <c r="A3387" t="s">
        <v>5681</v>
      </c>
      <c r="B3387">
        <v>133</v>
      </c>
      <c r="C3387">
        <v>109712885</v>
      </c>
      <c r="D3387">
        <f>IF(ISBLANK(C3387),AVERAGEIF($A$2:$A$4110,A3387,$C$2:$C$4110),C3387)</f>
        <v>109712885</v>
      </c>
      <c r="E3387" t="s">
        <v>635</v>
      </c>
      <c r="F3387" t="s">
        <v>5682</v>
      </c>
      <c r="G3387">
        <v>146708</v>
      </c>
      <c r="H3387">
        <v>362</v>
      </c>
      <c r="I3387">
        <v>437</v>
      </c>
      <c r="J3387" t="s">
        <v>508</v>
      </c>
      <c r="K3387" t="s">
        <v>23</v>
      </c>
      <c r="L3387">
        <v>35000000</v>
      </c>
      <c r="M3387">
        <f>IF(ISBLANK(L3387),AVERAGEIF($A$2:$A$4110,A3387,$L$2:$L$4110),L3387)</f>
        <v>35000000</v>
      </c>
      <c r="N3387">
        <v>7.7</v>
      </c>
    </row>
    <row r="3388" spans="1:14">
      <c r="A3388" t="s">
        <v>5681</v>
      </c>
      <c r="B3388">
        <v>85</v>
      </c>
      <c r="C3388">
        <v>16097842</v>
      </c>
      <c r="D3388">
        <f>IF(ISBLANK(C3388),AVERAGEIF($A$2:$A$4110,A3388,$C$2:$C$4110),C3388)</f>
        <v>16097842</v>
      </c>
      <c r="E3388" t="s">
        <v>48</v>
      </c>
      <c r="F3388" t="s">
        <v>5683</v>
      </c>
      <c r="G3388">
        <v>53919</v>
      </c>
      <c r="H3388">
        <v>168</v>
      </c>
      <c r="I3388">
        <v>327</v>
      </c>
      <c r="J3388" t="s">
        <v>508</v>
      </c>
      <c r="K3388" t="s">
        <v>23</v>
      </c>
      <c r="L3388">
        <v>900000</v>
      </c>
      <c r="M3388">
        <f>IF(ISBLANK(L3388),AVERAGEIF($A$2:$A$4110,A3388,$L$2:$L$4110),L3388)</f>
        <v>900000</v>
      </c>
      <c r="N3388">
        <v>7.5</v>
      </c>
    </row>
    <row r="3389" spans="1:14">
      <c r="A3389" t="s">
        <v>5684</v>
      </c>
      <c r="B3389">
        <v>106</v>
      </c>
      <c r="C3389">
        <v>2694973</v>
      </c>
      <c r="D3389">
        <f>IF(ISBLANK(C3389),AVERAGEIF($A$2:$A$4110,A3389,$C$2:$C$4110),C3389)</f>
        <v>2694973</v>
      </c>
      <c r="E3389" t="s">
        <v>20</v>
      </c>
      <c r="F3389" t="s">
        <v>5685</v>
      </c>
      <c r="G3389">
        <v>70885</v>
      </c>
      <c r="H3389">
        <v>189</v>
      </c>
      <c r="I3389">
        <v>208</v>
      </c>
      <c r="J3389" t="s">
        <v>508</v>
      </c>
      <c r="K3389" t="s">
        <v>23</v>
      </c>
      <c r="L3389">
        <v>700000</v>
      </c>
      <c r="M3389">
        <f>IF(ISBLANK(L3389),AVERAGEIF($A$2:$A$4110,A3389,$L$2:$L$4110),L3389)</f>
        <v>700000</v>
      </c>
      <c r="N3389">
        <v>7.2</v>
      </c>
    </row>
    <row r="3390" spans="1:14">
      <c r="A3390" t="s">
        <v>5686</v>
      </c>
      <c r="B3390">
        <v>90</v>
      </c>
      <c r="C3390">
        <v>1310270</v>
      </c>
      <c r="D3390">
        <f>IF(ISBLANK(C3390),AVERAGEIF($A$2:$A$4110,A3390,$C$2:$C$4110),C3390)</f>
        <v>1310270</v>
      </c>
      <c r="E3390" t="s">
        <v>5687</v>
      </c>
      <c r="F3390" t="s">
        <v>5688</v>
      </c>
      <c r="G3390">
        <v>17725</v>
      </c>
      <c r="H3390">
        <v>157</v>
      </c>
      <c r="I3390">
        <v>33</v>
      </c>
      <c r="J3390" t="s">
        <v>508</v>
      </c>
      <c r="K3390" t="s">
        <v>23</v>
      </c>
      <c r="L3390">
        <v>780000</v>
      </c>
      <c r="M3390">
        <f>IF(ISBLANK(L3390),AVERAGEIF($A$2:$A$4110,A3390,$L$2:$L$4110),L3390)</f>
        <v>780000</v>
      </c>
      <c r="N3390">
        <v>6.8</v>
      </c>
    </row>
    <row r="3391" spans="1:14">
      <c r="A3391" t="s">
        <v>5689</v>
      </c>
      <c r="B3391">
        <v>140</v>
      </c>
      <c r="C3391">
        <v>80574010</v>
      </c>
      <c r="D3391">
        <f>IF(ISBLANK(C3391),AVERAGEIF($A$2:$A$4110,A3391,$C$2:$C$4110),C3391)</f>
        <v>80574010</v>
      </c>
      <c r="E3391" t="s">
        <v>66</v>
      </c>
      <c r="F3391" t="s">
        <v>5690</v>
      </c>
      <c r="G3391">
        <v>63493</v>
      </c>
      <c r="H3391">
        <v>302</v>
      </c>
      <c r="I3391">
        <v>213</v>
      </c>
      <c r="J3391" t="s">
        <v>508</v>
      </c>
      <c r="K3391" t="s">
        <v>23</v>
      </c>
      <c r="L3391">
        <v>60000000</v>
      </c>
      <c r="M3391">
        <f>IF(ISBLANK(L3391),AVERAGEIF($A$2:$A$4110,A3391,$L$2:$L$4110),L3391)</f>
        <v>60000000</v>
      </c>
      <c r="N3391">
        <v>5.7</v>
      </c>
    </row>
    <row r="3392" spans="1:14">
      <c r="A3392" t="s">
        <v>5689</v>
      </c>
      <c r="B3392">
        <v>122</v>
      </c>
      <c r="C3392">
        <v>6754898</v>
      </c>
      <c r="D3392">
        <f>IF(ISBLANK(C3392),AVERAGEIF($A$2:$A$4110,A3392,$C$2:$C$4110),C3392)</f>
        <v>6754898</v>
      </c>
      <c r="E3392" t="s">
        <v>72</v>
      </c>
      <c r="F3392" t="s">
        <v>5691</v>
      </c>
      <c r="G3392">
        <v>20000</v>
      </c>
      <c r="H3392">
        <v>188</v>
      </c>
      <c r="I3392">
        <v>132</v>
      </c>
      <c r="J3392" t="s">
        <v>508</v>
      </c>
      <c r="K3392" t="s">
        <v>23</v>
      </c>
      <c r="L3392">
        <v>12000000</v>
      </c>
      <c r="M3392">
        <f>IF(ISBLANK(L3392),AVERAGEIF($A$2:$A$4110,A3392,$L$2:$L$4110),L3392)</f>
        <v>12000000</v>
      </c>
      <c r="N3392">
        <v>6.2</v>
      </c>
    </row>
    <row r="3393" spans="1:14">
      <c r="A3393" t="s">
        <v>5692</v>
      </c>
      <c r="B3393">
        <v>103</v>
      </c>
      <c r="C3393">
        <v>73548</v>
      </c>
      <c r="D3393">
        <f>IF(ISBLANK(C3393),AVERAGEIF($A$2:$A$4110,A3393,$C$2:$C$4110),C3393)</f>
        <v>73548</v>
      </c>
      <c r="E3393" t="s">
        <v>5258</v>
      </c>
      <c r="F3393" t="s">
        <v>5693</v>
      </c>
      <c r="G3393">
        <v>47574</v>
      </c>
      <c r="H3393">
        <v>209</v>
      </c>
      <c r="I3393">
        <v>177</v>
      </c>
      <c r="J3393" t="s">
        <v>508</v>
      </c>
      <c r="K3393" t="s">
        <v>23</v>
      </c>
      <c r="L3393">
        <v>15000000</v>
      </c>
      <c r="M3393">
        <f>IF(ISBLANK(L3393),AVERAGEIF($A$2:$A$4110,A3393,$L$2:$L$4110),L3393)</f>
        <v>15000000</v>
      </c>
      <c r="N3393">
        <v>6.1</v>
      </c>
    </row>
    <row r="3394" spans="1:14">
      <c r="A3394" t="s">
        <v>5694</v>
      </c>
      <c r="B3394">
        <v>107</v>
      </c>
      <c r="C3394">
        <v>15608545</v>
      </c>
      <c r="D3394">
        <f>IF(ISBLANK(C3394),AVERAGEIF($A$2:$A$4110,A3394,$C$2:$C$4110),C3394)</f>
        <v>15608545</v>
      </c>
      <c r="E3394" t="s">
        <v>33</v>
      </c>
      <c r="F3394" t="s">
        <v>5695</v>
      </c>
      <c r="G3394">
        <v>53471</v>
      </c>
      <c r="H3394">
        <v>224</v>
      </c>
      <c r="I3394">
        <v>208</v>
      </c>
      <c r="J3394" t="s">
        <v>508</v>
      </c>
      <c r="K3394" t="s">
        <v>23</v>
      </c>
      <c r="L3394">
        <v>15000000</v>
      </c>
      <c r="M3394">
        <f>IF(ISBLANK(L3394),AVERAGEIF($A$2:$A$4110,A3394,$L$2:$L$4110),L3394)</f>
        <v>15000000</v>
      </c>
      <c r="N3394">
        <v>5.4</v>
      </c>
    </row>
    <row r="3395" spans="1:14">
      <c r="A3395" t="s">
        <v>5696</v>
      </c>
      <c r="B3395">
        <v>85</v>
      </c>
      <c r="C3395">
        <v>36497</v>
      </c>
      <c r="D3395">
        <f>IF(ISBLANK(C3395),AVERAGEIF($A$2:$A$4110,A3395,$C$2:$C$4110),C3395)</f>
        <v>36497</v>
      </c>
      <c r="E3395" t="s">
        <v>514</v>
      </c>
      <c r="F3395" t="s">
        <v>5697</v>
      </c>
      <c r="G3395">
        <v>7367</v>
      </c>
      <c r="H3395">
        <v>37</v>
      </c>
      <c r="I3395">
        <v>26</v>
      </c>
      <c r="J3395" t="s">
        <v>508</v>
      </c>
      <c r="K3395" t="s">
        <v>23</v>
      </c>
      <c r="L3395">
        <v>6000000</v>
      </c>
      <c r="M3395">
        <f>IF(ISBLANK(L3395),AVERAGEIF($A$2:$A$4110,A3395,$L$2:$L$4110),L3395)</f>
        <v>6000000</v>
      </c>
      <c r="N3395">
        <v>4.7</v>
      </c>
    </row>
    <row r="3396" spans="1:14">
      <c r="A3396" t="s">
        <v>5698</v>
      </c>
      <c r="B3396">
        <v>116</v>
      </c>
      <c r="C3396">
        <v>24397469</v>
      </c>
      <c r="D3396">
        <f>IF(ISBLANK(C3396),AVERAGEIF($A$2:$A$4110,A3396,$C$2:$C$4110),C3396)</f>
        <v>24397469</v>
      </c>
      <c r="E3396" t="s">
        <v>414</v>
      </c>
      <c r="F3396" t="s">
        <v>5699</v>
      </c>
      <c r="G3396">
        <v>5161</v>
      </c>
      <c r="H3396">
        <v>48</v>
      </c>
      <c r="I3396">
        <v>82</v>
      </c>
      <c r="J3396" t="s">
        <v>508</v>
      </c>
      <c r="K3396" t="s">
        <v>23</v>
      </c>
      <c r="L3396">
        <v>17000000</v>
      </c>
      <c r="M3396">
        <f>IF(ISBLANK(L3396),AVERAGEIF($A$2:$A$4110,A3396,$L$2:$L$4110),L3396)</f>
        <v>17000000</v>
      </c>
      <c r="N3396">
        <v>5.7</v>
      </c>
    </row>
    <row r="3397" spans="1:14">
      <c r="A3397" t="s">
        <v>5698</v>
      </c>
      <c r="B3397">
        <v>112</v>
      </c>
      <c r="C3397">
        <v>37295394</v>
      </c>
      <c r="D3397">
        <f>IF(ISBLANK(C3397),AVERAGEIF($A$2:$A$4110,A3397,$C$2:$C$4110),C3397)</f>
        <v>37295394</v>
      </c>
      <c r="E3397" t="s">
        <v>72</v>
      </c>
      <c r="F3397" t="s">
        <v>5700</v>
      </c>
      <c r="G3397">
        <v>7973</v>
      </c>
      <c r="H3397">
        <v>59</v>
      </c>
      <c r="I3397">
        <v>52</v>
      </c>
      <c r="J3397" t="s">
        <v>508</v>
      </c>
      <c r="K3397" t="s">
        <v>23</v>
      </c>
      <c r="L3397">
        <v>6600000</v>
      </c>
      <c r="M3397">
        <f>IF(ISBLANK(L3397),AVERAGEIF($A$2:$A$4110,A3397,$L$2:$L$4110),L3397)</f>
        <v>6600000</v>
      </c>
      <c r="N3397">
        <v>5.7</v>
      </c>
    </row>
    <row r="3398" spans="1:14">
      <c r="A3398" t="s">
        <v>5701</v>
      </c>
      <c r="B3398">
        <v>100</v>
      </c>
      <c r="C3398">
        <v>396035</v>
      </c>
      <c r="D3398">
        <f>IF(ISBLANK(C3398),AVERAGEIF($A$2:$A$4110,A3398,$C$2:$C$4110),C3398)</f>
        <v>396035</v>
      </c>
      <c r="E3398" t="s">
        <v>66</v>
      </c>
      <c r="F3398" t="s">
        <v>5702</v>
      </c>
      <c r="G3398">
        <v>2725</v>
      </c>
      <c r="H3398">
        <v>48</v>
      </c>
      <c r="I3398">
        <v>76</v>
      </c>
      <c r="J3398" t="s">
        <v>508</v>
      </c>
      <c r="K3398" t="s">
        <v>18</v>
      </c>
      <c r="L3398">
        <v>1000000</v>
      </c>
      <c r="M3398">
        <f>IF(ISBLANK(L3398),AVERAGEIF($A$2:$A$4110,A3398,$L$2:$L$4110),L3398)</f>
        <v>1000000</v>
      </c>
      <c r="N3398">
        <v>6.9</v>
      </c>
    </row>
    <row r="3399" spans="1:14">
      <c r="A3399" t="s">
        <v>5703</v>
      </c>
      <c r="B3399">
        <v>93</v>
      </c>
      <c r="C3399">
        <v>50818750</v>
      </c>
      <c r="D3399">
        <f>IF(ISBLANK(C3399),AVERAGEIF($A$2:$A$4110,A3399,$C$2:$C$4110),C3399)</f>
        <v>50818750</v>
      </c>
      <c r="E3399" t="s">
        <v>719</v>
      </c>
      <c r="F3399" t="s">
        <v>5704</v>
      </c>
      <c r="G3399">
        <v>31209</v>
      </c>
      <c r="H3399">
        <v>106</v>
      </c>
      <c r="I3399">
        <v>118</v>
      </c>
      <c r="J3399" t="s">
        <v>508</v>
      </c>
      <c r="K3399" t="s">
        <v>18</v>
      </c>
      <c r="L3399">
        <v>60000000</v>
      </c>
      <c r="M3399">
        <f>IF(ISBLANK(L3399),AVERAGEIF($A$2:$A$4110,A3399,$L$2:$L$4110),L3399)</f>
        <v>60000000</v>
      </c>
      <c r="N3399">
        <v>6.1</v>
      </c>
    </row>
    <row r="3400" spans="1:14">
      <c r="A3400" t="s">
        <v>5705</v>
      </c>
      <c r="B3400">
        <v>90</v>
      </c>
      <c r="C3400">
        <v>4000000</v>
      </c>
      <c r="D3400">
        <f>IF(ISBLANK(C3400),AVERAGEIF($A$2:$A$4110,A3400,$C$2:$C$4110),C3400)</f>
        <v>4000000</v>
      </c>
      <c r="E3400" t="s">
        <v>210</v>
      </c>
      <c r="F3400" t="s">
        <v>5706</v>
      </c>
      <c r="G3400">
        <v>6046</v>
      </c>
      <c r="H3400">
        <v>46</v>
      </c>
      <c r="I3400">
        <v>40</v>
      </c>
      <c r="J3400" t="s">
        <v>508</v>
      </c>
      <c r="K3400" t="s">
        <v>23</v>
      </c>
      <c r="L3400">
        <v>350000</v>
      </c>
      <c r="M3400">
        <f>IF(ISBLANK(L3400),AVERAGEIF($A$2:$A$4110,A3400,$L$2:$L$4110),L3400)</f>
        <v>350000</v>
      </c>
      <c r="N3400">
        <v>4.7</v>
      </c>
    </row>
    <row r="3401" spans="1:14">
      <c r="A3401" t="s">
        <v>5707</v>
      </c>
      <c r="B3401">
        <v>148</v>
      </c>
      <c r="C3401">
        <v>200074175</v>
      </c>
      <c r="D3401">
        <f>IF(ISBLANK(C3401),AVERAGEIF($A$2:$A$4110,A3401,$C$2:$C$4110),C3401)</f>
        <v>200074175</v>
      </c>
      <c r="E3401" t="s">
        <v>1144</v>
      </c>
      <c r="F3401" t="s">
        <v>5708</v>
      </c>
      <c r="G3401">
        <v>275868</v>
      </c>
      <c r="H3401">
        <v>994</v>
      </c>
      <c r="I3401">
        <v>602</v>
      </c>
      <c r="J3401" t="s">
        <v>508</v>
      </c>
      <c r="K3401" t="s">
        <v>18</v>
      </c>
      <c r="L3401">
        <v>245000000</v>
      </c>
      <c r="M3401">
        <f>IF(ISBLANK(L3401),AVERAGEIF($A$2:$A$4110,A3401,$L$2:$L$4110),L3401)</f>
        <v>245000000</v>
      </c>
      <c r="N3401">
        <v>6.8</v>
      </c>
    </row>
    <row r="3402" spans="1:14">
      <c r="A3402" t="s">
        <v>5707</v>
      </c>
      <c r="B3402">
        <v>143</v>
      </c>
      <c r="C3402">
        <v>304360277</v>
      </c>
      <c r="D3402">
        <f>IF(ISBLANK(C3402),AVERAGEIF($A$2:$A$4110,A3402,$C$2:$C$4110),C3402)</f>
        <v>304360277</v>
      </c>
      <c r="E3402" t="s">
        <v>1144</v>
      </c>
      <c r="F3402" t="s">
        <v>5709</v>
      </c>
      <c r="G3402">
        <v>522030</v>
      </c>
      <c r="H3402">
        <v>1498</v>
      </c>
      <c r="I3402">
        <v>750</v>
      </c>
      <c r="J3402" t="s">
        <v>508</v>
      </c>
      <c r="K3402" t="s">
        <v>18</v>
      </c>
      <c r="L3402">
        <v>200000000</v>
      </c>
      <c r="M3402">
        <f>IF(ISBLANK(L3402),AVERAGEIF($A$2:$A$4110,A3402,$L$2:$L$4110),L3402)</f>
        <v>200000000</v>
      </c>
      <c r="N3402">
        <v>7.8</v>
      </c>
    </row>
    <row r="3403" spans="1:14">
      <c r="A3403" t="s">
        <v>5707</v>
      </c>
      <c r="B3403">
        <v>117</v>
      </c>
      <c r="C3403">
        <v>104054514</v>
      </c>
      <c r="D3403">
        <f>IF(ISBLANK(C3403),AVERAGEIF($A$2:$A$4110,A3403,$C$2:$C$4110),C3403)</f>
        <v>104054514</v>
      </c>
      <c r="E3403" t="s">
        <v>80</v>
      </c>
      <c r="F3403" t="s">
        <v>5710</v>
      </c>
      <c r="G3403">
        <v>200359</v>
      </c>
      <c r="H3403">
        <v>1009</v>
      </c>
      <c r="I3403">
        <v>226</v>
      </c>
      <c r="J3403" t="s">
        <v>508</v>
      </c>
      <c r="K3403" t="s">
        <v>23</v>
      </c>
      <c r="L3403">
        <v>80000000</v>
      </c>
      <c r="M3403">
        <f>IF(ISBLANK(L3403),AVERAGEIF($A$2:$A$4110,A3403,$L$2:$L$4110),L3403)</f>
        <v>80000000</v>
      </c>
      <c r="N3403">
        <v>7.7</v>
      </c>
    </row>
    <row r="3404" spans="1:14">
      <c r="A3404" t="s">
        <v>5707</v>
      </c>
      <c r="B3404">
        <v>125</v>
      </c>
      <c r="C3404">
        <v>62647540</v>
      </c>
      <c r="D3404">
        <f>IF(ISBLANK(C3404),AVERAGEIF($A$2:$A$4110,A3404,$C$2:$C$4110),C3404)</f>
        <v>62647540</v>
      </c>
      <c r="E3404" t="s">
        <v>250</v>
      </c>
      <c r="F3404" t="s">
        <v>5711</v>
      </c>
      <c r="G3404">
        <v>143525</v>
      </c>
      <c r="H3404">
        <v>657</v>
      </c>
      <c r="I3404">
        <v>262</v>
      </c>
      <c r="J3404" t="s">
        <v>508</v>
      </c>
      <c r="K3404" t="s">
        <v>360</v>
      </c>
      <c r="L3404">
        <v>70000000</v>
      </c>
      <c r="M3404">
        <f>IF(ISBLANK(L3404),AVERAGEIF($A$2:$A$4110,A3404,$L$2:$L$4110),L3404)</f>
        <v>70000000</v>
      </c>
      <c r="N3404">
        <v>7.1</v>
      </c>
    </row>
    <row r="3405" spans="1:14">
      <c r="A3405" t="s">
        <v>5707</v>
      </c>
      <c r="B3405">
        <v>119</v>
      </c>
      <c r="C3405">
        <v>22877808</v>
      </c>
      <c r="D3405">
        <f>IF(ISBLANK(C3405),AVERAGEIF($A$2:$A$4110,A3405,$C$2:$C$4110),C3405)</f>
        <v>22877808</v>
      </c>
      <c r="E3405" t="s">
        <v>66</v>
      </c>
      <c r="F3405" t="s">
        <v>5712</v>
      </c>
      <c r="G3405">
        <v>152591</v>
      </c>
      <c r="H3405">
        <v>414</v>
      </c>
      <c r="I3405">
        <v>323</v>
      </c>
      <c r="J3405" t="s">
        <v>508</v>
      </c>
      <c r="K3405" t="s">
        <v>23</v>
      </c>
      <c r="L3405">
        <v>35000000</v>
      </c>
      <c r="M3405">
        <f>IF(ISBLANK(L3405),AVERAGEIF($A$2:$A$4110,A3405,$L$2:$L$4110),L3405)</f>
        <v>35000000</v>
      </c>
      <c r="N3405">
        <v>7.3</v>
      </c>
    </row>
    <row r="3406" spans="1:14">
      <c r="A3406" t="s">
        <v>5707</v>
      </c>
      <c r="B3406">
        <v>98</v>
      </c>
      <c r="C3406">
        <v>9430988</v>
      </c>
      <c r="D3406">
        <f>IF(ISBLANK(C3406),AVERAGEIF($A$2:$A$4110,A3406,$C$2:$C$4110),C3406)</f>
        <v>9430988</v>
      </c>
      <c r="E3406" t="s">
        <v>288</v>
      </c>
      <c r="F3406" t="s">
        <v>5713</v>
      </c>
      <c r="G3406">
        <v>45992</v>
      </c>
      <c r="H3406">
        <v>115</v>
      </c>
      <c r="I3406">
        <v>217</v>
      </c>
      <c r="J3406" t="s">
        <v>508</v>
      </c>
      <c r="K3406" t="s">
        <v>23</v>
      </c>
      <c r="L3406">
        <v>17000000</v>
      </c>
      <c r="M3406">
        <f>IF(ISBLANK(L3406),AVERAGEIF($A$2:$A$4110,A3406,$L$2:$L$4110),L3406)</f>
        <v>17000000</v>
      </c>
      <c r="N3406">
        <v>7.1</v>
      </c>
    </row>
    <row r="3407" spans="1:14">
      <c r="A3407" t="s">
        <v>5707</v>
      </c>
      <c r="B3407">
        <v>122</v>
      </c>
      <c r="C3407">
        <v>130058047</v>
      </c>
      <c r="D3407">
        <f>IF(ISBLANK(C3407),AVERAGEIF($A$2:$A$4110,A3407,$C$2:$C$4110),C3407)</f>
        <v>130058047</v>
      </c>
      <c r="E3407" t="s">
        <v>20</v>
      </c>
      <c r="F3407" t="s">
        <v>5714</v>
      </c>
      <c r="G3407">
        <v>822500</v>
      </c>
      <c r="H3407">
        <v>2715</v>
      </c>
      <c r="I3407">
        <v>176</v>
      </c>
      <c r="J3407" t="s">
        <v>508</v>
      </c>
      <c r="K3407" t="s">
        <v>23</v>
      </c>
      <c r="L3407">
        <v>15000000</v>
      </c>
      <c r="M3407">
        <f>IF(ISBLANK(L3407),AVERAGEIF($A$2:$A$4110,A3407,$L$2:$L$4110),L3407)</f>
        <v>15000000</v>
      </c>
      <c r="N3407">
        <v>8.4</v>
      </c>
    </row>
    <row r="3408" spans="1:14">
      <c r="A3408" t="s">
        <v>5715</v>
      </c>
      <c r="B3408">
        <v>84</v>
      </c>
      <c r="C3408">
        <v>52543632</v>
      </c>
      <c r="D3408">
        <f>IF(ISBLANK(C3408),AVERAGEIF($A$2:$A$4110,A3408,$C$2:$C$4110),C3408)</f>
        <v>52543632</v>
      </c>
      <c r="E3408" t="s">
        <v>743</v>
      </c>
      <c r="F3408" t="s">
        <v>5716</v>
      </c>
      <c r="G3408">
        <v>12676</v>
      </c>
      <c r="H3408">
        <v>84</v>
      </c>
      <c r="I3408">
        <v>58</v>
      </c>
      <c r="J3408" t="s">
        <v>508</v>
      </c>
      <c r="K3408" t="s">
        <v>23</v>
      </c>
      <c r="L3408">
        <v>13200000</v>
      </c>
      <c r="M3408">
        <f>IF(ISBLANK(L3408),AVERAGEIF($A$2:$A$4110,A3408,$L$2:$L$4110),L3408)</f>
        <v>13200000</v>
      </c>
      <c r="N3408">
        <v>5.6</v>
      </c>
    </row>
    <row r="3409" spans="1:14">
      <c r="A3409" t="s">
        <v>5715</v>
      </c>
      <c r="B3409">
        <v>93</v>
      </c>
      <c r="C3409">
        <v>64359</v>
      </c>
      <c r="D3409">
        <f>IF(ISBLANK(C3409),AVERAGEIF($A$2:$A$4110,A3409,$C$2:$C$4110),C3409)</f>
        <v>64359</v>
      </c>
      <c r="E3409" t="s">
        <v>408</v>
      </c>
      <c r="F3409" t="s">
        <v>5717</v>
      </c>
      <c r="G3409">
        <v>811</v>
      </c>
      <c r="H3409">
        <v>26</v>
      </c>
      <c r="I3409">
        <v>31</v>
      </c>
      <c r="J3409" t="s">
        <v>508</v>
      </c>
      <c r="K3409" t="s">
        <v>18</v>
      </c>
      <c r="L3409">
        <v>2500000</v>
      </c>
      <c r="M3409">
        <f>IF(ISBLANK(L3409),AVERAGEIF($A$2:$A$4110,A3409,$L$2:$L$4110),L3409)</f>
        <v>2500000</v>
      </c>
      <c r="N3409">
        <v>5.9</v>
      </c>
    </row>
    <row r="3410" spans="1:14">
      <c r="A3410" t="s">
        <v>5718</v>
      </c>
      <c r="B3410">
        <v>144</v>
      </c>
      <c r="D3410">
        <f>IF(ISBLANK(C3410),AVERAGEIF($A$2:$A$4110,A3410,$C$2:$C$4110),C3410)</f>
        <v>14873</v>
      </c>
      <c r="E3410" t="s">
        <v>107</v>
      </c>
      <c r="F3410" t="s">
        <v>5719</v>
      </c>
      <c r="G3410">
        <v>63192</v>
      </c>
      <c r="H3410">
        <v>287</v>
      </c>
      <c r="I3410">
        <v>147</v>
      </c>
      <c r="J3410" t="s">
        <v>508</v>
      </c>
      <c r="K3410" t="s">
        <v>23</v>
      </c>
      <c r="L3410">
        <v>6244087</v>
      </c>
      <c r="M3410">
        <f>IF(ISBLANK(L3410),AVERAGEIF($A$2:$A$4110,A3410,$L$2:$L$4110),L3410)</f>
        <v>6244087</v>
      </c>
      <c r="N3410">
        <v>8</v>
      </c>
    </row>
    <row r="3411" spans="1:14">
      <c r="A3411" t="s">
        <v>5718</v>
      </c>
      <c r="B3411">
        <v>106</v>
      </c>
      <c r="D3411">
        <f>IF(ISBLANK(C3411),AVERAGEIF($A$2:$A$4110,A3411,$C$2:$C$4110),C3411)</f>
        <v>14873</v>
      </c>
      <c r="E3411" t="s">
        <v>5720</v>
      </c>
      <c r="F3411" t="s">
        <v>5721</v>
      </c>
      <c r="G3411">
        <v>13467</v>
      </c>
      <c r="H3411">
        <v>106</v>
      </c>
      <c r="I3411">
        <v>54</v>
      </c>
      <c r="J3411" t="s">
        <v>508</v>
      </c>
      <c r="K3411" t="s">
        <v>23</v>
      </c>
      <c r="L3411">
        <v>4638783</v>
      </c>
      <c r="M3411">
        <f>IF(ISBLANK(L3411),AVERAGEIF($A$2:$A$4110,A3411,$L$2:$L$4110),L3411)</f>
        <v>4638783</v>
      </c>
      <c r="N3411">
        <v>7.4</v>
      </c>
    </row>
    <row r="3412" spans="1:14">
      <c r="A3412" t="s">
        <v>5718</v>
      </c>
      <c r="B3412">
        <v>152</v>
      </c>
      <c r="C3412">
        <v>14873</v>
      </c>
      <c r="D3412">
        <f>IF(ISBLANK(C3412),AVERAGEIF($A$2:$A$4110,A3412,$C$2:$C$4110),C3412)</f>
        <v>14873</v>
      </c>
      <c r="E3412" t="s">
        <v>5722</v>
      </c>
      <c r="F3412" t="s">
        <v>5723</v>
      </c>
      <c r="G3412">
        <v>5294</v>
      </c>
      <c r="H3412">
        <v>67</v>
      </c>
      <c r="I3412">
        <v>53</v>
      </c>
      <c r="J3412" t="s">
        <v>508</v>
      </c>
      <c r="K3412" t="s">
        <v>23</v>
      </c>
      <c r="L3412">
        <v>3800000</v>
      </c>
      <c r="M3412">
        <f>IF(ISBLANK(L3412),AVERAGEIF($A$2:$A$4110,A3412,$L$2:$L$4110),L3412)</f>
        <v>3800000</v>
      </c>
      <c r="N3412">
        <v>6.8</v>
      </c>
    </row>
    <row r="3413" spans="1:14">
      <c r="A3413" t="s">
        <v>5718</v>
      </c>
      <c r="B3413">
        <v>121</v>
      </c>
      <c r="D3413">
        <f>IF(ISBLANK(C3413),AVERAGEIF($A$2:$A$4110,A3413,$C$2:$C$4110),C3413)</f>
        <v>14873</v>
      </c>
      <c r="E3413" t="s">
        <v>5724</v>
      </c>
      <c r="F3413" t="s">
        <v>5725</v>
      </c>
      <c r="G3413">
        <v>6350</v>
      </c>
      <c r="H3413">
        <v>62</v>
      </c>
      <c r="I3413">
        <v>31</v>
      </c>
      <c r="J3413" t="s">
        <v>508</v>
      </c>
      <c r="K3413" t="s">
        <v>23</v>
      </c>
      <c r="L3413">
        <v>3716946</v>
      </c>
      <c r="M3413">
        <f>IF(ISBLANK(L3413),AVERAGEIF($A$2:$A$4110,A3413,$L$2:$L$4110),L3413)</f>
        <v>3716946</v>
      </c>
      <c r="N3413">
        <v>7.3</v>
      </c>
    </row>
    <row r="3414" spans="1:14">
      <c r="A3414" t="s">
        <v>5726</v>
      </c>
      <c r="B3414">
        <v>156</v>
      </c>
      <c r="C3414">
        <v>336530303</v>
      </c>
      <c r="D3414">
        <f>IF(ISBLANK(C3414),AVERAGEIF($A$2:$A$4110,A3414,$C$2:$C$4110),C3414)</f>
        <v>336530303</v>
      </c>
      <c r="E3414" t="s">
        <v>1225</v>
      </c>
      <c r="F3414" t="s">
        <v>5727</v>
      </c>
      <c r="G3414">
        <v>383056</v>
      </c>
      <c r="H3414">
        <v>1902</v>
      </c>
      <c r="I3414">
        <v>392</v>
      </c>
      <c r="J3414" t="s">
        <v>508</v>
      </c>
      <c r="K3414" t="s">
        <v>23</v>
      </c>
      <c r="L3414">
        <v>258000000</v>
      </c>
      <c r="M3414">
        <f>IF(ISBLANK(L3414),AVERAGEIF($A$2:$A$4110,A3414,$L$2:$L$4110),L3414)</f>
        <v>258000000</v>
      </c>
      <c r="N3414">
        <v>6.2</v>
      </c>
    </row>
    <row r="3415" spans="1:14">
      <c r="A3415" t="s">
        <v>5726</v>
      </c>
      <c r="B3415">
        <v>135</v>
      </c>
      <c r="C3415">
        <v>373377893</v>
      </c>
      <c r="D3415">
        <f>IF(ISBLANK(C3415),AVERAGEIF($A$2:$A$4110,A3415,$C$2:$C$4110),C3415)</f>
        <v>373377893</v>
      </c>
      <c r="E3415" t="s">
        <v>4584</v>
      </c>
      <c r="F3415" t="s">
        <v>5728</v>
      </c>
      <c r="G3415">
        <v>411164</v>
      </c>
      <c r="H3415">
        <v>1303</v>
      </c>
      <c r="I3415">
        <v>300</v>
      </c>
      <c r="J3415" t="s">
        <v>508</v>
      </c>
      <c r="K3415" t="s">
        <v>23</v>
      </c>
      <c r="L3415">
        <v>200000000</v>
      </c>
      <c r="M3415">
        <f>IF(ISBLANK(L3415),AVERAGEIF($A$2:$A$4110,A3415,$L$2:$L$4110),L3415)</f>
        <v>200000000</v>
      </c>
      <c r="N3415">
        <v>7.3</v>
      </c>
    </row>
    <row r="3416" spans="1:14">
      <c r="A3416" t="s">
        <v>5726</v>
      </c>
      <c r="B3416">
        <v>130</v>
      </c>
      <c r="C3416">
        <v>234903076</v>
      </c>
      <c r="D3416">
        <f>IF(ISBLANK(C3416),AVERAGEIF($A$2:$A$4110,A3416,$C$2:$C$4110),C3416)</f>
        <v>234903076</v>
      </c>
      <c r="E3416" t="s">
        <v>715</v>
      </c>
      <c r="F3416" t="s">
        <v>5729</v>
      </c>
      <c r="G3416">
        <v>175409</v>
      </c>
      <c r="H3416">
        <v>511</v>
      </c>
      <c r="I3416">
        <v>525</v>
      </c>
      <c r="J3416" t="s">
        <v>508</v>
      </c>
      <c r="K3416" t="s">
        <v>23</v>
      </c>
      <c r="L3416">
        <v>215000000</v>
      </c>
      <c r="M3416">
        <f>IF(ISBLANK(L3416),AVERAGEIF($A$2:$A$4110,A3416,$L$2:$L$4110),L3416)</f>
        <v>215000000</v>
      </c>
      <c r="N3416">
        <v>6.4</v>
      </c>
    </row>
    <row r="3417" spans="1:14">
      <c r="A3417" t="s">
        <v>5726</v>
      </c>
      <c r="B3417">
        <v>121</v>
      </c>
      <c r="C3417">
        <v>403706375</v>
      </c>
      <c r="D3417">
        <f>IF(ISBLANK(C3417),AVERAGEIF($A$2:$A$4110,A3417,$C$2:$C$4110),C3417)</f>
        <v>403706375</v>
      </c>
      <c r="E3417" t="s">
        <v>4584</v>
      </c>
      <c r="F3417" t="s">
        <v>5730</v>
      </c>
      <c r="G3417">
        <v>544665</v>
      </c>
      <c r="H3417">
        <v>2012</v>
      </c>
      <c r="I3417">
        <v>291</v>
      </c>
      <c r="J3417" t="s">
        <v>508</v>
      </c>
      <c r="K3417" t="s">
        <v>23</v>
      </c>
      <c r="L3417">
        <v>139000000</v>
      </c>
      <c r="M3417">
        <f>IF(ISBLANK(L3417),AVERAGEIF($A$2:$A$4110,A3417,$L$2:$L$4110),L3417)</f>
        <v>139000000</v>
      </c>
      <c r="N3417">
        <v>7.3</v>
      </c>
    </row>
    <row r="3418" spans="1:14">
      <c r="A3418" t="s">
        <v>5726</v>
      </c>
      <c r="B3418">
        <v>137</v>
      </c>
      <c r="C3418">
        <v>35168395</v>
      </c>
      <c r="D3418">
        <f>IF(ISBLANK(C3418),AVERAGEIF($A$2:$A$4110,A3418,$C$2:$C$4110),C3418)</f>
        <v>35168395</v>
      </c>
      <c r="E3418" t="s">
        <v>1646</v>
      </c>
      <c r="F3418" t="s">
        <v>5731</v>
      </c>
      <c r="G3418">
        <v>26034</v>
      </c>
      <c r="H3418">
        <v>226</v>
      </c>
      <c r="I3418">
        <v>113</v>
      </c>
      <c r="J3418" t="s">
        <v>508</v>
      </c>
      <c r="K3418" t="s">
        <v>23</v>
      </c>
      <c r="L3418">
        <v>50000000</v>
      </c>
      <c r="M3418">
        <f>IF(ISBLANK(L3418),AVERAGEIF($A$2:$A$4110,A3418,$L$2:$L$4110),L3418)</f>
        <v>50000000</v>
      </c>
      <c r="N3418">
        <v>6.5</v>
      </c>
    </row>
    <row r="3419" spans="1:14">
      <c r="A3419" t="s">
        <v>5726</v>
      </c>
      <c r="B3419">
        <v>107</v>
      </c>
      <c r="C3419">
        <v>18636537</v>
      </c>
      <c r="D3419">
        <f>IF(ISBLANK(C3419),AVERAGEIF($A$2:$A$4110,A3419,$C$2:$C$4110),C3419)</f>
        <v>18636537</v>
      </c>
      <c r="E3419" t="s">
        <v>5732</v>
      </c>
      <c r="F3419" t="s">
        <v>5733</v>
      </c>
      <c r="G3419">
        <v>69197</v>
      </c>
      <c r="H3419">
        <v>216</v>
      </c>
      <c r="I3419">
        <v>63</v>
      </c>
      <c r="J3419" t="s">
        <v>508</v>
      </c>
      <c r="K3419" t="s">
        <v>258</v>
      </c>
      <c r="L3419">
        <v>32000000</v>
      </c>
      <c r="M3419">
        <f>IF(ISBLANK(L3419),AVERAGEIF($A$2:$A$4110,A3419,$L$2:$L$4110),L3419)</f>
        <v>32000000</v>
      </c>
      <c r="N3419">
        <v>6.4</v>
      </c>
    </row>
    <row r="3420" spans="1:14">
      <c r="A3420" t="s">
        <v>5726</v>
      </c>
      <c r="B3420">
        <v>99</v>
      </c>
      <c r="C3420">
        <v>42057340</v>
      </c>
      <c r="D3420">
        <f>IF(ISBLANK(C3420),AVERAGEIF($A$2:$A$4110,A3420,$C$2:$C$4110),C3420)</f>
        <v>42057340</v>
      </c>
      <c r="E3420" t="s">
        <v>380</v>
      </c>
      <c r="F3420" t="s">
        <v>5734</v>
      </c>
      <c r="G3420">
        <v>158354</v>
      </c>
      <c r="H3420">
        <v>691</v>
      </c>
      <c r="I3420">
        <v>397</v>
      </c>
      <c r="J3420" t="s">
        <v>508</v>
      </c>
      <c r="K3420" t="s">
        <v>23</v>
      </c>
      <c r="L3420">
        <v>30000000</v>
      </c>
      <c r="M3420">
        <f>IF(ISBLANK(L3420),AVERAGEIF($A$2:$A$4110,A3420,$L$2:$L$4110),L3420)</f>
        <v>30000000</v>
      </c>
      <c r="N3420">
        <v>6.6</v>
      </c>
    </row>
    <row r="3421" spans="1:14">
      <c r="A3421" t="s">
        <v>5726</v>
      </c>
      <c r="B3421">
        <v>121</v>
      </c>
      <c r="C3421">
        <v>16311763</v>
      </c>
      <c r="D3421">
        <f>IF(ISBLANK(C3421),AVERAGEIF($A$2:$A$4110,A3421,$C$2:$C$4110),C3421)</f>
        <v>16311763</v>
      </c>
      <c r="E3421" t="s">
        <v>80</v>
      </c>
      <c r="F3421" t="s">
        <v>5735</v>
      </c>
      <c r="G3421">
        <v>50656</v>
      </c>
      <c r="H3421">
        <v>416</v>
      </c>
      <c r="I3421">
        <v>125</v>
      </c>
      <c r="J3421" t="s">
        <v>508</v>
      </c>
      <c r="K3421" t="s">
        <v>18</v>
      </c>
      <c r="L3421">
        <v>17000000</v>
      </c>
      <c r="M3421">
        <f>IF(ISBLANK(L3421),AVERAGEIF($A$2:$A$4110,A3421,$L$2:$L$4110),L3421)</f>
        <v>17000000</v>
      </c>
      <c r="N3421">
        <v>7.5</v>
      </c>
    </row>
    <row r="3422" spans="1:14">
      <c r="A3422" t="s">
        <v>5726</v>
      </c>
      <c r="B3422">
        <v>88</v>
      </c>
      <c r="C3422">
        <v>11501093</v>
      </c>
      <c r="D3422">
        <f>IF(ISBLANK(C3422),AVERAGEIF($A$2:$A$4110,A3422,$C$2:$C$4110),C3422)</f>
        <v>11501093</v>
      </c>
      <c r="E3422" t="s">
        <v>2477</v>
      </c>
      <c r="F3422" t="s">
        <v>5736</v>
      </c>
      <c r="G3422">
        <v>128850</v>
      </c>
      <c r="H3422">
        <v>604</v>
      </c>
      <c r="I3422">
        <v>221</v>
      </c>
      <c r="J3422" t="s">
        <v>508</v>
      </c>
      <c r="K3422" t="s">
        <v>23</v>
      </c>
      <c r="L3422">
        <v>13000000</v>
      </c>
      <c r="M3422">
        <f>IF(ISBLANK(L3422),AVERAGEIF($A$2:$A$4110,A3422,$L$2:$L$4110),L3422)</f>
        <v>13000000</v>
      </c>
      <c r="N3422">
        <v>7.6</v>
      </c>
    </row>
    <row r="3423" spans="1:14">
      <c r="A3423" t="s">
        <v>5726</v>
      </c>
      <c r="B3423">
        <v>37</v>
      </c>
      <c r="C3423">
        <v>5923044</v>
      </c>
      <c r="D3423">
        <f>IF(ISBLANK(C3423),AVERAGEIF($A$2:$A$4110,A3423,$C$2:$C$4110),C3423)</f>
        <v>5923044</v>
      </c>
      <c r="E3423" t="s">
        <v>2066</v>
      </c>
      <c r="F3423" t="s">
        <v>5737</v>
      </c>
      <c r="G3423">
        <v>113451</v>
      </c>
      <c r="H3423">
        <v>537</v>
      </c>
      <c r="I3423">
        <v>252</v>
      </c>
      <c r="J3423" t="s">
        <v>508</v>
      </c>
      <c r="K3423" t="s">
        <v>23</v>
      </c>
      <c r="L3423">
        <v>3600000</v>
      </c>
      <c r="M3423">
        <f>IF(ISBLANK(L3423),AVERAGEIF($A$2:$A$4110,A3423,$L$2:$L$4110),L3423)</f>
        <v>3600000</v>
      </c>
      <c r="N3423">
        <v>7.8</v>
      </c>
    </row>
    <row r="3424" spans="1:14">
      <c r="A3424" t="s">
        <v>5726</v>
      </c>
      <c r="B3424">
        <v>96</v>
      </c>
      <c r="D3424">
        <f>IF(ISBLANK(C3424),AVERAGEIF($A$2:$A$4110,A3424,$C$2:$C$4110),C3424)</f>
        <v>147811581.90000001</v>
      </c>
      <c r="E3424" t="s">
        <v>710</v>
      </c>
      <c r="F3424" t="s">
        <v>5738</v>
      </c>
      <c r="G3424">
        <v>141219</v>
      </c>
      <c r="H3424">
        <v>740</v>
      </c>
      <c r="I3424">
        <v>304</v>
      </c>
      <c r="J3424" t="s">
        <v>508</v>
      </c>
      <c r="K3424" t="s">
        <v>23</v>
      </c>
      <c r="L3424">
        <v>375000</v>
      </c>
      <c r="M3424">
        <f>IF(ISBLANK(L3424),AVERAGEIF($A$2:$A$4110,A3424,$L$2:$L$4110),L3424)</f>
        <v>375000</v>
      </c>
      <c r="N3424">
        <v>7.6</v>
      </c>
    </row>
    <row r="3425" spans="1:14">
      <c r="A3425" t="s">
        <v>5739</v>
      </c>
      <c r="B3425">
        <v>129</v>
      </c>
      <c r="C3425">
        <v>166147885</v>
      </c>
      <c r="D3425">
        <f>IF(ISBLANK(C3425),AVERAGEIF($A$2:$A$4110,A3425,$C$2:$C$4110),C3425)</f>
        <v>166147885</v>
      </c>
      <c r="E3425" t="s">
        <v>66</v>
      </c>
      <c r="F3425" t="s">
        <v>5740</v>
      </c>
      <c r="G3425">
        <v>220020</v>
      </c>
      <c r="H3425">
        <v>1360</v>
      </c>
      <c r="I3425">
        <v>362</v>
      </c>
      <c r="J3425" t="s">
        <v>508</v>
      </c>
      <c r="K3425" t="s">
        <v>23</v>
      </c>
      <c r="L3425">
        <v>40000000</v>
      </c>
      <c r="M3425">
        <f>IF(ISBLANK(L3425),AVERAGEIF($A$2:$A$4110,A3425,$L$2:$L$4110),L3425)</f>
        <v>40000000</v>
      </c>
      <c r="N3425">
        <v>4.0999999999999996</v>
      </c>
    </row>
    <row r="3426" spans="1:14">
      <c r="A3426" t="s">
        <v>5739</v>
      </c>
      <c r="B3426">
        <v>98</v>
      </c>
      <c r="C3426">
        <v>1445366</v>
      </c>
      <c r="D3426">
        <f>IF(ISBLANK(C3426),AVERAGEIF($A$2:$A$4110,A3426,$C$2:$C$4110),C3426)</f>
        <v>1445366</v>
      </c>
      <c r="E3426" t="s">
        <v>559</v>
      </c>
      <c r="F3426" t="s">
        <v>5741</v>
      </c>
      <c r="G3426">
        <v>29019</v>
      </c>
      <c r="H3426">
        <v>75</v>
      </c>
      <c r="I3426">
        <v>205</v>
      </c>
      <c r="J3426" t="s">
        <v>508</v>
      </c>
      <c r="K3426" t="s">
        <v>18</v>
      </c>
      <c r="M3426">
        <f>IF(ISBLANK(L3426),AVERAGEIF($A$2:$A$4110,A3426,$L$2:$L$4110),L3426)</f>
        <v>40000000</v>
      </c>
      <c r="N3426">
        <v>7.2</v>
      </c>
    </row>
    <row r="3427" spans="1:14">
      <c r="A3427" t="s">
        <v>5742</v>
      </c>
      <c r="B3427">
        <v>92</v>
      </c>
      <c r="C3427">
        <v>105263257</v>
      </c>
      <c r="D3427">
        <f>IF(ISBLANK(C3427),AVERAGEIF($A$2:$A$4110,A3427,$C$2:$C$4110),C3427)</f>
        <v>105263257</v>
      </c>
      <c r="E3427" t="s">
        <v>5743</v>
      </c>
      <c r="F3427" t="s">
        <v>5744</v>
      </c>
      <c r="G3427">
        <v>56168</v>
      </c>
      <c r="H3427">
        <v>103</v>
      </c>
      <c r="I3427">
        <v>53</v>
      </c>
      <c r="J3427" t="s">
        <v>508</v>
      </c>
      <c r="K3427" t="s">
        <v>23</v>
      </c>
      <c r="L3427">
        <v>55000000</v>
      </c>
      <c r="M3427">
        <f>IF(ISBLANK(L3427),AVERAGEIF($A$2:$A$4110,A3427,$L$2:$L$4110),L3427)</f>
        <v>55000000</v>
      </c>
      <c r="N3427">
        <v>5.4</v>
      </c>
    </row>
    <row r="3428" spans="1:14">
      <c r="A3428" t="s">
        <v>5742</v>
      </c>
      <c r="B3428">
        <v>90</v>
      </c>
      <c r="C3428">
        <v>28535768</v>
      </c>
      <c r="D3428">
        <f>IF(ISBLANK(C3428),AVERAGEIF($A$2:$A$4110,A3428,$C$2:$C$4110),C3428)</f>
        <v>28535768</v>
      </c>
      <c r="E3428" t="s">
        <v>514</v>
      </c>
      <c r="F3428" t="s">
        <v>5745</v>
      </c>
      <c r="G3428">
        <v>10446</v>
      </c>
      <c r="H3428">
        <v>105</v>
      </c>
      <c r="I3428">
        <v>62</v>
      </c>
      <c r="J3428" t="s">
        <v>508</v>
      </c>
      <c r="K3428" t="s">
        <v>23</v>
      </c>
      <c r="L3428">
        <v>40000000</v>
      </c>
      <c r="M3428">
        <f>IF(ISBLANK(L3428),AVERAGEIF($A$2:$A$4110,A3428,$L$2:$L$4110),L3428)</f>
        <v>40000000</v>
      </c>
      <c r="N3428">
        <v>5.3</v>
      </c>
    </row>
    <row r="3429" spans="1:14">
      <c r="A3429" t="s">
        <v>5742</v>
      </c>
      <c r="B3429">
        <v>94</v>
      </c>
      <c r="C3429">
        <v>32095318</v>
      </c>
      <c r="D3429">
        <f>IF(ISBLANK(C3429),AVERAGEIF($A$2:$A$4110,A3429,$C$2:$C$4110),C3429)</f>
        <v>32095318</v>
      </c>
      <c r="E3429" t="s">
        <v>577</v>
      </c>
      <c r="F3429" t="s">
        <v>5746</v>
      </c>
      <c r="G3429">
        <v>12466</v>
      </c>
      <c r="H3429">
        <v>84</v>
      </c>
      <c r="I3429">
        <v>64</v>
      </c>
      <c r="J3429" t="s">
        <v>508</v>
      </c>
      <c r="K3429" t="s">
        <v>23</v>
      </c>
      <c r="L3429">
        <v>45000000</v>
      </c>
      <c r="M3429">
        <f>IF(ISBLANK(L3429),AVERAGEIF($A$2:$A$4110,A3429,$L$2:$L$4110),L3429)</f>
        <v>45000000</v>
      </c>
      <c r="N3429">
        <v>5.5</v>
      </c>
    </row>
    <row r="3430" spans="1:14">
      <c r="A3430" t="s">
        <v>5742</v>
      </c>
      <c r="B3430">
        <v>98</v>
      </c>
      <c r="C3430">
        <v>22734486</v>
      </c>
      <c r="D3430">
        <f>IF(ISBLANK(C3430),AVERAGEIF($A$2:$A$4110,A3430,$C$2:$C$4110),C3430)</f>
        <v>22734486</v>
      </c>
      <c r="E3430" t="s">
        <v>514</v>
      </c>
      <c r="F3430" t="s">
        <v>5747</v>
      </c>
      <c r="G3430">
        <v>11815</v>
      </c>
      <c r="H3430">
        <v>117</v>
      </c>
      <c r="I3430">
        <v>75</v>
      </c>
      <c r="J3430" t="s">
        <v>508</v>
      </c>
      <c r="K3430" t="s">
        <v>23</v>
      </c>
      <c r="L3430">
        <v>17000000</v>
      </c>
      <c r="M3430">
        <f>IF(ISBLANK(L3430),AVERAGEIF($A$2:$A$4110,A3430,$L$2:$L$4110),L3430)</f>
        <v>17000000</v>
      </c>
      <c r="N3430">
        <v>5.6</v>
      </c>
    </row>
    <row r="3431" spans="1:14">
      <c r="A3431" t="s">
        <v>5748</v>
      </c>
      <c r="B3431">
        <v>80</v>
      </c>
      <c r="C3431">
        <v>5858</v>
      </c>
      <c r="D3431">
        <f>IF(ISBLANK(C3431),AVERAGEIF($A$2:$A$4110,A3431,$C$2:$C$4110),C3431)</f>
        <v>5858</v>
      </c>
      <c r="E3431" t="s">
        <v>477</v>
      </c>
      <c r="F3431" t="s">
        <v>5749</v>
      </c>
      <c r="G3431">
        <v>260</v>
      </c>
      <c r="H3431">
        <v>2</v>
      </c>
      <c r="I3431">
        <v>18</v>
      </c>
      <c r="J3431" t="s">
        <v>508</v>
      </c>
      <c r="K3431" t="s">
        <v>23</v>
      </c>
      <c r="L3431">
        <v>150000</v>
      </c>
      <c r="M3431">
        <f>IF(ISBLANK(L3431),AVERAGEIF($A$2:$A$4110,A3431,$L$2:$L$4110),L3431)</f>
        <v>150000</v>
      </c>
      <c r="N3431">
        <v>7.1</v>
      </c>
    </row>
    <row r="3432" spans="1:14">
      <c r="A3432" t="s">
        <v>5750</v>
      </c>
      <c r="B3432">
        <v>89</v>
      </c>
      <c r="C3432">
        <v>29302097</v>
      </c>
      <c r="D3432">
        <f>IF(ISBLANK(C3432),AVERAGEIF($A$2:$A$4110,A3432,$C$2:$C$4110),C3432)</f>
        <v>29302097</v>
      </c>
      <c r="E3432" t="s">
        <v>5751</v>
      </c>
      <c r="F3432" t="s">
        <v>5752</v>
      </c>
      <c r="G3432">
        <v>23408</v>
      </c>
      <c r="H3432">
        <v>105</v>
      </c>
      <c r="I3432">
        <v>74</v>
      </c>
      <c r="J3432" t="s">
        <v>508</v>
      </c>
      <c r="K3432" t="s">
        <v>360</v>
      </c>
      <c r="L3432">
        <v>15000000</v>
      </c>
      <c r="M3432">
        <f>IF(ISBLANK(L3432),AVERAGEIF($A$2:$A$4110,A3432,$L$2:$L$4110),L3432)</f>
        <v>15000000</v>
      </c>
      <c r="N3432">
        <v>4.5999999999999996</v>
      </c>
    </row>
    <row r="3433" spans="1:14">
      <c r="A3433" t="s">
        <v>5753</v>
      </c>
      <c r="B3433">
        <v>97</v>
      </c>
      <c r="C3433">
        <v>46440491</v>
      </c>
      <c r="D3433">
        <f>IF(ISBLANK(C3433),AVERAGEIF($A$2:$A$4110,A3433,$C$2:$C$4110),C3433)</f>
        <v>46440491</v>
      </c>
      <c r="E3433" t="s">
        <v>719</v>
      </c>
      <c r="F3433" t="s">
        <v>5754</v>
      </c>
      <c r="G3433">
        <v>35446</v>
      </c>
      <c r="H3433">
        <v>78</v>
      </c>
      <c r="I3433">
        <v>190</v>
      </c>
      <c r="J3433" t="s">
        <v>508</v>
      </c>
      <c r="K3433" t="s">
        <v>18</v>
      </c>
      <c r="L3433">
        <v>100000000</v>
      </c>
      <c r="M3433">
        <f>IF(ISBLANK(L3433),AVERAGEIF($A$2:$A$4110,A3433,$L$2:$L$4110),L3433)</f>
        <v>100000000</v>
      </c>
      <c r="N3433">
        <v>7.1</v>
      </c>
    </row>
    <row r="3434" spans="1:14">
      <c r="A3434" t="s">
        <v>5755</v>
      </c>
      <c r="B3434">
        <v>110</v>
      </c>
      <c r="C3434">
        <v>13823741</v>
      </c>
      <c r="D3434">
        <f>IF(ISBLANK(C3434),AVERAGEIF($A$2:$A$4110,A3434,$C$2:$C$4110),C3434)</f>
        <v>13823741</v>
      </c>
      <c r="E3434" t="s">
        <v>2913</v>
      </c>
      <c r="F3434" t="s">
        <v>5756</v>
      </c>
      <c r="G3434">
        <v>61777</v>
      </c>
      <c r="H3434">
        <v>140</v>
      </c>
      <c r="I3434">
        <v>194</v>
      </c>
      <c r="J3434" t="s">
        <v>508</v>
      </c>
      <c r="K3434" t="s">
        <v>18</v>
      </c>
      <c r="L3434">
        <v>13500000</v>
      </c>
      <c r="M3434">
        <f>IF(ISBLANK(L3434),AVERAGEIF($A$2:$A$4110,A3434,$L$2:$L$4110),L3434)</f>
        <v>13500000</v>
      </c>
      <c r="N3434">
        <v>6.9</v>
      </c>
    </row>
    <row r="3435" spans="1:14">
      <c r="A3435" t="s">
        <v>5757</v>
      </c>
      <c r="B3435">
        <v>81</v>
      </c>
      <c r="C3435">
        <v>6982680</v>
      </c>
      <c r="D3435">
        <f>IF(ISBLANK(C3435),AVERAGEIF($A$2:$A$4110,A3435,$C$2:$C$4110),C3435)</f>
        <v>6982680</v>
      </c>
      <c r="E3435" t="s">
        <v>577</v>
      </c>
      <c r="F3435" t="s">
        <v>5758</v>
      </c>
      <c r="G3435">
        <v>6965</v>
      </c>
      <c r="H3435">
        <v>69</v>
      </c>
      <c r="I3435">
        <v>29</v>
      </c>
      <c r="J3435" t="s">
        <v>508</v>
      </c>
      <c r="K3435" t="s">
        <v>23</v>
      </c>
      <c r="L3435">
        <v>10000000</v>
      </c>
      <c r="M3435">
        <f>IF(ISBLANK(L3435),AVERAGEIF($A$2:$A$4110,A3435,$L$2:$L$4110),L3435)</f>
        <v>10000000</v>
      </c>
      <c r="N3435">
        <v>5.7</v>
      </c>
    </row>
    <row r="3436" spans="1:14">
      <c r="A3436" t="s">
        <v>5759</v>
      </c>
      <c r="B3436">
        <v>123</v>
      </c>
      <c r="C3436">
        <v>62563543</v>
      </c>
      <c r="D3436">
        <f>IF(ISBLANK(C3436),AVERAGEIF($A$2:$A$4110,A3436,$C$2:$C$4110),C3436)</f>
        <v>62563543</v>
      </c>
      <c r="E3436" t="s">
        <v>904</v>
      </c>
      <c r="F3436" t="s">
        <v>5760</v>
      </c>
      <c r="G3436">
        <v>115216</v>
      </c>
      <c r="H3436">
        <v>289</v>
      </c>
      <c r="I3436">
        <v>391</v>
      </c>
      <c r="J3436" t="s">
        <v>508</v>
      </c>
      <c r="K3436" t="s">
        <v>23</v>
      </c>
      <c r="L3436">
        <v>53000000</v>
      </c>
      <c r="M3436">
        <f>IF(ISBLANK(L3436),AVERAGEIF($A$2:$A$4110,A3436,$L$2:$L$4110),L3436)</f>
        <v>53000000</v>
      </c>
      <c r="N3436">
        <v>7</v>
      </c>
    </row>
    <row r="3437" spans="1:14">
      <c r="A3437" t="s">
        <v>5759</v>
      </c>
      <c r="B3437">
        <v>116</v>
      </c>
      <c r="C3437">
        <v>11326836</v>
      </c>
      <c r="D3437">
        <f>IF(ISBLANK(C3437),AVERAGEIF($A$2:$A$4110,A3437,$C$2:$C$4110),C3437)</f>
        <v>11326836</v>
      </c>
      <c r="E3437" t="s">
        <v>80</v>
      </c>
      <c r="F3437" t="s">
        <v>5761</v>
      </c>
      <c r="G3437">
        <v>83171</v>
      </c>
      <c r="H3437">
        <v>231</v>
      </c>
      <c r="I3437">
        <v>288</v>
      </c>
      <c r="J3437" t="s">
        <v>508</v>
      </c>
      <c r="K3437" t="s">
        <v>23</v>
      </c>
      <c r="L3437">
        <v>22000000</v>
      </c>
      <c r="M3437">
        <f>IF(ISBLANK(L3437),AVERAGEIF($A$2:$A$4110,A3437,$L$2:$L$4110),L3437)</f>
        <v>22000000</v>
      </c>
      <c r="N3437">
        <v>6.8</v>
      </c>
    </row>
    <row r="3438" spans="1:14">
      <c r="A3438" t="s">
        <v>5759</v>
      </c>
      <c r="B3438">
        <v>112</v>
      </c>
      <c r="C3438">
        <v>39462438</v>
      </c>
      <c r="D3438">
        <f>IF(ISBLANK(C3438),AVERAGEIF($A$2:$A$4110,A3438,$C$2:$C$4110),C3438)</f>
        <v>39462438</v>
      </c>
      <c r="E3438" t="s">
        <v>484</v>
      </c>
      <c r="F3438" t="s">
        <v>5762</v>
      </c>
      <c r="G3438">
        <v>67760</v>
      </c>
      <c r="H3438">
        <v>226</v>
      </c>
      <c r="I3438">
        <v>273</v>
      </c>
      <c r="J3438" t="s">
        <v>508</v>
      </c>
      <c r="K3438" t="s">
        <v>23</v>
      </c>
      <c r="L3438">
        <v>7000000</v>
      </c>
      <c r="M3438">
        <f>IF(ISBLANK(L3438),AVERAGEIF($A$2:$A$4110,A3438,$L$2:$L$4110),L3438)</f>
        <v>7000000</v>
      </c>
      <c r="N3438">
        <v>7.3</v>
      </c>
    </row>
    <row r="3439" spans="1:14">
      <c r="A3439" t="s">
        <v>5763</v>
      </c>
      <c r="B3439">
        <v>104</v>
      </c>
      <c r="C3439">
        <v>79363785</v>
      </c>
      <c r="D3439">
        <f>IF(ISBLANK(C3439),AVERAGEIF($A$2:$A$4110,A3439,$C$2:$C$4110),C3439)</f>
        <v>79363785</v>
      </c>
      <c r="E3439" t="s">
        <v>669</v>
      </c>
      <c r="F3439" t="s">
        <v>5764</v>
      </c>
      <c r="G3439">
        <v>139423</v>
      </c>
      <c r="H3439">
        <v>698</v>
      </c>
      <c r="I3439">
        <v>276</v>
      </c>
      <c r="J3439" t="s">
        <v>508</v>
      </c>
      <c r="K3439" t="s">
        <v>23</v>
      </c>
      <c r="L3439">
        <v>80000000</v>
      </c>
      <c r="M3439">
        <f>IF(ISBLANK(L3439),AVERAGEIF($A$2:$A$4110,A3439,$L$2:$L$4110),L3439)</f>
        <v>80000000</v>
      </c>
      <c r="N3439">
        <v>5.5</v>
      </c>
    </row>
    <row r="3440" spans="1:14">
      <c r="A3440" t="s">
        <v>5763</v>
      </c>
      <c r="B3440">
        <v>118</v>
      </c>
      <c r="C3440">
        <v>30523568</v>
      </c>
      <c r="D3440">
        <f>IF(ISBLANK(C3440),AVERAGEIF($A$2:$A$4110,A3440,$C$2:$C$4110),C3440)</f>
        <v>30523568</v>
      </c>
      <c r="E3440" t="s">
        <v>600</v>
      </c>
      <c r="F3440" t="s">
        <v>5765</v>
      </c>
      <c r="G3440">
        <v>54447</v>
      </c>
      <c r="H3440">
        <v>201</v>
      </c>
      <c r="I3440">
        <v>242</v>
      </c>
      <c r="J3440" t="s">
        <v>508</v>
      </c>
      <c r="K3440" t="s">
        <v>23</v>
      </c>
      <c r="L3440">
        <v>30000000</v>
      </c>
      <c r="M3440">
        <f>IF(ISBLANK(L3440),AVERAGEIF($A$2:$A$4110,A3440,$L$2:$L$4110),L3440)</f>
        <v>30000000</v>
      </c>
      <c r="N3440">
        <v>6.2</v>
      </c>
    </row>
    <row r="3441" spans="1:14">
      <c r="A3441" t="s">
        <v>5763</v>
      </c>
      <c r="B3441">
        <v>122</v>
      </c>
      <c r="C3441">
        <v>75072454</v>
      </c>
      <c r="D3441">
        <f>IF(ISBLANK(C3441),AVERAGEIF($A$2:$A$4110,A3441,$C$2:$C$4110),C3441)</f>
        <v>75072454</v>
      </c>
      <c r="E3441" t="s">
        <v>94</v>
      </c>
      <c r="F3441" t="s">
        <v>5766</v>
      </c>
      <c r="G3441">
        <v>96569</v>
      </c>
      <c r="H3441">
        <v>522</v>
      </c>
      <c r="I3441">
        <v>233</v>
      </c>
      <c r="J3441" t="s">
        <v>508</v>
      </c>
      <c r="K3441" t="s">
        <v>23</v>
      </c>
      <c r="L3441">
        <v>20000000</v>
      </c>
      <c r="M3441">
        <f>IF(ISBLANK(L3441),AVERAGEIF($A$2:$A$4110,A3441,$L$2:$L$4110),L3441)</f>
        <v>20000000</v>
      </c>
      <c r="N3441">
        <v>6.7</v>
      </c>
    </row>
    <row r="3442" spans="1:14">
      <c r="A3442" t="s">
        <v>5763</v>
      </c>
      <c r="B3442">
        <v>110</v>
      </c>
      <c r="C3442">
        <v>48056940</v>
      </c>
      <c r="D3442">
        <f>IF(ISBLANK(C3442),AVERAGEIF($A$2:$A$4110,A3442,$C$2:$C$4110),C3442)</f>
        <v>48056940</v>
      </c>
      <c r="E3442" t="s">
        <v>661</v>
      </c>
      <c r="F3442" t="s">
        <v>5767</v>
      </c>
      <c r="G3442">
        <v>155153</v>
      </c>
      <c r="H3442">
        <v>524</v>
      </c>
      <c r="I3442">
        <v>411</v>
      </c>
      <c r="J3442" t="s">
        <v>508</v>
      </c>
      <c r="K3442" t="s">
        <v>23</v>
      </c>
      <c r="L3442">
        <v>3000000</v>
      </c>
      <c r="M3442">
        <f>IF(ISBLANK(L3442),AVERAGEIF($A$2:$A$4110,A3442,$L$2:$L$4110),L3442)</f>
        <v>3000000</v>
      </c>
      <c r="N3442">
        <v>6.8</v>
      </c>
    </row>
    <row r="3443" spans="1:14">
      <c r="A3443" t="s">
        <v>5768</v>
      </c>
      <c r="B3443">
        <v>114</v>
      </c>
      <c r="C3443">
        <v>25977365</v>
      </c>
      <c r="D3443">
        <f>IF(ISBLANK(C3443),AVERAGEIF($A$2:$A$4110,A3443,$C$2:$C$4110),C3443)</f>
        <v>25977365</v>
      </c>
      <c r="E3443" t="s">
        <v>439</v>
      </c>
      <c r="F3443" t="s">
        <v>5769</v>
      </c>
      <c r="G3443">
        <v>87950</v>
      </c>
      <c r="H3443">
        <v>207</v>
      </c>
      <c r="I3443">
        <v>253</v>
      </c>
      <c r="J3443" t="s">
        <v>508</v>
      </c>
      <c r="K3443" t="s">
        <v>23</v>
      </c>
      <c r="L3443">
        <v>28000000</v>
      </c>
      <c r="M3443">
        <f>IF(ISBLANK(L3443),AVERAGEIF($A$2:$A$4110,A3443,$L$2:$L$4110),L3443)</f>
        <v>28000000</v>
      </c>
      <c r="N3443">
        <v>6.5</v>
      </c>
    </row>
    <row r="3444" spans="1:14">
      <c r="A3444" t="s">
        <v>5770</v>
      </c>
      <c r="B3444">
        <v>127</v>
      </c>
      <c r="C3444">
        <v>14378353</v>
      </c>
      <c r="D3444">
        <f>IF(ISBLANK(C3444),AVERAGEIF($A$2:$A$4110,A3444,$C$2:$C$4110),C3444)</f>
        <v>14378353</v>
      </c>
      <c r="E3444" t="s">
        <v>920</v>
      </c>
      <c r="F3444" t="s">
        <v>5771</v>
      </c>
      <c r="G3444">
        <v>12375</v>
      </c>
      <c r="H3444">
        <v>194</v>
      </c>
      <c r="I3444">
        <v>95</v>
      </c>
      <c r="J3444" t="s">
        <v>508</v>
      </c>
      <c r="K3444" t="s">
        <v>23</v>
      </c>
      <c r="L3444">
        <v>36000000</v>
      </c>
      <c r="M3444">
        <f>IF(ISBLANK(L3444),AVERAGEIF($A$2:$A$4110,A3444,$L$2:$L$4110),L3444)</f>
        <v>36000000</v>
      </c>
      <c r="N3444">
        <v>6.8</v>
      </c>
    </row>
    <row r="3445" spans="1:14">
      <c r="A3445" t="s">
        <v>5770</v>
      </c>
      <c r="B3445">
        <v>101</v>
      </c>
      <c r="C3445">
        <v>24185781</v>
      </c>
      <c r="D3445">
        <f>IF(ISBLANK(C3445),AVERAGEIF($A$2:$A$4110,A3445,$C$2:$C$4110),C3445)</f>
        <v>24185781</v>
      </c>
      <c r="E3445" t="s">
        <v>159</v>
      </c>
      <c r="F3445" t="s">
        <v>5772</v>
      </c>
      <c r="G3445">
        <v>30339</v>
      </c>
      <c r="H3445">
        <v>268</v>
      </c>
      <c r="I3445">
        <v>135</v>
      </c>
      <c r="J3445" t="s">
        <v>508</v>
      </c>
      <c r="K3445" t="s">
        <v>23</v>
      </c>
      <c r="L3445">
        <v>31000000</v>
      </c>
      <c r="M3445">
        <f>IF(ISBLANK(L3445),AVERAGEIF($A$2:$A$4110,A3445,$L$2:$L$4110),L3445)</f>
        <v>31000000</v>
      </c>
      <c r="N3445">
        <v>6.9</v>
      </c>
    </row>
    <row r="3446" spans="1:14">
      <c r="A3446" t="s">
        <v>5770</v>
      </c>
      <c r="B3446">
        <v>104</v>
      </c>
      <c r="C3446">
        <v>43097652</v>
      </c>
      <c r="D3446">
        <f>IF(ISBLANK(C3446),AVERAGEIF($A$2:$A$4110,A3446,$C$2:$C$4110),C3446)</f>
        <v>43097652</v>
      </c>
      <c r="E3446" t="s">
        <v>288</v>
      </c>
      <c r="F3446" t="s">
        <v>5773</v>
      </c>
      <c r="G3446">
        <v>59068</v>
      </c>
      <c r="H3446">
        <v>128</v>
      </c>
      <c r="I3446">
        <v>171</v>
      </c>
      <c r="J3446" t="s">
        <v>508</v>
      </c>
      <c r="K3446" t="s">
        <v>23</v>
      </c>
      <c r="L3446">
        <v>28000000</v>
      </c>
      <c r="M3446">
        <f>IF(ISBLANK(L3446),AVERAGEIF($A$2:$A$4110,A3446,$L$2:$L$4110),L3446)</f>
        <v>28000000</v>
      </c>
      <c r="N3446">
        <v>6.3</v>
      </c>
    </row>
    <row r="3447" spans="1:14">
      <c r="A3447" t="s">
        <v>5770</v>
      </c>
      <c r="B3447">
        <v>101</v>
      </c>
      <c r="C3447">
        <v>60443237</v>
      </c>
      <c r="D3447">
        <f>IF(ISBLANK(C3447),AVERAGEIF($A$2:$A$4110,A3447,$C$2:$C$4110),C3447)</f>
        <v>60443237</v>
      </c>
      <c r="E3447" t="s">
        <v>66</v>
      </c>
      <c r="F3447" t="s">
        <v>5774</v>
      </c>
      <c r="G3447">
        <v>76882</v>
      </c>
      <c r="H3447">
        <v>106</v>
      </c>
      <c r="I3447">
        <v>170</v>
      </c>
      <c r="J3447" t="s">
        <v>508</v>
      </c>
      <c r="K3447" t="s">
        <v>23</v>
      </c>
      <c r="L3447">
        <v>25000000</v>
      </c>
      <c r="M3447">
        <f>IF(ISBLANK(L3447),AVERAGEIF($A$2:$A$4110,A3447,$L$2:$L$4110),L3447)</f>
        <v>25000000</v>
      </c>
      <c r="N3447">
        <v>6.5</v>
      </c>
    </row>
    <row r="3448" spans="1:14">
      <c r="A3448" t="s">
        <v>5770</v>
      </c>
      <c r="B3448">
        <v>105</v>
      </c>
      <c r="C3448">
        <v>35811509</v>
      </c>
      <c r="D3448">
        <f>IF(ISBLANK(C3448),AVERAGEIF($A$2:$A$4110,A3448,$C$2:$C$4110),C3448)</f>
        <v>35811509</v>
      </c>
      <c r="E3448" t="s">
        <v>1273</v>
      </c>
      <c r="F3448" t="s">
        <v>5775</v>
      </c>
      <c r="G3448">
        <v>43013</v>
      </c>
      <c r="H3448">
        <v>104</v>
      </c>
      <c r="I3448">
        <v>71</v>
      </c>
      <c r="J3448" t="s">
        <v>508</v>
      </c>
      <c r="K3448" t="s">
        <v>646</v>
      </c>
      <c r="L3448">
        <v>5500000</v>
      </c>
      <c r="M3448">
        <f>IF(ISBLANK(L3448),AVERAGEIF($A$2:$A$4110,A3448,$L$2:$L$4110),L3448)</f>
        <v>5500000</v>
      </c>
      <c r="N3448">
        <v>7.7</v>
      </c>
    </row>
    <row r="3449" spans="1:14">
      <c r="A3449" t="s">
        <v>5776</v>
      </c>
      <c r="B3449">
        <v>96</v>
      </c>
      <c r="C3449">
        <v>6044618</v>
      </c>
      <c r="D3449">
        <f>IF(ISBLANK(C3449),AVERAGEIF($A$2:$A$4110,A3449,$C$2:$C$4110),C3449)</f>
        <v>6044618</v>
      </c>
      <c r="E3449" t="s">
        <v>3519</v>
      </c>
      <c r="F3449" t="s">
        <v>5777</v>
      </c>
      <c r="G3449">
        <v>6200</v>
      </c>
      <c r="H3449">
        <v>92</v>
      </c>
      <c r="I3449">
        <v>38</v>
      </c>
      <c r="J3449" t="s">
        <v>508</v>
      </c>
      <c r="K3449" t="s">
        <v>23</v>
      </c>
      <c r="L3449">
        <v>10000000</v>
      </c>
      <c r="M3449">
        <f>IF(ISBLANK(L3449),AVERAGEIF($A$2:$A$4110,A3449,$L$2:$L$4110),L3449)</f>
        <v>10000000</v>
      </c>
      <c r="N3449">
        <v>5.6</v>
      </c>
    </row>
    <row r="3450" spans="1:14">
      <c r="A3450" t="s">
        <v>5778</v>
      </c>
      <c r="B3450">
        <v>93</v>
      </c>
      <c r="C3450">
        <v>5561</v>
      </c>
      <c r="D3450">
        <f>IF(ISBLANK(C3450),AVERAGEIF($A$2:$A$4110,A3450,$C$2:$C$4110),C3450)</f>
        <v>5561</v>
      </c>
      <c r="E3450" t="s">
        <v>408</v>
      </c>
      <c r="F3450" t="s">
        <v>5779</v>
      </c>
      <c r="G3450">
        <v>4995</v>
      </c>
      <c r="H3450">
        <v>34</v>
      </c>
      <c r="I3450">
        <v>20</v>
      </c>
      <c r="J3450" t="s">
        <v>508</v>
      </c>
      <c r="K3450" t="s">
        <v>23</v>
      </c>
      <c r="L3450">
        <v>10000000</v>
      </c>
      <c r="M3450">
        <f>IF(ISBLANK(L3450),AVERAGEIF($A$2:$A$4110,A3450,$L$2:$L$4110),L3450)</f>
        <v>10000000</v>
      </c>
      <c r="N3450">
        <v>3.9</v>
      </c>
    </row>
    <row r="3451" spans="1:14">
      <c r="A3451" t="s">
        <v>5778</v>
      </c>
      <c r="B3451">
        <v>90</v>
      </c>
      <c r="C3451">
        <v>4328294</v>
      </c>
      <c r="D3451">
        <f>IF(ISBLANK(C3451),AVERAGEIF($A$2:$A$4110,A3451,$C$2:$C$4110),C3451)</f>
        <v>4328294</v>
      </c>
      <c r="E3451" t="s">
        <v>514</v>
      </c>
      <c r="F3451" t="s">
        <v>5780</v>
      </c>
      <c r="G3451">
        <v>2719</v>
      </c>
      <c r="H3451">
        <v>41</v>
      </c>
      <c r="I3451">
        <v>43</v>
      </c>
      <c r="J3451" t="s">
        <v>508</v>
      </c>
      <c r="K3451" t="s">
        <v>23</v>
      </c>
      <c r="M3451">
        <f>IF(ISBLANK(L3451),AVERAGEIF($A$2:$A$4110,A3451,$L$2:$L$4110),L3451)</f>
        <v>10000000</v>
      </c>
      <c r="N3451">
        <v>5.4</v>
      </c>
    </row>
    <row r="3452" spans="1:14">
      <c r="A3452" t="s">
        <v>5781</v>
      </c>
      <c r="B3452">
        <v>99</v>
      </c>
      <c r="C3452">
        <v>35057332</v>
      </c>
      <c r="D3452">
        <f>IF(ISBLANK(C3452),AVERAGEIF($A$2:$A$4110,A3452,$C$2:$C$4110),C3452)</f>
        <v>35057332</v>
      </c>
      <c r="E3452" t="s">
        <v>484</v>
      </c>
      <c r="F3452" t="s">
        <v>5782</v>
      </c>
      <c r="G3452">
        <v>45394</v>
      </c>
      <c r="H3452">
        <v>72</v>
      </c>
      <c r="I3452">
        <v>121</v>
      </c>
      <c r="J3452" t="s">
        <v>508</v>
      </c>
      <c r="K3452" t="s">
        <v>23</v>
      </c>
      <c r="L3452">
        <v>33000000</v>
      </c>
      <c r="M3452">
        <f>IF(ISBLANK(L3452),AVERAGEIF($A$2:$A$4110,A3452,$L$2:$L$4110),L3452)</f>
        <v>33000000</v>
      </c>
      <c r="N3452">
        <v>6.5</v>
      </c>
    </row>
    <row r="3453" spans="1:14">
      <c r="A3453" t="s">
        <v>5783</v>
      </c>
      <c r="B3453">
        <v>87</v>
      </c>
      <c r="C3453">
        <v>29136626</v>
      </c>
      <c r="D3453">
        <f>IF(ISBLANK(C3453),AVERAGEIF($A$2:$A$4110,A3453,$C$2:$C$4110),C3453)</f>
        <v>29136626</v>
      </c>
      <c r="E3453" t="s">
        <v>2059</v>
      </c>
      <c r="F3453" t="s">
        <v>5784</v>
      </c>
      <c r="G3453">
        <v>97089</v>
      </c>
      <c r="H3453">
        <v>233</v>
      </c>
      <c r="I3453">
        <v>225</v>
      </c>
      <c r="J3453" t="s">
        <v>508</v>
      </c>
      <c r="K3453" t="s">
        <v>23</v>
      </c>
      <c r="L3453">
        <v>60000000</v>
      </c>
      <c r="M3453">
        <f>IF(ISBLANK(L3453),AVERAGEIF($A$2:$A$4110,A3453,$L$2:$L$4110),L3453)</f>
        <v>60000000</v>
      </c>
      <c r="N3453">
        <v>5.7</v>
      </c>
    </row>
    <row r="3454" spans="1:14">
      <c r="A3454" t="s">
        <v>5783</v>
      </c>
      <c r="B3454">
        <v>100</v>
      </c>
      <c r="C3454">
        <v>40168080</v>
      </c>
      <c r="D3454">
        <f>IF(ISBLANK(C3454),AVERAGEIF($A$2:$A$4110,A3454,$C$2:$C$4110),C3454)</f>
        <v>40168080</v>
      </c>
      <c r="E3454" t="s">
        <v>4093</v>
      </c>
      <c r="F3454" t="s">
        <v>5785</v>
      </c>
      <c r="G3454">
        <v>80870</v>
      </c>
      <c r="H3454">
        <v>315</v>
      </c>
      <c r="I3454">
        <v>226</v>
      </c>
      <c r="J3454" t="s">
        <v>508</v>
      </c>
      <c r="K3454" t="s">
        <v>23</v>
      </c>
      <c r="L3454">
        <v>26000000</v>
      </c>
      <c r="M3454">
        <f>IF(ISBLANK(L3454),AVERAGEIF($A$2:$A$4110,A3454,$L$2:$L$4110),L3454)</f>
        <v>26000000</v>
      </c>
      <c r="N3454">
        <v>5.2</v>
      </c>
    </row>
    <row r="3455" spans="1:14">
      <c r="A3455" t="s">
        <v>5786</v>
      </c>
      <c r="B3455">
        <v>132</v>
      </c>
      <c r="C3455">
        <v>43568507</v>
      </c>
      <c r="D3455">
        <f>IF(ISBLANK(C3455),AVERAGEIF($A$2:$A$4110,A3455,$C$2:$C$4110),C3455)</f>
        <v>43568507</v>
      </c>
      <c r="E3455" t="s">
        <v>30</v>
      </c>
      <c r="F3455" t="s">
        <v>5787</v>
      </c>
      <c r="G3455">
        <v>136954</v>
      </c>
      <c r="H3455">
        <v>346</v>
      </c>
      <c r="I3455">
        <v>327</v>
      </c>
      <c r="J3455" t="s">
        <v>508</v>
      </c>
      <c r="K3455" t="s">
        <v>23</v>
      </c>
      <c r="L3455">
        <v>66000000</v>
      </c>
      <c r="M3455">
        <f>IF(ISBLANK(L3455),AVERAGEIF($A$2:$A$4110,A3455,$L$2:$L$4110),L3455)</f>
        <v>66000000</v>
      </c>
      <c r="N3455">
        <v>6.5</v>
      </c>
    </row>
    <row r="3456" spans="1:14">
      <c r="A3456" t="s">
        <v>5788</v>
      </c>
      <c r="B3456">
        <v>90</v>
      </c>
      <c r="C3456">
        <v>13493</v>
      </c>
      <c r="D3456">
        <f>IF(ISBLANK(C3456),AVERAGEIF($A$2:$A$4110,A3456,$C$2:$C$4110),C3456)</f>
        <v>13493</v>
      </c>
      <c r="E3456" t="s">
        <v>20</v>
      </c>
      <c r="F3456" t="s">
        <v>5789</v>
      </c>
      <c r="G3456">
        <v>531</v>
      </c>
      <c r="H3456">
        <v>19</v>
      </c>
      <c r="I3456">
        <v>18</v>
      </c>
      <c r="J3456" t="s">
        <v>508</v>
      </c>
      <c r="K3456" t="s">
        <v>23</v>
      </c>
      <c r="L3456">
        <v>600000</v>
      </c>
      <c r="M3456">
        <f>IF(ISBLANK(L3456),AVERAGEIF($A$2:$A$4110,A3456,$L$2:$L$4110),L3456)</f>
        <v>600000</v>
      </c>
      <c r="N3456">
        <v>6.6</v>
      </c>
    </row>
    <row r="3457" spans="1:14">
      <c r="A3457" t="s">
        <v>5790</v>
      </c>
      <c r="B3457">
        <v>116</v>
      </c>
      <c r="C3457">
        <v>36931089</v>
      </c>
      <c r="D3457">
        <f>IF(ISBLANK(C3457),AVERAGEIF($A$2:$A$4110,A3457,$C$2:$C$4110),C3457)</f>
        <v>36931089</v>
      </c>
      <c r="E3457" t="s">
        <v>514</v>
      </c>
      <c r="F3457" t="s">
        <v>5791</v>
      </c>
      <c r="G3457">
        <v>70681</v>
      </c>
      <c r="H3457">
        <v>198</v>
      </c>
      <c r="I3457">
        <v>157</v>
      </c>
      <c r="J3457" t="s">
        <v>508</v>
      </c>
      <c r="K3457" t="s">
        <v>23</v>
      </c>
      <c r="L3457">
        <v>70000000</v>
      </c>
      <c r="M3457">
        <f>IF(ISBLANK(L3457),AVERAGEIF($A$2:$A$4110,A3457,$L$2:$L$4110),L3457)</f>
        <v>70000000</v>
      </c>
      <c r="N3457">
        <v>5.6</v>
      </c>
    </row>
    <row r="3458" spans="1:14">
      <c r="A3458" t="s">
        <v>5790</v>
      </c>
      <c r="B3458">
        <v>96</v>
      </c>
      <c r="C3458">
        <v>150315155</v>
      </c>
      <c r="D3458">
        <f>IF(ISBLANK(C3458),AVERAGEIF($A$2:$A$4110,A3458,$C$2:$C$4110),C3458)</f>
        <v>150315155</v>
      </c>
      <c r="E3458" t="s">
        <v>797</v>
      </c>
      <c r="F3458" t="s">
        <v>5792</v>
      </c>
      <c r="G3458">
        <v>54010</v>
      </c>
      <c r="H3458">
        <v>130</v>
      </c>
      <c r="I3458">
        <v>145</v>
      </c>
      <c r="J3458" t="s">
        <v>508</v>
      </c>
      <c r="K3458" t="s">
        <v>23</v>
      </c>
      <c r="L3458">
        <v>50000000</v>
      </c>
      <c r="M3458">
        <f>IF(ISBLANK(L3458),AVERAGEIF($A$2:$A$4110,A3458,$L$2:$L$4110),L3458)</f>
        <v>50000000</v>
      </c>
      <c r="N3458">
        <v>6.1</v>
      </c>
    </row>
    <row r="3459" spans="1:14">
      <c r="A3459" t="s">
        <v>5790</v>
      </c>
      <c r="B3459">
        <v>116</v>
      </c>
      <c r="C3459">
        <v>54414716</v>
      </c>
      <c r="D3459">
        <f>IF(ISBLANK(C3459),AVERAGEIF($A$2:$A$4110,A3459,$C$2:$C$4110),C3459)</f>
        <v>54414716</v>
      </c>
      <c r="E3459" t="s">
        <v>577</v>
      </c>
      <c r="F3459" t="s">
        <v>5793</v>
      </c>
      <c r="G3459">
        <v>114294</v>
      </c>
      <c r="H3459">
        <v>187</v>
      </c>
      <c r="I3459">
        <v>196</v>
      </c>
      <c r="J3459" t="s">
        <v>508</v>
      </c>
      <c r="K3459" t="s">
        <v>23</v>
      </c>
      <c r="L3459">
        <v>42000000</v>
      </c>
      <c r="M3459">
        <f>IF(ISBLANK(L3459),AVERAGEIF($A$2:$A$4110,A3459,$L$2:$L$4110),L3459)</f>
        <v>42000000</v>
      </c>
      <c r="N3459">
        <v>6.3</v>
      </c>
    </row>
    <row r="3460" spans="1:14">
      <c r="A3460" t="s">
        <v>5790</v>
      </c>
      <c r="B3460">
        <v>129</v>
      </c>
      <c r="C3460">
        <v>8396942</v>
      </c>
      <c r="D3460">
        <f>IF(ISBLANK(C3460),AVERAGEIF($A$2:$A$4110,A3460,$C$2:$C$4110),C3460)</f>
        <v>8396942</v>
      </c>
      <c r="E3460" t="s">
        <v>5794</v>
      </c>
      <c r="F3460" t="s">
        <v>5795</v>
      </c>
      <c r="G3460">
        <v>72715</v>
      </c>
      <c r="H3460">
        <v>103</v>
      </c>
      <c r="I3460">
        <v>102</v>
      </c>
      <c r="J3460" t="s">
        <v>508</v>
      </c>
      <c r="K3460" t="s">
        <v>23</v>
      </c>
      <c r="L3460">
        <v>19000000</v>
      </c>
      <c r="M3460">
        <f>IF(ISBLANK(L3460),AVERAGEIF($A$2:$A$4110,A3460,$L$2:$L$4110),L3460)</f>
        <v>19000000</v>
      </c>
      <c r="N3460">
        <v>6.5</v>
      </c>
    </row>
    <row r="3461" spans="1:14">
      <c r="A3461" t="s">
        <v>5796</v>
      </c>
      <c r="B3461">
        <v>106</v>
      </c>
      <c r="C3461">
        <v>43853424</v>
      </c>
      <c r="D3461">
        <f>IF(ISBLANK(C3461),AVERAGEIF($A$2:$A$4110,A3461,$C$2:$C$4110),C3461)</f>
        <v>43853424</v>
      </c>
      <c r="E3461" t="s">
        <v>5797</v>
      </c>
      <c r="F3461" t="s">
        <v>5798</v>
      </c>
      <c r="G3461">
        <v>35514</v>
      </c>
      <c r="H3461">
        <v>114</v>
      </c>
      <c r="I3461">
        <v>110</v>
      </c>
      <c r="J3461" t="s">
        <v>508</v>
      </c>
      <c r="K3461" t="s">
        <v>23</v>
      </c>
      <c r="L3461">
        <v>18000000</v>
      </c>
      <c r="M3461">
        <f>IF(ISBLANK(L3461),AVERAGEIF($A$2:$A$4110,A3461,$L$2:$L$4110),L3461)</f>
        <v>18000000</v>
      </c>
      <c r="N3461">
        <v>7.1</v>
      </c>
    </row>
    <row r="3462" spans="1:14">
      <c r="A3462" t="s">
        <v>5796</v>
      </c>
      <c r="B3462">
        <v>103</v>
      </c>
      <c r="C3462">
        <v>10411980</v>
      </c>
      <c r="D3462">
        <f>IF(ISBLANK(C3462),AVERAGEIF($A$2:$A$4110,A3462,$C$2:$C$4110),C3462)</f>
        <v>10411980</v>
      </c>
      <c r="E3462" t="s">
        <v>5799</v>
      </c>
      <c r="F3462" t="s">
        <v>5800</v>
      </c>
      <c r="G3462">
        <v>22649</v>
      </c>
      <c r="H3462">
        <v>212</v>
      </c>
      <c r="I3462">
        <v>46</v>
      </c>
      <c r="J3462" t="s">
        <v>508</v>
      </c>
      <c r="K3462" t="s">
        <v>23</v>
      </c>
      <c r="L3462">
        <v>15000000</v>
      </c>
      <c r="M3462">
        <f>IF(ISBLANK(L3462),AVERAGEIF($A$2:$A$4110,A3462,$L$2:$L$4110),L3462)</f>
        <v>15000000</v>
      </c>
      <c r="N3462">
        <v>5.9</v>
      </c>
    </row>
    <row r="3463" spans="1:14">
      <c r="A3463" t="s">
        <v>5801</v>
      </c>
      <c r="B3463">
        <v>124</v>
      </c>
      <c r="C3463">
        <v>19719930</v>
      </c>
      <c r="D3463">
        <f>IF(ISBLANK(C3463),AVERAGEIF($A$2:$A$4110,A3463,$C$2:$C$4110),C3463)</f>
        <v>19719930</v>
      </c>
      <c r="E3463" t="s">
        <v>439</v>
      </c>
      <c r="F3463" t="s">
        <v>5802</v>
      </c>
      <c r="G3463">
        <v>42621</v>
      </c>
      <c r="H3463">
        <v>531</v>
      </c>
      <c r="I3463">
        <v>150</v>
      </c>
      <c r="J3463" t="s">
        <v>508</v>
      </c>
      <c r="K3463" t="s">
        <v>23</v>
      </c>
      <c r="L3463">
        <v>45000000</v>
      </c>
      <c r="M3463">
        <f>IF(ISBLANK(L3463),AVERAGEIF($A$2:$A$4110,A3463,$L$2:$L$4110),L3463)</f>
        <v>45000000</v>
      </c>
      <c r="N3463">
        <v>6.8</v>
      </c>
    </row>
    <row r="3464" spans="1:14">
      <c r="A3464" t="s">
        <v>5801</v>
      </c>
      <c r="B3464">
        <v>148</v>
      </c>
      <c r="C3464">
        <v>18352454</v>
      </c>
      <c r="D3464">
        <f>IF(ISBLANK(C3464),AVERAGEIF($A$2:$A$4110,A3464,$C$2:$C$4110),C3464)</f>
        <v>18352454</v>
      </c>
      <c r="E3464" t="s">
        <v>3060</v>
      </c>
      <c r="F3464" t="s">
        <v>5803</v>
      </c>
      <c r="G3464">
        <v>426359</v>
      </c>
      <c r="H3464">
        <v>760</v>
      </c>
      <c r="I3464">
        <v>274</v>
      </c>
      <c r="J3464" t="s">
        <v>508</v>
      </c>
      <c r="K3464" t="s">
        <v>23</v>
      </c>
      <c r="L3464">
        <v>15000000</v>
      </c>
      <c r="M3464">
        <f>IF(ISBLANK(L3464),AVERAGEIF($A$2:$A$4110,A3464,$L$2:$L$4110),L3464)</f>
        <v>15000000</v>
      </c>
      <c r="N3464">
        <v>8.1999999999999993</v>
      </c>
    </row>
    <row r="3465" spans="1:14">
      <c r="A3465" t="s">
        <v>188</v>
      </c>
      <c r="B3465">
        <v>102</v>
      </c>
      <c r="C3465">
        <v>17176900</v>
      </c>
      <c r="D3465">
        <f>IF(ISBLANK(C3465),AVERAGEIF($A$2:$A$4110,A3465,$C$2:$C$4110),C3465)</f>
        <v>17176900</v>
      </c>
      <c r="E3465" t="s">
        <v>594</v>
      </c>
      <c r="F3465" t="s">
        <v>5804</v>
      </c>
      <c r="G3465">
        <v>54501</v>
      </c>
      <c r="H3465">
        <v>154</v>
      </c>
      <c r="I3465">
        <v>175</v>
      </c>
      <c r="J3465" t="s">
        <v>508</v>
      </c>
      <c r="K3465" t="s">
        <v>23</v>
      </c>
      <c r="L3465">
        <v>95000000</v>
      </c>
      <c r="M3465">
        <f>IF(ISBLANK(L3465),AVERAGEIF($A$2:$A$4110,A3465,$L$2:$L$4110),L3465)</f>
        <v>95000000</v>
      </c>
      <c r="N3465">
        <v>5.5</v>
      </c>
    </row>
    <row r="3466" spans="1:14">
      <c r="A3466" t="s">
        <v>296</v>
      </c>
      <c r="B3466">
        <v>251</v>
      </c>
      <c r="C3466">
        <v>5300000</v>
      </c>
      <c r="D3466">
        <f>IF(ISBLANK(C3466),AVERAGEIF($A$2:$A$4110,A3466,$C$2:$C$4110),C3466)</f>
        <v>5300000</v>
      </c>
      <c r="E3466" t="s">
        <v>15</v>
      </c>
      <c r="F3466" t="s">
        <v>5805</v>
      </c>
      <c r="G3466">
        <v>221000</v>
      </c>
      <c r="H3466">
        <v>495</v>
      </c>
      <c r="I3466">
        <v>111</v>
      </c>
      <c r="J3466" t="s">
        <v>508</v>
      </c>
      <c r="K3466" t="s">
        <v>286</v>
      </c>
      <c r="L3466">
        <v>30000000</v>
      </c>
      <c r="M3466">
        <f>IF(ISBLANK(L3466),AVERAGEIF($A$2:$A$4110,A3466,$L$2:$L$4110),L3466)</f>
        <v>30000000</v>
      </c>
      <c r="N3466">
        <v>8.4</v>
      </c>
    </row>
    <row r="3467" spans="1:14">
      <c r="A3467" t="s">
        <v>296</v>
      </c>
      <c r="B3467">
        <v>145</v>
      </c>
      <c r="D3467">
        <f>IF(ISBLANK(C3467),AVERAGEIF($A$2:$A$4110,A3467,$C$2:$C$4110),C3467)</f>
        <v>4966666.666666667</v>
      </c>
      <c r="E3467" t="s">
        <v>297</v>
      </c>
      <c r="F3467" t="s">
        <v>5806</v>
      </c>
      <c r="G3467">
        <v>216005</v>
      </c>
      <c r="H3467">
        <v>565</v>
      </c>
      <c r="I3467">
        <v>164</v>
      </c>
      <c r="J3467" t="s">
        <v>508</v>
      </c>
      <c r="K3467" t="s">
        <v>286</v>
      </c>
      <c r="L3467">
        <v>5000000</v>
      </c>
      <c r="M3467">
        <f>IF(ISBLANK(L3467),AVERAGEIF($A$2:$A$4110,A3467,$L$2:$L$4110),L3467)</f>
        <v>5000000</v>
      </c>
      <c r="N3467">
        <v>8.6</v>
      </c>
    </row>
    <row r="3468" spans="1:14">
      <c r="A3468" t="s">
        <v>5807</v>
      </c>
      <c r="B3468">
        <v>88</v>
      </c>
      <c r="C3468">
        <v>120136047</v>
      </c>
      <c r="D3468">
        <f>IF(ISBLANK(C3468),AVERAGEIF($A$2:$A$4110,A3468,$C$2:$C$4110),C3468)</f>
        <v>120136047</v>
      </c>
      <c r="E3468" t="s">
        <v>288</v>
      </c>
      <c r="F3468" t="s">
        <v>5808</v>
      </c>
      <c r="G3468">
        <v>48500</v>
      </c>
      <c r="H3468">
        <v>124</v>
      </c>
      <c r="I3468">
        <v>141</v>
      </c>
      <c r="J3468" t="s">
        <v>508</v>
      </c>
      <c r="K3468" t="s">
        <v>360</v>
      </c>
      <c r="L3468">
        <v>80000000</v>
      </c>
      <c r="M3468">
        <f>IF(ISBLANK(L3468),AVERAGEIF($A$2:$A$4110,A3468,$L$2:$L$4110),L3468)</f>
        <v>80000000</v>
      </c>
      <c r="N3468">
        <v>5.6</v>
      </c>
    </row>
    <row r="3469" spans="1:14">
      <c r="A3469" t="s">
        <v>5807</v>
      </c>
      <c r="B3469">
        <v>106</v>
      </c>
      <c r="C3469">
        <v>117528646</v>
      </c>
      <c r="D3469">
        <f>IF(ISBLANK(C3469),AVERAGEIF($A$2:$A$4110,A3469,$C$2:$C$4110),C3469)</f>
        <v>117528646</v>
      </c>
      <c r="E3469" t="s">
        <v>577</v>
      </c>
      <c r="F3469" t="s">
        <v>5809</v>
      </c>
      <c r="G3469">
        <v>353442</v>
      </c>
      <c r="H3469">
        <v>387</v>
      </c>
      <c r="I3469">
        <v>340</v>
      </c>
      <c r="J3469" t="s">
        <v>508</v>
      </c>
      <c r="K3469" t="s">
        <v>23</v>
      </c>
      <c r="L3469">
        <v>35000000</v>
      </c>
      <c r="M3469">
        <f>IF(ISBLANK(L3469),AVERAGEIF($A$2:$A$4110,A3469,$L$2:$L$4110),L3469)</f>
        <v>35000000</v>
      </c>
      <c r="N3469">
        <v>6.9</v>
      </c>
    </row>
    <row r="3470" spans="1:14">
      <c r="A3470" t="s">
        <v>5807</v>
      </c>
      <c r="B3470">
        <v>120</v>
      </c>
      <c r="C3470">
        <v>134455175</v>
      </c>
      <c r="D3470">
        <f>IF(ISBLANK(C3470),AVERAGEIF($A$2:$A$4110,A3470,$C$2:$C$4110),C3470)</f>
        <v>134455175</v>
      </c>
      <c r="E3470" t="s">
        <v>577</v>
      </c>
      <c r="F3470" t="s">
        <v>5810</v>
      </c>
      <c r="G3470">
        <v>97664</v>
      </c>
      <c r="H3470">
        <v>232</v>
      </c>
      <c r="I3470">
        <v>275</v>
      </c>
      <c r="J3470" t="s">
        <v>508</v>
      </c>
      <c r="K3470" t="s">
        <v>23</v>
      </c>
      <c r="L3470">
        <v>35000000</v>
      </c>
      <c r="M3470">
        <f>IF(ISBLANK(L3470),AVERAGEIF($A$2:$A$4110,A3470,$L$2:$L$4110),L3470)</f>
        <v>35000000</v>
      </c>
      <c r="N3470">
        <v>5.7</v>
      </c>
    </row>
    <row r="3471" spans="1:14">
      <c r="A3471" t="s">
        <v>5811</v>
      </c>
      <c r="B3471">
        <v>125</v>
      </c>
      <c r="C3471">
        <v>81257500</v>
      </c>
      <c r="D3471">
        <f>IF(ISBLANK(C3471),AVERAGEIF($A$2:$A$4110,A3471,$C$2:$C$4110),C3471)</f>
        <v>81257500</v>
      </c>
      <c r="E3471" t="s">
        <v>514</v>
      </c>
      <c r="F3471" t="s">
        <v>5812</v>
      </c>
      <c r="G3471">
        <v>117739</v>
      </c>
      <c r="H3471">
        <v>229</v>
      </c>
      <c r="I3471">
        <v>280</v>
      </c>
      <c r="J3471" t="s">
        <v>508</v>
      </c>
      <c r="K3471" t="s">
        <v>23</v>
      </c>
      <c r="L3471">
        <v>68000000</v>
      </c>
      <c r="M3471">
        <f>IF(ISBLANK(L3471),AVERAGEIF($A$2:$A$4110,A3471,$L$2:$L$4110),L3471)</f>
        <v>68000000</v>
      </c>
      <c r="N3471">
        <v>6.4</v>
      </c>
    </row>
    <row r="3472" spans="1:14">
      <c r="A3472" t="s">
        <v>5811</v>
      </c>
      <c r="B3472">
        <v>112</v>
      </c>
      <c r="C3472">
        <v>218628680</v>
      </c>
      <c r="D3472">
        <f>IF(ISBLANK(C3472),AVERAGEIF($A$2:$A$4110,A3472,$C$2:$C$4110),C3472)</f>
        <v>218628680</v>
      </c>
      <c r="E3472" t="s">
        <v>693</v>
      </c>
      <c r="F3472" t="s">
        <v>5813</v>
      </c>
      <c r="G3472">
        <v>471644</v>
      </c>
      <c r="H3472">
        <v>623</v>
      </c>
      <c r="I3472">
        <v>457</v>
      </c>
      <c r="J3472" t="s">
        <v>508</v>
      </c>
      <c r="K3472" t="s">
        <v>23</v>
      </c>
      <c r="L3472">
        <v>50000000</v>
      </c>
      <c r="M3472">
        <f>IF(ISBLANK(L3472),AVERAGEIF($A$2:$A$4110,A3472,$L$2:$L$4110),L3472)</f>
        <v>50000000</v>
      </c>
      <c r="N3472">
        <v>7</v>
      </c>
    </row>
    <row r="3473" spans="1:14">
      <c r="A3473" t="s">
        <v>5811</v>
      </c>
      <c r="B3473">
        <v>136</v>
      </c>
      <c r="C3473">
        <v>42615685</v>
      </c>
      <c r="D3473">
        <f>IF(ISBLANK(C3473),AVERAGEIF($A$2:$A$4110,A3473,$C$2:$C$4110),C3473)</f>
        <v>42615685</v>
      </c>
      <c r="E3473" t="s">
        <v>110</v>
      </c>
      <c r="F3473" t="s">
        <v>5814</v>
      </c>
      <c r="G3473">
        <v>136093</v>
      </c>
      <c r="H3473">
        <v>416</v>
      </c>
      <c r="I3473">
        <v>303</v>
      </c>
      <c r="J3473" t="s">
        <v>508</v>
      </c>
      <c r="K3473" t="s">
        <v>23</v>
      </c>
      <c r="L3473">
        <v>40000000</v>
      </c>
      <c r="M3473">
        <f>IF(ISBLANK(L3473),AVERAGEIF($A$2:$A$4110,A3473,$L$2:$L$4110),L3473)</f>
        <v>40000000</v>
      </c>
      <c r="N3473">
        <v>6.1</v>
      </c>
    </row>
    <row r="3474" spans="1:14">
      <c r="A3474" t="s">
        <v>5815</v>
      </c>
      <c r="B3474">
        <v>104</v>
      </c>
      <c r="C3474">
        <v>23393765</v>
      </c>
      <c r="D3474">
        <f>IF(ISBLANK(C3474),AVERAGEIF($A$2:$A$4110,A3474,$C$2:$C$4110),C3474)</f>
        <v>23393765</v>
      </c>
      <c r="E3474" t="s">
        <v>66</v>
      </c>
      <c r="F3474" t="s">
        <v>5816</v>
      </c>
      <c r="G3474">
        <v>31323</v>
      </c>
      <c r="H3474">
        <v>76</v>
      </c>
      <c r="I3474">
        <v>98</v>
      </c>
      <c r="J3474" t="s">
        <v>508</v>
      </c>
      <c r="K3474" t="s">
        <v>23</v>
      </c>
      <c r="L3474">
        <v>20000000</v>
      </c>
      <c r="M3474">
        <f>IF(ISBLANK(L3474),AVERAGEIF($A$2:$A$4110,A3474,$L$2:$L$4110),L3474)</f>
        <v>20000000</v>
      </c>
      <c r="N3474">
        <v>6.3</v>
      </c>
    </row>
    <row r="3475" spans="1:14">
      <c r="A3475" t="s">
        <v>5815</v>
      </c>
      <c r="B3475">
        <v>117</v>
      </c>
      <c r="C3475">
        <v>20218921</v>
      </c>
      <c r="D3475">
        <f>IF(ISBLANK(C3475),AVERAGEIF($A$2:$A$4110,A3475,$C$2:$C$4110),C3475)</f>
        <v>20218921</v>
      </c>
      <c r="E3475" t="s">
        <v>414</v>
      </c>
      <c r="F3475" t="s">
        <v>5817</v>
      </c>
      <c r="G3475">
        <v>14814</v>
      </c>
      <c r="H3475">
        <v>114</v>
      </c>
      <c r="I3475">
        <v>135</v>
      </c>
      <c r="J3475" t="s">
        <v>508</v>
      </c>
      <c r="K3475" t="s">
        <v>5818</v>
      </c>
      <c r="L3475">
        <v>15000000</v>
      </c>
      <c r="M3475">
        <f>IF(ISBLANK(L3475),AVERAGEIF($A$2:$A$4110,A3475,$L$2:$L$4110),L3475)</f>
        <v>15000000</v>
      </c>
      <c r="N3475">
        <v>6.3</v>
      </c>
    </row>
    <row r="3476" spans="1:14">
      <c r="A3476" t="s">
        <v>5815</v>
      </c>
      <c r="B3476">
        <v>96</v>
      </c>
      <c r="C3476">
        <v>115862</v>
      </c>
      <c r="D3476">
        <f>IF(ISBLANK(C3476),AVERAGEIF($A$2:$A$4110,A3476,$C$2:$C$4110),C3476)</f>
        <v>115862</v>
      </c>
      <c r="E3476" t="s">
        <v>66</v>
      </c>
      <c r="F3476" t="s">
        <v>5819</v>
      </c>
      <c r="G3476">
        <v>7394</v>
      </c>
      <c r="H3476">
        <v>50</v>
      </c>
      <c r="I3476">
        <v>63</v>
      </c>
      <c r="J3476" t="s">
        <v>508</v>
      </c>
      <c r="K3476" t="s">
        <v>23</v>
      </c>
      <c r="L3476">
        <v>6000000</v>
      </c>
      <c r="M3476">
        <f>IF(ISBLANK(L3476),AVERAGEIF($A$2:$A$4110,A3476,$L$2:$L$4110),L3476)</f>
        <v>6000000</v>
      </c>
      <c r="N3476">
        <v>6.7</v>
      </c>
    </row>
    <row r="3477" spans="1:14">
      <c r="A3477" t="s">
        <v>5820</v>
      </c>
      <c r="B3477">
        <v>79</v>
      </c>
      <c r="C3477">
        <v>31743332</v>
      </c>
      <c r="D3477">
        <f>IF(ISBLANK(C3477),AVERAGEIF($A$2:$A$4110,A3477,$C$2:$C$4110),C3477)</f>
        <v>31743332</v>
      </c>
      <c r="E3477" t="s">
        <v>5821</v>
      </c>
      <c r="F3477" t="s">
        <v>5822</v>
      </c>
      <c r="G3477">
        <v>111117</v>
      </c>
      <c r="H3477">
        <v>245</v>
      </c>
      <c r="I3477">
        <v>263</v>
      </c>
      <c r="J3477" t="s">
        <v>508</v>
      </c>
      <c r="K3477" t="s">
        <v>23</v>
      </c>
      <c r="L3477">
        <v>30000000</v>
      </c>
      <c r="M3477">
        <f>IF(ISBLANK(L3477),AVERAGEIF($A$2:$A$4110,A3477,$L$2:$L$4110),L3477)</f>
        <v>30000000</v>
      </c>
      <c r="N3477">
        <v>7.1</v>
      </c>
    </row>
    <row r="3478" spans="1:14">
      <c r="A3478" t="s">
        <v>5823</v>
      </c>
      <c r="B3478">
        <v>195</v>
      </c>
      <c r="C3478">
        <v>408992272</v>
      </c>
      <c r="D3478">
        <f>IF(ISBLANK(C3478),AVERAGEIF($A$2:$A$4110,A3478,$C$2:$C$4110),C3478)</f>
        <v>408992272</v>
      </c>
      <c r="E3478" t="s">
        <v>592</v>
      </c>
      <c r="F3478" t="s">
        <v>5824</v>
      </c>
      <c r="G3478">
        <v>557489</v>
      </c>
      <c r="H3478">
        <v>1187</v>
      </c>
      <c r="I3478">
        <v>608</v>
      </c>
      <c r="J3478" t="s">
        <v>508</v>
      </c>
      <c r="K3478" t="s">
        <v>23</v>
      </c>
      <c r="L3478">
        <v>200000000</v>
      </c>
      <c r="M3478">
        <f>IF(ISBLANK(L3478),AVERAGEIF($A$2:$A$4110,A3478,$L$2:$L$4110),L3478)</f>
        <v>200000000</v>
      </c>
      <c r="N3478">
        <v>7.2</v>
      </c>
    </row>
    <row r="3479" spans="1:14">
      <c r="A3479" t="s">
        <v>5823</v>
      </c>
      <c r="B3479">
        <v>103</v>
      </c>
      <c r="C3479">
        <v>4235837</v>
      </c>
      <c r="D3479">
        <f>IF(ISBLANK(C3479),AVERAGEIF($A$2:$A$4110,A3479,$C$2:$C$4110),C3479)</f>
        <v>4235837</v>
      </c>
      <c r="E3479" t="s">
        <v>1086</v>
      </c>
      <c r="F3479" t="s">
        <v>5825</v>
      </c>
      <c r="G3479">
        <v>175962</v>
      </c>
      <c r="H3479">
        <v>336</v>
      </c>
      <c r="I3479">
        <v>223</v>
      </c>
      <c r="J3479" t="s">
        <v>508</v>
      </c>
      <c r="K3479" t="s">
        <v>23</v>
      </c>
      <c r="L3479">
        <v>15000000</v>
      </c>
      <c r="M3479">
        <f>IF(ISBLANK(L3479),AVERAGEIF($A$2:$A$4110,A3479,$L$2:$L$4110),L3479)</f>
        <v>15000000</v>
      </c>
      <c r="N3479">
        <v>7.6</v>
      </c>
    </row>
    <row r="3480" spans="1:14">
      <c r="A3480" t="s">
        <v>5826</v>
      </c>
      <c r="B3480">
        <v>77</v>
      </c>
      <c r="C3480">
        <v>424760</v>
      </c>
      <c r="D3480">
        <f>IF(ISBLANK(C3480),AVERAGEIF($A$2:$A$4110,A3480,$C$2:$C$4110),C3480)</f>
        <v>424760</v>
      </c>
      <c r="E3480" t="s">
        <v>669</v>
      </c>
      <c r="F3480" t="s">
        <v>5827</v>
      </c>
      <c r="G3480">
        <v>72639</v>
      </c>
      <c r="H3480">
        <v>371</v>
      </c>
      <c r="I3480">
        <v>143</v>
      </c>
      <c r="J3480" t="s">
        <v>508</v>
      </c>
      <c r="K3480" t="s">
        <v>23</v>
      </c>
      <c r="L3480">
        <v>7000</v>
      </c>
      <c r="M3480">
        <f>IF(ISBLANK(L3480),AVERAGEIF($A$2:$A$4110,A3480,$L$2:$L$4110),L3480)</f>
        <v>7000</v>
      </c>
      <c r="N3480">
        <v>7</v>
      </c>
    </row>
    <row r="3481" spans="1:14">
      <c r="A3481" t="s">
        <v>5828</v>
      </c>
      <c r="B3481">
        <v>93</v>
      </c>
      <c r="C3481">
        <v>35688</v>
      </c>
      <c r="D3481">
        <f>IF(ISBLANK(C3481),AVERAGEIF($A$2:$A$4110,A3481,$C$2:$C$4110),C3481)</f>
        <v>35688</v>
      </c>
      <c r="E3481" t="s">
        <v>514</v>
      </c>
      <c r="F3481" t="s">
        <v>5829</v>
      </c>
      <c r="G3481">
        <v>4167</v>
      </c>
      <c r="H3481">
        <v>72</v>
      </c>
      <c r="I3481">
        <v>6</v>
      </c>
      <c r="J3481" t="s">
        <v>508</v>
      </c>
      <c r="K3481" t="s">
        <v>23</v>
      </c>
      <c r="L3481">
        <v>600000</v>
      </c>
      <c r="M3481">
        <f>IF(ISBLANK(L3481),AVERAGEIF($A$2:$A$4110,A3481,$L$2:$L$4110),L3481)</f>
        <v>600000</v>
      </c>
      <c r="N3481">
        <v>5.0999999999999996</v>
      </c>
    </row>
    <row r="3482" spans="1:14">
      <c r="A3482" t="s">
        <v>5830</v>
      </c>
      <c r="B3482">
        <v>90</v>
      </c>
      <c r="C3482">
        <v>18434</v>
      </c>
      <c r="D3482">
        <f>IF(ISBLANK(C3482),AVERAGEIF($A$2:$A$4110,A3482,$C$2:$C$4110),C3482)</f>
        <v>18434</v>
      </c>
      <c r="E3482" t="s">
        <v>72</v>
      </c>
      <c r="F3482" t="s">
        <v>5831</v>
      </c>
      <c r="G3482">
        <v>4471</v>
      </c>
      <c r="H3482">
        <v>47</v>
      </c>
      <c r="I3482">
        <v>29</v>
      </c>
      <c r="J3482" t="s">
        <v>508</v>
      </c>
      <c r="K3482" t="s">
        <v>18</v>
      </c>
      <c r="M3482">
        <f>IF(ISBLANK(L3482),AVERAGEIF($A$2:$A$4110,A3482,$L$2:$L$4110),L3482)</f>
        <v>1097696.5</v>
      </c>
      <c r="N3482">
        <v>7.7</v>
      </c>
    </row>
    <row r="3483" spans="1:14">
      <c r="A3483" t="s">
        <v>5830</v>
      </c>
      <c r="B3483">
        <v>101</v>
      </c>
      <c r="C3483">
        <v>327919</v>
      </c>
      <c r="D3483">
        <f>IF(ISBLANK(C3483),AVERAGEIF($A$2:$A$4110,A3483,$C$2:$C$4110),C3483)</f>
        <v>327919</v>
      </c>
      <c r="E3483" t="s">
        <v>15</v>
      </c>
      <c r="F3483" t="s">
        <v>5832</v>
      </c>
      <c r="G3483">
        <v>99177</v>
      </c>
      <c r="H3483">
        <v>192</v>
      </c>
      <c r="I3483">
        <v>172</v>
      </c>
      <c r="J3483" t="s">
        <v>508</v>
      </c>
      <c r="K3483" t="s">
        <v>18</v>
      </c>
      <c r="L3483">
        <v>1500000</v>
      </c>
      <c r="M3483">
        <f>IF(ISBLANK(L3483),AVERAGEIF($A$2:$A$4110,A3483,$L$2:$L$4110),L3483)</f>
        <v>1500000</v>
      </c>
      <c r="N3483">
        <v>7.7</v>
      </c>
    </row>
    <row r="3484" spans="1:14">
      <c r="A3484" t="s">
        <v>5830</v>
      </c>
      <c r="B3484">
        <v>90</v>
      </c>
      <c r="C3484">
        <v>6013</v>
      </c>
      <c r="D3484">
        <f>IF(ISBLANK(C3484),AVERAGEIF($A$2:$A$4110,A3484,$C$2:$C$4110),C3484)</f>
        <v>6013</v>
      </c>
      <c r="E3484" t="s">
        <v>80</v>
      </c>
      <c r="F3484" t="s">
        <v>5833</v>
      </c>
      <c r="G3484">
        <v>39929</v>
      </c>
      <c r="H3484">
        <v>207</v>
      </c>
      <c r="I3484">
        <v>99</v>
      </c>
      <c r="J3484" t="s">
        <v>508</v>
      </c>
      <c r="K3484" t="s">
        <v>18</v>
      </c>
      <c r="L3484">
        <v>695393</v>
      </c>
      <c r="M3484">
        <f>IF(ISBLANK(L3484),AVERAGEIF($A$2:$A$4110,A3484,$L$2:$L$4110),L3484)</f>
        <v>695393</v>
      </c>
      <c r="N3484">
        <v>7.7</v>
      </c>
    </row>
    <row r="3485" spans="1:14">
      <c r="A3485" t="s">
        <v>5834</v>
      </c>
      <c r="B3485">
        <v>108</v>
      </c>
      <c r="C3485">
        <v>453079</v>
      </c>
      <c r="D3485">
        <f>IF(ISBLANK(C3485),AVERAGEIF($A$2:$A$4110,A3485,$C$2:$C$4110),C3485)</f>
        <v>453079</v>
      </c>
      <c r="E3485" t="s">
        <v>514</v>
      </c>
      <c r="F3485" t="s">
        <v>5835</v>
      </c>
      <c r="G3485">
        <v>4124</v>
      </c>
      <c r="H3485">
        <v>29</v>
      </c>
      <c r="I3485">
        <v>104</v>
      </c>
      <c r="J3485" t="s">
        <v>508</v>
      </c>
      <c r="K3485" t="s">
        <v>23</v>
      </c>
      <c r="L3485">
        <v>7000000</v>
      </c>
      <c r="M3485">
        <f>IF(ISBLANK(L3485),AVERAGEIF($A$2:$A$4110,A3485,$L$2:$L$4110),L3485)</f>
        <v>7000000</v>
      </c>
      <c r="N3485">
        <v>5.9</v>
      </c>
    </row>
    <row r="3486" spans="1:14">
      <c r="A3486" t="s">
        <v>5834</v>
      </c>
      <c r="B3486">
        <v>101</v>
      </c>
      <c r="C3486">
        <v>6003587</v>
      </c>
      <c r="D3486">
        <f>IF(ISBLANK(C3486),AVERAGEIF($A$2:$A$4110,A3486,$C$2:$C$4110),C3486)</f>
        <v>6003587</v>
      </c>
      <c r="E3486" t="s">
        <v>1899</v>
      </c>
      <c r="F3486" t="s">
        <v>5836</v>
      </c>
      <c r="G3486">
        <v>41999</v>
      </c>
      <c r="H3486">
        <v>226</v>
      </c>
      <c r="I3486">
        <v>180</v>
      </c>
      <c r="J3486" t="s">
        <v>508</v>
      </c>
      <c r="K3486" t="s">
        <v>23</v>
      </c>
      <c r="M3486">
        <f>IF(ISBLANK(L3486),AVERAGEIF($A$2:$A$4110,A3486,$L$2:$L$4110),L3486)</f>
        <v>7000000</v>
      </c>
      <c r="N3486">
        <v>7.5</v>
      </c>
    </row>
    <row r="3487" spans="1:14">
      <c r="A3487" t="s">
        <v>5837</v>
      </c>
      <c r="B3487">
        <v>97</v>
      </c>
      <c r="C3487">
        <v>71500556</v>
      </c>
      <c r="D3487">
        <f>IF(ISBLANK(C3487),AVERAGEIF($A$2:$A$4110,A3487,$C$2:$C$4110),C3487)</f>
        <v>71500556</v>
      </c>
      <c r="E3487" t="s">
        <v>288</v>
      </c>
      <c r="F3487" t="s">
        <v>5838</v>
      </c>
      <c r="G3487">
        <v>171568</v>
      </c>
      <c r="H3487">
        <v>571</v>
      </c>
      <c r="I3487">
        <v>168</v>
      </c>
      <c r="J3487" t="s">
        <v>508</v>
      </c>
      <c r="K3487" t="s">
        <v>18</v>
      </c>
      <c r="L3487">
        <v>26000000</v>
      </c>
      <c r="M3487">
        <f>IF(ISBLANK(L3487),AVERAGEIF($A$2:$A$4110,A3487,$L$2:$L$4110),L3487)</f>
        <v>26000000</v>
      </c>
      <c r="N3487">
        <v>6.7</v>
      </c>
    </row>
    <row r="3488" spans="1:14">
      <c r="A3488" t="s">
        <v>5839</v>
      </c>
      <c r="B3488">
        <v>105</v>
      </c>
      <c r="C3488">
        <v>177243721</v>
      </c>
      <c r="D3488">
        <f>IF(ISBLANK(C3488),AVERAGEIF($A$2:$A$4110,A3488,$C$2:$C$4110),C3488)</f>
        <v>177243721</v>
      </c>
      <c r="E3488" t="s">
        <v>1089</v>
      </c>
      <c r="F3488" t="s">
        <v>5840</v>
      </c>
      <c r="G3488">
        <v>130272</v>
      </c>
      <c r="H3488">
        <v>209</v>
      </c>
      <c r="I3488">
        <v>185</v>
      </c>
      <c r="J3488" t="s">
        <v>508</v>
      </c>
      <c r="K3488" t="s">
        <v>23</v>
      </c>
      <c r="L3488">
        <v>150000000</v>
      </c>
      <c r="M3488">
        <f>IF(ISBLANK(L3488),AVERAGEIF($A$2:$A$4110,A3488,$L$2:$L$4110),L3488)</f>
        <v>150000000</v>
      </c>
      <c r="N3488">
        <v>5.9</v>
      </c>
    </row>
    <row r="3489" spans="1:14">
      <c r="A3489" t="s">
        <v>5839</v>
      </c>
      <c r="B3489">
        <v>98</v>
      </c>
      <c r="C3489">
        <v>113733726</v>
      </c>
      <c r="D3489">
        <f>IF(ISBLANK(C3489),AVERAGEIF($A$2:$A$4110,A3489,$C$2:$C$4110),C3489)</f>
        <v>113733726</v>
      </c>
      <c r="E3489" t="s">
        <v>1089</v>
      </c>
      <c r="F3489" t="s">
        <v>5841</v>
      </c>
      <c r="G3489">
        <v>67223</v>
      </c>
      <c r="H3489">
        <v>126</v>
      </c>
      <c r="I3489">
        <v>154</v>
      </c>
      <c r="J3489" t="s">
        <v>508</v>
      </c>
      <c r="K3489" t="s">
        <v>23</v>
      </c>
      <c r="L3489">
        <v>127000000</v>
      </c>
      <c r="M3489">
        <f>IF(ISBLANK(L3489),AVERAGEIF($A$2:$A$4110,A3489,$L$2:$L$4110),L3489)</f>
        <v>127000000</v>
      </c>
      <c r="N3489">
        <v>6.2</v>
      </c>
    </row>
    <row r="3490" spans="1:14">
      <c r="A3490" t="s">
        <v>5839</v>
      </c>
      <c r="B3490">
        <v>108</v>
      </c>
      <c r="C3490">
        <v>250863268</v>
      </c>
      <c r="D3490">
        <f>IF(ISBLANK(C3490),AVERAGEIF($A$2:$A$4110,A3490,$C$2:$C$4110),C3490)</f>
        <v>250863268</v>
      </c>
      <c r="E3490" t="s">
        <v>5842</v>
      </c>
      <c r="F3490" t="s">
        <v>5843</v>
      </c>
      <c r="G3490">
        <v>234480</v>
      </c>
      <c r="H3490">
        <v>444</v>
      </c>
      <c r="I3490">
        <v>179</v>
      </c>
      <c r="J3490" t="s">
        <v>508</v>
      </c>
      <c r="K3490" t="s">
        <v>23</v>
      </c>
      <c r="L3490">
        <v>110000000</v>
      </c>
      <c r="M3490">
        <f>IF(ISBLANK(L3490),AVERAGEIF($A$2:$A$4110,A3490,$L$2:$L$4110),L3490)</f>
        <v>110000000</v>
      </c>
      <c r="N3490">
        <v>6.4</v>
      </c>
    </row>
    <row r="3491" spans="1:14">
      <c r="A3491" t="s">
        <v>5839</v>
      </c>
      <c r="B3491">
        <v>127</v>
      </c>
      <c r="C3491">
        <v>85463309</v>
      </c>
      <c r="D3491">
        <f>IF(ISBLANK(C3491),AVERAGEIF($A$2:$A$4110,A3491,$C$2:$C$4110),C3491)</f>
        <v>85463309</v>
      </c>
      <c r="E3491" t="s">
        <v>5844</v>
      </c>
      <c r="F3491" t="s">
        <v>5845</v>
      </c>
      <c r="G3491">
        <v>254841</v>
      </c>
      <c r="H3491">
        <v>426</v>
      </c>
      <c r="I3491">
        <v>327</v>
      </c>
      <c r="J3491" t="s">
        <v>508</v>
      </c>
      <c r="K3491" t="s">
        <v>23</v>
      </c>
      <c r="L3491">
        <v>110000000</v>
      </c>
      <c r="M3491">
        <f>IF(ISBLANK(L3491),AVERAGEIF($A$2:$A$4110,A3491,$L$2:$L$4110),L3491)</f>
        <v>110000000</v>
      </c>
      <c r="N3491">
        <v>7.1</v>
      </c>
    </row>
    <row r="3492" spans="1:14">
      <c r="A3492" t="s">
        <v>5839</v>
      </c>
      <c r="B3492">
        <v>93</v>
      </c>
      <c r="C3492">
        <v>82226474</v>
      </c>
      <c r="D3492">
        <f>IF(ISBLANK(C3492),AVERAGEIF($A$2:$A$4110,A3492,$C$2:$C$4110),C3492)</f>
        <v>82226474</v>
      </c>
      <c r="E3492" t="s">
        <v>5846</v>
      </c>
      <c r="F3492" t="s">
        <v>5847</v>
      </c>
      <c r="G3492">
        <v>65499</v>
      </c>
      <c r="H3492">
        <v>424</v>
      </c>
      <c r="I3492">
        <v>147</v>
      </c>
      <c r="J3492" t="s">
        <v>508</v>
      </c>
      <c r="K3492" t="s">
        <v>23</v>
      </c>
      <c r="L3492">
        <v>65000000</v>
      </c>
      <c r="M3492">
        <f>IF(ISBLANK(L3492),AVERAGEIF($A$2:$A$4110,A3492,$L$2:$L$4110),L3492)</f>
        <v>65000000</v>
      </c>
      <c r="N3492">
        <v>5.6</v>
      </c>
    </row>
    <row r="3493" spans="1:14">
      <c r="A3493" t="s">
        <v>5839</v>
      </c>
      <c r="B3493">
        <v>125</v>
      </c>
      <c r="C3493">
        <v>44665963</v>
      </c>
      <c r="D3493">
        <f>IF(ISBLANK(C3493),AVERAGEIF($A$2:$A$4110,A3493,$C$2:$C$4110),C3493)</f>
        <v>44665963</v>
      </c>
      <c r="E3493" t="s">
        <v>514</v>
      </c>
      <c r="F3493" t="s">
        <v>5848</v>
      </c>
      <c r="G3493">
        <v>159931</v>
      </c>
      <c r="H3493">
        <v>281</v>
      </c>
      <c r="I3493">
        <v>246</v>
      </c>
      <c r="J3493" t="s">
        <v>508</v>
      </c>
      <c r="K3493" t="s">
        <v>23</v>
      </c>
      <c r="L3493">
        <v>58000000</v>
      </c>
      <c r="M3493">
        <f>IF(ISBLANK(L3493),AVERAGEIF($A$2:$A$4110,A3493,$L$2:$L$4110),L3493)</f>
        <v>58000000</v>
      </c>
      <c r="N3493">
        <v>6.3</v>
      </c>
    </row>
    <row r="3494" spans="1:14">
      <c r="A3494" t="s">
        <v>5839</v>
      </c>
      <c r="B3494">
        <v>101</v>
      </c>
      <c r="C3494">
        <v>98711404</v>
      </c>
      <c r="D3494">
        <f>IF(ISBLANK(C3494),AVERAGEIF($A$2:$A$4110,A3494,$C$2:$C$4110),C3494)</f>
        <v>98711404</v>
      </c>
      <c r="E3494" t="s">
        <v>3320</v>
      </c>
      <c r="F3494" t="s">
        <v>5849</v>
      </c>
      <c r="G3494">
        <v>127571</v>
      </c>
      <c r="H3494">
        <v>207</v>
      </c>
      <c r="I3494">
        <v>247</v>
      </c>
      <c r="J3494" t="s">
        <v>508</v>
      </c>
      <c r="K3494" t="s">
        <v>23</v>
      </c>
      <c r="L3494">
        <v>55000000</v>
      </c>
      <c r="M3494">
        <f>IF(ISBLANK(L3494),AVERAGEIF($A$2:$A$4110,A3494,$L$2:$L$4110),L3494)</f>
        <v>55000000</v>
      </c>
      <c r="N3494">
        <v>6.3</v>
      </c>
    </row>
    <row r="3495" spans="1:14">
      <c r="A3495" t="s">
        <v>5839</v>
      </c>
      <c r="B3495">
        <v>94</v>
      </c>
      <c r="C3495">
        <v>138614544</v>
      </c>
      <c r="D3495">
        <f>IF(ISBLANK(C3495),AVERAGEIF($A$2:$A$4110,A3495,$C$2:$C$4110),C3495)</f>
        <v>138614544</v>
      </c>
      <c r="E3495" t="s">
        <v>797</v>
      </c>
      <c r="F3495" t="s">
        <v>5850</v>
      </c>
      <c r="G3495">
        <v>75152</v>
      </c>
      <c r="H3495">
        <v>288</v>
      </c>
      <c r="I3495">
        <v>104</v>
      </c>
      <c r="J3495" t="s">
        <v>508</v>
      </c>
      <c r="K3495" t="s">
        <v>23</v>
      </c>
      <c r="L3495">
        <v>40000000</v>
      </c>
      <c r="M3495">
        <f>IF(ISBLANK(L3495),AVERAGEIF($A$2:$A$4110,A3495,$L$2:$L$4110),L3495)</f>
        <v>40000000</v>
      </c>
      <c r="N3495">
        <v>5.8</v>
      </c>
    </row>
    <row r="3496" spans="1:14">
      <c r="A3496" t="s">
        <v>5839</v>
      </c>
      <c r="B3496">
        <v>103</v>
      </c>
      <c r="C3496">
        <v>34290142</v>
      </c>
      <c r="D3496">
        <f>IF(ISBLANK(C3496),AVERAGEIF($A$2:$A$4110,A3496,$C$2:$C$4110),C3496)</f>
        <v>34290142</v>
      </c>
      <c r="E3496" t="s">
        <v>72</v>
      </c>
      <c r="F3496" t="s">
        <v>5851</v>
      </c>
      <c r="G3496">
        <v>54242</v>
      </c>
      <c r="H3496">
        <v>145</v>
      </c>
      <c r="I3496">
        <v>156</v>
      </c>
      <c r="J3496" t="s">
        <v>508</v>
      </c>
      <c r="K3496" t="s">
        <v>23</v>
      </c>
      <c r="L3496">
        <v>19800000</v>
      </c>
      <c r="M3496">
        <f>IF(ISBLANK(L3496),AVERAGEIF($A$2:$A$4110,A3496,$L$2:$L$4110),L3496)</f>
        <v>19800000</v>
      </c>
      <c r="N3496">
        <v>6.6</v>
      </c>
    </row>
    <row r="3497" spans="1:14">
      <c r="A3497" t="s">
        <v>5839</v>
      </c>
      <c r="B3497">
        <v>95</v>
      </c>
      <c r="C3497">
        <v>56127162</v>
      </c>
      <c r="D3497">
        <f>IF(ISBLANK(C3497),AVERAGEIF($A$2:$A$4110,A3497,$C$2:$C$4110),C3497)</f>
        <v>56127162</v>
      </c>
      <c r="E3497" t="s">
        <v>408</v>
      </c>
      <c r="F3497" t="s">
        <v>5852</v>
      </c>
      <c r="G3497">
        <v>57479</v>
      </c>
      <c r="H3497">
        <v>205</v>
      </c>
      <c r="I3497">
        <v>97</v>
      </c>
      <c r="J3497" t="s">
        <v>508</v>
      </c>
      <c r="K3497" t="s">
        <v>23</v>
      </c>
      <c r="L3497">
        <v>18000000</v>
      </c>
      <c r="M3497">
        <f>IF(ISBLANK(L3497),AVERAGEIF($A$2:$A$4110,A3497,$L$2:$L$4110),L3497)</f>
        <v>18000000</v>
      </c>
      <c r="N3497">
        <v>5.4</v>
      </c>
    </row>
    <row r="3498" spans="1:14">
      <c r="A3498" t="s">
        <v>5839</v>
      </c>
      <c r="B3498">
        <v>88</v>
      </c>
      <c r="C3498">
        <v>47811275</v>
      </c>
      <c r="D3498">
        <f>IF(ISBLANK(C3498),AVERAGEIF($A$2:$A$4110,A3498,$C$2:$C$4110),C3498)</f>
        <v>47811275</v>
      </c>
      <c r="E3498" t="s">
        <v>543</v>
      </c>
      <c r="F3498" t="s">
        <v>5853</v>
      </c>
      <c r="G3498">
        <v>29008</v>
      </c>
      <c r="H3498">
        <v>99</v>
      </c>
      <c r="I3498">
        <v>69</v>
      </c>
      <c r="J3498" t="s">
        <v>508</v>
      </c>
      <c r="K3498" t="s">
        <v>23</v>
      </c>
      <c r="L3498">
        <v>15000000</v>
      </c>
      <c r="M3498">
        <f>IF(ISBLANK(L3498),AVERAGEIF($A$2:$A$4110,A3498,$L$2:$L$4110),L3498)</f>
        <v>15000000</v>
      </c>
      <c r="N3498">
        <v>5.4</v>
      </c>
    </row>
    <row r="3499" spans="1:14">
      <c r="A3499" t="s">
        <v>5854</v>
      </c>
      <c r="B3499">
        <v>114</v>
      </c>
      <c r="C3499">
        <v>16264475</v>
      </c>
      <c r="D3499">
        <f>IF(ISBLANK(C3499),AVERAGEIF($A$2:$A$4110,A3499,$C$2:$C$4110),C3499)</f>
        <v>16264475</v>
      </c>
      <c r="E3499" t="s">
        <v>377</v>
      </c>
      <c r="F3499" t="s">
        <v>5855</v>
      </c>
      <c r="G3499">
        <v>54787</v>
      </c>
      <c r="H3499">
        <v>216</v>
      </c>
      <c r="I3499">
        <v>202</v>
      </c>
      <c r="J3499" t="s">
        <v>508</v>
      </c>
      <c r="K3499" t="s">
        <v>18</v>
      </c>
      <c r="L3499">
        <v>55000000</v>
      </c>
      <c r="M3499">
        <f>IF(ISBLANK(L3499),AVERAGEIF($A$2:$A$4110,A3499,$L$2:$L$4110),L3499)</f>
        <v>55000000</v>
      </c>
      <c r="N3499">
        <v>6.9</v>
      </c>
    </row>
    <row r="3500" spans="1:14">
      <c r="A3500" t="s">
        <v>5854</v>
      </c>
      <c r="B3500">
        <v>125</v>
      </c>
      <c r="C3500">
        <v>18306166</v>
      </c>
      <c r="D3500">
        <f>IF(ISBLANK(C3500),AVERAGEIF($A$2:$A$4110,A3500,$C$2:$C$4110),C3500)</f>
        <v>18306166</v>
      </c>
      <c r="E3500" t="s">
        <v>458</v>
      </c>
      <c r="F3500" t="s">
        <v>5856</v>
      </c>
      <c r="G3500">
        <v>28130</v>
      </c>
      <c r="H3500">
        <v>215</v>
      </c>
      <c r="I3500">
        <v>105</v>
      </c>
      <c r="J3500" t="s">
        <v>508</v>
      </c>
      <c r="K3500" t="s">
        <v>18</v>
      </c>
      <c r="L3500">
        <v>35000000</v>
      </c>
      <c r="M3500">
        <f>IF(ISBLANK(L3500),AVERAGEIF($A$2:$A$4110,A3500,$L$2:$L$4110),L3500)</f>
        <v>35000000</v>
      </c>
      <c r="N3500">
        <v>6.5</v>
      </c>
    </row>
    <row r="3501" spans="1:14">
      <c r="A3501" t="s">
        <v>5854</v>
      </c>
      <c r="B3501">
        <v>124</v>
      </c>
      <c r="C3501">
        <v>30012990</v>
      </c>
      <c r="D3501">
        <f>IF(ISBLANK(C3501),AVERAGEIF($A$2:$A$4110,A3501,$C$2:$C$4110),C3501)</f>
        <v>30012990</v>
      </c>
      <c r="E3501" t="s">
        <v>928</v>
      </c>
      <c r="F3501" t="s">
        <v>5857</v>
      </c>
      <c r="G3501">
        <v>75973</v>
      </c>
      <c r="H3501">
        <v>409</v>
      </c>
      <c r="I3501">
        <v>141</v>
      </c>
      <c r="J3501" t="s">
        <v>508</v>
      </c>
      <c r="K3501" t="s">
        <v>18</v>
      </c>
      <c r="L3501">
        <v>25000000</v>
      </c>
      <c r="M3501">
        <f>IF(ISBLANK(L3501),AVERAGEIF($A$2:$A$4110,A3501,$L$2:$L$4110),L3501)</f>
        <v>25000000</v>
      </c>
      <c r="N3501">
        <v>7.5</v>
      </c>
    </row>
    <row r="3502" spans="1:14">
      <c r="A3502" t="s">
        <v>5858</v>
      </c>
      <c r="B3502">
        <v>110</v>
      </c>
      <c r="C3502">
        <v>30102717</v>
      </c>
      <c r="D3502">
        <f>IF(ISBLANK(C3502),AVERAGEIF($A$2:$A$4110,A3502,$C$2:$C$4110),C3502)</f>
        <v>30102717</v>
      </c>
      <c r="E3502" t="s">
        <v>3793</v>
      </c>
      <c r="F3502" t="s">
        <v>5859</v>
      </c>
      <c r="G3502">
        <v>28736</v>
      </c>
      <c r="H3502">
        <v>72</v>
      </c>
      <c r="I3502">
        <v>40</v>
      </c>
      <c r="J3502" t="s">
        <v>508</v>
      </c>
      <c r="K3502" t="s">
        <v>23</v>
      </c>
      <c r="L3502">
        <v>15000000</v>
      </c>
      <c r="M3502">
        <f>IF(ISBLANK(L3502),AVERAGEIF($A$2:$A$4110,A3502,$L$2:$L$4110),L3502)</f>
        <v>15000000</v>
      </c>
      <c r="N3502">
        <v>5.5</v>
      </c>
    </row>
    <row r="3503" spans="1:14">
      <c r="A3503" t="s">
        <v>5858</v>
      </c>
      <c r="B3503">
        <v>99</v>
      </c>
      <c r="C3503">
        <v>3273588</v>
      </c>
      <c r="D3503">
        <f>IF(ISBLANK(C3503),AVERAGEIF($A$2:$A$4110,A3503,$C$2:$C$4110),C3503)</f>
        <v>3273588</v>
      </c>
      <c r="E3503" t="s">
        <v>210</v>
      </c>
      <c r="F3503" t="s">
        <v>5860</v>
      </c>
      <c r="G3503">
        <v>4195</v>
      </c>
      <c r="H3503">
        <v>50</v>
      </c>
      <c r="I3503">
        <v>17</v>
      </c>
      <c r="J3503" t="s">
        <v>508</v>
      </c>
      <c r="K3503" t="s">
        <v>23</v>
      </c>
      <c r="L3503">
        <v>6000000</v>
      </c>
      <c r="M3503">
        <f>IF(ISBLANK(L3503),AVERAGEIF($A$2:$A$4110,A3503,$L$2:$L$4110),L3503)</f>
        <v>6000000</v>
      </c>
      <c r="N3503">
        <v>6.7</v>
      </c>
    </row>
    <row r="3504" spans="1:14">
      <c r="A3504" t="s">
        <v>5861</v>
      </c>
      <c r="B3504">
        <v>103</v>
      </c>
      <c r="C3504">
        <v>174682</v>
      </c>
      <c r="D3504">
        <f>IF(ISBLANK(C3504),AVERAGEIF($A$2:$A$4110,A3504,$C$2:$C$4110),C3504)</f>
        <v>174682</v>
      </c>
      <c r="E3504" t="s">
        <v>414</v>
      </c>
      <c r="F3504" t="s">
        <v>5862</v>
      </c>
      <c r="G3504">
        <v>460</v>
      </c>
      <c r="H3504">
        <v>14</v>
      </c>
      <c r="I3504">
        <v>12</v>
      </c>
      <c r="J3504" t="s">
        <v>508</v>
      </c>
      <c r="K3504" t="s">
        <v>23</v>
      </c>
      <c r="L3504">
        <v>200000</v>
      </c>
      <c r="M3504">
        <f>IF(ISBLANK(L3504),AVERAGEIF($A$2:$A$4110,A3504,$L$2:$L$4110),L3504)</f>
        <v>200000</v>
      </c>
      <c r="N3504">
        <v>6.9</v>
      </c>
    </row>
    <row r="3505" spans="1:14">
      <c r="A3505" t="s">
        <v>5863</v>
      </c>
      <c r="B3505">
        <v>134</v>
      </c>
      <c r="C3505">
        <v>15681020</v>
      </c>
      <c r="D3505">
        <f>IF(ISBLANK(C3505),AVERAGEIF($A$2:$A$4110,A3505,$C$2:$C$4110),C3505)</f>
        <v>15681020</v>
      </c>
      <c r="E3505" t="s">
        <v>5004</v>
      </c>
      <c r="F3505" t="s">
        <v>5864</v>
      </c>
      <c r="G3505">
        <v>33570</v>
      </c>
      <c r="H3505">
        <v>259</v>
      </c>
      <c r="I3505">
        <v>94</v>
      </c>
      <c r="J3505" t="s">
        <v>508</v>
      </c>
      <c r="K3505" t="s">
        <v>18</v>
      </c>
      <c r="L3505">
        <v>17000000</v>
      </c>
      <c r="M3505">
        <f>IF(ISBLANK(L3505),AVERAGEIF($A$2:$A$4110,A3505,$L$2:$L$4110),L3505)</f>
        <v>17000000</v>
      </c>
      <c r="N3505">
        <v>3.6</v>
      </c>
    </row>
    <row r="3506" spans="1:14">
      <c r="A3506" t="s">
        <v>5865</v>
      </c>
      <c r="B3506">
        <v>118</v>
      </c>
      <c r="C3506">
        <v>13000000</v>
      </c>
      <c r="D3506">
        <f>IF(ISBLANK(C3506),AVERAGEIF($A$2:$A$4110,A3506,$C$2:$C$4110),C3506)</f>
        <v>13000000</v>
      </c>
      <c r="E3506" t="s">
        <v>5866</v>
      </c>
      <c r="F3506" t="s">
        <v>5867</v>
      </c>
      <c r="G3506">
        <v>10895</v>
      </c>
      <c r="H3506">
        <v>150</v>
      </c>
      <c r="I3506">
        <v>32</v>
      </c>
      <c r="J3506" t="s">
        <v>508</v>
      </c>
      <c r="K3506" t="s">
        <v>23</v>
      </c>
      <c r="L3506">
        <v>24000000</v>
      </c>
      <c r="M3506">
        <f>IF(ISBLANK(L3506),AVERAGEIF($A$2:$A$4110,A3506,$L$2:$L$4110),L3506)</f>
        <v>24000000</v>
      </c>
      <c r="N3506">
        <v>5.2</v>
      </c>
    </row>
    <row r="3507" spans="1:14">
      <c r="A3507" t="s">
        <v>5865</v>
      </c>
      <c r="B3507">
        <v>129</v>
      </c>
      <c r="C3507">
        <v>54000000</v>
      </c>
      <c r="D3507">
        <f>IF(ISBLANK(C3507),AVERAGEIF($A$2:$A$4110,A3507,$C$2:$C$4110),C3507)</f>
        <v>54000000</v>
      </c>
      <c r="E3507" t="s">
        <v>20</v>
      </c>
      <c r="F3507" t="s">
        <v>5868</v>
      </c>
      <c r="G3507">
        <v>26310</v>
      </c>
      <c r="H3507">
        <v>154</v>
      </c>
      <c r="I3507">
        <v>79</v>
      </c>
      <c r="J3507" t="s">
        <v>508</v>
      </c>
      <c r="K3507" t="s">
        <v>23</v>
      </c>
      <c r="L3507">
        <v>16000000</v>
      </c>
      <c r="M3507">
        <f>IF(ISBLANK(L3507),AVERAGEIF($A$2:$A$4110,A3507,$L$2:$L$4110),L3507)</f>
        <v>16000000</v>
      </c>
      <c r="N3507">
        <v>7.8</v>
      </c>
    </row>
    <row r="3508" spans="1:14">
      <c r="A3508" t="s">
        <v>5865</v>
      </c>
      <c r="B3508">
        <v>125</v>
      </c>
      <c r="C3508">
        <v>1172769</v>
      </c>
      <c r="D3508">
        <f>IF(ISBLANK(C3508),AVERAGEIF($A$2:$A$4110,A3508,$C$2:$C$4110),C3508)</f>
        <v>1172769</v>
      </c>
      <c r="E3508" t="s">
        <v>2503</v>
      </c>
      <c r="F3508" t="s">
        <v>5869</v>
      </c>
      <c r="G3508">
        <v>28068</v>
      </c>
      <c r="H3508">
        <v>108</v>
      </c>
      <c r="I3508">
        <v>94</v>
      </c>
      <c r="J3508" t="s">
        <v>508</v>
      </c>
      <c r="K3508" t="s">
        <v>360</v>
      </c>
      <c r="L3508">
        <v>13000000</v>
      </c>
      <c r="M3508">
        <f>IF(ISBLANK(L3508),AVERAGEIF($A$2:$A$4110,A3508,$L$2:$L$4110),L3508)</f>
        <v>13000000</v>
      </c>
      <c r="N3508">
        <v>7.1</v>
      </c>
    </row>
    <row r="3509" spans="1:14">
      <c r="A3509" t="s">
        <v>5865</v>
      </c>
      <c r="B3509">
        <v>107</v>
      </c>
      <c r="C3509">
        <v>141853</v>
      </c>
      <c r="D3509">
        <f>IF(ISBLANK(C3509),AVERAGEIF($A$2:$A$4110,A3509,$C$2:$C$4110),C3509)</f>
        <v>141853</v>
      </c>
      <c r="E3509" t="s">
        <v>72</v>
      </c>
      <c r="F3509" t="s">
        <v>5870</v>
      </c>
      <c r="G3509">
        <v>1427</v>
      </c>
      <c r="H3509">
        <v>12</v>
      </c>
      <c r="I3509">
        <v>25</v>
      </c>
      <c r="J3509" t="s">
        <v>508</v>
      </c>
      <c r="K3509" t="s">
        <v>646</v>
      </c>
      <c r="L3509">
        <v>12000000</v>
      </c>
      <c r="M3509">
        <f>IF(ISBLANK(L3509),AVERAGEIF($A$2:$A$4110,A3509,$L$2:$L$4110),L3509)</f>
        <v>12000000</v>
      </c>
      <c r="N3509">
        <v>6</v>
      </c>
    </row>
    <row r="3510" spans="1:14">
      <c r="A3510" t="s">
        <v>5865</v>
      </c>
      <c r="B3510">
        <v>121</v>
      </c>
      <c r="D3510">
        <f>IF(ISBLANK(C3510),AVERAGEIF($A$2:$A$4110,A3510,$C$2:$C$4110),C3510)</f>
        <v>17078655.5</v>
      </c>
      <c r="E3510" t="s">
        <v>66</v>
      </c>
      <c r="F3510" t="s">
        <v>5871</v>
      </c>
      <c r="G3510">
        <v>103493</v>
      </c>
      <c r="H3510">
        <v>317</v>
      </c>
      <c r="I3510">
        <v>161</v>
      </c>
      <c r="J3510" t="s">
        <v>508</v>
      </c>
      <c r="K3510" t="s">
        <v>23</v>
      </c>
      <c r="L3510">
        <v>3800000</v>
      </c>
      <c r="M3510">
        <f>IF(ISBLANK(L3510),AVERAGEIF($A$2:$A$4110,A3510,$L$2:$L$4110),L3510)</f>
        <v>3800000</v>
      </c>
      <c r="N3510">
        <v>8.1</v>
      </c>
    </row>
    <row r="3511" spans="1:14">
      <c r="A3511" t="s">
        <v>5865</v>
      </c>
      <c r="B3511">
        <v>96</v>
      </c>
      <c r="D3511">
        <f>IF(ISBLANK(C3511),AVERAGEIF($A$2:$A$4110,A3511,$C$2:$C$4110),C3511)</f>
        <v>17078655.5</v>
      </c>
      <c r="E3511" t="s">
        <v>15</v>
      </c>
      <c r="F3511" t="s">
        <v>5872</v>
      </c>
      <c r="G3511">
        <v>447785</v>
      </c>
      <c r="H3511">
        <v>888</v>
      </c>
      <c r="I3511">
        <v>177</v>
      </c>
      <c r="J3511" t="s">
        <v>508</v>
      </c>
      <c r="K3511" t="s">
        <v>23</v>
      </c>
      <c r="L3511">
        <v>350000</v>
      </c>
      <c r="M3511">
        <f>IF(ISBLANK(L3511),AVERAGEIF($A$2:$A$4110,A3511,$L$2:$L$4110),L3511)</f>
        <v>350000</v>
      </c>
      <c r="N3511">
        <v>8.9</v>
      </c>
    </row>
    <row r="3512" spans="1:14">
      <c r="A3512" t="s">
        <v>5873</v>
      </c>
      <c r="B3512">
        <v>109</v>
      </c>
      <c r="C3512">
        <v>33305037</v>
      </c>
      <c r="D3512">
        <f>IF(ISBLANK(C3512),AVERAGEIF($A$2:$A$4110,A3512,$C$2:$C$4110),C3512)</f>
        <v>33305037</v>
      </c>
      <c r="E3512" t="s">
        <v>928</v>
      </c>
      <c r="F3512" t="s">
        <v>5874</v>
      </c>
      <c r="G3512">
        <v>33856</v>
      </c>
      <c r="H3512">
        <v>147</v>
      </c>
      <c r="I3512">
        <v>203</v>
      </c>
      <c r="J3512" t="s">
        <v>508</v>
      </c>
      <c r="K3512" t="s">
        <v>18</v>
      </c>
      <c r="L3512">
        <v>11000000</v>
      </c>
      <c r="M3512">
        <f>IF(ISBLANK(L3512),AVERAGEIF($A$2:$A$4110,A3512,$L$2:$L$4110),L3512)</f>
        <v>11000000</v>
      </c>
      <c r="N3512">
        <v>7.3</v>
      </c>
    </row>
    <row r="3513" spans="1:14">
      <c r="A3513" t="s">
        <v>5873</v>
      </c>
      <c r="B3513">
        <v>99</v>
      </c>
      <c r="C3513">
        <v>14597405</v>
      </c>
      <c r="D3513">
        <f>IF(ISBLANK(C3513),AVERAGEIF($A$2:$A$4110,A3513,$C$2:$C$4110),C3513)</f>
        <v>14597405</v>
      </c>
      <c r="E3513" t="s">
        <v>401</v>
      </c>
      <c r="F3513" t="s">
        <v>5875</v>
      </c>
      <c r="G3513">
        <v>71679</v>
      </c>
      <c r="H3513">
        <v>216</v>
      </c>
      <c r="I3513">
        <v>386</v>
      </c>
      <c r="J3513" t="s">
        <v>508</v>
      </c>
      <c r="K3513" t="s">
        <v>18</v>
      </c>
      <c r="L3513">
        <v>6400000</v>
      </c>
      <c r="M3513">
        <f>IF(ISBLANK(L3513),AVERAGEIF($A$2:$A$4110,A3513,$L$2:$L$4110),L3513)</f>
        <v>6400000</v>
      </c>
      <c r="N3513">
        <v>7</v>
      </c>
    </row>
    <row r="3514" spans="1:14">
      <c r="A3514" t="s">
        <v>5876</v>
      </c>
      <c r="B3514">
        <v>88</v>
      </c>
      <c r="C3514">
        <v>21379315</v>
      </c>
      <c r="D3514">
        <f>IF(ISBLANK(C3514),AVERAGEIF($A$2:$A$4110,A3514,$C$2:$C$4110),C3514)</f>
        <v>21379315</v>
      </c>
      <c r="E3514" t="s">
        <v>3277</v>
      </c>
      <c r="F3514" t="s">
        <v>5877</v>
      </c>
      <c r="G3514">
        <v>17590</v>
      </c>
      <c r="H3514">
        <v>112</v>
      </c>
      <c r="I3514">
        <v>132</v>
      </c>
      <c r="J3514" t="s">
        <v>508</v>
      </c>
      <c r="K3514" t="s">
        <v>23</v>
      </c>
      <c r="L3514">
        <v>150000000</v>
      </c>
      <c r="M3514">
        <f>IF(ISBLANK(L3514),AVERAGEIF($A$2:$A$4110,A3514,$L$2:$L$4110),L3514)</f>
        <v>150000000</v>
      </c>
      <c r="N3514">
        <v>5.4</v>
      </c>
    </row>
    <row r="3515" spans="1:14">
      <c r="A3515" t="s">
        <v>5876</v>
      </c>
      <c r="B3515">
        <v>96</v>
      </c>
      <c r="C3515">
        <v>56684819</v>
      </c>
      <c r="D3515">
        <f>IF(ISBLANK(C3515),AVERAGEIF($A$2:$A$4110,A3515,$C$2:$C$4110),C3515)</f>
        <v>56684819</v>
      </c>
      <c r="E3515" t="s">
        <v>592</v>
      </c>
      <c r="F3515" t="s">
        <v>5878</v>
      </c>
      <c r="G3515">
        <v>103787</v>
      </c>
      <c r="H3515">
        <v>615</v>
      </c>
      <c r="I3515">
        <v>124</v>
      </c>
      <c r="J3515" t="s">
        <v>508</v>
      </c>
      <c r="K3515" t="s">
        <v>23</v>
      </c>
      <c r="L3515">
        <v>80000000</v>
      </c>
      <c r="M3515">
        <f>IF(ISBLANK(L3515),AVERAGEIF($A$2:$A$4110,A3515,$L$2:$L$4110),L3515)</f>
        <v>80000000</v>
      </c>
      <c r="N3515">
        <v>5.9</v>
      </c>
    </row>
    <row r="3516" spans="1:14">
      <c r="A3516" t="s">
        <v>5879</v>
      </c>
      <c r="B3516">
        <v>103</v>
      </c>
      <c r="C3516">
        <v>85017401</v>
      </c>
      <c r="D3516">
        <f>IF(ISBLANK(C3516),AVERAGEIF($A$2:$A$4110,A3516,$C$2:$C$4110),C3516)</f>
        <v>85017401</v>
      </c>
      <c r="E3516" t="s">
        <v>1144</v>
      </c>
      <c r="F3516" t="s">
        <v>5880</v>
      </c>
      <c r="G3516">
        <v>246803</v>
      </c>
      <c r="H3516">
        <v>474</v>
      </c>
      <c r="I3516">
        <v>383</v>
      </c>
      <c r="J3516" t="s">
        <v>508</v>
      </c>
      <c r="K3516" t="s">
        <v>23</v>
      </c>
      <c r="L3516">
        <v>92000000</v>
      </c>
      <c r="M3516">
        <f>IF(ISBLANK(L3516),AVERAGEIF($A$2:$A$4110,A3516,$L$2:$L$4110),L3516)</f>
        <v>92000000</v>
      </c>
      <c r="N3516">
        <v>6.7</v>
      </c>
    </row>
    <row r="3517" spans="1:14">
      <c r="A3517" t="s">
        <v>5879</v>
      </c>
      <c r="B3517">
        <v>100</v>
      </c>
      <c r="C3517">
        <v>131144183</v>
      </c>
      <c r="D3517">
        <f>IF(ISBLANK(C3517),AVERAGEIF($A$2:$A$4110,A3517,$C$2:$C$4110),C3517)</f>
        <v>131144183</v>
      </c>
      <c r="E3517" t="s">
        <v>1544</v>
      </c>
      <c r="F3517" t="s">
        <v>5881</v>
      </c>
      <c r="G3517">
        <v>157016</v>
      </c>
      <c r="H3517">
        <v>824</v>
      </c>
      <c r="I3517">
        <v>199</v>
      </c>
      <c r="J3517" t="s">
        <v>508</v>
      </c>
      <c r="K3517" t="s">
        <v>23</v>
      </c>
      <c r="L3517">
        <v>115000000</v>
      </c>
      <c r="M3517">
        <f>IF(ISBLANK(L3517),AVERAGEIF($A$2:$A$4110,A3517,$L$2:$L$4110),L3517)</f>
        <v>115000000</v>
      </c>
      <c r="N3517">
        <v>5.7</v>
      </c>
    </row>
    <row r="3518" spans="1:14">
      <c r="A3518" t="s">
        <v>5879</v>
      </c>
      <c r="B3518">
        <v>123</v>
      </c>
      <c r="C3518">
        <v>101087161</v>
      </c>
      <c r="D3518">
        <f>IF(ISBLANK(C3518),AVERAGEIF($A$2:$A$4110,A3518,$C$2:$C$4110),C3518)</f>
        <v>101087161</v>
      </c>
      <c r="E3518" t="s">
        <v>305</v>
      </c>
      <c r="F3518" t="s">
        <v>5882</v>
      </c>
      <c r="G3518">
        <v>225282</v>
      </c>
      <c r="H3518">
        <v>339</v>
      </c>
      <c r="I3518">
        <v>139</v>
      </c>
      <c r="J3518" t="s">
        <v>508</v>
      </c>
      <c r="K3518" t="s">
        <v>23</v>
      </c>
      <c r="L3518">
        <v>75000000</v>
      </c>
      <c r="M3518">
        <f>IF(ISBLANK(L3518),AVERAGEIF($A$2:$A$4110,A3518,$L$2:$L$4110),L3518)</f>
        <v>75000000</v>
      </c>
      <c r="N3518">
        <v>6.8</v>
      </c>
    </row>
    <row r="3519" spans="1:14">
      <c r="A3519" t="s">
        <v>5879</v>
      </c>
      <c r="B3519">
        <v>116</v>
      </c>
      <c r="C3519">
        <v>102678089</v>
      </c>
      <c r="D3519">
        <f>IF(ISBLANK(C3519),AVERAGEIF($A$2:$A$4110,A3519,$C$2:$C$4110),C3519)</f>
        <v>102678089</v>
      </c>
      <c r="E3519" t="s">
        <v>89</v>
      </c>
      <c r="F3519" t="s">
        <v>5883</v>
      </c>
      <c r="G3519">
        <v>42705</v>
      </c>
      <c r="H3519">
        <v>274</v>
      </c>
      <c r="I3519">
        <v>113</v>
      </c>
      <c r="J3519" t="s">
        <v>508</v>
      </c>
      <c r="K3519" t="s">
        <v>23</v>
      </c>
      <c r="L3519">
        <v>95000000</v>
      </c>
      <c r="M3519">
        <f>IF(ISBLANK(L3519),AVERAGEIF($A$2:$A$4110,A3519,$L$2:$L$4110),L3519)</f>
        <v>95000000</v>
      </c>
      <c r="N3519">
        <v>6.3</v>
      </c>
    </row>
    <row r="3520" spans="1:14">
      <c r="A3520" t="s">
        <v>5879</v>
      </c>
      <c r="B3520">
        <v>93</v>
      </c>
      <c r="C3520">
        <v>29113588</v>
      </c>
      <c r="D3520">
        <f>IF(ISBLANK(C3520),AVERAGEIF($A$2:$A$4110,A3520,$C$2:$C$4110),C3520)</f>
        <v>29113588</v>
      </c>
      <c r="E3520" t="s">
        <v>305</v>
      </c>
      <c r="F3520" t="s">
        <v>5884</v>
      </c>
      <c r="G3520">
        <v>117999</v>
      </c>
      <c r="H3520">
        <v>181</v>
      </c>
      <c r="I3520">
        <v>252</v>
      </c>
      <c r="J3520" t="s">
        <v>508</v>
      </c>
      <c r="K3520" t="s">
        <v>23</v>
      </c>
      <c r="L3520">
        <v>40000000</v>
      </c>
      <c r="M3520">
        <f>IF(ISBLANK(L3520),AVERAGEIF($A$2:$A$4110,A3520,$L$2:$L$4110),L3520)</f>
        <v>40000000</v>
      </c>
      <c r="N3520">
        <v>6.6</v>
      </c>
    </row>
    <row r="3521" spans="1:14">
      <c r="A3521" t="s">
        <v>5879</v>
      </c>
      <c r="B3521">
        <v>96</v>
      </c>
      <c r="C3521">
        <v>183125</v>
      </c>
      <c r="D3521">
        <f>IF(ISBLANK(C3521),AVERAGEIF($A$2:$A$4110,A3521,$C$2:$C$4110),C3521)</f>
        <v>183125</v>
      </c>
      <c r="E3521" t="s">
        <v>30</v>
      </c>
      <c r="F3521" t="s">
        <v>5885</v>
      </c>
      <c r="G3521">
        <v>36914</v>
      </c>
      <c r="H3521">
        <v>86</v>
      </c>
      <c r="I3521">
        <v>98</v>
      </c>
      <c r="J3521" t="s">
        <v>508</v>
      </c>
      <c r="K3521" t="s">
        <v>23</v>
      </c>
      <c r="L3521">
        <v>35000000</v>
      </c>
      <c r="M3521">
        <f>IF(ISBLANK(L3521),AVERAGEIF($A$2:$A$4110,A3521,$L$2:$L$4110),L3521)</f>
        <v>35000000</v>
      </c>
      <c r="N3521">
        <v>5.5</v>
      </c>
    </row>
    <row r="3522" spans="1:14">
      <c r="A3522" t="s">
        <v>5879</v>
      </c>
      <c r="B3522">
        <v>92</v>
      </c>
      <c r="D3522">
        <f>IF(ISBLANK(C3522),AVERAGEIF($A$2:$A$4110,A3522,$C$2:$C$4110),C3522)</f>
        <v>71011965.857142851</v>
      </c>
      <c r="E3522" t="s">
        <v>30</v>
      </c>
      <c r="F3522" t="s">
        <v>5886</v>
      </c>
      <c r="G3522">
        <v>36487</v>
      </c>
      <c r="H3522">
        <v>114</v>
      </c>
      <c r="I3522">
        <v>130</v>
      </c>
      <c r="J3522" t="s">
        <v>508</v>
      </c>
      <c r="K3522" t="s">
        <v>23</v>
      </c>
      <c r="L3522">
        <v>30000000</v>
      </c>
      <c r="M3522">
        <f>IF(ISBLANK(L3522),AVERAGEIF($A$2:$A$4110,A3522,$L$2:$L$4110),L3522)</f>
        <v>30000000</v>
      </c>
      <c r="N3522">
        <v>5.6</v>
      </c>
    </row>
    <row r="3523" spans="1:14">
      <c r="A3523" t="s">
        <v>5879</v>
      </c>
      <c r="B3523">
        <v>87</v>
      </c>
      <c r="C3523">
        <v>47860214</v>
      </c>
      <c r="D3523">
        <f>IF(ISBLANK(C3523),AVERAGEIF($A$2:$A$4110,A3523,$C$2:$C$4110),C3523)</f>
        <v>47860214</v>
      </c>
      <c r="E3523" t="s">
        <v>380</v>
      </c>
      <c r="F3523" t="s">
        <v>5887</v>
      </c>
      <c r="G3523">
        <v>34711</v>
      </c>
      <c r="H3523">
        <v>468</v>
      </c>
      <c r="I3523">
        <v>152</v>
      </c>
      <c r="J3523" t="s">
        <v>508</v>
      </c>
      <c r="K3523" t="s">
        <v>23</v>
      </c>
      <c r="L3523">
        <v>15000000</v>
      </c>
      <c r="M3523">
        <f>IF(ISBLANK(L3523),AVERAGEIF($A$2:$A$4110,A3523,$L$2:$L$4110),L3523)</f>
        <v>15000000</v>
      </c>
      <c r="N3523">
        <v>5</v>
      </c>
    </row>
    <row r="3524" spans="1:14">
      <c r="A3524" t="s">
        <v>5888</v>
      </c>
      <c r="B3524">
        <v>100</v>
      </c>
      <c r="C3524">
        <v>17300889</v>
      </c>
      <c r="D3524">
        <f>IF(ISBLANK(C3524),AVERAGEIF($A$2:$A$4110,A3524,$C$2:$C$4110),C3524)</f>
        <v>17300889</v>
      </c>
      <c r="E3524" t="s">
        <v>3306</v>
      </c>
      <c r="F3524" t="s">
        <v>5889</v>
      </c>
      <c r="G3524">
        <v>27648</v>
      </c>
      <c r="H3524">
        <v>148</v>
      </c>
      <c r="I3524">
        <v>60</v>
      </c>
      <c r="J3524" t="s">
        <v>508</v>
      </c>
      <c r="K3524" t="s">
        <v>646</v>
      </c>
      <c r="L3524">
        <v>45000000</v>
      </c>
      <c r="M3524">
        <f>IF(ISBLANK(L3524),AVERAGEIF($A$2:$A$4110,A3524,$L$2:$L$4110),L3524)</f>
        <v>45000000</v>
      </c>
      <c r="N3524">
        <v>4.9000000000000004</v>
      </c>
    </row>
    <row r="3525" spans="1:14">
      <c r="A3525" t="s">
        <v>5888</v>
      </c>
      <c r="B3525">
        <v>92</v>
      </c>
      <c r="C3525">
        <v>25590119</v>
      </c>
      <c r="D3525">
        <f>IF(ISBLANK(C3525),AVERAGEIF($A$2:$A$4110,A3525,$C$2:$C$4110),C3525)</f>
        <v>25590119</v>
      </c>
      <c r="E3525" t="s">
        <v>5890</v>
      </c>
      <c r="F3525" t="s">
        <v>5891</v>
      </c>
      <c r="G3525">
        <v>19699</v>
      </c>
      <c r="H3525">
        <v>119</v>
      </c>
      <c r="I3525">
        <v>71</v>
      </c>
      <c r="J3525" t="s">
        <v>508</v>
      </c>
      <c r="K3525" t="s">
        <v>646</v>
      </c>
      <c r="L3525">
        <v>21150000</v>
      </c>
      <c r="M3525">
        <f>IF(ISBLANK(L3525),AVERAGEIF($A$2:$A$4110,A3525,$L$2:$L$4110),L3525)</f>
        <v>21150000</v>
      </c>
      <c r="N3525">
        <v>4.8</v>
      </c>
    </row>
    <row r="3526" spans="1:14">
      <c r="A3526" t="s">
        <v>5888</v>
      </c>
      <c r="B3526">
        <v>98</v>
      </c>
      <c r="C3526">
        <v>7434726</v>
      </c>
      <c r="D3526">
        <f>IF(ISBLANK(C3526),AVERAGEIF($A$2:$A$4110,A3526,$C$2:$C$4110),C3526)</f>
        <v>7434726</v>
      </c>
      <c r="E3526" t="s">
        <v>1501</v>
      </c>
      <c r="F3526" t="s">
        <v>5892</v>
      </c>
      <c r="G3526">
        <v>14473</v>
      </c>
      <c r="H3526">
        <v>81</v>
      </c>
      <c r="I3526">
        <v>30</v>
      </c>
      <c r="J3526" t="s">
        <v>508</v>
      </c>
      <c r="K3526" t="s">
        <v>23</v>
      </c>
      <c r="L3526">
        <v>23000000</v>
      </c>
      <c r="M3526">
        <f>IF(ISBLANK(L3526),AVERAGEIF($A$2:$A$4110,A3526,$L$2:$L$4110),L3526)</f>
        <v>23000000</v>
      </c>
      <c r="N3526">
        <v>6</v>
      </c>
    </row>
    <row r="3527" spans="1:14">
      <c r="A3527" t="s">
        <v>5888</v>
      </c>
      <c r="B3527">
        <v>119</v>
      </c>
      <c r="C3527">
        <v>21413105</v>
      </c>
      <c r="D3527">
        <f>IF(ISBLANK(C3527),AVERAGEIF($A$2:$A$4110,A3527,$C$2:$C$4110),C3527)</f>
        <v>21413105</v>
      </c>
      <c r="E3527" t="s">
        <v>5893</v>
      </c>
      <c r="F3527" t="s">
        <v>5894</v>
      </c>
      <c r="G3527">
        <v>15230</v>
      </c>
      <c r="H3527">
        <v>97</v>
      </c>
      <c r="I3527">
        <v>20</v>
      </c>
      <c r="J3527" t="s">
        <v>508</v>
      </c>
      <c r="K3527" t="s">
        <v>646</v>
      </c>
      <c r="L3527">
        <v>20000000</v>
      </c>
      <c r="M3527">
        <f>IF(ISBLANK(L3527),AVERAGEIF($A$2:$A$4110,A3527,$L$2:$L$4110),L3527)</f>
        <v>20000000</v>
      </c>
      <c r="N3527">
        <v>6.8</v>
      </c>
    </row>
    <row r="3528" spans="1:14">
      <c r="A3528" t="s">
        <v>5895</v>
      </c>
      <c r="B3528">
        <v>100</v>
      </c>
      <c r="C3528">
        <v>5664251</v>
      </c>
      <c r="D3528">
        <f>IF(ISBLANK(C3528),AVERAGEIF($A$2:$A$4110,A3528,$C$2:$C$4110),C3528)</f>
        <v>5664251</v>
      </c>
      <c r="E3528" t="s">
        <v>5896</v>
      </c>
      <c r="F3528" t="s">
        <v>5897</v>
      </c>
      <c r="G3528">
        <v>22309</v>
      </c>
      <c r="H3528">
        <v>102</v>
      </c>
      <c r="I3528">
        <v>95</v>
      </c>
      <c r="J3528" t="s">
        <v>508</v>
      </c>
      <c r="K3528" t="s">
        <v>865</v>
      </c>
      <c r="L3528">
        <v>45000000</v>
      </c>
      <c r="M3528">
        <f>IF(ISBLANK(L3528),AVERAGEIF($A$2:$A$4110,A3528,$L$2:$L$4110),L3528)</f>
        <v>45000000</v>
      </c>
      <c r="N3528">
        <v>6.3</v>
      </c>
    </row>
    <row r="3529" spans="1:14">
      <c r="A3529" t="s">
        <v>5898</v>
      </c>
      <c r="B3529">
        <v>123</v>
      </c>
      <c r="C3529">
        <v>15962471</v>
      </c>
      <c r="D3529">
        <f>IF(ISBLANK(C3529),AVERAGEIF($A$2:$A$4110,A3529,$C$2:$C$4110),C3529)</f>
        <v>15962471</v>
      </c>
      <c r="E3529" t="s">
        <v>2913</v>
      </c>
      <c r="F3529" t="s">
        <v>5899</v>
      </c>
      <c r="G3529">
        <v>79892</v>
      </c>
      <c r="H3529">
        <v>619</v>
      </c>
      <c r="I3529">
        <v>260</v>
      </c>
      <c r="J3529" t="s">
        <v>508</v>
      </c>
      <c r="K3529" t="s">
        <v>23</v>
      </c>
      <c r="L3529">
        <v>40000000</v>
      </c>
      <c r="M3529">
        <f>IF(ISBLANK(L3529),AVERAGEIF($A$2:$A$4110,A3529,$L$2:$L$4110),L3529)</f>
        <v>40000000</v>
      </c>
      <c r="N3529">
        <v>6.4</v>
      </c>
    </row>
    <row r="3530" spans="1:14">
      <c r="A3530" t="s">
        <v>5898</v>
      </c>
      <c r="B3530">
        <v>97</v>
      </c>
      <c r="C3530">
        <v>1768416</v>
      </c>
      <c r="D3530">
        <f>IF(ISBLANK(C3530),AVERAGEIF($A$2:$A$4110,A3530,$C$2:$C$4110),C3530)</f>
        <v>1768416</v>
      </c>
      <c r="E3530" t="s">
        <v>72</v>
      </c>
      <c r="F3530" t="s">
        <v>5900</v>
      </c>
      <c r="G3530">
        <v>35848</v>
      </c>
      <c r="H3530">
        <v>198</v>
      </c>
      <c r="I3530">
        <v>301</v>
      </c>
      <c r="J3530" t="s">
        <v>508</v>
      </c>
      <c r="K3530" t="s">
        <v>23</v>
      </c>
      <c r="L3530">
        <v>7000000</v>
      </c>
      <c r="M3530">
        <f>IF(ISBLANK(L3530),AVERAGEIF($A$2:$A$4110,A3530,$L$2:$L$4110),L3530)</f>
        <v>7000000</v>
      </c>
      <c r="N3530">
        <v>6.3</v>
      </c>
    </row>
    <row r="3531" spans="1:14">
      <c r="A3531" t="s">
        <v>5898</v>
      </c>
      <c r="B3531">
        <v>90</v>
      </c>
      <c r="C3531">
        <v>4859475</v>
      </c>
      <c r="D3531">
        <f>IF(ISBLANK(C3531),AVERAGEIF($A$2:$A$4110,A3531,$C$2:$C$4110),C3531)</f>
        <v>4859475</v>
      </c>
      <c r="E3531" t="s">
        <v>66</v>
      </c>
      <c r="F3531" t="s">
        <v>5901</v>
      </c>
      <c r="G3531">
        <v>116910</v>
      </c>
      <c r="H3531">
        <v>520</v>
      </c>
      <c r="I3531">
        <v>152</v>
      </c>
      <c r="J3531" t="s">
        <v>508</v>
      </c>
      <c r="K3531" t="s">
        <v>23</v>
      </c>
      <c r="L3531">
        <v>6000000</v>
      </c>
      <c r="M3531">
        <f>IF(ISBLANK(L3531),AVERAGEIF($A$2:$A$4110,A3531,$L$2:$L$4110),L3531)</f>
        <v>6000000</v>
      </c>
      <c r="N3531">
        <v>7.2</v>
      </c>
    </row>
    <row r="3532" spans="1:14">
      <c r="A3532" t="s">
        <v>5898</v>
      </c>
      <c r="B3532">
        <v>101</v>
      </c>
      <c r="C3532">
        <v>44566004</v>
      </c>
      <c r="D3532">
        <f>IF(ISBLANK(C3532),AVERAGEIF($A$2:$A$4110,A3532,$C$2:$C$4110),C3532)</f>
        <v>44566004</v>
      </c>
      <c r="E3532" t="s">
        <v>20</v>
      </c>
      <c r="F3532" t="s">
        <v>5902</v>
      </c>
      <c r="G3532">
        <v>321283</v>
      </c>
      <c r="H3532">
        <v>1848</v>
      </c>
      <c r="I3532">
        <v>265</v>
      </c>
      <c r="J3532" t="s">
        <v>508</v>
      </c>
      <c r="K3532" t="s">
        <v>23</v>
      </c>
      <c r="L3532">
        <v>4000000</v>
      </c>
      <c r="M3532">
        <f>IF(ISBLANK(L3532),AVERAGEIF($A$2:$A$4110,A3532,$L$2:$L$4110),L3532)</f>
        <v>4000000</v>
      </c>
      <c r="N3532">
        <v>7.8</v>
      </c>
    </row>
    <row r="3533" spans="1:14">
      <c r="A3533" t="s">
        <v>5903</v>
      </c>
      <c r="B3533">
        <v>91</v>
      </c>
      <c r="C3533">
        <v>12055</v>
      </c>
      <c r="D3533">
        <f>IF(ISBLANK(C3533),AVERAGEIF($A$2:$A$4110,A3533,$C$2:$C$4110),C3533)</f>
        <v>12055</v>
      </c>
      <c r="E3533" t="s">
        <v>514</v>
      </c>
      <c r="F3533" t="s">
        <v>5904</v>
      </c>
      <c r="G3533">
        <v>739</v>
      </c>
      <c r="H3533">
        <v>10</v>
      </c>
      <c r="I3533">
        <v>28</v>
      </c>
      <c r="J3533" t="s">
        <v>508</v>
      </c>
      <c r="K3533" t="s">
        <v>23</v>
      </c>
      <c r="L3533">
        <v>500000</v>
      </c>
      <c r="M3533">
        <f>IF(ISBLANK(L3533),AVERAGEIF($A$2:$A$4110,A3533,$L$2:$L$4110),L3533)</f>
        <v>500000</v>
      </c>
      <c r="N3533">
        <v>6.5</v>
      </c>
    </row>
    <row r="3534" spans="1:14">
      <c r="A3534" t="s">
        <v>5905</v>
      </c>
      <c r="B3534">
        <v>106</v>
      </c>
      <c r="C3534">
        <v>382946</v>
      </c>
      <c r="D3534">
        <f>IF(ISBLANK(C3534),AVERAGEIF($A$2:$A$4110,A3534,$C$2:$C$4110),C3534)</f>
        <v>382946</v>
      </c>
      <c r="E3534" t="s">
        <v>20</v>
      </c>
      <c r="F3534" t="s">
        <v>5906</v>
      </c>
      <c r="G3534">
        <v>43965</v>
      </c>
      <c r="H3534">
        <v>99</v>
      </c>
      <c r="I3534">
        <v>134</v>
      </c>
      <c r="J3534" t="s">
        <v>508</v>
      </c>
      <c r="K3534" t="s">
        <v>23</v>
      </c>
      <c r="L3534">
        <v>7000000</v>
      </c>
      <c r="M3534">
        <f>IF(ISBLANK(L3534),AVERAGEIF($A$2:$A$4110,A3534,$L$2:$L$4110),L3534)</f>
        <v>7000000</v>
      </c>
      <c r="N3534">
        <v>7.1</v>
      </c>
    </row>
    <row r="3535" spans="1:14">
      <c r="A3535" t="s">
        <v>5907</v>
      </c>
      <c r="B3535">
        <v>101</v>
      </c>
      <c r="C3535">
        <v>77222184</v>
      </c>
      <c r="D3535">
        <f>IF(ISBLANK(C3535),AVERAGEIF($A$2:$A$4110,A3535,$C$2:$C$4110),C3535)</f>
        <v>77222184</v>
      </c>
      <c r="E3535" t="s">
        <v>2392</v>
      </c>
      <c r="F3535" t="s">
        <v>5908</v>
      </c>
      <c r="G3535">
        <v>87677</v>
      </c>
      <c r="H3535">
        <v>388</v>
      </c>
      <c r="I3535">
        <v>333</v>
      </c>
      <c r="J3535" t="s">
        <v>508</v>
      </c>
      <c r="K3535" t="s">
        <v>360</v>
      </c>
      <c r="L3535">
        <v>100000000</v>
      </c>
      <c r="M3535">
        <f>IF(ISBLANK(L3535),AVERAGEIF($A$2:$A$4110,A3535,$L$2:$L$4110),L3535)</f>
        <v>100000000</v>
      </c>
      <c r="N3535">
        <v>6.8</v>
      </c>
    </row>
    <row r="3536" spans="1:14">
      <c r="A3536" t="s">
        <v>5907</v>
      </c>
      <c r="B3536">
        <v>126</v>
      </c>
      <c r="C3536">
        <v>25556065</v>
      </c>
      <c r="D3536">
        <f>IF(ISBLANK(C3536),AVERAGEIF($A$2:$A$4110,A3536,$C$2:$C$4110),C3536)</f>
        <v>25556065</v>
      </c>
      <c r="E3536" t="s">
        <v>4186</v>
      </c>
      <c r="F3536" t="s">
        <v>5909</v>
      </c>
      <c r="G3536">
        <v>355126</v>
      </c>
      <c r="H3536">
        <v>748</v>
      </c>
      <c r="I3536">
        <v>574</v>
      </c>
      <c r="J3536" t="s">
        <v>508</v>
      </c>
      <c r="K3536" t="s">
        <v>23</v>
      </c>
      <c r="L3536">
        <v>23000000</v>
      </c>
      <c r="M3536">
        <f>IF(ISBLANK(L3536),AVERAGEIF($A$2:$A$4110,A3536,$L$2:$L$4110),L3536)</f>
        <v>23000000</v>
      </c>
      <c r="N3536">
        <v>8</v>
      </c>
    </row>
    <row r="3537" spans="1:14">
      <c r="A3537" t="s">
        <v>5907</v>
      </c>
      <c r="B3537">
        <v>81</v>
      </c>
      <c r="C3537">
        <v>22245861</v>
      </c>
      <c r="D3537">
        <f>IF(ISBLANK(C3537),AVERAGEIF($A$2:$A$4110,A3537,$C$2:$C$4110),C3537)</f>
        <v>22245861</v>
      </c>
      <c r="E3537" t="s">
        <v>72</v>
      </c>
      <c r="F3537" t="s">
        <v>5910</v>
      </c>
      <c r="G3537">
        <v>143251</v>
      </c>
      <c r="H3537">
        <v>710</v>
      </c>
      <c r="I3537">
        <v>241</v>
      </c>
      <c r="J3537" t="s">
        <v>508</v>
      </c>
      <c r="K3537" t="s">
        <v>23</v>
      </c>
      <c r="L3537">
        <v>19000000</v>
      </c>
      <c r="M3537">
        <f>IF(ISBLANK(L3537),AVERAGEIF($A$2:$A$4110,A3537,$L$2:$L$4110),L3537)</f>
        <v>19000000</v>
      </c>
      <c r="N3537">
        <v>7.7</v>
      </c>
    </row>
    <row r="3538" spans="1:14">
      <c r="A3538" t="s">
        <v>5907</v>
      </c>
      <c r="B3538">
        <v>112</v>
      </c>
      <c r="C3538">
        <v>22858926</v>
      </c>
      <c r="D3538">
        <f>IF(ISBLANK(C3538),AVERAGEIF($A$2:$A$4110,A3538,$C$2:$C$4110),C3538)</f>
        <v>22858926</v>
      </c>
      <c r="E3538" t="s">
        <v>5256</v>
      </c>
      <c r="F3538" t="s">
        <v>5911</v>
      </c>
      <c r="G3538">
        <v>254404</v>
      </c>
      <c r="H3538">
        <v>840</v>
      </c>
      <c r="I3538">
        <v>242</v>
      </c>
      <c r="J3538" t="s">
        <v>508</v>
      </c>
      <c r="K3538" t="s">
        <v>23</v>
      </c>
      <c r="L3538">
        <v>13000000</v>
      </c>
      <c r="M3538">
        <f>IF(ISBLANK(L3538),AVERAGEIF($A$2:$A$4110,A3538,$L$2:$L$4110),L3538)</f>
        <v>13000000</v>
      </c>
      <c r="N3538">
        <v>7.8</v>
      </c>
    </row>
    <row r="3539" spans="1:14">
      <c r="A3539" t="s">
        <v>5912</v>
      </c>
      <c r="B3539">
        <v>129</v>
      </c>
      <c r="C3539">
        <v>88504640</v>
      </c>
      <c r="D3539">
        <f>IF(ISBLANK(C3539),AVERAGEIF($A$2:$A$4110,A3539,$C$2:$C$4110),C3539)</f>
        <v>88504640</v>
      </c>
      <c r="E3539" t="s">
        <v>439</v>
      </c>
      <c r="F3539" t="s">
        <v>5913</v>
      </c>
      <c r="G3539">
        <v>273108</v>
      </c>
      <c r="H3539">
        <v>646</v>
      </c>
      <c r="I3539">
        <v>230</v>
      </c>
      <c r="J3539" t="s">
        <v>508</v>
      </c>
      <c r="K3539" t="s">
        <v>23</v>
      </c>
      <c r="L3539">
        <v>45000000</v>
      </c>
      <c r="M3539">
        <f>IF(ISBLANK(L3539),AVERAGEIF($A$2:$A$4110,A3539,$L$2:$L$4110),L3539)</f>
        <v>45000000</v>
      </c>
      <c r="N3539">
        <v>7.6</v>
      </c>
    </row>
    <row r="3540" spans="1:14">
      <c r="A3540" t="s">
        <v>5912</v>
      </c>
      <c r="B3540">
        <v>160</v>
      </c>
      <c r="C3540">
        <v>7916887</v>
      </c>
      <c r="D3540">
        <f>IF(ISBLANK(C3540),AVERAGEIF($A$2:$A$4110,A3540,$C$2:$C$4110),C3540)</f>
        <v>7916887</v>
      </c>
      <c r="E3540" t="s">
        <v>5914</v>
      </c>
      <c r="F3540" t="s">
        <v>5915</v>
      </c>
      <c r="G3540">
        <v>15697</v>
      </c>
      <c r="H3540">
        <v>182</v>
      </c>
      <c r="I3540">
        <v>158</v>
      </c>
      <c r="J3540" t="s">
        <v>508</v>
      </c>
      <c r="K3540" t="s">
        <v>23</v>
      </c>
      <c r="L3540">
        <v>45000000</v>
      </c>
      <c r="M3540">
        <f>IF(ISBLANK(L3540),AVERAGEIF($A$2:$A$4110,A3540,$L$2:$L$4110),L3540)</f>
        <v>45000000</v>
      </c>
      <c r="N3540">
        <v>6</v>
      </c>
    </row>
    <row r="3541" spans="1:14">
      <c r="A3541" t="s">
        <v>5912</v>
      </c>
      <c r="B3541">
        <v>202</v>
      </c>
      <c r="C3541">
        <v>48169908</v>
      </c>
      <c r="D3541">
        <f>IF(ISBLANK(C3541),AVERAGEIF($A$2:$A$4110,A3541,$C$2:$C$4110),C3541)</f>
        <v>48169908</v>
      </c>
      <c r="E3541" t="s">
        <v>2913</v>
      </c>
      <c r="F3541" t="s">
        <v>5916</v>
      </c>
      <c r="G3541">
        <v>63923</v>
      </c>
      <c r="H3541">
        <v>156</v>
      </c>
      <c r="I3541">
        <v>61</v>
      </c>
      <c r="J3541" t="s">
        <v>508</v>
      </c>
      <c r="K3541" t="s">
        <v>23</v>
      </c>
      <c r="L3541">
        <v>33000000</v>
      </c>
      <c r="M3541">
        <f>IF(ISBLANK(L3541),AVERAGEIF($A$2:$A$4110,A3541,$L$2:$L$4110),L3541)</f>
        <v>33000000</v>
      </c>
      <c r="N3541">
        <v>7.7</v>
      </c>
    </row>
    <row r="3542" spans="1:14">
      <c r="A3542" t="s">
        <v>5912</v>
      </c>
      <c r="B3542">
        <v>136</v>
      </c>
      <c r="C3542">
        <v>21554585</v>
      </c>
      <c r="D3542">
        <f>IF(ISBLANK(C3542),AVERAGEIF($A$2:$A$4110,A3542,$C$2:$C$4110),C3542)</f>
        <v>21554585</v>
      </c>
      <c r="E3542" t="s">
        <v>635</v>
      </c>
      <c r="F3542" t="s">
        <v>5917</v>
      </c>
      <c r="G3542">
        <v>36108</v>
      </c>
      <c r="H3542">
        <v>109</v>
      </c>
      <c r="I3542">
        <v>48</v>
      </c>
      <c r="J3542" t="s">
        <v>508</v>
      </c>
      <c r="K3542" t="s">
        <v>23</v>
      </c>
      <c r="L3542">
        <v>25000000</v>
      </c>
      <c r="M3542">
        <f>IF(ISBLANK(L3542),AVERAGEIF($A$2:$A$4110,A3542,$L$2:$L$4110),L3542)</f>
        <v>25000000</v>
      </c>
      <c r="N3542">
        <v>6.9</v>
      </c>
    </row>
    <row r="3543" spans="1:14">
      <c r="A3543" t="s">
        <v>5912</v>
      </c>
      <c r="B3543">
        <v>142</v>
      </c>
      <c r="C3543">
        <v>19283782</v>
      </c>
      <c r="D3543">
        <f>IF(ISBLANK(C3543),AVERAGEIF($A$2:$A$4110,A3543,$C$2:$C$4110),C3543)</f>
        <v>19283782</v>
      </c>
      <c r="E3543" t="s">
        <v>707</v>
      </c>
      <c r="F3543" t="s">
        <v>5918</v>
      </c>
      <c r="G3543">
        <v>31227</v>
      </c>
      <c r="H3543">
        <v>354</v>
      </c>
      <c r="I3543">
        <v>85</v>
      </c>
      <c r="J3543" t="s">
        <v>508</v>
      </c>
      <c r="K3543" t="s">
        <v>23</v>
      </c>
      <c r="L3543">
        <v>22000000</v>
      </c>
      <c r="M3543">
        <f>IF(ISBLANK(L3543),AVERAGEIF($A$2:$A$4110,A3543,$L$2:$L$4110),L3543)</f>
        <v>22000000</v>
      </c>
      <c r="N3543">
        <v>6.6</v>
      </c>
    </row>
    <row r="3544" spans="1:14">
      <c r="A3544" t="s">
        <v>5912</v>
      </c>
      <c r="B3544">
        <v>115</v>
      </c>
      <c r="C3544">
        <v>13640000</v>
      </c>
      <c r="D3544">
        <f>IF(ISBLANK(C3544),AVERAGEIF($A$2:$A$4110,A3544,$C$2:$C$4110),C3544)</f>
        <v>13640000</v>
      </c>
      <c r="E3544" t="s">
        <v>72</v>
      </c>
      <c r="F3544" t="s">
        <v>5919</v>
      </c>
      <c r="G3544">
        <v>6011</v>
      </c>
      <c r="H3544">
        <v>39</v>
      </c>
      <c r="I3544">
        <v>25</v>
      </c>
      <c r="J3544" t="s">
        <v>508</v>
      </c>
      <c r="K3544" t="s">
        <v>23</v>
      </c>
      <c r="L3544">
        <v>14000000</v>
      </c>
      <c r="M3544">
        <f>IF(ISBLANK(L3544),AVERAGEIF($A$2:$A$4110,A3544,$L$2:$L$4110),L3544)</f>
        <v>14000000</v>
      </c>
      <c r="N3544">
        <v>6.9</v>
      </c>
    </row>
    <row r="3545" spans="1:14">
      <c r="A3545" t="s">
        <v>5912</v>
      </c>
      <c r="B3545">
        <v>108</v>
      </c>
      <c r="C3545">
        <v>4903000</v>
      </c>
      <c r="D3545">
        <f>IF(ISBLANK(C3545),AVERAGEIF($A$2:$A$4110,A3545,$C$2:$C$4110),C3545)</f>
        <v>4903000</v>
      </c>
      <c r="E3545" t="s">
        <v>72</v>
      </c>
      <c r="F3545" t="s">
        <v>5920</v>
      </c>
      <c r="G3545">
        <v>4961</v>
      </c>
      <c r="H3545">
        <v>33</v>
      </c>
      <c r="I3545">
        <v>30</v>
      </c>
      <c r="J3545" t="s">
        <v>508</v>
      </c>
      <c r="K3545" t="s">
        <v>23</v>
      </c>
      <c r="L3545">
        <v>12000000</v>
      </c>
      <c r="M3545">
        <f>IF(ISBLANK(L3545),AVERAGEIF($A$2:$A$4110,A3545,$L$2:$L$4110),L3545)</f>
        <v>12000000</v>
      </c>
      <c r="N3545">
        <v>5</v>
      </c>
    </row>
    <row r="3546" spans="1:14">
      <c r="A3546" t="s">
        <v>5912</v>
      </c>
      <c r="B3546">
        <v>129</v>
      </c>
      <c r="C3546">
        <v>16153600</v>
      </c>
      <c r="D3546">
        <f>IF(ISBLANK(C3546),AVERAGEIF($A$2:$A$4110,A3546,$C$2:$C$4110),C3546)</f>
        <v>16153600</v>
      </c>
      <c r="E3546" t="s">
        <v>484</v>
      </c>
      <c r="F3546" t="s">
        <v>5921</v>
      </c>
      <c r="G3546">
        <v>8295</v>
      </c>
      <c r="H3546">
        <v>30</v>
      </c>
      <c r="I3546">
        <v>23</v>
      </c>
      <c r="J3546" t="s">
        <v>508</v>
      </c>
      <c r="K3546" t="s">
        <v>23</v>
      </c>
      <c r="L3546">
        <v>10000000</v>
      </c>
      <c r="M3546">
        <f>IF(ISBLANK(L3546),AVERAGEIF($A$2:$A$4110,A3546,$L$2:$L$4110),L3546)</f>
        <v>10000000</v>
      </c>
      <c r="N3546">
        <v>6.5</v>
      </c>
    </row>
    <row r="3547" spans="1:14">
      <c r="A3547" t="s">
        <v>5912</v>
      </c>
      <c r="B3547">
        <v>135</v>
      </c>
      <c r="C3547">
        <v>2185266</v>
      </c>
      <c r="D3547">
        <f>IF(ISBLANK(C3547),AVERAGEIF($A$2:$A$4110,A3547,$C$2:$C$4110),C3547)</f>
        <v>2185266</v>
      </c>
      <c r="E3547" t="s">
        <v>821</v>
      </c>
      <c r="F3547" t="s">
        <v>5922</v>
      </c>
      <c r="G3547">
        <v>8720</v>
      </c>
      <c r="H3547">
        <v>186</v>
      </c>
      <c r="I3547">
        <v>57</v>
      </c>
      <c r="J3547" t="s">
        <v>508</v>
      </c>
      <c r="K3547" t="s">
        <v>23</v>
      </c>
      <c r="L3547">
        <v>10000000</v>
      </c>
      <c r="M3547">
        <f>IF(ISBLANK(L3547),AVERAGEIF($A$2:$A$4110,A3547,$L$2:$L$4110),L3547)</f>
        <v>10000000</v>
      </c>
      <c r="N3547">
        <v>6.5</v>
      </c>
    </row>
    <row r="3548" spans="1:14">
      <c r="A3548" t="s">
        <v>5912</v>
      </c>
      <c r="B3548">
        <v>121</v>
      </c>
      <c r="C3548">
        <v>14545844</v>
      </c>
      <c r="D3548">
        <f>IF(ISBLANK(C3548),AVERAGEIF($A$2:$A$4110,A3548,$C$2:$C$4110),C3548)</f>
        <v>14545844</v>
      </c>
      <c r="E3548" t="s">
        <v>5148</v>
      </c>
      <c r="F3548" t="s">
        <v>5923</v>
      </c>
      <c r="G3548">
        <v>4756</v>
      </c>
      <c r="H3548">
        <v>38</v>
      </c>
      <c r="I3548">
        <v>22</v>
      </c>
      <c r="J3548" t="s">
        <v>508</v>
      </c>
      <c r="K3548" t="s">
        <v>23</v>
      </c>
      <c r="L3548">
        <v>6500000</v>
      </c>
      <c r="M3548">
        <f>IF(ISBLANK(L3548),AVERAGEIF($A$2:$A$4110,A3548,$L$2:$L$4110),L3548)</f>
        <v>6500000</v>
      </c>
      <c r="N3548">
        <v>5.8</v>
      </c>
    </row>
    <row r="3549" spans="1:14">
      <c r="A3549" t="s">
        <v>5912</v>
      </c>
      <c r="B3549">
        <v>120</v>
      </c>
      <c r="C3549">
        <v>27545445</v>
      </c>
      <c r="D3549">
        <f>IF(ISBLANK(C3549),AVERAGEIF($A$2:$A$4110,A3549,$C$2:$C$4110),C3549)</f>
        <v>27545445</v>
      </c>
      <c r="E3549" t="s">
        <v>20</v>
      </c>
      <c r="F3549" t="s">
        <v>5924</v>
      </c>
      <c r="G3549">
        <v>59524</v>
      </c>
      <c r="H3549">
        <v>418</v>
      </c>
      <c r="I3549">
        <v>103</v>
      </c>
      <c r="J3549" t="s">
        <v>508</v>
      </c>
      <c r="K3549" t="s">
        <v>23</v>
      </c>
      <c r="L3549">
        <v>6500000</v>
      </c>
      <c r="M3549">
        <f>IF(ISBLANK(L3549),AVERAGEIF($A$2:$A$4110,A3549,$L$2:$L$4110),L3549)</f>
        <v>6500000</v>
      </c>
      <c r="N3549">
        <v>7.9</v>
      </c>
    </row>
    <row r="3550" spans="1:14">
      <c r="A3550" t="s">
        <v>5912</v>
      </c>
      <c r="B3550">
        <v>108</v>
      </c>
      <c r="C3550">
        <v>13060843</v>
      </c>
      <c r="D3550">
        <f>IF(ISBLANK(C3550),AVERAGEIF($A$2:$A$4110,A3550,$C$2:$C$4110),C3550)</f>
        <v>13060843</v>
      </c>
      <c r="E3550" t="s">
        <v>20</v>
      </c>
      <c r="F3550" t="s">
        <v>5925</v>
      </c>
      <c r="G3550">
        <v>149528</v>
      </c>
      <c r="H3550">
        <v>454</v>
      </c>
      <c r="I3550">
        <v>202</v>
      </c>
      <c r="J3550" t="s">
        <v>508</v>
      </c>
      <c r="K3550" t="s">
        <v>23</v>
      </c>
      <c r="L3550">
        <v>15000000</v>
      </c>
      <c r="M3550">
        <f>IF(ISBLANK(L3550),AVERAGEIF($A$2:$A$4110,A3550,$L$2:$L$4110),L3550)</f>
        <v>15000000</v>
      </c>
      <c r="N3550">
        <v>7.7</v>
      </c>
    </row>
    <row r="3551" spans="1:14">
      <c r="A3551" t="s">
        <v>5912</v>
      </c>
      <c r="B3551">
        <v>115</v>
      </c>
      <c r="C3551">
        <v>38168022</v>
      </c>
      <c r="D3551">
        <f>IF(ISBLANK(C3551),AVERAGEIF($A$2:$A$4110,A3551,$C$2:$C$4110),C3551)</f>
        <v>38168022</v>
      </c>
      <c r="E3551" t="s">
        <v>2500</v>
      </c>
      <c r="F3551" t="s">
        <v>5926</v>
      </c>
      <c r="G3551">
        <v>4687</v>
      </c>
      <c r="H3551">
        <v>83</v>
      </c>
      <c r="I3551">
        <v>53</v>
      </c>
      <c r="J3551" t="s">
        <v>508</v>
      </c>
      <c r="K3551" t="s">
        <v>23</v>
      </c>
      <c r="L3551">
        <v>3000000</v>
      </c>
      <c r="M3551">
        <f>IF(ISBLANK(L3551),AVERAGEIF($A$2:$A$4110,A3551,$L$2:$L$4110),L3551)</f>
        <v>3000000</v>
      </c>
      <c r="N3551">
        <v>6.6</v>
      </c>
    </row>
    <row r="3552" spans="1:14">
      <c r="A3552" t="s">
        <v>5912</v>
      </c>
      <c r="B3552">
        <v>120</v>
      </c>
      <c r="C3552">
        <v>5731103</v>
      </c>
      <c r="D3552">
        <f>IF(ISBLANK(C3552),AVERAGEIF($A$2:$A$4110,A3552,$C$2:$C$4110),C3552)</f>
        <v>5731103</v>
      </c>
      <c r="E3552" t="s">
        <v>126</v>
      </c>
      <c r="F3552" t="s">
        <v>5927</v>
      </c>
      <c r="G3552">
        <v>4100</v>
      </c>
      <c r="H3552">
        <v>35</v>
      </c>
      <c r="I3552">
        <v>28</v>
      </c>
      <c r="J3552" t="s">
        <v>508</v>
      </c>
      <c r="K3552" t="s">
        <v>23</v>
      </c>
      <c r="L3552">
        <v>2400000</v>
      </c>
      <c r="M3552">
        <f>IF(ISBLANK(L3552),AVERAGEIF($A$2:$A$4110,A3552,$L$2:$L$4110),L3552)</f>
        <v>2400000</v>
      </c>
      <c r="N3552">
        <v>6.8</v>
      </c>
    </row>
    <row r="3553" spans="1:14">
      <c r="A3553" t="s">
        <v>5912</v>
      </c>
      <c r="B3553">
        <v>123</v>
      </c>
      <c r="D3553">
        <f>IF(ISBLANK(C3553),AVERAGEIF($A$2:$A$4110,A3553,$C$2:$C$4110),C3553)</f>
        <v>21900028.466666665</v>
      </c>
      <c r="E3553" t="s">
        <v>4447</v>
      </c>
      <c r="F3553" t="s">
        <v>5928</v>
      </c>
      <c r="G3553">
        <v>794</v>
      </c>
      <c r="H3553">
        <v>9</v>
      </c>
      <c r="I3553">
        <v>46</v>
      </c>
      <c r="J3553" t="s">
        <v>508</v>
      </c>
      <c r="K3553" t="s">
        <v>23</v>
      </c>
      <c r="L3553">
        <v>1420000</v>
      </c>
      <c r="M3553">
        <f>IF(ISBLANK(L3553),AVERAGEIF($A$2:$A$4110,A3553,$L$2:$L$4110),L3553)</f>
        <v>1420000</v>
      </c>
      <c r="N3553">
        <v>4.0999999999999996</v>
      </c>
    </row>
    <row r="3554" spans="1:14">
      <c r="A3554" t="s">
        <v>5912</v>
      </c>
      <c r="B3554">
        <v>88</v>
      </c>
      <c r="C3554">
        <v>7137502</v>
      </c>
      <c r="D3554">
        <f>IF(ISBLANK(C3554),AVERAGEIF($A$2:$A$4110,A3554,$C$2:$C$4110),C3554)</f>
        <v>7137502</v>
      </c>
      <c r="E3554" t="s">
        <v>408</v>
      </c>
      <c r="F3554" t="s">
        <v>5929</v>
      </c>
      <c r="G3554">
        <v>4769</v>
      </c>
      <c r="H3554">
        <v>26</v>
      </c>
      <c r="I3554">
        <v>26</v>
      </c>
      <c r="J3554" t="s">
        <v>508</v>
      </c>
      <c r="K3554" t="s">
        <v>23</v>
      </c>
      <c r="L3554">
        <v>175000</v>
      </c>
      <c r="M3554">
        <f>IF(ISBLANK(L3554),AVERAGEIF($A$2:$A$4110,A3554,$L$2:$L$4110),L3554)</f>
        <v>175000</v>
      </c>
      <c r="N3554">
        <v>6.5</v>
      </c>
    </row>
    <row r="3555" spans="1:14">
      <c r="A3555" t="s">
        <v>5930</v>
      </c>
      <c r="B3555">
        <v>197</v>
      </c>
      <c r="C3555">
        <v>46300000</v>
      </c>
      <c r="D3555">
        <f>IF(ISBLANK(C3555),AVERAGEIF($A$2:$A$4110,A3555,$C$2:$C$4110),C3555)</f>
        <v>46300000</v>
      </c>
      <c r="E3555" t="s">
        <v>1886</v>
      </c>
      <c r="F3555" t="s">
        <v>5931</v>
      </c>
      <c r="G3555">
        <v>29323</v>
      </c>
      <c r="H3555">
        <v>344</v>
      </c>
      <c r="I3555">
        <v>61</v>
      </c>
      <c r="J3555" t="s">
        <v>508</v>
      </c>
      <c r="K3555" t="s">
        <v>23</v>
      </c>
      <c r="L3555">
        <v>9400000</v>
      </c>
      <c r="M3555">
        <f>IF(ISBLANK(L3555),AVERAGEIF($A$2:$A$4110,A3555,$L$2:$L$4110),L3555)</f>
        <v>9400000</v>
      </c>
      <c r="N3555">
        <v>7.6</v>
      </c>
    </row>
    <row r="3556" spans="1:14">
      <c r="A3556" t="s">
        <v>5930</v>
      </c>
      <c r="B3556">
        <v>186</v>
      </c>
      <c r="D3556">
        <f>IF(ISBLANK(C3556),AVERAGEIF($A$2:$A$4110,A3556,$C$2:$C$4110),C3556)</f>
        <v>46300000</v>
      </c>
      <c r="E3556" t="s">
        <v>445</v>
      </c>
      <c r="F3556" t="s">
        <v>5932</v>
      </c>
      <c r="G3556">
        <v>44457</v>
      </c>
      <c r="H3556">
        <v>176</v>
      </c>
      <c r="I3556">
        <v>73</v>
      </c>
      <c r="J3556" t="s">
        <v>508</v>
      </c>
      <c r="K3556" t="s">
        <v>23</v>
      </c>
      <c r="L3556">
        <v>3000000</v>
      </c>
      <c r="M3556">
        <f>IF(ISBLANK(L3556),AVERAGEIF($A$2:$A$4110,A3556,$L$2:$L$4110),L3556)</f>
        <v>3000000</v>
      </c>
      <c r="N3556">
        <v>8.3000000000000007</v>
      </c>
    </row>
    <row r="3557" spans="1:14">
      <c r="A3557" t="s">
        <v>5933</v>
      </c>
      <c r="B3557">
        <v>159</v>
      </c>
      <c r="C3557">
        <v>55637680</v>
      </c>
      <c r="D3557">
        <f>IF(ISBLANK(C3557),AVERAGEIF($A$2:$A$4110,A3557,$C$2:$C$4110),C3557)</f>
        <v>55637680</v>
      </c>
      <c r="E3557" t="s">
        <v>89</v>
      </c>
      <c r="F3557" t="s">
        <v>5934</v>
      </c>
      <c r="G3557">
        <v>227071</v>
      </c>
      <c r="H3557">
        <v>1500</v>
      </c>
      <c r="I3557">
        <v>280</v>
      </c>
      <c r="J3557" t="s">
        <v>508</v>
      </c>
      <c r="K3557" t="s">
        <v>18</v>
      </c>
      <c r="L3557">
        <v>65000000</v>
      </c>
      <c r="M3557">
        <f>IF(ISBLANK(L3557),AVERAGEIF($A$2:$A$4110,A3557,$L$2:$L$4110),L3557)</f>
        <v>65000000</v>
      </c>
      <c r="N3557">
        <v>7.3</v>
      </c>
    </row>
    <row r="3558" spans="1:14">
      <c r="A3558" t="s">
        <v>5933</v>
      </c>
      <c r="B3558">
        <v>152</v>
      </c>
      <c r="D3558">
        <f>IF(ISBLANK(C3558),AVERAGEIF($A$2:$A$4110,A3558,$C$2:$C$4110),C3558)</f>
        <v>56176525.5</v>
      </c>
      <c r="E3558" t="s">
        <v>436</v>
      </c>
      <c r="F3558" t="s">
        <v>5935</v>
      </c>
      <c r="G3558">
        <v>67822</v>
      </c>
      <c r="H3558">
        <v>207</v>
      </c>
      <c r="I3558">
        <v>103</v>
      </c>
      <c r="J3558" t="s">
        <v>508</v>
      </c>
      <c r="K3558" t="s">
        <v>18</v>
      </c>
      <c r="L3558">
        <v>2000000</v>
      </c>
      <c r="M3558">
        <f>IF(ISBLANK(L3558),AVERAGEIF($A$2:$A$4110,A3558,$L$2:$L$4110),L3558)</f>
        <v>2000000</v>
      </c>
      <c r="N3558">
        <v>7.7</v>
      </c>
    </row>
    <row r="3559" spans="1:14">
      <c r="A3559" t="s">
        <v>5933</v>
      </c>
      <c r="B3559">
        <v>146</v>
      </c>
      <c r="D3559">
        <f>IF(ISBLANK(C3559),AVERAGEIF($A$2:$A$4110,A3559,$C$2:$C$4110),C3559)</f>
        <v>56176525.5</v>
      </c>
      <c r="E3559" t="s">
        <v>2131</v>
      </c>
      <c r="F3559" t="s">
        <v>5936</v>
      </c>
      <c r="G3559">
        <v>610333</v>
      </c>
      <c r="H3559">
        <v>1320</v>
      </c>
      <c r="I3559">
        <v>253</v>
      </c>
      <c r="J3559" t="s">
        <v>508</v>
      </c>
      <c r="K3559" t="s">
        <v>23</v>
      </c>
      <c r="L3559">
        <v>19000000</v>
      </c>
      <c r="M3559">
        <f>IF(ISBLANK(L3559),AVERAGEIF($A$2:$A$4110,A3559,$L$2:$L$4110),L3559)</f>
        <v>19000000</v>
      </c>
      <c r="N3559">
        <v>8.4</v>
      </c>
    </row>
    <row r="3560" spans="1:14">
      <c r="A3560" t="s">
        <v>5933</v>
      </c>
      <c r="B3560">
        <v>184</v>
      </c>
      <c r="D3560">
        <f>IF(ISBLANK(C3560),AVERAGEIF($A$2:$A$4110,A3560,$C$2:$C$4110),C3560)</f>
        <v>56176525.5</v>
      </c>
      <c r="E3560" t="s">
        <v>5937</v>
      </c>
      <c r="F3560" t="s">
        <v>5938</v>
      </c>
      <c r="G3560">
        <v>101627</v>
      </c>
      <c r="H3560">
        <v>369</v>
      </c>
      <c r="I3560">
        <v>124</v>
      </c>
      <c r="J3560" t="s">
        <v>508</v>
      </c>
      <c r="K3560" t="s">
        <v>18</v>
      </c>
      <c r="L3560">
        <v>11000000</v>
      </c>
      <c r="M3560">
        <f>IF(ISBLANK(L3560),AVERAGEIF($A$2:$A$4110,A3560,$L$2:$L$4110),L3560)</f>
        <v>11000000</v>
      </c>
      <c r="N3560">
        <v>8.1</v>
      </c>
    </row>
    <row r="3561" spans="1:14">
      <c r="A3561" t="s">
        <v>5933</v>
      </c>
      <c r="B3561">
        <v>161</v>
      </c>
      <c r="C3561">
        <v>56715371</v>
      </c>
      <c r="D3561">
        <f>IF(ISBLANK(C3561),AVERAGEIF($A$2:$A$4110,A3561,$C$2:$C$4110),C3561)</f>
        <v>56715371</v>
      </c>
      <c r="E3561" t="s">
        <v>4656</v>
      </c>
      <c r="F3561" t="s">
        <v>5939</v>
      </c>
      <c r="G3561">
        <v>427357</v>
      </c>
      <c r="H3561">
        <v>1736</v>
      </c>
      <c r="I3561">
        <v>285</v>
      </c>
      <c r="J3561" t="s">
        <v>508</v>
      </c>
      <c r="K3561" t="s">
        <v>18</v>
      </c>
      <c r="L3561">
        <v>12000000</v>
      </c>
      <c r="M3561">
        <f>IF(ISBLANK(L3561),AVERAGEIF($A$2:$A$4110,A3561,$L$2:$L$4110),L3561)</f>
        <v>12000000</v>
      </c>
      <c r="N3561">
        <v>8.3000000000000007</v>
      </c>
    </row>
    <row r="3562" spans="1:14">
      <c r="A3562" t="s">
        <v>5933</v>
      </c>
      <c r="B3562">
        <v>95</v>
      </c>
      <c r="D3562">
        <f>IF(ISBLANK(C3562),AVERAGEIF($A$2:$A$4110,A3562,$C$2:$C$4110),C3562)</f>
        <v>56176525.5</v>
      </c>
      <c r="E3562" t="s">
        <v>514</v>
      </c>
      <c r="F3562" t="s">
        <v>5940</v>
      </c>
      <c r="G3562">
        <v>342585</v>
      </c>
      <c r="H3562">
        <v>839</v>
      </c>
      <c r="I3562">
        <v>192</v>
      </c>
      <c r="J3562" t="s">
        <v>508</v>
      </c>
      <c r="K3562" t="s">
        <v>23</v>
      </c>
      <c r="L3562">
        <v>1800000</v>
      </c>
      <c r="M3562">
        <f>IF(ISBLANK(L3562),AVERAGEIF($A$2:$A$4110,A3562,$L$2:$L$4110),L3562)</f>
        <v>1800000</v>
      </c>
      <c r="N3562">
        <v>8.5</v>
      </c>
    </row>
    <row r="3563" spans="1:14">
      <c r="A3563" t="s">
        <v>379</v>
      </c>
      <c r="B3563">
        <v>105</v>
      </c>
      <c r="C3563">
        <v>22723</v>
      </c>
      <c r="D3563">
        <f>IF(ISBLANK(C3563),AVERAGEIF($A$2:$A$4110,A3563,$C$2:$C$4110),C3563)</f>
        <v>22723</v>
      </c>
      <c r="E3563" t="s">
        <v>5941</v>
      </c>
      <c r="F3563" t="s">
        <v>5942</v>
      </c>
      <c r="G3563">
        <v>2236</v>
      </c>
      <c r="H3563">
        <v>40</v>
      </c>
      <c r="I3563">
        <v>19</v>
      </c>
      <c r="J3563" t="s">
        <v>508</v>
      </c>
      <c r="K3563" t="s">
        <v>360</v>
      </c>
      <c r="L3563">
        <v>25000000</v>
      </c>
      <c r="M3563">
        <f>IF(ISBLANK(L3563),AVERAGEIF($A$2:$A$4110,A3563,$L$2:$L$4110),L3563)</f>
        <v>25000000</v>
      </c>
      <c r="N3563">
        <v>4.5</v>
      </c>
    </row>
    <row r="3564" spans="1:14">
      <c r="A3564" t="s">
        <v>379</v>
      </c>
      <c r="B3564">
        <v>95</v>
      </c>
      <c r="C3564">
        <v>65804</v>
      </c>
      <c r="D3564">
        <f>IF(ISBLANK(C3564),AVERAGEIF($A$2:$A$4110,A3564,$C$2:$C$4110),C3564)</f>
        <v>65804</v>
      </c>
      <c r="E3564" t="s">
        <v>80</v>
      </c>
      <c r="F3564" t="s">
        <v>5943</v>
      </c>
      <c r="G3564">
        <v>32512</v>
      </c>
      <c r="H3564">
        <v>86</v>
      </c>
      <c r="I3564">
        <v>162</v>
      </c>
      <c r="J3564" t="s">
        <v>508</v>
      </c>
      <c r="K3564" t="s">
        <v>23</v>
      </c>
      <c r="L3564">
        <v>12000000</v>
      </c>
      <c r="M3564">
        <f>IF(ISBLANK(L3564),AVERAGEIF($A$2:$A$4110,A3564,$L$2:$L$4110),L3564)</f>
        <v>12000000</v>
      </c>
      <c r="N3564">
        <v>6.3</v>
      </c>
    </row>
    <row r="3565" spans="1:14">
      <c r="A3565" t="s">
        <v>5944</v>
      </c>
      <c r="B3565">
        <v>99</v>
      </c>
      <c r="C3565">
        <v>302204</v>
      </c>
      <c r="D3565">
        <f>IF(ISBLANK(C3565),AVERAGEIF($A$2:$A$4110,A3565,$C$2:$C$4110),C3565)</f>
        <v>302204</v>
      </c>
      <c r="E3565" t="s">
        <v>1890</v>
      </c>
      <c r="F3565" t="s">
        <v>5945</v>
      </c>
      <c r="G3565">
        <v>6705</v>
      </c>
      <c r="H3565">
        <v>53</v>
      </c>
      <c r="I3565">
        <v>43</v>
      </c>
      <c r="J3565" t="s">
        <v>508</v>
      </c>
      <c r="K3565" t="s">
        <v>18</v>
      </c>
      <c r="L3565">
        <v>3000000</v>
      </c>
      <c r="M3565">
        <f>IF(ISBLANK(L3565),AVERAGEIF($A$2:$A$4110,A3565,$L$2:$L$4110),L3565)</f>
        <v>3000000</v>
      </c>
      <c r="N3565">
        <v>6.6</v>
      </c>
    </row>
    <row r="3566" spans="1:14">
      <c r="A3566" t="s">
        <v>5946</v>
      </c>
      <c r="B3566">
        <v>104</v>
      </c>
      <c r="C3566">
        <v>75030163</v>
      </c>
      <c r="D3566">
        <f>IF(ISBLANK(C3566),AVERAGEIF($A$2:$A$4110,A3566,$C$2:$C$4110),C3566)</f>
        <v>75030163</v>
      </c>
      <c r="E3566" t="s">
        <v>713</v>
      </c>
      <c r="F3566" t="s">
        <v>5947</v>
      </c>
      <c r="G3566">
        <v>108076</v>
      </c>
      <c r="H3566">
        <v>1690</v>
      </c>
      <c r="I3566">
        <v>170</v>
      </c>
      <c r="J3566" t="s">
        <v>508</v>
      </c>
      <c r="K3566" t="s">
        <v>23</v>
      </c>
      <c r="L3566">
        <v>100000000</v>
      </c>
      <c r="M3566">
        <f>IF(ISBLANK(L3566),AVERAGEIF($A$2:$A$4110,A3566,$L$2:$L$4110),L3566)</f>
        <v>100000000</v>
      </c>
      <c r="N3566">
        <v>5.0999999999999996</v>
      </c>
    </row>
    <row r="3567" spans="1:14">
      <c r="A3567" t="s">
        <v>5948</v>
      </c>
      <c r="B3567">
        <v>109</v>
      </c>
      <c r="C3567">
        <v>16459004</v>
      </c>
      <c r="D3567">
        <f>IF(ISBLANK(C3567),AVERAGEIF($A$2:$A$4110,A3567,$C$2:$C$4110),C3567)</f>
        <v>16459004</v>
      </c>
      <c r="E3567" t="s">
        <v>89</v>
      </c>
      <c r="F3567" t="s">
        <v>5949</v>
      </c>
      <c r="G3567">
        <v>13320</v>
      </c>
      <c r="H3567">
        <v>415</v>
      </c>
      <c r="I3567">
        <v>88</v>
      </c>
      <c r="J3567" t="s">
        <v>508</v>
      </c>
      <c r="K3567" t="s">
        <v>184</v>
      </c>
      <c r="L3567">
        <v>15000000</v>
      </c>
      <c r="M3567">
        <f>IF(ISBLANK(L3567),AVERAGEIF($A$2:$A$4110,A3567,$L$2:$L$4110),L3567)</f>
        <v>15000000</v>
      </c>
      <c r="N3567">
        <v>4.9000000000000004</v>
      </c>
    </row>
    <row r="3568" spans="1:14">
      <c r="A3568" t="s">
        <v>5948</v>
      </c>
      <c r="B3568">
        <v>97</v>
      </c>
      <c r="C3568">
        <v>2656324</v>
      </c>
      <c r="D3568">
        <f>IF(ISBLANK(C3568),AVERAGEIF($A$2:$A$4110,A3568,$C$2:$C$4110),C3568)</f>
        <v>2656324</v>
      </c>
      <c r="E3568" t="s">
        <v>408</v>
      </c>
      <c r="F3568" t="s">
        <v>5950</v>
      </c>
      <c r="G3568">
        <v>16444</v>
      </c>
      <c r="H3568">
        <v>79</v>
      </c>
      <c r="I3568">
        <v>135</v>
      </c>
      <c r="J3568" t="s">
        <v>508</v>
      </c>
      <c r="K3568" t="s">
        <v>18</v>
      </c>
      <c r="M3568">
        <f>IF(ISBLANK(L3568),AVERAGEIF($A$2:$A$4110,A3568,$L$2:$L$4110),L3568)</f>
        <v>15000000</v>
      </c>
      <c r="N3568">
        <v>6.7</v>
      </c>
    </row>
    <row r="3569" spans="1:14">
      <c r="A3569" t="s">
        <v>5951</v>
      </c>
      <c r="B3569">
        <v>84</v>
      </c>
      <c r="C3569">
        <v>3100650</v>
      </c>
      <c r="D3569">
        <f>IF(ISBLANK(C3569),AVERAGEIF($A$2:$A$4110,A3569,$C$2:$C$4110),C3569)</f>
        <v>3100650</v>
      </c>
      <c r="E3569" t="s">
        <v>562</v>
      </c>
      <c r="F3569" t="s">
        <v>5952</v>
      </c>
      <c r="G3569">
        <v>7277</v>
      </c>
      <c r="H3569">
        <v>181</v>
      </c>
      <c r="I3569">
        <v>64</v>
      </c>
      <c r="J3569" t="s">
        <v>508</v>
      </c>
      <c r="K3569" t="s">
        <v>23</v>
      </c>
      <c r="L3569">
        <v>14000000</v>
      </c>
      <c r="M3569">
        <f>IF(ISBLANK(L3569),AVERAGEIF($A$2:$A$4110,A3569,$L$2:$L$4110),L3569)</f>
        <v>14000000</v>
      </c>
      <c r="N3569">
        <v>3.9</v>
      </c>
    </row>
    <row r="3570" spans="1:14">
      <c r="A3570" t="s">
        <v>5953</v>
      </c>
      <c r="B3570">
        <v>102</v>
      </c>
      <c r="C3570">
        <v>17738570</v>
      </c>
      <c r="D3570">
        <f>IF(ISBLANK(C3570),AVERAGEIF($A$2:$A$4110,A3570,$C$2:$C$4110),C3570)</f>
        <v>17738570</v>
      </c>
      <c r="E3570" t="s">
        <v>66</v>
      </c>
      <c r="F3570" t="s">
        <v>5954</v>
      </c>
      <c r="G3570">
        <v>351274</v>
      </c>
      <c r="H3570">
        <v>457</v>
      </c>
      <c r="I3570">
        <v>364</v>
      </c>
      <c r="J3570" t="s">
        <v>508</v>
      </c>
      <c r="K3570" t="s">
        <v>23</v>
      </c>
      <c r="L3570">
        <v>13000000</v>
      </c>
      <c r="M3570">
        <f>IF(ISBLANK(L3570),AVERAGEIF($A$2:$A$4110,A3570,$L$2:$L$4110),L3570)</f>
        <v>13000000</v>
      </c>
      <c r="N3570">
        <v>8</v>
      </c>
    </row>
    <row r="3571" spans="1:14">
      <c r="A3571" t="s">
        <v>149</v>
      </c>
      <c r="B3571">
        <v>129</v>
      </c>
      <c r="C3571">
        <v>31836745</v>
      </c>
      <c r="D3571">
        <f>IF(ISBLANK(C3571),AVERAGEIF($A$2:$A$4110,A3571,$C$2:$C$4110),C3571)</f>
        <v>31836745</v>
      </c>
      <c r="E3571" t="s">
        <v>2652</v>
      </c>
      <c r="F3571" t="s">
        <v>5955</v>
      </c>
      <c r="G3571">
        <v>81298</v>
      </c>
      <c r="H3571">
        <v>341</v>
      </c>
      <c r="I3571">
        <v>283</v>
      </c>
      <c r="J3571" t="s">
        <v>508</v>
      </c>
      <c r="K3571" t="s">
        <v>23</v>
      </c>
      <c r="L3571">
        <v>40000000</v>
      </c>
      <c r="M3571">
        <f>IF(ISBLANK(L3571),AVERAGEIF($A$2:$A$4110,A3571,$L$2:$L$4110),L3571)</f>
        <v>40000000</v>
      </c>
      <c r="N3571">
        <v>6.9</v>
      </c>
    </row>
    <row r="3572" spans="1:14">
      <c r="A3572" t="s">
        <v>149</v>
      </c>
      <c r="B3572">
        <v>124</v>
      </c>
      <c r="C3572">
        <v>34180954</v>
      </c>
      <c r="D3572">
        <f>IF(ISBLANK(C3572),AVERAGEIF($A$2:$A$4110,A3572,$C$2:$C$4110),C3572)</f>
        <v>34180954</v>
      </c>
      <c r="E3572" t="s">
        <v>66</v>
      </c>
      <c r="F3572" t="s">
        <v>5956</v>
      </c>
      <c r="G3572">
        <v>189812</v>
      </c>
      <c r="H3572">
        <v>370</v>
      </c>
      <c r="I3572">
        <v>299</v>
      </c>
      <c r="J3572" t="s">
        <v>508</v>
      </c>
      <c r="K3572" t="s">
        <v>23</v>
      </c>
      <c r="L3572">
        <v>32000000</v>
      </c>
      <c r="M3572">
        <f>IF(ISBLANK(L3572),AVERAGEIF($A$2:$A$4110,A3572,$L$2:$L$4110),L3572)</f>
        <v>32000000</v>
      </c>
      <c r="N3572">
        <v>7.6</v>
      </c>
    </row>
    <row r="3573" spans="1:14">
      <c r="A3573" t="s">
        <v>149</v>
      </c>
      <c r="B3573">
        <v>114</v>
      </c>
      <c r="C3573">
        <v>41597830</v>
      </c>
      <c r="D3573">
        <f>IF(ISBLANK(C3573),AVERAGEIF($A$2:$A$4110,A3573,$C$2:$C$4110),C3573)</f>
        <v>41597830</v>
      </c>
      <c r="E3573" t="s">
        <v>66</v>
      </c>
      <c r="F3573" t="s">
        <v>5957</v>
      </c>
      <c r="G3573">
        <v>102123</v>
      </c>
      <c r="H3573">
        <v>660</v>
      </c>
      <c r="I3573">
        <v>174</v>
      </c>
      <c r="J3573" t="s">
        <v>508</v>
      </c>
      <c r="K3573" t="s">
        <v>23</v>
      </c>
      <c r="L3573">
        <v>25000000</v>
      </c>
      <c r="M3573">
        <f>IF(ISBLANK(L3573),AVERAGEIF($A$2:$A$4110,A3573,$L$2:$L$4110),L3573)</f>
        <v>25000000</v>
      </c>
      <c r="N3573">
        <v>7.6</v>
      </c>
    </row>
    <row r="3574" spans="1:14">
      <c r="A3574" t="s">
        <v>149</v>
      </c>
      <c r="B3574">
        <v>110</v>
      </c>
      <c r="C3574">
        <v>21994911</v>
      </c>
      <c r="D3574">
        <f>IF(ISBLANK(C3574),AVERAGEIF($A$2:$A$4110,A3574,$C$2:$C$4110),C3574)</f>
        <v>21994911</v>
      </c>
      <c r="E3574" t="s">
        <v>414</v>
      </c>
      <c r="F3574" t="s">
        <v>5958</v>
      </c>
      <c r="G3574">
        <v>98354</v>
      </c>
      <c r="H3574">
        <v>433</v>
      </c>
      <c r="I3574">
        <v>151</v>
      </c>
      <c r="J3574" t="s">
        <v>508</v>
      </c>
      <c r="K3574" t="s">
        <v>18</v>
      </c>
      <c r="L3574">
        <v>5000000</v>
      </c>
      <c r="M3574">
        <f>IF(ISBLANK(L3574),AVERAGEIF($A$2:$A$4110,A3574,$L$2:$L$4110),L3574)</f>
        <v>5000000</v>
      </c>
      <c r="N3574">
        <v>7.7</v>
      </c>
    </row>
    <row r="3575" spans="1:14">
      <c r="A3575" t="s">
        <v>5959</v>
      </c>
      <c r="B3575">
        <v>108</v>
      </c>
      <c r="C3575">
        <v>5600000</v>
      </c>
      <c r="D3575">
        <f>IF(ISBLANK(C3575),AVERAGEIF($A$2:$A$4110,A3575,$C$2:$C$4110),C3575)</f>
        <v>5600000</v>
      </c>
      <c r="E3575" t="s">
        <v>4594</v>
      </c>
      <c r="F3575" t="s">
        <v>5960</v>
      </c>
      <c r="G3575">
        <v>11913</v>
      </c>
      <c r="H3575">
        <v>97</v>
      </c>
      <c r="I3575">
        <v>46</v>
      </c>
      <c r="J3575" t="s">
        <v>508</v>
      </c>
      <c r="K3575" t="s">
        <v>23</v>
      </c>
      <c r="L3575">
        <v>47000000</v>
      </c>
      <c r="M3575">
        <f>IF(ISBLANK(L3575),AVERAGEIF($A$2:$A$4110,A3575,$L$2:$L$4110),L3575)</f>
        <v>47000000</v>
      </c>
      <c r="N3575">
        <v>5.8</v>
      </c>
    </row>
    <row r="3576" spans="1:14">
      <c r="A3576" t="s">
        <v>5959</v>
      </c>
      <c r="B3576">
        <v>110</v>
      </c>
      <c r="D3576">
        <f>IF(ISBLANK(C3576),AVERAGEIF($A$2:$A$4110,A3576,$C$2:$C$4110),C3576)</f>
        <v>22947088.125</v>
      </c>
      <c r="E3576" t="s">
        <v>5961</v>
      </c>
      <c r="F3576" t="s">
        <v>5962</v>
      </c>
      <c r="G3576">
        <v>2167</v>
      </c>
      <c r="H3576">
        <v>32</v>
      </c>
      <c r="I3576">
        <v>87</v>
      </c>
      <c r="J3576" t="s">
        <v>508</v>
      </c>
      <c r="K3576" t="s">
        <v>18</v>
      </c>
      <c r="L3576">
        <v>29000000</v>
      </c>
      <c r="M3576">
        <f>IF(ISBLANK(L3576),AVERAGEIF($A$2:$A$4110,A3576,$L$2:$L$4110),L3576)</f>
        <v>29000000</v>
      </c>
      <c r="N3576">
        <v>7.1</v>
      </c>
    </row>
    <row r="3577" spans="1:14">
      <c r="A3577" t="s">
        <v>5959</v>
      </c>
      <c r="B3577">
        <v>119</v>
      </c>
      <c r="C3577">
        <v>34700000</v>
      </c>
      <c r="D3577">
        <f>IF(ISBLANK(C3577),AVERAGEIF($A$2:$A$4110,A3577,$C$2:$C$4110),C3577)</f>
        <v>34700000</v>
      </c>
      <c r="E3577" t="s">
        <v>66</v>
      </c>
      <c r="F3577" t="s">
        <v>5963</v>
      </c>
      <c r="G3577">
        <v>52846</v>
      </c>
      <c r="H3577">
        <v>143</v>
      </c>
      <c r="I3577">
        <v>51</v>
      </c>
      <c r="J3577" t="s">
        <v>508</v>
      </c>
      <c r="K3577" t="s">
        <v>23</v>
      </c>
      <c r="L3577">
        <v>14000000</v>
      </c>
      <c r="M3577">
        <f>IF(ISBLANK(L3577),AVERAGEIF($A$2:$A$4110,A3577,$L$2:$L$4110),L3577)</f>
        <v>14000000</v>
      </c>
      <c r="N3577">
        <v>7.7</v>
      </c>
    </row>
    <row r="3578" spans="1:14">
      <c r="A3578" t="s">
        <v>5959</v>
      </c>
      <c r="B3578">
        <v>100</v>
      </c>
      <c r="C3578">
        <v>2708188</v>
      </c>
      <c r="D3578">
        <f>IF(ISBLANK(C3578),AVERAGEIF($A$2:$A$4110,A3578,$C$2:$C$4110),C3578)</f>
        <v>2708188</v>
      </c>
      <c r="E3578" t="s">
        <v>288</v>
      </c>
      <c r="F3578" t="s">
        <v>5964</v>
      </c>
      <c r="G3578">
        <v>8924</v>
      </c>
      <c r="H3578">
        <v>43</v>
      </c>
      <c r="I3578">
        <v>155</v>
      </c>
      <c r="J3578" t="s">
        <v>508</v>
      </c>
      <c r="K3578" t="s">
        <v>18</v>
      </c>
      <c r="L3578">
        <v>23000000</v>
      </c>
      <c r="M3578">
        <f>IF(ISBLANK(L3578),AVERAGEIF($A$2:$A$4110,A3578,$L$2:$L$4110),L3578)</f>
        <v>23000000</v>
      </c>
      <c r="N3578">
        <v>6.2</v>
      </c>
    </row>
    <row r="3579" spans="1:14">
      <c r="A3579" t="s">
        <v>5959</v>
      </c>
      <c r="B3579">
        <v>113</v>
      </c>
      <c r="C3579">
        <v>27277055</v>
      </c>
      <c r="D3579">
        <f>IF(ISBLANK(C3579),AVERAGEIF($A$2:$A$4110,A3579,$C$2:$C$4110),C3579)</f>
        <v>27277055</v>
      </c>
      <c r="E3579" t="s">
        <v>45</v>
      </c>
      <c r="F3579" t="s">
        <v>5965</v>
      </c>
      <c r="G3579">
        <v>143137</v>
      </c>
      <c r="H3579">
        <v>602</v>
      </c>
      <c r="I3579">
        <v>174</v>
      </c>
      <c r="J3579" t="s">
        <v>508</v>
      </c>
      <c r="K3579" t="s">
        <v>18</v>
      </c>
      <c r="L3579">
        <v>20000000</v>
      </c>
      <c r="M3579">
        <f>IF(ISBLANK(L3579),AVERAGEIF($A$2:$A$4110,A3579,$L$2:$L$4110),L3579)</f>
        <v>20000000</v>
      </c>
      <c r="N3579">
        <v>7.6</v>
      </c>
    </row>
    <row r="3580" spans="1:14">
      <c r="A3580" t="s">
        <v>5959</v>
      </c>
      <c r="B3580">
        <v>103</v>
      </c>
      <c r="C3580">
        <v>11034436</v>
      </c>
      <c r="D3580">
        <f>IF(ISBLANK(C3580),AVERAGEIF($A$2:$A$4110,A3580,$C$2:$C$4110),C3580)</f>
        <v>11034436</v>
      </c>
      <c r="E3580" t="s">
        <v>5966</v>
      </c>
      <c r="F3580" t="s">
        <v>5967</v>
      </c>
      <c r="G3580">
        <v>13505</v>
      </c>
      <c r="H3580">
        <v>180</v>
      </c>
      <c r="I3580">
        <v>137</v>
      </c>
      <c r="J3580" t="s">
        <v>508</v>
      </c>
      <c r="K3580" t="s">
        <v>18</v>
      </c>
      <c r="L3580">
        <v>20000000</v>
      </c>
      <c r="M3580">
        <f>IF(ISBLANK(L3580),AVERAGEIF($A$2:$A$4110,A3580,$L$2:$L$4110),L3580)</f>
        <v>20000000</v>
      </c>
      <c r="N3580">
        <v>7.1</v>
      </c>
    </row>
    <row r="3581" spans="1:14">
      <c r="A3581" t="s">
        <v>5959</v>
      </c>
      <c r="B3581">
        <v>94</v>
      </c>
      <c r="C3581">
        <v>56437947</v>
      </c>
      <c r="D3581">
        <f>IF(ISBLANK(C3581),AVERAGEIF($A$2:$A$4110,A3581,$C$2:$C$4110),C3581)</f>
        <v>56437947</v>
      </c>
      <c r="E3581" t="s">
        <v>401</v>
      </c>
      <c r="F3581" t="s">
        <v>5968</v>
      </c>
      <c r="G3581">
        <v>85333</v>
      </c>
      <c r="H3581">
        <v>421</v>
      </c>
      <c r="I3581">
        <v>280</v>
      </c>
      <c r="J3581" t="s">
        <v>508</v>
      </c>
      <c r="K3581" t="s">
        <v>18</v>
      </c>
      <c r="L3581">
        <v>9800000</v>
      </c>
      <c r="M3581">
        <f>IF(ISBLANK(L3581),AVERAGEIF($A$2:$A$4110,A3581,$L$2:$L$4110),L3581)</f>
        <v>9800000</v>
      </c>
      <c r="N3581">
        <v>7.3</v>
      </c>
    </row>
    <row r="3582" spans="1:14">
      <c r="A3582" t="s">
        <v>5959</v>
      </c>
      <c r="B3582">
        <v>98</v>
      </c>
      <c r="C3582">
        <v>37707719</v>
      </c>
      <c r="D3582">
        <f>IF(ISBLANK(C3582),AVERAGEIF($A$2:$A$4110,A3582,$C$2:$C$4110),C3582)</f>
        <v>37707719</v>
      </c>
      <c r="E3582" t="s">
        <v>401</v>
      </c>
      <c r="F3582" t="s">
        <v>5969</v>
      </c>
      <c r="G3582">
        <v>76094</v>
      </c>
      <c r="H3582">
        <v>233</v>
      </c>
      <c r="I3582">
        <v>354</v>
      </c>
      <c r="J3582" t="s">
        <v>508</v>
      </c>
      <c r="K3582" t="s">
        <v>18</v>
      </c>
      <c r="L3582">
        <v>12000000</v>
      </c>
      <c r="M3582">
        <f>IF(ISBLANK(L3582),AVERAGEIF($A$2:$A$4110,A3582,$L$2:$L$4110),L3582)</f>
        <v>12000000</v>
      </c>
      <c r="N3582">
        <v>7.6</v>
      </c>
    </row>
    <row r="3583" spans="1:14">
      <c r="A3583" t="s">
        <v>5959</v>
      </c>
      <c r="B3583">
        <v>97</v>
      </c>
      <c r="C3583">
        <v>8111360</v>
      </c>
      <c r="D3583">
        <f>IF(ISBLANK(C3583),AVERAGEIF($A$2:$A$4110,A3583,$C$2:$C$4110),C3583)</f>
        <v>8111360</v>
      </c>
      <c r="E3583" t="s">
        <v>80</v>
      </c>
      <c r="F3583" t="s">
        <v>5970</v>
      </c>
      <c r="G3583">
        <v>34848</v>
      </c>
      <c r="H3583">
        <v>203</v>
      </c>
      <c r="I3583">
        <v>137</v>
      </c>
      <c r="J3583" t="s">
        <v>508</v>
      </c>
      <c r="K3583" t="s">
        <v>18</v>
      </c>
      <c r="L3583">
        <v>10000000</v>
      </c>
      <c r="M3583">
        <f>IF(ISBLANK(L3583),AVERAGEIF($A$2:$A$4110,A3583,$L$2:$L$4110),L3583)</f>
        <v>10000000</v>
      </c>
      <c r="N3583">
        <v>7.4</v>
      </c>
    </row>
    <row r="3584" spans="1:14">
      <c r="A3584" t="s">
        <v>5959</v>
      </c>
      <c r="B3584">
        <v>97</v>
      </c>
      <c r="D3584">
        <f>IF(ISBLANK(C3584),AVERAGEIF($A$2:$A$4110,A3584,$C$2:$C$4110),C3584)</f>
        <v>22947088.125</v>
      </c>
      <c r="E3584" t="s">
        <v>288</v>
      </c>
      <c r="F3584" t="s">
        <v>5971</v>
      </c>
      <c r="G3584">
        <v>10577</v>
      </c>
      <c r="H3584">
        <v>64</v>
      </c>
      <c r="I3584">
        <v>46</v>
      </c>
      <c r="J3584" t="s">
        <v>508</v>
      </c>
      <c r="K3584" t="s">
        <v>18</v>
      </c>
      <c r="L3584">
        <v>650000</v>
      </c>
      <c r="M3584">
        <f>IF(ISBLANK(L3584),AVERAGEIF($A$2:$A$4110,A3584,$L$2:$L$4110),L3584)</f>
        <v>650000</v>
      </c>
      <c r="N3584">
        <v>6.9</v>
      </c>
    </row>
    <row r="3585" spans="1:14">
      <c r="A3585" t="s">
        <v>5972</v>
      </c>
      <c r="B3585">
        <v>128</v>
      </c>
      <c r="C3585">
        <v>50815288</v>
      </c>
      <c r="D3585">
        <f>IF(ISBLANK(C3585),AVERAGEIF($A$2:$A$4110,A3585,$C$2:$C$4110),C3585)</f>
        <v>50815288</v>
      </c>
      <c r="E3585" t="s">
        <v>55</v>
      </c>
      <c r="F3585" t="s">
        <v>5973</v>
      </c>
      <c r="G3585">
        <v>109188</v>
      </c>
      <c r="H3585">
        <v>625</v>
      </c>
      <c r="I3585">
        <v>358</v>
      </c>
      <c r="J3585" t="s">
        <v>508</v>
      </c>
      <c r="K3585" t="s">
        <v>23</v>
      </c>
      <c r="L3585">
        <v>50000000</v>
      </c>
      <c r="M3585">
        <f>IF(ISBLANK(L3585),AVERAGEIF($A$2:$A$4110,A3585,$L$2:$L$4110),L3585)</f>
        <v>50000000</v>
      </c>
      <c r="N3585">
        <v>7</v>
      </c>
    </row>
    <row r="3586" spans="1:14">
      <c r="A3586" t="s">
        <v>5972</v>
      </c>
      <c r="B3586">
        <v>99</v>
      </c>
      <c r="C3586">
        <v>10719367</v>
      </c>
      <c r="D3586">
        <f>IF(ISBLANK(C3586),AVERAGEIF($A$2:$A$4110,A3586,$C$2:$C$4110),C3586)</f>
        <v>10719367</v>
      </c>
      <c r="E3586" t="s">
        <v>5974</v>
      </c>
      <c r="F3586" t="s">
        <v>5975</v>
      </c>
      <c r="G3586">
        <v>7909</v>
      </c>
      <c r="H3586">
        <v>157</v>
      </c>
      <c r="I3586">
        <v>72</v>
      </c>
      <c r="J3586" t="s">
        <v>508</v>
      </c>
      <c r="K3586" t="s">
        <v>23</v>
      </c>
      <c r="L3586">
        <v>25000000</v>
      </c>
      <c r="M3586">
        <f>IF(ISBLANK(L3586),AVERAGEIF($A$2:$A$4110,A3586,$L$2:$L$4110),L3586)</f>
        <v>25000000</v>
      </c>
      <c r="N3586">
        <v>4.9000000000000004</v>
      </c>
    </row>
    <row r="3587" spans="1:14">
      <c r="A3587" t="s">
        <v>5976</v>
      </c>
      <c r="B3587">
        <v>114</v>
      </c>
      <c r="C3587">
        <v>12065985</v>
      </c>
      <c r="D3587">
        <f>IF(ISBLANK(C3587),AVERAGEIF($A$2:$A$4110,A3587,$C$2:$C$4110),C3587)</f>
        <v>12065985</v>
      </c>
      <c r="E3587" t="s">
        <v>72</v>
      </c>
      <c r="F3587" t="s">
        <v>5977</v>
      </c>
      <c r="G3587">
        <v>16260</v>
      </c>
      <c r="H3587">
        <v>88</v>
      </c>
      <c r="I3587">
        <v>56</v>
      </c>
      <c r="J3587" t="s">
        <v>508</v>
      </c>
      <c r="K3587" t="s">
        <v>23</v>
      </c>
      <c r="L3587">
        <v>60000000</v>
      </c>
      <c r="M3587">
        <f>IF(ISBLANK(L3587),AVERAGEIF($A$2:$A$4110,A3587,$L$2:$L$4110),L3587)</f>
        <v>60000000</v>
      </c>
      <c r="N3587">
        <v>4.9000000000000004</v>
      </c>
    </row>
    <row r="3588" spans="1:14">
      <c r="A3588" t="s">
        <v>5976</v>
      </c>
      <c r="B3588">
        <v>100</v>
      </c>
      <c r="C3588">
        <v>19118247</v>
      </c>
      <c r="D3588">
        <f>IF(ISBLANK(C3588),AVERAGEIF($A$2:$A$4110,A3588,$C$2:$C$4110),C3588)</f>
        <v>19118247</v>
      </c>
      <c r="E3588" t="s">
        <v>1007</v>
      </c>
      <c r="F3588" t="s">
        <v>5978</v>
      </c>
      <c r="G3588">
        <v>19829</v>
      </c>
      <c r="H3588">
        <v>94</v>
      </c>
      <c r="I3588">
        <v>59</v>
      </c>
      <c r="J3588" t="s">
        <v>508</v>
      </c>
      <c r="K3588" t="s">
        <v>23</v>
      </c>
      <c r="L3588">
        <v>40000000</v>
      </c>
      <c r="M3588">
        <f>IF(ISBLANK(L3588),AVERAGEIF($A$2:$A$4110,A3588,$L$2:$L$4110),L3588)</f>
        <v>40000000</v>
      </c>
      <c r="N3588">
        <v>5.4</v>
      </c>
    </row>
    <row r="3589" spans="1:14">
      <c r="A3589" t="s">
        <v>5976</v>
      </c>
      <c r="B3589">
        <v>103</v>
      </c>
      <c r="C3589">
        <v>14448589</v>
      </c>
      <c r="D3589">
        <f>IF(ISBLANK(C3589),AVERAGEIF($A$2:$A$4110,A3589,$C$2:$C$4110),C3589)</f>
        <v>14448589</v>
      </c>
      <c r="E3589" t="s">
        <v>408</v>
      </c>
      <c r="F3589" t="s">
        <v>5979</v>
      </c>
      <c r="G3589">
        <v>19364</v>
      </c>
      <c r="H3589">
        <v>128</v>
      </c>
      <c r="I3589">
        <v>86</v>
      </c>
      <c r="J3589" t="s">
        <v>508</v>
      </c>
      <c r="K3589" t="s">
        <v>23</v>
      </c>
      <c r="L3589">
        <v>40000000</v>
      </c>
      <c r="M3589">
        <f>IF(ISBLANK(L3589),AVERAGEIF($A$2:$A$4110,A3589,$L$2:$L$4110),L3589)</f>
        <v>40000000</v>
      </c>
      <c r="N3589">
        <v>5.8</v>
      </c>
    </row>
    <row r="3590" spans="1:14">
      <c r="A3590" t="s">
        <v>5976</v>
      </c>
      <c r="B3590">
        <v>105</v>
      </c>
      <c r="C3590">
        <v>16991902</v>
      </c>
      <c r="D3590">
        <f>IF(ISBLANK(C3590),AVERAGEIF($A$2:$A$4110,A3590,$C$2:$C$4110),C3590)</f>
        <v>16991902</v>
      </c>
      <c r="E3590" t="s">
        <v>414</v>
      </c>
      <c r="F3590" t="s">
        <v>5980</v>
      </c>
      <c r="G3590">
        <v>34592</v>
      </c>
      <c r="H3590">
        <v>191</v>
      </c>
      <c r="I3590">
        <v>107</v>
      </c>
      <c r="J3590" t="s">
        <v>508</v>
      </c>
      <c r="K3590" t="s">
        <v>23</v>
      </c>
      <c r="L3590">
        <v>57000000</v>
      </c>
      <c r="M3590">
        <f>IF(ISBLANK(L3590),AVERAGEIF($A$2:$A$4110,A3590,$L$2:$L$4110),L3590)</f>
        <v>57000000</v>
      </c>
      <c r="N3590">
        <v>6.2</v>
      </c>
    </row>
    <row r="3591" spans="1:14">
      <c r="A3591" t="s">
        <v>5976</v>
      </c>
      <c r="B3591">
        <v>143</v>
      </c>
      <c r="C3591">
        <v>82528097</v>
      </c>
      <c r="D3591">
        <f>IF(ISBLANK(C3591),AVERAGEIF($A$2:$A$4110,A3591,$C$2:$C$4110),C3591)</f>
        <v>82528097</v>
      </c>
      <c r="E3591" t="s">
        <v>414</v>
      </c>
      <c r="F3591" t="s">
        <v>5981</v>
      </c>
      <c r="G3591">
        <v>30230</v>
      </c>
      <c r="H3591">
        <v>154</v>
      </c>
      <c r="I3591">
        <v>42</v>
      </c>
      <c r="J3591" t="s">
        <v>508</v>
      </c>
      <c r="K3591" t="s">
        <v>23</v>
      </c>
      <c r="L3591">
        <v>6500000</v>
      </c>
      <c r="M3591">
        <f>IF(ISBLANK(L3591),AVERAGEIF($A$2:$A$4110,A3591,$L$2:$L$4110),L3591)</f>
        <v>6500000</v>
      </c>
      <c r="N3591">
        <v>7.3</v>
      </c>
    </row>
    <row r="3592" spans="1:14">
      <c r="A3592" t="s">
        <v>5976</v>
      </c>
      <c r="B3592">
        <v>100</v>
      </c>
      <c r="C3592">
        <v>50752337</v>
      </c>
      <c r="D3592">
        <f>IF(ISBLANK(C3592),AVERAGEIF($A$2:$A$4110,A3592,$C$2:$C$4110),C3592)</f>
        <v>50752337</v>
      </c>
      <c r="E3592" t="s">
        <v>1401</v>
      </c>
      <c r="F3592" t="s">
        <v>5982</v>
      </c>
      <c r="G3592">
        <v>44502</v>
      </c>
      <c r="H3592">
        <v>46</v>
      </c>
      <c r="I3592">
        <v>22</v>
      </c>
      <c r="J3592" t="s">
        <v>508</v>
      </c>
      <c r="K3592" t="s">
        <v>23</v>
      </c>
      <c r="L3592">
        <v>10000000</v>
      </c>
      <c r="M3592">
        <f>IF(ISBLANK(L3592),AVERAGEIF($A$2:$A$4110,A3592,$L$2:$L$4110),L3592)</f>
        <v>10000000</v>
      </c>
      <c r="N3592">
        <v>6.4</v>
      </c>
    </row>
    <row r="3593" spans="1:14">
      <c r="A3593" t="s">
        <v>5976</v>
      </c>
      <c r="B3593">
        <v>90</v>
      </c>
      <c r="C3593">
        <v>40485039</v>
      </c>
      <c r="D3593">
        <f>IF(ISBLANK(C3593),AVERAGEIF($A$2:$A$4110,A3593,$C$2:$C$4110),C3593)</f>
        <v>40485039</v>
      </c>
      <c r="E3593" t="s">
        <v>5983</v>
      </c>
      <c r="F3593" t="s">
        <v>5984</v>
      </c>
      <c r="G3593">
        <v>85362</v>
      </c>
      <c r="H3593">
        <v>181</v>
      </c>
      <c r="I3593">
        <v>81</v>
      </c>
      <c r="J3593" t="s">
        <v>508</v>
      </c>
      <c r="K3593" t="s">
        <v>23</v>
      </c>
      <c r="L3593">
        <v>10000000</v>
      </c>
      <c r="M3593">
        <f>IF(ISBLANK(L3593),AVERAGEIF($A$2:$A$4110,A3593,$L$2:$L$4110),L3593)</f>
        <v>10000000</v>
      </c>
      <c r="N3593">
        <v>6.9</v>
      </c>
    </row>
    <row r="3594" spans="1:14">
      <c r="A3594" t="s">
        <v>5976</v>
      </c>
      <c r="B3594">
        <v>87</v>
      </c>
      <c r="D3594">
        <f>IF(ISBLANK(C3594),AVERAGEIF($A$2:$A$4110,A3594,$C$2:$C$4110),C3594)</f>
        <v>33770028</v>
      </c>
      <c r="E3594" t="s">
        <v>5256</v>
      </c>
      <c r="F3594" t="s">
        <v>5985</v>
      </c>
      <c r="G3594">
        <v>10734</v>
      </c>
      <c r="H3594">
        <v>80</v>
      </c>
      <c r="I3594">
        <v>19</v>
      </c>
      <c r="J3594" t="s">
        <v>508</v>
      </c>
      <c r="K3594" t="s">
        <v>23</v>
      </c>
      <c r="L3594">
        <v>5000000</v>
      </c>
      <c r="M3594">
        <f>IF(ISBLANK(L3594),AVERAGEIF($A$2:$A$4110,A3594,$L$2:$L$4110),L3594)</f>
        <v>5000000</v>
      </c>
      <c r="N3594">
        <v>6.1</v>
      </c>
    </row>
    <row r="3595" spans="1:14">
      <c r="A3595" t="s">
        <v>5986</v>
      </c>
      <c r="B3595">
        <v>87</v>
      </c>
      <c r="C3595">
        <v>85416609</v>
      </c>
      <c r="D3595">
        <f>IF(ISBLANK(C3595),AVERAGEIF($A$2:$A$4110,A3595,$C$2:$C$4110),C3595)</f>
        <v>85416609</v>
      </c>
      <c r="E3595" t="s">
        <v>719</v>
      </c>
      <c r="F3595" t="s">
        <v>5987</v>
      </c>
      <c r="G3595">
        <v>58906</v>
      </c>
      <c r="H3595">
        <v>186</v>
      </c>
      <c r="I3595">
        <v>89</v>
      </c>
      <c r="J3595" t="s">
        <v>508</v>
      </c>
      <c r="K3595" t="s">
        <v>23</v>
      </c>
      <c r="L3595">
        <v>30000000</v>
      </c>
      <c r="M3595">
        <f>IF(ISBLANK(L3595),AVERAGEIF($A$2:$A$4110,A3595,$L$2:$L$4110),L3595)</f>
        <v>30000000</v>
      </c>
      <c r="N3595">
        <v>7</v>
      </c>
    </row>
    <row r="3596" spans="1:14">
      <c r="A3596" t="s">
        <v>5988</v>
      </c>
      <c r="B3596">
        <v>130</v>
      </c>
      <c r="C3596">
        <v>69102910</v>
      </c>
      <c r="D3596">
        <f>IF(ISBLANK(C3596),AVERAGEIF($A$2:$A$4110,A3596,$C$2:$C$4110),C3596)</f>
        <v>69102910</v>
      </c>
      <c r="E3596" t="s">
        <v>5989</v>
      </c>
      <c r="F3596" t="s">
        <v>5990</v>
      </c>
      <c r="G3596">
        <v>58402</v>
      </c>
      <c r="H3596">
        <v>370</v>
      </c>
      <c r="I3596">
        <v>102</v>
      </c>
      <c r="J3596" t="s">
        <v>508</v>
      </c>
      <c r="K3596" t="s">
        <v>23</v>
      </c>
      <c r="L3596">
        <v>80000000</v>
      </c>
      <c r="M3596">
        <f>IF(ISBLANK(L3596),AVERAGEIF($A$2:$A$4110,A3596,$L$2:$L$4110),L3596)</f>
        <v>80000000</v>
      </c>
      <c r="N3596">
        <v>5.0999999999999996</v>
      </c>
    </row>
    <row r="3597" spans="1:14">
      <c r="A3597" t="s">
        <v>5988</v>
      </c>
      <c r="B3597">
        <v>110</v>
      </c>
      <c r="C3597">
        <v>38553833</v>
      </c>
      <c r="D3597">
        <f>IF(ISBLANK(C3597),AVERAGEIF($A$2:$A$4110,A3597,$C$2:$C$4110),C3597)</f>
        <v>38553833</v>
      </c>
      <c r="E3597" t="s">
        <v>5991</v>
      </c>
      <c r="F3597" t="s">
        <v>5992</v>
      </c>
      <c r="G3597">
        <v>46239</v>
      </c>
      <c r="H3597">
        <v>155</v>
      </c>
      <c r="I3597">
        <v>62</v>
      </c>
      <c r="J3597" t="s">
        <v>508</v>
      </c>
      <c r="K3597" t="s">
        <v>23</v>
      </c>
      <c r="L3597">
        <v>55000000</v>
      </c>
      <c r="M3597">
        <f>IF(ISBLANK(L3597),AVERAGEIF($A$2:$A$4110,A3597,$L$2:$L$4110),L3597)</f>
        <v>55000000</v>
      </c>
      <c r="N3597">
        <v>6.8</v>
      </c>
    </row>
    <row r="3598" spans="1:14">
      <c r="A3598" t="s">
        <v>5988</v>
      </c>
      <c r="B3598">
        <v>99</v>
      </c>
      <c r="C3598">
        <v>25117498</v>
      </c>
      <c r="D3598">
        <f>IF(ISBLANK(C3598),AVERAGEIF($A$2:$A$4110,A3598,$C$2:$C$4110),C3598)</f>
        <v>25117498</v>
      </c>
      <c r="E3598" t="s">
        <v>380</v>
      </c>
      <c r="F3598" t="s">
        <v>5993</v>
      </c>
      <c r="G3598">
        <v>37412</v>
      </c>
      <c r="H3598">
        <v>178</v>
      </c>
      <c r="I3598">
        <v>190</v>
      </c>
      <c r="J3598" t="s">
        <v>508</v>
      </c>
      <c r="K3598" t="s">
        <v>23</v>
      </c>
      <c r="L3598">
        <v>40000000</v>
      </c>
      <c r="M3598">
        <f>IF(ISBLANK(L3598),AVERAGEIF($A$2:$A$4110,A3598,$L$2:$L$4110),L3598)</f>
        <v>40000000</v>
      </c>
      <c r="N3598">
        <v>5.7</v>
      </c>
    </row>
    <row r="3599" spans="1:14">
      <c r="A3599" t="s">
        <v>5988</v>
      </c>
      <c r="B3599">
        <v>103</v>
      </c>
      <c r="C3599">
        <v>30669413</v>
      </c>
      <c r="D3599">
        <f>IF(ISBLANK(C3599),AVERAGEIF($A$2:$A$4110,A3599,$C$2:$C$4110),C3599)</f>
        <v>30669413</v>
      </c>
      <c r="E3599" t="s">
        <v>1824</v>
      </c>
      <c r="F3599" t="s">
        <v>5994</v>
      </c>
      <c r="G3599">
        <v>105478</v>
      </c>
      <c r="H3599">
        <v>291</v>
      </c>
      <c r="I3599">
        <v>119</v>
      </c>
      <c r="J3599" t="s">
        <v>508</v>
      </c>
      <c r="K3599" t="s">
        <v>23</v>
      </c>
      <c r="L3599">
        <v>35000000</v>
      </c>
      <c r="M3599">
        <f>IF(ISBLANK(L3599),AVERAGEIF($A$2:$A$4110,A3599,$L$2:$L$4110),L3599)</f>
        <v>35000000</v>
      </c>
      <c r="N3599">
        <v>6.2</v>
      </c>
    </row>
    <row r="3600" spans="1:14">
      <c r="A3600" t="s">
        <v>5988</v>
      </c>
      <c r="B3600">
        <v>89</v>
      </c>
      <c r="C3600">
        <v>22168359</v>
      </c>
      <c r="D3600">
        <f>IF(ISBLANK(C3600),AVERAGEIF($A$2:$A$4110,A3600,$C$2:$C$4110),C3600)</f>
        <v>22168359</v>
      </c>
      <c r="E3600" t="s">
        <v>5995</v>
      </c>
      <c r="F3600" t="s">
        <v>5996</v>
      </c>
      <c r="G3600">
        <v>29659</v>
      </c>
      <c r="H3600">
        <v>227</v>
      </c>
      <c r="I3600">
        <v>88</v>
      </c>
      <c r="J3600" t="s">
        <v>508</v>
      </c>
      <c r="K3600" t="s">
        <v>23</v>
      </c>
      <c r="L3600">
        <v>8000000</v>
      </c>
      <c r="M3600">
        <f>IF(ISBLANK(L3600),AVERAGEIF($A$2:$A$4110,A3600,$L$2:$L$4110),L3600)</f>
        <v>8000000</v>
      </c>
      <c r="N3600">
        <v>5.0999999999999996</v>
      </c>
    </row>
    <row r="3601" spans="1:14">
      <c r="A3601" t="s">
        <v>5988</v>
      </c>
      <c r="B3601">
        <v>134</v>
      </c>
      <c r="C3601">
        <v>19097994</v>
      </c>
      <c r="D3601">
        <f>IF(ISBLANK(C3601),AVERAGEIF($A$2:$A$4110,A3601,$C$2:$C$4110),C3601)</f>
        <v>19097994</v>
      </c>
      <c r="E3601" t="s">
        <v>835</v>
      </c>
      <c r="F3601" t="s">
        <v>5997</v>
      </c>
      <c r="G3601">
        <v>11744</v>
      </c>
      <c r="H3601">
        <v>49</v>
      </c>
      <c r="I3601">
        <v>125</v>
      </c>
      <c r="J3601" t="s">
        <v>508</v>
      </c>
      <c r="K3601" t="s">
        <v>184</v>
      </c>
      <c r="M3601">
        <f>IF(ISBLANK(L3601),AVERAGEIF($A$2:$A$4110,A3601,$L$2:$L$4110),L3601)</f>
        <v>43600000</v>
      </c>
      <c r="N3601">
        <v>7.1</v>
      </c>
    </row>
    <row r="3602" spans="1:14">
      <c r="A3602" t="s">
        <v>5998</v>
      </c>
      <c r="B3602">
        <v>63</v>
      </c>
      <c r="C3602">
        <v>26687172</v>
      </c>
      <c r="D3602">
        <f>IF(ISBLANK(C3602),AVERAGEIF($A$2:$A$4110,A3602,$C$2:$C$4110),C3602)</f>
        <v>26687172</v>
      </c>
      <c r="E3602" t="s">
        <v>1344</v>
      </c>
      <c r="F3602" t="s">
        <v>5999</v>
      </c>
      <c r="G3602">
        <v>15600</v>
      </c>
      <c r="H3602">
        <v>55</v>
      </c>
      <c r="I3602">
        <v>162</v>
      </c>
      <c r="J3602" t="s">
        <v>508</v>
      </c>
      <c r="K3602" t="s">
        <v>23</v>
      </c>
      <c r="L3602">
        <v>30000000</v>
      </c>
      <c r="M3602">
        <f>IF(ISBLANK(L3602),AVERAGEIF($A$2:$A$4110,A3602,$L$2:$L$4110),L3602)</f>
        <v>30000000</v>
      </c>
      <c r="N3602">
        <v>7.3</v>
      </c>
    </row>
    <row r="3603" spans="1:14">
      <c r="A3603" t="s">
        <v>6000</v>
      </c>
      <c r="B3603">
        <v>102</v>
      </c>
      <c r="C3603">
        <v>14967182</v>
      </c>
      <c r="D3603">
        <f>IF(ISBLANK(C3603),AVERAGEIF($A$2:$A$4110,A3603,$C$2:$C$4110),C3603)</f>
        <v>14967182</v>
      </c>
      <c r="E3603" t="s">
        <v>30</v>
      </c>
      <c r="F3603" t="s">
        <v>6001</v>
      </c>
      <c r="G3603">
        <v>27305</v>
      </c>
      <c r="H3603">
        <v>284</v>
      </c>
      <c r="I3603">
        <v>102</v>
      </c>
      <c r="J3603" t="s">
        <v>508</v>
      </c>
      <c r="K3603" t="s">
        <v>23</v>
      </c>
      <c r="L3603">
        <v>40000000</v>
      </c>
      <c r="M3603">
        <f>IF(ISBLANK(L3603),AVERAGEIF($A$2:$A$4110,A3603,$L$2:$L$4110),L3603)</f>
        <v>40000000</v>
      </c>
      <c r="N3603">
        <v>5.0999999999999996</v>
      </c>
    </row>
    <row r="3604" spans="1:14">
      <c r="A3604" t="s">
        <v>6000</v>
      </c>
      <c r="B3604">
        <v>89</v>
      </c>
      <c r="C3604">
        <v>46363118</v>
      </c>
      <c r="D3604">
        <f>IF(ISBLANK(C3604),AVERAGEIF($A$2:$A$4110,A3604,$C$2:$C$4110),C3604)</f>
        <v>46363118</v>
      </c>
      <c r="E3604" t="s">
        <v>562</v>
      </c>
      <c r="F3604" t="s">
        <v>6002</v>
      </c>
      <c r="G3604">
        <v>25960</v>
      </c>
      <c r="H3604">
        <v>389</v>
      </c>
      <c r="I3604">
        <v>140</v>
      </c>
      <c r="J3604" t="s">
        <v>508</v>
      </c>
      <c r="K3604" t="s">
        <v>23</v>
      </c>
      <c r="L3604">
        <v>20000000</v>
      </c>
      <c r="M3604">
        <f>IF(ISBLANK(L3604),AVERAGEIF($A$2:$A$4110,A3604,$L$2:$L$4110),L3604)</f>
        <v>20000000</v>
      </c>
      <c r="N3604">
        <v>4.0999999999999996</v>
      </c>
    </row>
    <row r="3605" spans="1:14">
      <c r="A3605" t="s">
        <v>6000</v>
      </c>
      <c r="B3605">
        <v>92</v>
      </c>
      <c r="C3605">
        <v>12836</v>
      </c>
      <c r="D3605">
        <f>IF(ISBLANK(C3605),AVERAGEIF($A$2:$A$4110,A3605,$C$2:$C$4110),C3605)</f>
        <v>12836</v>
      </c>
      <c r="E3605" t="s">
        <v>401</v>
      </c>
      <c r="F3605" t="s">
        <v>6003</v>
      </c>
      <c r="G3605">
        <v>1686</v>
      </c>
      <c r="H3605">
        <v>28</v>
      </c>
      <c r="I3605">
        <v>12</v>
      </c>
      <c r="J3605" t="s">
        <v>508</v>
      </c>
      <c r="K3605" t="s">
        <v>23</v>
      </c>
      <c r="L3605">
        <v>4000000</v>
      </c>
      <c r="M3605">
        <f>IF(ISBLANK(L3605),AVERAGEIF($A$2:$A$4110,A3605,$L$2:$L$4110),L3605)</f>
        <v>4000000</v>
      </c>
      <c r="N3605">
        <v>5.8</v>
      </c>
    </row>
    <row r="3606" spans="1:14">
      <c r="A3606" t="s">
        <v>6004</v>
      </c>
      <c r="B3606">
        <v>118</v>
      </c>
      <c r="C3606">
        <v>46451</v>
      </c>
      <c r="D3606">
        <f>IF(ISBLANK(C3606),AVERAGEIF($A$2:$A$4110,A3606,$C$2:$C$4110),C3606)</f>
        <v>46451</v>
      </c>
      <c r="E3606" t="s">
        <v>417</v>
      </c>
      <c r="F3606" t="s">
        <v>6005</v>
      </c>
      <c r="G3606">
        <v>7663</v>
      </c>
      <c r="H3606">
        <v>38</v>
      </c>
      <c r="I3606">
        <v>27</v>
      </c>
      <c r="J3606" t="s">
        <v>508</v>
      </c>
      <c r="K3606" t="s">
        <v>23</v>
      </c>
      <c r="L3606">
        <v>7000000</v>
      </c>
      <c r="M3606">
        <f>IF(ISBLANK(L3606),AVERAGEIF($A$2:$A$4110,A3606,$L$2:$L$4110),L3606)</f>
        <v>7000000</v>
      </c>
      <c r="N3606">
        <v>6</v>
      </c>
    </row>
    <row r="3607" spans="1:14">
      <c r="A3607" t="s">
        <v>6006</v>
      </c>
      <c r="B3607">
        <v>110</v>
      </c>
      <c r="C3607">
        <v>66462600</v>
      </c>
      <c r="D3607">
        <f>IF(ISBLANK(C3607),AVERAGEIF($A$2:$A$4110,A3607,$C$2:$C$4110),C3607)</f>
        <v>66462600</v>
      </c>
      <c r="E3607" t="s">
        <v>2099</v>
      </c>
      <c r="F3607" t="s">
        <v>6007</v>
      </c>
      <c r="G3607">
        <v>141533</v>
      </c>
      <c r="H3607">
        <v>786</v>
      </c>
      <c r="I3607">
        <v>202</v>
      </c>
      <c r="J3607" t="s">
        <v>508</v>
      </c>
      <c r="K3607" t="s">
        <v>23</v>
      </c>
      <c r="L3607">
        <v>78000000</v>
      </c>
      <c r="M3607">
        <f>IF(ISBLANK(L3607),AVERAGEIF($A$2:$A$4110,A3607,$L$2:$L$4110),L3607)</f>
        <v>78000000</v>
      </c>
      <c r="N3607">
        <v>5.8</v>
      </c>
    </row>
    <row r="3608" spans="1:14">
      <c r="A3608" t="s">
        <v>6006</v>
      </c>
      <c r="B3608">
        <v>110</v>
      </c>
      <c r="C3608">
        <v>70001065</v>
      </c>
      <c r="D3608">
        <f>IF(ISBLANK(C3608),AVERAGEIF($A$2:$A$4110,A3608,$C$2:$C$4110),C3608)</f>
        <v>70001065</v>
      </c>
      <c r="E3608" t="s">
        <v>4142</v>
      </c>
      <c r="F3608" t="s">
        <v>6008</v>
      </c>
      <c r="G3608">
        <v>191437</v>
      </c>
      <c r="H3608">
        <v>582</v>
      </c>
      <c r="I3608">
        <v>184</v>
      </c>
      <c r="J3608" t="s">
        <v>508</v>
      </c>
      <c r="K3608" t="s">
        <v>23</v>
      </c>
      <c r="L3608">
        <v>45000000</v>
      </c>
      <c r="M3608">
        <f>IF(ISBLANK(L3608),AVERAGEIF($A$2:$A$4110,A3608,$L$2:$L$4110),L3608)</f>
        <v>45000000</v>
      </c>
      <c r="N3608">
        <v>7.1</v>
      </c>
    </row>
    <row r="3609" spans="1:14">
      <c r="A3609" t="s">
        <v>6009</v>
      </c>
      <c r="B3609">
        <v>118</v>
      </c>
      <c r="C3609">
        <v>150167630</v>
      </c>
      <c r="D3609">
        <f>IF(ISBLANK(C3609),AVERAGEIF($A$2:$A$4110,A3609,$C$2:$C$4110),C3609)</f>
        <v>150167630</v>
      </c>
      <c r="E3609" t="s">
        <v>1526</v>
      </c>
      <c r="F3609" t="s">
        <v>6010</v>
      </c>
      <c r="G3609">
        <v>174578</v>
      </c>
      <c r="H3609">
        <v>534</v>
      </c>
      <c r="I3609">
        <v>250</v>
      </c>
      <c r="J3609" t="s">
        <v>508</v>
      </c>
      <c r="K3609" t="s">
        <v>23</v>
      </c>
      <c r="L3609">
        <v>175000000</v>
      </c>
      <c r="M3609">
        <f>IF(ISBLANK(L3609),AVERAGEIF($A$2:$A$4110,A3609,$L$2:$L$4110),L3609)</f>
        <v>175000000</v>
      </c>
      <c r="N3609">
        <v>5.8</v>
      </c>
    </row>
    <row r="3610" spans="1:14">
      <c r="A3610" t="s">
        <v>6009</v>
      </c>
      <c r="B3610">
        <v>130</v>
      </c>
      <c r="C3610">
        <v>202007640</v>
      </c>
      <c r="D3610">
        <f>IF(ISBLANK(C3610),AVERAGEIF($A$2:$A$4110,A3610,$C$2:$C$4110),C3610)</f>
        <v>202007640</v>
      </c>
      <c r="E3610" t="s">
        <v>1544</v>
      </c>
      <c r="F3610" t="s">
        <v>6011</v>
      </c>
      <c r="G3610">
        <v>248045</v>
      </c>
      <c r="H3610">
        <v>890</v>
      </c>
      <c r="I3610">
        <v>202</v>
      </c>
      <c r="J3610" t="s">
        <v>508</v>
      </c>
      <c r="K3610" t="s">
        <v>23</v>
      </c>
      <c r="L3610">
        <v>98000000</v>
      </c>
      <c r="M3610">
        <f>IF(ISBLANK(L3610),AVERAGEIF($A$2:$A$4110,A3610,$L$2:$L$4110),L3610)</f>
        <v>98000000</v>
      </c>
      <c r="N3610">
        <v>6.3</v>
      </c>
    </row>
    <row r="3611" spans="1:14">
      <c r="A3611" t="s">
        <v>6009</v>
      </c>
      <c r="B3611">
        <v>106</v>
      </c>
      <c r="C3611">
        <v>11146409</v>
      </c>
      <c r="D3611">
        <f>IF(ISBLANK(C3611),AVERAGEIF($A$2:$A$4110,A3611,$C$2:$C$4110),C3611)</f>
        <v>11146409</v>
      </c>
      <c r="E3611" t="s">
        <v>784</v>
      </c>
      <c r="F3611" t="s">
        <v>6012</v>
      </c>
      <c r="G3611">
        <v>26551</v>
      </c>
      <c r="H3611">
        <v>273</v>
      </c>
      <c r="I3611">
        <v>106</v>
      </c>
      <c r="J3611" t="s">
        <v>508</v>
      </c>
      <c r="K3611" t="s">
        <v>23</v>
      </c>
      <c r="L3611">
        <v>45000000</v>
      </c>
      <c r="M3611">
        <f>IF(ISBLANK(L3611),AVERAGEIF($A$2:$A$4110,A3611,$L$2:$L$4110),L3611)</f>
        <v>45000000</v>
      </c>
      <c r="N3611">
        <v>6</v>
      </c>
    </row>
    <row r="3612" spans="1:14">
      <c r="A3612" t="s">
        <v>6009</v>
      </c>
      <c r="B3612">
        <v>108</v>
      </c>
      <c r="C3612">
        <v>24103594</v>
      </c>
      <c r="D3612">
        <f>IF(ISBLANK(C3612),AVERAGEIF($A$2:$A$4110,A3612,$C$2:$C$4110),C3612)</f>
        <v>24103594</v>
      </c>
      <c r="E3612" t="s">
        <v>6013</v>
      </c>
      <c r="F3612" t="s">
        <v>6014</v>
      </c>
      <c r="G3612">
        <v>6384</v>
      </c>
      <c r="H3612">
        <v>54</v>
      </c>
      <c r="I3612">
        <v>14</v>
      </c>
      <c r="J3612" t="s">
        <v>508</v>
      </c>
      <c r="K3612" t="s">
        <v>23</v>
      </c>
      <c r="L3612">
        <v>6500000</v>
      </c>
      <c r="M3612">
        <f>IF(ISBLANK(L3612),AVERAGEIF($A$2:$A$4110,A3612,$L$2:$L$4110),L3612)</f>
        <v>6500000</v>
      </c>
      <c r="N3612">
        <v>6.2</v>
      </c>
    </row>
    <row r="3613" spans="1:14">
      <c r="A3613" t="s">
        <v>6015</v>
      </c>
      <c r="B3613">
        <v>100</v>
      </c>
      <c r="C3613">
        <v>2024854</v>
      </c>
      <c r="D3613">
        <f>IF(ISBLANK(C3613),AVERAGEIF($A$2:$A$4110,A3613,$C$2:$C$4110),C3613)</f>
        <v>2024854</v>
      </c>
      <c r="E3613" t="s">
        <v>1590</v>
      </c>
      <c r="F3613" t="s">
        <v>6016</v>
      </c>
      <c r="G3613">
        <v>564</v>
      </c>
      <c r="H3613">
        <v>21</v>
      </c>
      <c r="I3613">
        <v>4</v>
      </c>
      <c r="J3613" t="s">
        <v>508</v>
      </c>
      <c r="K3613" t="s">
        <v>23</v>
      </c>
      <c r="L3613">
        <v>6500000</v>
      </c>
      <c r="M3613">
        <f>IF(ISBLANK(L3613),AVERAGEIF($A$2:$A$4110,A3613,$L$2:$L$4110),L3613)</f>
        <v>6500000</v>
      </c>
      <c r="N3613">
        <v>6.6</v>
      </c>
    </row>
    <row r="3614" spans="1:14">
      <c r="A3614" t="s">
        <v>6017</v>
      </c>
      <c r="B3614">
        <v>119</v>
      </c>
      <c r="C3614">
        <v>39440655</v>
      </c>
      <c r="D3614">
        <f>IF(ISBLANK(C3614),AVERAGEIF($A$2:$A$4110,A3614,$C$2:$C$4110),C3614)</f>
        <v>39440655</v>
      </c>
      <c r="E3614" t="s">
        <v>3537</v>
      </c>
      <c r="F3614" t="s">
        <v>6018</v>
      </c>
      <c r="G3614">
        <v>61680</v>
      </c>
      <c r="H3614">
        <v>222</v>
      </c>
      <c r="I3614">
        <v>197</v>
      </c>
      <c r="J3614" t="s">
        <v>508</v>
      </c>
      <c r="K3614" t="s">
        <v>23</v>
      </c>
      <c r="L3614">
        <v>55000000</v>
      </c>
      <c r="M3614">
        <f>IF(ISBLANK(L3614),AVERAGEIF($A$2:$A$4110,A3614,$L$2:$L$4110),L3614)</f>
        <v>55000000</v>
      </c>
      <c r="N3614">
        <v>6.4</v>
      </c>
    </row>
    <row r="3615" spans="1:14">
      <c r="A3615" t="s">
        <v>6019</v>
      </c>
      <c r="B3615">
        <v>91</v>
      </c>
      <c r="C3615">
        <v>30079316</v>
      </c>
      <c r="D3615">
        <f>IF(ISBLANK(C3615),AVERAGEIF($A$2:$A$4110,A3615,$C$2:$C$4110),C3615)</f>
        <v>30079316</v>
      </c>
      <c r="E3615" t="s">
        <v>92</v>
      </c>
      <c r="F3615" t="s">
        <v>6020</v>
      </c>
      <c r="G3615">
        <v>75920</v>
      </c>
      <c r="H3615">
        <v>474</v>
      </c>
      <c r="I3615">
        <v>156</v>
      </c>
      <c r="J3615" t="s">
        <v>508</v>
      </c>
      <c r="K3615" t="s">
        <v>23</v>
      </c>
      <c r="L3615">
        <v>35000000</v>
      </c>
      <c r="M3615">
        <f>IF(ISBLANK(L3615),AVERAGEIF($A$2:$A$4110,A3615,$L$2:$L$4110),L3615)</f>
        <v>35000000</v>
      </c>
      <c r="N3615">
        <v>5.5</v>
      </c>
    </row>
    <row r="3616" spans="1:14">
      <c r="A3616" t="s">
        <v>6019</v>
      </c>
      <c r="B3616">
        <v>91</v>
      </c>
      <c r="C3616">
        <v>41867960</v>
      </c>
      <c r="D3616">
        <f>IF(ISBLANK(C3616),AVERAGEIF($A$2:$A$4110,A3616,$C$2:$C$4110),C3616)</f>
        <v>41867960</v>
      </c>
      <c r="E3616" t="s">
        <v>92</v>
      </c>
      <c r="F3616" t="s">
        <v>6021</v>
      </c>
      <c r="G3616">
        <v>65512</v>
      </c>
      <c r="H3616">
        <v>478</v>
      </c>
      <c r="I3616">
        <v>149</v>
      </c>
      <c r="J3616" t="s">
        <v>508</v>
      </c>
      <c r="K3616" t="s">
        <v>23</v>
      </c>
      <c r="L3616">
        <v>20000000</v>
      </c>
      <c r="M3616">
        <f>IF(ISBLANK(L3616),AVERAGEIF($A$2:$A$4110,A3616,$L$2:$L$4110),L3616)</f>
        <v>20000000</v>
      </c>
      <c r="N3616">
        <v>5.5</v>
      </c>
    </row>
    <row r="3617" spans="1:14">
      <c r="A3617" t="s">
        <v>6022</v>
      </c>
      <c r="B3617">
        <v>90</v>
      </c>
      <c r="C3617">
        <v>32553210</v>
      </c>
      <c r="D3617">
        <f>IF(ISBLANK(C3617),AVERAGEIF($A$2:$A$4110,A3617,$C$2:$C$4110),C3617)</f>
        <v>32553210</v>
      </c>
      <c r="E3617" t="s">
        <v>797</v>
      </c>
      <c r="F3617" t="s">
        <v>6023</v>
      </c>
      <c r="G3617">
        <v>88714</v>
      </c>
      <c r="H3617">
        <v>235</v>
      </c>
      <c r="I3617">
        <v>151</v>
      </c>
      <c r="J3617" t="s">
        <v>508</v>
      </c>
      <c r="K3617" t="s">
        <v>18</v>
      </c>
      <c r="L3617">
        <v>25000000</v>
      </c>
      <c r="M3617">
        <f>IF(ISBLANK(L3617),AVERAGEIF($A$2:$A$4110,A3617,$L$2:$L$4110),L3617)</f>
        <v>25000000</v>
      </c>
      <c r="N3617">
        <v>6.3</v>
      </c>
    </row>
    <row r="3618" spans="1:14">
      <c r="A3618" t="s">
        <v>6024</v>
      </c>
      <c r="B3618">
        <v>85</v>
      </c>
      <c r="C3618">
        <v>56068547</v>
      </c>
      <c r="D3618">
        <f>IF(ISBLANK(C3618),AVERAGEIF($A$2:$A$4110,A3618,$C$2:$C$4110),C3618)</f>
        <v>56068547</v>
      </c>
      <c r="E3618" t="s">
        <v>1554</v>
      </c>
      <c r="F3618" t="s">
        <v>6025</v>
      </c>
      <c r="G3618">
        <v>98160</v>
      </c>
      <c r="H3618">
        <v>307</v>
      </c>
      <c r="I3618">
        <v>209</v>
      </c>
      <c r="J3618" t="s">
        <v>508</v>
      </c>
      <c r="K3618" t="s">
        <v>18</v>
      </c>
      <c r="L3618">
        <v>30000000</v>
      </c>
      <c r="M3618">
        <f>IF(ISBLANK(L3618),AVERAGEIF($A$2:$A$4110,A3618,$L$2:$L$4110),L3618)</f>
        <v>30000000</v>
      </c>
      <c r="N3618">
        <v>7.5</v>
      </c>
    </row>
    <row r="3619" spans="1:14">
      <c r="A3619" t="s">
        <v>6026</v>
      </c>
      <c r="B3619">
        <v>80</v>
      </c>
      <c r="C3619">
        <v>3101301</v>
      </c>
      <c r="D3619">
        <f>IF(ISBLANK(C3619),AVERAGEIF($A$2:$A$4110,A3619,$C$2:$C$4110),C3619)</f>
        <v>3101301</v>
      </c>
      <c r="E3619" t="s">
        <v>6027</v>
      </c>
      <c r="F3619" t="s">
        <v>6028</v>
      </c>
      <c r="G3619">
        <v>3926</v>
      </c>
      <c r="H3619">
        <v>38</v>
      </c>
      <c r="I3619">
        <v>41</v>
      </c>
      <c r="J3619" t="s">
        <v>508</v>
      </c>
      <c r="K3619" t="s">
        <v>23</v>
      </c>
      <c r="M3619">
        <f>IF(ISBLANK(L3619),AVERAGEIF($A$2:$A$4110,A3619,$L$2:$L$4110),L3619)</f>
        <v>24000000</v>
      </c>
      <c r="N3619">
        <v>4</v>
      </c>
    </row>
    <row r="3620" spans="1:14">
      <c r="A3620" t="s">
        <v>6026</v>
      </c>
      <c r="B3620">
        <v>93</v>
      </c>
      <c r="C3620">
        <v>4308981</v>
      </c>
      <c r="D3620">
        <f>IF(ISBLANK(C3620),AVERAGEIF($A$2:$A$4110,A3620,$C$2:$C$4110),C3620)</f>
        <v>4308981</v>
      </c>
      <c r="E3620" t="s">
        <v>797</v>
      </c>
      <c r="F3620" t="s">
        <v>6029</v>
      </c>
      <c r="G3620">
        <v>2265</v>
      </c>
      <c r="H3620">
        <v>37</v>
      </c>
      <c r="I3620">
        <v>18</v>
      </c>
      <c r="J3620" t="s">
        <v>508</v>
      </c>
      <c r="K3620" t="s">
        <v>23</v>
      </c>
      <c r="L3620">
        <v>24000000</v>
      </c>
      <c r="M3620">
        <f>IF(ISBLANK(L3620),AVERAGEIF($A$2:$A$4110,A3620,$L$2:$L$4110),L3620)</f>
        <v>24000000</v>
      </c>
      <c r="N3620">
        <v>3.9</v>
      </c>
    </row>
    <row r="3621" spans="1:14">
      <c r="A3621" t="s">
        <v>6030</v>
      </c>
      <c r="B3621">
        <v>95</v>
      </c>
      <c r="C3621">
        <v>695229</v>
      </c>
      <c r="D3621">
        <f>IF(ISBLANK(C3621),AVERAGEIF($A$2:$A$4110,A3621,$C$2:$C$4110),C3621)</f>
        <v>695229</v>
      </c>
      <c r="E3621" t="s">
        <v>72</v>
      </c>
      <c r="F3621" t="s">
        <v>6031</v>
      </c>
      <c r="G3621">
        <v>11369</v>
      </c>
      <c r="H3621">
        <v>65</v>
      </c>
      <c r="I3621">
        <v>43</v>
      </c>
      <c r="J3621" t="s">
        <v>508</v>
      </c>
      <c r="K3621" t="s">
        <v>23</v>
      </c>
      <c r="L3621">
        <v>1300000</v>
      </c>
      <c r="M3621">
        <f>IF(ISBLANK(L3621),AVERAGEIF($A$2:$A$4110,A3621,$L$2:$L$4110),L3621)</f>
        <v>1300000</v>
      </c>
      <c r="N3621">
        <v>7.2</v>
      </c>
    </row>
    <row r="3622" spans="1:14">
      <c r="A3622" t="s">
        <v>6030</v>
      </c>
      <c r="B3622">
        <v>91</v>
      </c>
      <c r="C3622">
        <v>154077</v>
      </c>
      <c r="D3622">
        <f>IF(ISBLANK(C3622),AVERAGEIF($A$2:$A$4110,A3622,$C$2:$C$4110),C3622)</f>
        <v>154077</v>
      </c>
      <c r="E3622" t="s">
        <v>72</v>
      </c>
      <c r="F3622" t="s">
        <v>6032</v>
      </c>
      <c r="G3622">
        <v>6884</v>
      </c>
      <c r="H3622">
        <v>53</v>
      </c>
      <c r="I3622">
        <v>81</v>
      </c>
      <c r="J3622" t="s">
        <v>508</v>
      </c>
      <c r="K3622" t="s">
        <v>23</v>
      </c>
      <c r="L3622">
        <v>500000</v>
      </c>
      <c r="M3622">
        <f>IF(ISBLANK(L3622),AVERAGEIF($A$2:$A$4110,A3622,$L$2:$L$4110),L3622)</f>
        <v>500000</v>
      </c>
      <c r="N3622">
        <v>6.6</v>
      </c>
    </row>
    <row r="3623" spans="1:14">
      <c r="A3623" t="s">
        <v>6033</v>
      </c>
      <c r="B3623">
        <v>87</v>
      </c>
      <c r="C3623">
        <v>112950721</v>
      </c>
      <c r="D3623">
        <f>IF(ISBLANK(C3623),AVERAGEIF($A$2:$A$4110,A3623,$C$2:$C$4110),C3623)</f>
        <v>112950721</v>
      </c>
      <c r="E3623" t="s">
        <v>1032</v>
      </c>
      <c r="F3623" t="s">
        <v>6034</v>
      </c>
      <c r="G3623">
        <v>33884</v>
      </c>
      <c r="H3623">
        <v>79</v>
      </c>
      <c r="I3623">
        <v>91</v>
      </c>
      <c r="J3623" t="s">
        <v>508</v>
      </c>
      <c r="K3623" t="s">
        <v>23</v>
      </c>
      <c r="L3623">
        <v>72000000</v>
      </c>
      <c r="M3623">
        <f>IF(ISBLANK(L3623),AVERAGEIF($A$2:$A$4110,A3623,$L$2:$L$4110),L3623)</f>
        <v>72000000</v>
      </c>
      <c r="N3623">
        <v>4.5999999999999996</v>
      </c>
    </row>
    <row r="3624" spans="1:14">
      <c r="A3624" t="s">
        <v>6033</v>
      </c>
      <c r="B3624">
        <v>92</v>
      </c>
      <c r="C3624">
        <v>104148781</v>
      </c>
      <c r="D3624">
        <f>IF(ISBLANK(C3624),AVERAGEIF($A$2:$A$4110,A3624,$C$2:$C$4110),C3624)</f>
        <v>104148781</v>
      </c>
      <c r="E3624" t="s">
        <v>797</v>
      </c>
      <c r="F3624" t="s">
        <v>6035</v>
      </c>
      <c r="G3624">
        <v>49486</v>
      </c>
      <c r="H3624">
        <v>116</v>
      </c>
      <c r="I3624">
        <v>81</v>
      </c>
      <c r="J3624" t="s">
        <v>508</v>
      </c>
      <c r="K3624" t="s">
        <v>23</v>
      </c>
      <c r="L3624">
        <v>60000000</v>
      </c>
      <c r="M3624">
        <f>IF(ISBLANK(L3624),AVERAGEIF($A$2:$A$4110,A3624,$L$2:$L$4110),L3624)</f>
        <v>60000000</v>
      </c>
      <c r="N3624">
        <v>5.5</v>
      </c>
    </row>
    <row r="3625" spans="1:14">
      <c r="A3625" t="s">
        <v>6033</v>
      </c>
      <c r="B3625">
        <v>91</v>
      </c>
      <c r="C3625">
        <v>20819129</v>
      </c>
      <c r="D3625">
        <f>IF(ISBLANK(C3625),AVERAGEIF($A$2:$A$4110,A3625,$C$2:$C$4110),C3625)</f>
        <v>20819129</v>
      </c>
      <c r="E3625" t="s">
        <v>465</v>
      </c>
      <c r="F3625" t="s">
        <v>6036</v>
      </c>
      <c r="G3625">
        <v>84209</v>
      </c>
      <c r="H3625">
        <v>201</v>
      </c>
      <c r="I3625">
        <v>167</v>
      </c>
      <c r="J3625" t="s">
        <v>508</v>
      </c>
      <c r="K3625" t="s">
        <v>23</v>
      </c>
      <c r="L3625">
        <v>26000000</v>
      </c>
      <c r="M3625">
        <f>IF(ISBLANK(L3625),AVERAGEIF($A$2:$A$4110,A3625,$L$2:$L$4110),L3625)</f>
        <v>26000000</v>
      </c>
      <c r="N3625">
        <v>5.2</v>
      </c>
    </row>
    <row r="3626" spans="1:14">
      <c r="A3626" t="s">
        <v>6033</v>
      </c>
      <c r="B3626">
        <v>98</v>
      </c>
      <c r="C3626">
        <v>57176582</v>
      </c>
      <c r="D3626">
        <f>IF(ISBLANK(C3626),AVERAGEIF($A$2:$A$4110,A3626,$C$2:$C$4110),C3626)</f>
        <v>57176582</v>
      </c>
      <c r="E3626" t="s">
        <v>514</v>
      </c>
      <c r="F3626" t="s">
        <v>6037</v>
      </c>
      <c r="G3626">
        <v>27492</v>
      </c>
      <c r="H3626">
        <v>84</v>
      </c>
      <c r="I3626">
        <v>55</v>
      </c>
      <c r="J3626" t="s">
        <v>508</v>
      </c>
      <c r="K3626" t="s">
        <v>23</v>
      </c>
      <c r="L3626">
        <v>9500000</v>
      </c>
      <c r="M3626">
        <f>IF(ISBLANK(L3626),AVERAGEIF($A$2:$A$4110,A3626,$L$2:$L$4110),L3626)</f>
        <v>9500000</v>
      </c>
      <c r="N3626">
        <v>6.1</v>
      </c>
    </row>
    <row r="3627" spans="1:14">
      <c r="A3627" t="s">
        <v>6038</v>
      </c>
      <c r="B3627">
        <v>107</v>
      </c>
      <c r="C3627">
        <v>12200000</v>
      </c>
      <c r="D3627">
        <f>IF(ISBLANK(C3627),AVERAGEIF($A$2:$A$4110,A3627,$C$2:$C$4110),C3627)</f>
        <v>12200000</v>
      </c>
      <c r="E3627" t="s">
        <v>1501</v>
      </c>
      <c r="F3627" t="s">
        <v>6039</v>
      </c>
      <c r="G3627">
        <v>7973</v>
      </c>
      <c r="H3627">
        <v>65</v>
      </c>
      <c r="I3627">
        <v>29</v>
      </c>
      <c r="J3627" t="s">
        <v>508</v>
      </c>
      <c r="K3627" t="s">
        <v>23</v>
      </c>
      <c r="L3627">
        <v>5000000</v>
      </c>
      <c r="M3627">
        <f>IF(ISBLANK(L3627),AVERAGEIF($A$2:$A$4110,A3627,$L$2:$L$4110),L3627)</f>
        <v>5000000</v>
      </c>
      <c r="N3627">
        <v>6.3</v>
      </c>
    </row>
    <row r="3628" spans="1:14">
      <c r="A3628" t="s">
        <v>6040</v>
      </c>
      <c r="B3628">
        <v>76</v>
      </c>
      <c r="C3628">
        <v>11144518</v>
      </c>
      <c r="D3628">
        <f>IF(ISBLANK(C3628),AVERAGEIF($A$2:$A$4110,A3628,$C$2:$C$4110),C3628)</f>
        <v>11144518</v>
      </c>
      <c r="E3628" t="s">
        <v>589</v>
      </c>
      <c r="F3628" t="s">
        <v>6041</v>
      </c>
      <c r="G3628">
        <v>2724</v>
      </c>
      <c r="H3628">
        <v>53</v>
      </c>
      <c r="I3628">
        <v>24</v>
      </c>
      <c r="J3628" t="s">
        <v>508</v>
      </c>
      <c r="K3628" t="s">
        <v>184</v>
      </c>
      <c r="L3628">
        <v>15000000</v>
      </c>
      <c r="M3628">
        <f>IF(ISBLANK(L3628),AVERAGEIF($A$2:$A$4110,A3628,$L$2:$L$4110),L3628)</f>
        <v>15000000</v>
      </c>
      <c r="N3628">
        <v>2.8</v>
      </c>
    </row>
    <row r="3629" spans="1:14">
      <c r="A3629" t="s">
        <v>6042</v>
      </c>
      <c r="B3629">
        <v>91</v>
      </c>
      <c r="C3629">
        <v>126597121</v>
      </c>
      <c r="D3629">
        <f>IF(ISBLANK(C3629),AVERAGEIF($A$2:$A$4110,A3629,$C$2:$C$4110),C3629)</f>
        <v>126597121</v>
      </c>
      <c r="E3629" t="s">
        <v>774</v>
      </c>
      <c r="F3629" t="s">
        <v>6043</v>
      </c>
      <c r="G3629">
        <v>105902</v>
      </c>
      <c r="H3629">
        <v>206</v>
      </c>
      <c r="I3629">
        <v>194</v>
      </c>
      <c r="J3629" t="s">
        <v>508</v>
      </c>
      <c r="K3629" t="s">
        <v>23</v>
      </c>
      <c r="L3629">
        <v>150000000</v>
      </c>
      <c r="M3629">
        <f>IF(ISBLANK(L3629),AVERAGEIF($A$2:$A$4110,A3629,$L$2:$L$4110),L3629)</f>
        <v>150000000</v>
      </c>
      <c r="N3629">
        <v>6.2</v>
      </c>
    </row>
    <row r="3630" spans="1:14">
      <c r="A3630" t="s">
        <v>6044</v>
      </c>
      <c r="B3630">
        <v>106</v>
      </c>
      <c r="C3630">
        <v>532190</v>
      </c>
      <c r="D3630">
        <f>IF(ISBLANK(C3630),AVERAGEIF($A$2:$A$4110,A3630,$C$2:$C$4110),C3630)</f>
        <v>532190</v>
      </c>
      <c r="E3630" t="s">
        <v>1406</v>
      </c>
      <c r="F3630" t="s">
        <v>6045</v>
      </c>
      <c r="G3630">
        <v>5673</v>
      </c>
      <c r="H3630">
        <v>37</v>
      </c>
      <c r="I3630">
        <v>23</v>
      </c>
      <c r="J3630" t="s">
        <v>508</v>
      </c>
      <c r="K3630" t="s">
        <v>23</v>
      </c>
      <c r="L3630">
        <v>8000000</v>
      </c>
      <c r="M3630">
        <f>IF(ISBLANK(L3630),AVERAGEIF($A$2:$A$4110,A3630,$L$2:$L$4110),L3630)</f>
        <v>8000000</v>
      </c>
      <c r="N3630">
        <v>6.8</v>
      </c>
    </row>
    <row r="3631" spans="1:14">
      <c r="A3631" t="s">
        <v>6044</v>
      </c>
      <c r="B3631">
        <v>170</v>
      </c>
      <c r="C3631">
        <v>7830611</v>
      </c>
      <c r="D3631">
        <f>IF(ISBLANK(C3631),AVERAGEIF($A$2:$A$4110,A3631,$C$2:$C$4110),C3631)</f>
        <v>7830611</v>
      </c>
      <c r="E3631" t="s">
        <v>6046</v>
      </c>
      <c r="F3631" t="s">
        <v>6047</v>
      </c>
      <c r="G3631">
        <v>18980</v>
      </c>
      <c r="H3631">
        <v>74</v>
      </c>
      <c r="I3631">
        <v>53</v>
      </c>
      <c r="J3631" t="s">
        <v>508</v>
      </c>
      <c r="K3631" t="s">
        <v>23</v>
      </c>
      <c r="L3631">
        <v>700000</v>
      </c>
      <c r="M3631">
        <f>IF(ISBLANK(L3631),AVERAGEIF($A$2:$A$4110,A3631,$L$2:$L$4110),L3631)</f>
        <v>700000</v>
      </c>
      <c r="N3631">
        <v>8.3000000000000007</v>
      </c>
    </row>
    <row r="3632" spans="1:14">
      <c r="A3632" t="s">
        <v>6048</v>
      </c>
      <c r="B3632">
        <v>88</v>
      </c>
      <c r="C3632">
        <v>130174897</v>
      </c>
      <c r="D3632">
        <f>IF(ISBLANK(C3632),AVERAGEIF($A$2:$A$4110,A3632,$C$2:$C$4110),C3632)</f>
        <v>130174897</v>
      </c>
      <c r="E3632" t="s">
        <v>774</v>
      </c>
      <c r="F3632" t="s">
        <v>6049</v>
      </c>
      <c r="G3632">
        <v>27918</v>
      </c>
      <c r="H3632">
        <v>155</v>
      </c>
      <c r="I3632">
        <v>208</v>
      </c>
      <c r="J3632" t="s">
        <v>508</v>
      </c>
      <c r="K3632" t="s">
        <v>23</v>
      </c>
      <c r="L3632">
        <v>99000000</v>
      </c>
      <c r="M3632">
        <f>IF(ISBLANK(L3632),AVERAGEIF($A$2:$A$4110,A3632,$L$2:$L$4110),L3632)</f>
        <v>99000000</v>
      </c>
      <c r="N3632">
        <v>7.2</v>
      </c>
    </row>
    <row r="3633" spans="1:14">
      <c r="A3633" t="s">
        <v>6048</v>
      </c>
      <c r="B3633">
        <v>88</v>
      </c>
      <c r="C3633">
        <v>161317423</v>
      </c>
      <c r="D3633">
        <f>IF(ISBLANK(C3633),AVERAGEIF($A$2:$A$4110,A3633,$C$2:$C$4110),C3633)</f>
        <v>161317423</v>
      </c>
      <c r="E3633" t="s">
        <v>774</v>
      </c>
      <c r="F3633" t="s">
        <v>6050</v>
      </c>
      <c r="G3633">
        <v>145321</v>
      </c>
      <c r="H3633">
        <v>139</v>
      </c>
      <c r="I3633">
        <v>233</v>
      </c>
      <c r="J3633" t="s">
        <v>508</v>
      </c>
      <c r="K3633" t="s">
        <v>23</v>
      </c>
      <c r="L3633">
        <v>95000000</v>
      </c>
      <c r="M3633">
        <f>IF(ISBLANK(L3633),AVERAGEIF($A$2:$A$4110,A3633,$L$2:$L$4110),L3633)</f>
        <v>95000000</v>
      </c>
      <c r="N3633">
        <v>6.6</v>
      </c>
    </row>
    <row r="3634" spans="1:14">
      <c r="A3634" t="s">
        <v>6051</v>
      </c>
      <c r="B3634">
        <v>134</v>
      </c>
      <c r="C3634">
        <v>56667870</v>
      </c>
      <c r="D3634">
        <f>IF(ISBLANK(C3634),AVERAGEIF($A$2:$A$4110,A3634,$C$2:$C$4110),C3634)</f>
        <v>56667870</v>
      </c>
      <c r="E3634" t="s">
        <v>928</v>
      </c>
      <c r="F3634" t="s">
        <v>6052</v>
      </c>
      <c r="G3634">
        <v>439176</v>
      </c>
      <c r="H3634">
        <v>695</v>
      </c>
      <c r="I3634">
        <v>597</v>
      </c>
      <c r="J3634" t="s">
        <v>508</v>
      </c>
      <c r="K3634" t="s">
        <v>23</v>
      </c>
      <c r="L3634">
        <v>20000000</v>
      </c>
      <c r="M3634">
        <f>IF(ISBLANK(L3634),AVERAGEIF($A$2:$A$4110,A3634,$L$2:$L$4110),L3634)</f>
        <v>20000000</v>
      </c>
      <c r="N3634">
        <v>8.1</v>
      </c>
    </row>
    <row r="3635" spans="1:14">
      <c r="A3635" t="s">
        <v>6051</v>
      </c>
      <c r="B3635">
        <v>101</v>
      </c>
      <c r="C3635">
        <v>4000304</v>
      </c>
      <c r="D3635">
        <f>IF(ISBLANK(C3635),AVERAGEIF($A$2:$A$4110,A3635,$C$2:$C$4110),C3635)</f>
        <v>4000304</v>
      </c>
      <c r="E3635" t="s">
        <v>20</v>
      </c>
      <c r="F3635" t="s">
        <v>6053</v>
      </c>
      <c r="G3635">
        <v>145395</v>
      </c>
      <c r="H3635">
        <v>375</v>
      </c>
      <c r="I3635">
        <v>486</v>
      </c>
      <c r="J3635" t="s">
        <v>508</v>
      </c>
      <c r="K3635" t="s">
        <v>18</v>
      </c>
      <c r="L3635">
        <v>6500000</v>
      </c>
      <c r="M3635">
        <f>IF(ISBLANK(L3635),AVERAGEIF($A$2:$A$4110,A3635,$L$2:$L$4110),L3635)</f>
        <v>6500000</v>
      </c>
      <c r="N3635">
        <v>7.3</v>
      </c>
    </row>
    <row r="3636" spans="1:14">
      <c r="A3636" t="s">
        <v>6054</v>
      </c>
      <c r="B3636">
        <v>110</v>
      </c>
      <c r="C3636">
        <v>623374</v>
      </c>
      <c r="D3636">
        <f>IF(ISBLANK(C3636),AVERAGEIF($A$2:$A$4110,A3636,$C$2:$C$4110),C3636)</f>
        <v>623374</v>
      </c>
      <c r="E3636" t="s">
        <v>6055</v>
      </c>
      <c r="F3636" t="s">
        <v>6056</v>
      </c>
      <c r="G3636">
        <v>4757</v>
      </c>
      <c r="H3636">
        <v>67</v>
      </c>
      <c r="I3636">
        <v>31</v>
      </c>
      <c r="J3636" t="s">
        <v>508</v>
      </c>
      <c r="K3636" t="s">
        <v>23</v>
      </c>
      <c r="L3636">
        <v>38000000</v>
      </c>
      <c r="M3636">
        <f>IF(ISBLANK(L3636),AVERAGEIF($A$2:$A$4110,A3636,$L$2:$L$4110),L3636)</f>
        <v>38000000</v>
      </c>
      <c r="N3636">
        <v>5.2</v>
      </c>
    </row>
    <row r="3637" spans="1:14">
      <c r="A3637" t="s">
        <v>6054</v>
      </c>
      <c r="B3637">
        <v>82</v>
      </c>
      <c r="C3637">
        <v>31768374</v>
      </c>
      <c r="D3637">
        <f>IF(ISBLANK(C3637),AVERAGEIF($A$2:$A$4110,A3637,$C$2:$C$4110),C3637)</f>
        <v>31768374</v>
      </c>
      <c r="E3637" t="s">
        <v>2192</v>
      </c>
      <c r="F3637" t="s">
        <v>6057</v>
      </c>
      <c r="G3637">
        <v>42761</v>
      </c>
      <c r="H3637">
        <v>366</v>
      </c>
      <c r="I3637">
        <v>152</v>
      </c>
      <c r="J3637" t="s">
        <v>508</v>
      </c>
      <c r="K3637" t="s">
        <v>23</v>
      </c>
      <c r="L3637">
        <v>27000000</v>
      </c>
      <c r="M3637">
        <f>IF(ISBLANK(L3637),AVERAGEIF($A$2:$A$4110,A3637,$L$2:$L$4110),L3637)</f>
        <v>27000000</v>
      </c>
      <c r="N3637">
        <v>5.6</v>
      </c>
    </row>
    <row r="3638" spans="1:14">
      <c r="A3638" t="s">
        <v>6054</v>
      </c>
      <c r="B3638">
        <v>103</v>
      </c>
      <c r="C3638">
        <v>9094451</v>
      </c>
      <c r="D3638">
        <f>IF(ISBLANK(C3638),AVERAGEIF($A$2:$A$4110,A3638,$C$2:$C$4110),C3638)</f>
        <v>9094451</v>
      </c>
      <c r="E3638" t="s">
        <v>1551</v>
      </c>
      <c r="F3638" t="s">
        <v>6058</v>
      </c>
      <c r="G3638">
        <v>11668</v>
      </c>
      <c r="H3638">
        <v>79</v>
      </c>
      <c r="I3638">
        <v>31</v>
      </c>
      <c r="J3638" t="s">
        <v>508</v>
      </c>
      <c r="K3638" t="s">
        <v>23</v>
      </c>
      <c r="L3638">
        <v>7000000</v>
      </c>
      <c r="M3638">
        <f>IF(ISBLANK(L3638),AVERAGEIF($A$2:$A$4110,A3638,$L$2:$L$4110),L3638)</f>
        <v>7000000</v>
      </c>
      <c r="N3638">
        <v>6.2</v>
      </c>
    </row>
    <row r="3639" spans="1:14">
      <c r="A3639" t="s">
        <v>6054</v>
      </c>
      <c r="B3639">
        <v>91</v>
      </c>
      <c r="C3639">
        <v>36200000</v>
      </c>
      <c r="D3639">
        <f>IF(ISBLANK(C3639),AVERAGEIF($A$2:$A$4110,A3639,$C$2:$C$4110),C3639)</f>
        <v>36200000</v>
      </c>
      <c r="E3639" t="s">
        <v>380</v>
      </c>
      <c r="F3639" t="s">
        <v>6059</v>
      </c>
      <c r="G3639">
        <v>31952</v>
      </c>
      <c r="H3639">
        <v>372</v>
      </c>
      <c r="I3639">
        <v>235</v>
      </c>
      <c r="J3639" t="s">
        <v>508</v>
      </c>
      <c r="K3639" t="s">
        <v>23</v>
      </c>
      <c r="L3639">
        <v>4000000</v>
      </c>
      <c r="M3639">
        <f>IF(ISBLANK(L3639),AVERAGEIF($A$2:$A$4110,A3639,$L$2:$L$4110),L3639)</f>
        <v>4000000</v>
      </c>
      <c r="N3639">
        <v>5.7</v>
      </c>
    </row>
    <row r="3640" spans="1:14">
      <c r="A3640" t="s">
        <v>6054</v>
      </c>
      <c r="B3640">
        <v>87</v>
      </c>
      <c r="C3640">
        <v>19100000</v>
      </c>
      <c r="D3640">
        <f>IF(ISBLANK(C3640),AVERAGEIF($A$2:$A$4110,A3640,$C$2:$C$4110),C3640)</f>
        <v>19100000</v>
      </c>
      <c r="E3640" t="s">
        <v>600</v>
      </c>
      <c r="F3640" t="s">
        <v>6060</v>
      </c>
      <c r="G3640">
        <v>39690</v>
      </c>
      <c r="H3640">
        <v>394</v>
      </c>
      <c r="I3640">
        <v>242</v>
      </c>
      <c r="J3640" t="s">
        <v>508</v>
      </c>
      <c r="K3640" t="s">
        <v>23</v>
      </c>
      <c r="L3640">
        <v>1250000</v>
      </c>
      <c r="M3640">
        <f>IF(ISBLANK(L3640),AVERAGEIF($A$2:$A$4110,A3640,$L$2:$L$4110),L3640)</f>
        <v>1250000</v>
      </c>
      <c r="N3640">
        <v>6.1</v>
      </c>
    </row>
    <row r="3641" spans="1:14">
      <c r="A3641" t="s">
        <v>6061</v>
      </c>
      <c r="B3641">
        <v>90</v>
      </c>
      <c r="C3641">
        <v>72601713</v>
      </c>
      <c r="D3641">
        <f>IF(ISBLANK(C3641),AVERAGEIF($A$2:$A$4110,A3641,$C$2:$C$4110),C3641)</f>
        <v>72601713</v>
      </c>
      <c r="E3641" t="s">
        <v>4299</v>
      </c>
      <c r="F3641" t="s">
        <v>6062</v>
      </c>
      <c r="G3641">
        <v>21396</v>
      </c>
      <c r="H3641">
        <v>155</v>
      </c>
      <c r="I3641">
        <v>98</v>
      </c>
      <c r="J3641" t="s">
        <v>508</v>
      </c>
      <c r="K3641" t="s">
        <v>360</v>
      </c>
      <c r="L3641">
        <v>51000000</v>
      </c>
      <c r="M3641">
        <f>IF(ISBLANK(L3641),AVERAGEIF($A$2:$A$4110,A3641,$L$2:$L$4110),L3641)</f>
        <v>51000000</v>
      </c>
      <c r="N3641">
        <v>5.6</v>
      </c>
    </row>
    <row r="3642" spans="1:14">
      <c r="A3642" t="s">
        <v>6061</v>
      </c>
      <c r="B3642">
        <v>90</v>
      </c>
      <c r="C3642">
        <v>108360000</v>
      </c>
      <c r="D3642">
        <f>IF(ISBLANK(C3642),AVERAGEIF($A$2:$A$4110,A3642,$C$2:$C$4110),C3642)</f>
        <v>108360000</v>
      </c>
      <c r="E3642" t="s">
        <v>1730</v>
      </c>
      <c r="F3642" t="s">
        <v>6063</v>
      </c>
      <c r="G3642">
        <v>160321</v>
      </c>
      <c r="H3642">
        <v>178</v>
      </c>
      <c r="I3642">
        <v>59</v>
      </c>
      <c r="J3642" t="s">
        <v>508</v>
      </c>
      <c r="K3642" t="s">
        <v>23</v>
      </c>
      <c r="L3642">
        <v>30000000</v>
      </c>
      <c r="M3642">
        <f>IF(ISBLANK(L3642),AVERAGEIF($A$2:$A$4110,A3642,$L$2:$L$4110),L3642)</f>
        <v>30000000</v>
      </c>
      <c r="N3642">
        <v>6.3</v>
      </c>
    </row>
    <row r="3643" spans="1:14">
      <c r="A3643" t="s">
        <v>6061</v>
      </c>
      <c r="B3643">
        <v>98</v>
      </c>
      <c r="C3643">
        <v>44455658</v>
      </c>
      <c r="D3643">
        <f>IF(ISBLANK(C3643),AVERAGEIF($A$2:$A$4110,A3643,$C$2:$C$4110),C3643)</f>
        <v>44455658</v>
      </c>
      <c r="E3643" t="s">
        <v>1886</v>
      </c>
      <c r="F3643" t="s">
        <v>6064</v>
      </c>
      <c r="G3643">
        <v>36253</v>
      </c>
      <c r="H3643">
        <v>92</v>
      </c>
      <c r="I3643">
        <v>49</v>
      </c>
      <c r="J3643" t="s">
        <v>508</v>
      </c>
      <c r="K3643" t="s">
        <v>23</v>
      </c>
      <c r="L3643">
        <v>25000000</v>
      </c>
      <c r="M3643">
        <f>IF(ISBLANK(L3643),AVERAGEIF($A$2:$A$4110,A3643,$L$2:$L$4110),L3643)</f>
        <v>25000000</v>
      </c>
      <c r="N3643">
        <v>6.7</v>
      </c>
    </row>
    <row r="3644" spans="1:14">
      <c r="A3644" t="s">
        <v>6061</v>
      </c>
      <c r="B3644">
        <v>81</v>
      </c>
      <c r="C3644">
        <v>16033556</v>
      </c>
      <c r="D3644">
        <f>IF(ISBLANK(C3644),AVERAGEIF($A$2:$A$4110,A3644,$C$2:$C$4110),C3644)</f>
        <v>16033556</v>
      </c>
      <c r="E3644" t="s">
        <v>1007</v>
      </c>
      <c r="F3644" t="s">
        <v>6065</v>
      </c>
      <c r="G3644">
        <v>37901</v>
      </c>
      <c r="H3644">
        <v>518</v>
      </c>
      <c r="I3644">
        <v>63</v>
      </c>
      <c r="J3644" t="s">
        <v>508</v>
      </c>
      <c r="K3644" t="s">
        <v>23</v>
      </c>
      <c r="L3644">
        <v>10000000</v>
      </c>
      <c r="M3644">
        <f>IF(ISBLANK(L3644),AVERAGEIF($A$2:$A$4110,A3644,$L$2:$L$4110),L3644)</f>
        <v>10000000</v>
      </c>
      <c r="N3644">
        <v>6.2</v>
      </c>
    </row>
    <row r="3645" spans="1:14">
      <c r="A3645" t="s">
        <v>6066</v>
      </c>
      <c r="B3645">
        <v>101</v>
      </c>
      <c r="C3645">
        <v>50213619</v>
      </c>
      <c r="D3645">
        <f>IF(ISBLANK(C3645),AVERAGEIF($A$2:$A$4110,A3645,$C$2:$C$4110),C3645)</f>
        <v>50213619</v>
      </c>
      <c r="E3645" t="s">
        <v>4057</v>
      </c>
      <c r="F3645" t="s">
        <v>6067</v>
      </c>
      <c r="G3645">
        <v>139184</v>
      </c>
      <c r="H3645">
        <v>243</v>
      </c>
      <c r="I3645">
        <v>265</v>
      </c>
      <c r="J3645" t="s">
        <v>508</v>
      </c>
      <c r="K3645" t="s">
        <v>23</v>
      </c>
      <c r="L3645">
        <v>36000000</v>
      </c>
      <c r="M3645">
        <f>IF(ISBLANK(L3645),AVERAGEIF($A$2:$A$4110,A3645,$L$2:$L$4110),L3645)</f>
        <v>36000000</v>
      </c>
      <c r="N3645">
        <v>6.4</v>
      </c>
    </row>
    <row r="3646" spans="1:14">
      <c r="A3646" t="s">
        <v>6066</v>
      </c>
      <c r="B3646">
        <v>99</v>
      </c>
      <c r="C3646">
        <v>12282677</v>
      </c>
      <c r="D3646">
        <f>IF(ISBLANK(C3646),AVERAGEIF($A$2:$A$4110,A3646,$C$2:$C$4110),C3646)</f>
        <v>12282677</v>
      </c>
      <c r="E3646" t="s">
        <v>4057</v>
      </c>
      <c r="F3646" t="s">
        <v>6068</v>
      </c>
      <c r="G3646">
        <v>28159</v>
      </c>
      <c r="H3646">
        <v>96</v>
      </c>
      <c r="I3646">
        <v>107</v>
      </c>
      <c r="J3646" t="s">
        <v>508</v>
      </c>
      <c r="K3646" t="s">
        <v>23</v>
      </c>
      <c r="L3646">
        <v>14000000</v>
      </c>
      <c r="M3646">
        <f>IF(ISBLANK(L3646),AVERAGEIF($A$2:$A$4110,A3646,$L$2:$L$4110),L3646)</f>
        <v>14000000</v>
      </c>
      <c r="N3646">
        <v>5.0999999999999996</v>
      </c>
    </row>
    <row r="3647" spans="1:14">
      <c r="A3647" t="s">
        <v>6066</v>
      </c>
      <c r="B3647">
        <v>100</v>
      </c>
      <c r="C3647">
        <v>48637684</v>
      </c>
      <c r="D3647">
        <f>IF(ISBLANK(C3647),AVERAGEIF($A$2:$A$4110,A3647,$C$2:$C$4110),C3647)</f>
        <v>48637684</v>
      </c>
      <c r="E3647" t="s">
        <v>408</v>
      </c>
      <c r="F3647" t="s">
        <v>6069</v>
      </c>
      <c r="G3647">
        <v>16979</v>
      </c>
      <c r="H3647">
        <v>42</v>
      </c>
      <c r="I3647">
        <v>90</v>
      </c>
      <c r="J3647" t="s">
        <v>508</v>
      </c>
      <c r="K3647" t="s">
        <v>23</v>
      </c>
      <c r="L3647">
        <v>12500000</v>
      </c>
      <c r="M3647">
        <f>IF(ISBLANK(L3647),AVERAGEIF($A$2:$A$4110,A3647,$L$2:$L$4110),L3647)</f>
        <v>12500000</v>
      </c>
      <c r="N3647">
        <v>6.1</v>
      </c>
    </row>
    <row r="3648" spans="1:14">
      <c r="A3648" t="s">
        <v>6070</v>
      </c>
      <c r="B3648">
        <v>98</v>
      </c>
      <c r="C3648">
        <v>8500000</v>
      </c>
      <c r="D3648">
        <f>IF(ISBLANK(C3648),AVERAGEIF($A$2:$A$4110,A3648,$C$2:$C$4110),C3648)</f>
        <v>8500000</v>
      </c>
      <c r="E3648" t="s">
        <v>514</v>
      </c>
      <c r="F3648" t="s">
        <v>6071</v>
      </c>
      <c r="G3648">
        <v>2061</v>
      </c>
      <c r="H3648">
        <v>34</v>
      </c>
      <c r="I3648">
        <v>13</v>
      </c>
      <c r="J3648" t="s">
        <v>508</v>
      </c>
      <c r="K3648" t="s">
        <v>23</v>
      </c>
      <c r="L3648">
        <v>20000000</v>
      </c>
      <c r="M3648">
        <f>IF(ISBLANK(L3648),AVERAGEIF($A$2:$A$4110,A3648,$L$2:$L$4110),L3648)</f>
        <v>20000000</v>
      </c>
      <c r="N3648">
        <v>5.4</v>
      </c>
    </row>
    <row r="3649" spans="1:14">
      <c r="A3649" t="s">
        <v>6070</v>
      </c>
      <c r="B3649">
        <v>89</v>
      </c>
      <c r="C3649">
        <v>4692814</v>
      </c>
      <c r="D3649">
        <f>IF(ISBLANK(C3649),AVERAGEIF($A$2:$A$4110,A3649,$C$2:$C$4110),C3649)</f>
        <v>4692814</v>
      </c>
      <c r="E3649" t="s">
        <v>514</v>
      </c>
      <c r="F3649" t="s">
        <v>6072</v>
      </c>
      <c r="G3649">
        <v>2870</v>
      </c>
      <c r="H3649">
        <v>34</v>
      </c>
      <c r="I3649">
        <v>11</v>
      </c>
      <c r="J3649" t="s">
        <v>508</v>
      </c>
      <c r="K3649" t="s">
        <v>23</v>
      </c>
      <c r="L3649">
        <v>8000000</v>
      </c>
      <c r="M3649">
        <f>IF(ISBLANK(L3649),AVERAGEIF($A$2:$A$4110,A3649,$L$2:$L$4110),L3649)</f>
        <v>8000000</v>
      </c>
      <c r="N3649">
        <v>5.0999999999999996</v>
      </c>
    </row>
    <row r="3650" spans="1:14">
      <c r="A3650" t="s">
        <v>6073</v>
      </c>
      <c r="B3650">
        <v>108</v>
      </c>
      <c r="C3650">
        <v>594904</v>
      </c>
      <c r="D3650">
        <f>IF(ISBLANK(C3650),AVERAGEIF($A$2:$A$4110,A3650,$C$2:$C$4110),C3650)</f>
        <v>594904</v>
      </c>
      <c r="E3650" t="s">
        <v>72</v>
      </c>
      <c r="F3650" t="s">
        <v>6074</v>
      </c>
      <c r="G3650">
        <v>2582</v>
      </c>
      <c r="H3650">
        <v>89</v>
      </c>
      <c r="I3650">
        <v>38</v>
      </c>
      <c r="J3650" t="s">
        <v>508</v>
      </c>
      <c r="K3650" t="s">
        <v>23</v>
      </c>
      <c r="L3650">
        <v>1200000</v>
      </c>
      <c r="M3650">
        <f>IF(ISBLANK(L3650),AVERAGEIF($A$2:$A$4110,A3650,$L$2:$L$4110),L3650)</f>
        <v>1200000</v>
      </c>
      <c r="N3650">
        <v>6</v>
      </c>
    </row>
    <row r="3651" spans="1:14">
      <c r="A3651" t="s">
        <v>6075</v>
      </c>
      <c r="B3651">
        <v>72</v>
      </c>
      <c r="C3651">
        <v>47887943</v>
      </c>
      <c r="D3651">
        <f>IF(ISBLANK(C3651),AVERAGEIF($A$2:$A$4110,A3651,$C$2:$C$4110),C3651)</f>
        <v>47887943</v>
      </c>
      <c r="E3651" t="s">
        <v>6076</v>
      </c>
      <c r="F3651" t="s">
        <v>6077</v>
      </c>
      <c r="G3651">
        <v>11634</v>
      </c>
      <c r="H3651">
        <v>58</v>
      </c>
      <c r="I3651">
        <v>85</v>
      </c>
      <c r="J3651" t="s">
        <v>508</v>
      </c>
      <c r="K3651" t="s">
        <v>23</v>
      </c>
      <c r="L3651">
        <v>20000000</v>
      </c>
      <c r="M3651">
        <f>IF(ISBLANK(L3651),AVERAGEIF($A$2:$A$4110,A3651,$L$2:$L$4110),L3651)</f>
        <v>20000000</v>
      </c>
      <c r="N3651">
        <v>5.4</v>
      </c>
    </row>
    <row r="3652" spans="1:14">
      <c r="A3652" t="s">
        <v>6078</v>
      </c>
      <c r="B3652">
        <v>90</v>
      </c>
      <c r="C3652">
        <v>39442871</v>
      </c>
      <c r="D3652">
        <f>IF(ISBLANK(C3652),AVERAGEIF($A$2:$A$4110,A3652,$C$2:$C$4110),C3652)</f>
        <v>39442871</v>
      </c>
      <c r="E3652" t="s">
        <v>693</v>
      </c>
      <c r="F3652" t="s">
        <v>6079</v>
      </c>
      <c r="G3652">
        <v>80639</v>
      </c>
      <c r="H3652">
        <v>237</v>
      </c>
      <c r="I3652">
        <v>87</v>
      </c>
      <c r="J3652" t="s">
        <v>508</v>
      </c>
      <c r="K3652" t="s">
        <v>23</v>
      </c>
      <c r="L3652">
        <v>80000000</v>
      </c>
      <c r="M3652">
        <f>IF(ISBLANK(L3652),AVERAGEIF($A$2:$A$4110,A3652,$L$2:$L$4110),L3652)</f>
        <v>80000000</v>
      </c>
      <c r="N3652">
        <v>5.3</v>
      </c>
    </row>
    <row r="3653" spans="1:14">
      <c r="A3653" t="s">
        <v>6078</v>
      </c>
      <c r="B3653">
        <v>96</v>
      </c>
      <c r="C3653">
        <v>126203320</v>
      </c>
      <c r="D3653">
        <f>IF(ISBLANK(C3653),AVERAGEIF($A$2:$A$4110,A3653,$C$2:$C$4110),C3653)</f>
        <v>126203320</v>
      </c>
      <c r="E3653" t="s">
        <v>408</v>
      </c>
      <c r="F3653" t="s">
        <v>6080</v>
      </c>
      <c r="G3653">
        <v>110432</v>
      </c>
      <c r="H3653">
        <v>309</v>
      </c>
      <c r="I3653">
        <v>117</v>
      </c>
      <c r="J3653" t="s">
        <v>508</v>
      </c>
      <c r="K3653" t="s">
        <v>23</v>
      </c>
      <c r="L3653">
        <v>50000000</v>
      </c>
      <c r="M3653">
        <f>IF(ISBLANK(L3653),AVERAGEIF($A$2:$A$4110,A3653,$L$2:$L$4110),L3653)</f>
        <v>50000000</v>
      </c>
      <c r="N3653">
        <v>5.8</v>
      </c>
    </row>
    <row r="3654" spans="1:14">
      <c r="A3654" t="s">
        <v>6078</v>
      </c>
      <c r="B3654">
        <v>102</v>
      </c>
      <c r="C3654">
        <v>32853640</v>
      </c>
      <c r="D3654">
        <f>IF(ISBLANK(C3654),AVERAGEIF($A$2:$A$4110,A3654,$C$2:$C$4110),C3654)</f>
        <v>32853640</v>
      </c>
      <c r="E3654" t="s">
        <v>72</v>
      </c>
      <c r="F3654" t="s">
        <v>6081</v>
      </c>
      <c r="G3654">
        <v>50199</v>
      </c>
      <c r="H3654">
        <v>101</v>
      </c>
      <c r="I3654">
        <v>146</v>
      </c>
      <c r="J3654" t="s">
        <v>508</v>
      </c>
      <c r="K3654" t="s">
        <v>23</v>
      </c>
      <c r="L3654">
        <v>40000000</v>
      </c>
      <c r="M3654">
        <f>IF(ISBLANK(L3654),AVERAGEIF($A$2:$A$4110,A3654,$L$2:$L$4110),L3654)</f>
        <v>40000000</v>
      </c>
      <c r="N3654">
        <v>5.7</v>
      </c>
    </row>
    <row r="3655" spans="1:14">
      <c r="A3655" t="s">
        <v>6078</v>
      </c>
      <c r="B3655">
        <v>95</v>
      </c>
      <c r="C3655">
        <v>58156435</v>
      </c>
      <c r="D3655">
        <f>IF(ISBLANK(C3655),AVERAGEIF($A$2:$A$4110,A3655,$C$2:$C$4110),C3655)</f>
        <v>58156435</v>
      </c>
      <c r="E3655" t="s">
        <v>5156</v>
      </c>
      <c r="F3655" t="s">
        <v>6082</v>
      </c>
      <c r="G3655">
        <v>37479</v>
      </c>
      <c r="H3655">
        <v>152</v>
      </c>
      <c r="I3655">
        <v>94</v>
      </c>
      <c r="J3655" t="s">
        <v>508</v>
      </c>
      <c r="K3655" t="s">
        <v>23</v>
      </c>
      <c r="L3655">
        <v>19000000</v>
      </c>
      <c r="M3655">
        <f>IF(ISBLANK(L3655),AVERAGEIF($A$2:$A$4110,A3655,$L$2:$L$4110),L3655)</f>
        <v>19000000</v>
      </c>
      <c r="N3655">
        <v>5.9</v>
      </c>
    </row>
    <row r="3656" spans="1:14">
      <c r="A3656" t="s">
        <v>6083</v>
      </c>
      <c r="B3656">
        <v>102</v>
      </c>
      <c r="C3656">
        <v>33423521</v>
      </c>
      <c r="D3656">
        <f>IF(ISBLANK(C3656),AVERAGEIF($A$2:$A$4110,A3656,$C$2:$C$4110),C3656)</f>
        <v>33423521</v>
      </c>
      <c r="E3656" t="s">
        <v>1036</v>
      </c>
      <c r="F3656" t="s">
        <v>6084</v>
      </c>
      <c r="G3656">
        <v>53115</v>
      </c>
      <c r="H3656">
        <v>282</v>
      </c>
      <c r="I3656">
        <v>63</v>
      </c>
      <c r="J3656" t="s">
        <v>508</v>
      </c>
      <c r="K3656" t="s">
        <v>258</v>
      </c>
      <c r="L3656">
        <v>35000000</v>
      </c>
      <c r="M3656">
        <f>IF(ISBLANK(L3656),AVERAGEIF($A$2:$A$4110,A3656,$L$2:$L$4110),L3656)</f>
        <v>35000000</v>
      </c>
      <c r="N3656">
        <v>3.8</v>
      </c>
    </row>
    <row r="3657" spans="1:14">
      <c r="A3657" t="s">
        <v>6085</v>
      </c>
      <c r="B3657">
        <v>89</v>
      </c>
      <c r="C3657">
        <v>47553512</v>
      </c>
      <c r="D3657">
        <f>IF(ISBLANK(C3657),AVERAGEIF($A$2:$A$4110,A3657,$C$2:$C$4110),C3657)</f>
        <v>47553512</v>
      </c>
      <c r="E3657" t="s">
        <v>874</v>
      </c>
      <c r="F3657" t="s">
        <v>6086</v>
      </c>
      <c r="G3657">
        <v>54101</v>
      </c>
      <c r="H3657">
        <v>210</v>
      </c>
      <c r="I3657">
        <v>228</v>
      </c>
      <c r="J3657" t="s">
        <v>508</v>
      </c>
      <c r="K3657" t="s">
        <v>23</v>
      </c>
      <c r="L3657">
        <v>50000000</v>
      </c>
      <c r="M3657">
        <f>IF(ISBLANK(L3657),AVERAGEIF($A$2:$A$4110,A3657,$L$2:$L$4110),L3657)</f>
        <v>50000000</v>
      </c>
      <c r="N3657">
        <v>5.8</v>
      </c>
    </row>
    <row r="3658" spans="1:14">
      <c r="A3658" t="s">
        <v>6085</v>
      </c>
      <c r="B3658">
        <v>92</v>
      </c>
      <c r="C3658">
        <v>42575718</v>
      </c>
      <c r="D3658">
        <f>IF(ISBLANK(C3658),AVERAGEIF($A$2:$A$4110,A3658,$C$2:$C$4110),C3658)</f>
        <v>42575718</v>
      </c>
      <c r="E3658" t="s">
        <v>92</v>
      </c>
      <c r="F3658" t="s">
        <v>6087</v>
      </c>
      <c r="G3658">
        <v>83788</v>
      </c>
      <c r="H3658">
        <v>227</v>
      </c>
      <c r="I3658">
        <v>277</v>
      </c>
      <c r="J3658" t="s">
        <v>508</v>
      </c>
      <c r="K3658" t="s">
        <v>23</v>
      </c>
      <c r="L3658">
        <v>40000000</v>
      </c>
      <c r="M3658">
        <f>IF(ISBLANK(L3658),AVERAGEIF($A$2:$A$4110,A3658,$L$2:$L$4110),L3658)</f>
        <v>40000000</v>
      </c>
      <c r="N3658">
        <v>5.9</v>
      </c>
    </row>
    <row r="3659" spans="1:14">
      <c r="A3659" t="s">
        <v>6088</v>
      </c>
      <c r="B3659">
        <v>105</v>
      </c>
      <c r="C3659">
        <v>92401</v>
      </c>
      <c r="D3659">
        <f>IF(ISBLANK(C3659),AVERAGEIF($A$2:$A$4110,A3659,$C$2:$C$4110),C3659)</f>
        <v>92401</v>
      </c>
      <c r="E3659" t="s">
        <v>380</v>
      </c>
      <c r="F3659" t="s">
        <v>6089</v>
      </c>
      <c r="G3659">
        <v>56402</v>
      </c>
      <c r="H3659">
        <v>209</v>
      </c>
      <c r="I3659">
        <v>225</v>
      </c>
      <c r="J3659" t="s">
        <v>508</v>
      </c>
      <c r="K3659" t="s">
        <v>23</v>
      </c>
      <c r="L3659">
        <v>2000000</v>
      </c>
      <c r="M3659">
        <f>IF(ISBLANK(L3659),AVERAGEIF($A$2:$A$4110,A3659,$L$2:$L$4110),L3659)</f>
        <v>2000000</v>
      </c>
      <c r="N3659">
        <v>6.3</v>
      </c>
    </row>
    <row r="3660" spans="1:14">
      <c r="A3660" t="s">
        <v>6090</v>
      </c>
      <c r="B3660">
        <v>101</v>
      </c>
      <c r="C3660">
        <v>38590500</v>
      </c>
      <c r="D3660">
        <f>IF(ISBLANK(C3660),AVERAGEIF($A$2:$A$4110,A3660,$C$2:$C$4110),C3660)</f>
        <v>38590500</v>
      </c>
      <c r="E3660" t="s">
        <v>1144</v>
      </c>
      <c r="F3660" t="s">
        <v>6091</v>
      </c>
      <c r="G3660">
        <v>17997</v>
      </c>
      <c r="H3660">
        <v>140</v>
      </c>
      <c r="I3660">
        <v>47</v>
      </c>
      <c r="J3660" t="s">
        <v>508</v>
      </c>
      <c r="K3660" t="s">
        <v>23</v>
      </c>
      <c r="L3660">
        <v>50000000</v>
      </c>
      <c r="M3660">
        <f>IF(ISBLANK(L3660),AVERAGEIF($A$2:$A$4110,A3660,$L$2:$L$4110),L3660)</f>
        <v>50000000</v>
      </c>
      <c r="N3660">
        <v>4.4000000000000004</v>
      </c>
    </row>
    <row r="3661" spans="1:14">
      <c r="A3661" t="s">
        <v>6092</v>
      </c>
      <c r="B3661">
        <v>122</v>
      </c>
      <c r="C3661">
        <v>220914</v>
      </c>
      <c r="D3661">
        <f>IF(ISBLANK(C3661),AVERAGEIF($A$2:$A$4110,A3661,$C$2:$C$4110),C3661)</f>
        <v>220914</v>
      </c>
      <c r="E3661" t="s">
        <v>48</v>
      </c>
      <c r="F3661" t="s">
        <v>6093</v>
      </c>
      <c r="G3661">
        <v>13239</v>
      </c>
      <c r="H3661">
        <v>97</v>
      </c>
      <c r="I3661">
        <v>105</v>
      </c>
      <c r="J3661" t="s">
        <v>508</v>
      </c>
      <c r="K3661" t="s">
        <v>23</v>
      </c>
      <c r="L3661">
        <v>16800000</v>
      </c>
      <c r="M3661">
        <f>IF(ISBLANK(L3661),AVERAGEIF($A$2:$A$4110,A3661,$L$2:$L$4110),L3661)</f>
        <v>16800000</v>
      </c>
      <c r="N3661">
        <v>6.5</v>
      </c>
    </row>
    <row r="3662" spans="1:14">
      <c r="A3662" t="s">
        <v>6092</v>
      </c>
      <c r="B3662">
        <v>104</v>
      </c>
      <c r="C3662">
        <v>4046737</v>
      </c>
      <c r="D3662">
        <f>IF(ISBLANK(C3662),AVERAGEIF($A$2:$A$4110,A3662,$C$2:$C$4110),C3662)</f>
        <v>4046737</v>
      </c>
      <c r="E3662" t="s">
        <v>288</v>
      </c>
      <c r="F3662" t="s">
        <v>6094</v>
      </c>
      <c r="G3662">
        <v>67949</v>
      </c>
      <c r="H3662">
        <v>390</v>
      </c>
      <c r="I3662">
        <v>163</v>
      </c>
      <c r="J3662" t="s">
        <v>508</v>
      </c>
      <c r="K3662" t="s">
        <v>23</v>
      </c>
      <c r="L3662">
        <v>4000000</v>
      </c>
      <c r="M3662">
        <f>IF(ISBLANK(L3662),AVERAGEIF($A$2:$A$4110,A3662,$L$2:$L$4110),L3662)</f>
        <v>4000000</v>
      </c>
      <c r="N3662">
        <v>7.1</v>
      </c>
    </row>
    <row r="3663" spans="1:14">
      <c r="A3663" t="s">
        <v>6095</v>
      </c>
      <c r="B3663">
        <v>125</v>
      </c>
      <c r="C3663">
        <v>125531634</v>
      </c>
      <c r="D3663">
        <f>IF(ISBLANK(C3663),AVERAGEIF($A$2:$A$4110,A3663,$C$2:$C$4110),C3663)</f>
        <v>125531634</v>
      </c>
      <c r="E3663" t="s">
        <v>743</v>
      </c>
      <c r="F3663" t="s">
        <v>6096</v>
      </c>
      <c r="G3663">
        <v>284852</v>
      </c>
      <c r="H3663">
        <v>627</v>
      </c>
      <c r="I3663">
        <v>198</v>
      </c>
      <c r="J3663" t="s">
        <v>508</v>
      </c>
      <c r="K3663" t="s">
        <v>23</v>
      </c>
      <c r="L3663">
        <v>110000000</v>
      </c>
      <c r="M3663">
        <f>IF(ISBLANK(L3663),AVERAGEIF($A$2:$A$4110,A3663,$L$2:$L$4110),L3663)</f>
        <v>110000000</v>
      </c>
      <c r="N3663">
        <v>6.4</v>
      </c>
    </row>
    <row r="3664" spans="1:14">
      <c r="A3664" t="s">
        <v>6095</v>
      </c>
      <c r="B3664">
        <v>116</v>
      </c>
      <c r="C3664">
        <v>183405771</v>
      </c>
      <c r="D3664">
        <f>IF(ISBLANK(C3664),AVERAGEIF($A$2:$A$4110,A3664,$C$2:$C$4110),C3664)</f>
        <v>183405771</v>
      </c>
      <c r="E3664" t="s">
        <v>743</v>
      </c>
      <c r="F3664" t="s">
        <v>6097</v>
      </c>
      <c r="G3664">
        <v>402645</v>
      </c>
      <c r="H3664">
        <v>845</v>
      </c>
      <c r="I3664">
        <v>186</v>
      </c>
      <c r="J3664" t="s">
        <v>508</v>
      </c>
      <c r="K3664" t="s">
        <v>23</v>
      </c>
      <c r="L3664">
        <v>85000000</v>
      </c>
      <c r="M3664">
        <f>IF(ISBLANK(L3664),AVERAGEIF($A$2:$A$4110,A3664,$L$2:$L$4110),L3664)</f>
        <v>85000000</v>
      </c>
      <c r="N3664">
        <v>7.8</v>
      </c>
    </row>
    <row r="3665" spans="1:14">
      <c r="A3665" t="s">
        <v>6095</v>
      </c>
      <c r="B3665">
        <v>122</v>
      </c>
      <c r="C3665">
        <v>117144465</v>
      </c>
      <c r="D3665">
        <f>IF(ISBLANK(C3665),AVERAGEIF($A$2:$A$4110,A3665,$C$2:$C$4110),C3665)</f>
        <v>117144465</v>
      </c>
      <c r="E3665" t="s">
        <v>743</v>
      </c>
      <c r="F3665" t="s">
        <v>6098</v>
      </c>
      <c r="G3665">
        <v>256928</v>
      </c>
      <c r="H3665">
        <v>288</v>
      </c>
      <c r="I3665">
        <v>238</v>
      </c>
      <c r="J3665" t="s">
        <v>508</v>
      </c>
      <c r="K3665" t="s">
        <v>23</v>
      </c>
      <c r="L3665">
        <v>85000000</v>
      </c>
      <c r="M3665">
        <f>IF(ISBLANK(L3665),AVERAGEIF($A$2:$A$4110,A3665,$L$2:$L$4110),L3665)</f>
        <v>85000000</v>
      </c>
      <c r="N3665">
        <v>6.9</v>
      </c>
    </row>
    <row r="3666" spans="1:14">
      <c r="A3666" t="s">
        <v>6095</v>
      </c>
      <c r="B3666">
        <v>106</v>
      </c>
      <c r="C3666">
        <v>75638743</v>
      </c>
      <c r="D3666">
        <f>IF(ISBLANK(C3666),AVERAGEIF($A$2:$A$4110,A3666,$C$2:$C$4110),C3666)</f>
        <v>75638743</v>
      </c>
      <c r="E3666" t="s">
        <v>55</v>
      </c>
      <c r="F3666" t="s">
        <v>6099</v>
      </c>
      <c r="G3666">
        <v>180479</v>
      </c>
      <c r="H3666">
        <v>411</v>
      </c>
      <c r="I3666">
        <v>436</v>
      </c>
      <c r="J3666" t="s">
        <v>508</v>
      </c>
      <c r="K3666" t="s">
        <v>23</v>
      </c>
      <c r="L3666">
        <v>60000000</v>
      </c>
      <c r="M3666">
        <f>IF(ISBLANK(L3666),AVERAGEIF($A$2:$A$4110,A3666,$L$2:$L$4110),L3666)</f>
        <v>60000000</v>
      </c>
      <c r="N3666">
        <v>6.6</v>
      </c>
    </row>
    <row r="3667" spans="1:14">
      <c r="A3667" t="s">
        <v>6095</v>
      </c>
      <c r="B3667">
        <v>131</v>
      </c>
      <c r="C3667">
        <v>125548685</v>
      </c>
      <c r="D3667">
        <f>IF(ISBLANK(C3667),AVERAGEIF($A$2:$A$4110,A3667,$C$2:$C$4110),C3667)</f>
        <v>125548685</v>
      </c>
      <c r="E3667" t="s">
        <v>401</v>
      </c>
      <c r="F3667" t="s">
        <v>6100</v>
      </c>
      <c r="G3667">
        <v>135246</v>
      </c>
      <c r="H3667">
        <v>498</v>
      </c>
      <c r="I3667">
        <v>169</v>
      </c>
      <c r="J3667" t="s">
        <v>508</v>
      </c>
      <c r="K3667" t="s">
        <v>23</v>
      </c>
      <c r="L3667">
        <v>52000000</v>
      </c>
      <c r="M3667">
        <f>IF(ISBLANK(L3667),AVERAGEIF($A$2:$A$4110,A3667,$L$2:$L$4110),L3667)</f>
        <v>52000000</v>
      </c>
      <c r="N3667">
        <v>7.3</v>
      </c>
    </row>
    <row r="3668" spans="1:14">
      <c r="A3668" t="s">
        <v>6095</v>
      </c>
      <c r="B3668">
        <v>190</v>
      </c>
      <c r="C3668">
        <v>124107476</v>
      </c>
      <c r="D3668">
        <f>IF(ISBLANK(C3668),AVERAGEIF($A$2:$A$4110,A3668,$C$2:$C$4110),C3668)</f>
        <v>124107476</v>
      </c>
      <c r="E3668" t="s">
        <v>80</v>
      </c>
      <c r="F3668" t="s">
        <v>6101</v>
      </c>
      <c r="G3668">
        <v>170684</v>
      </c>
      <c r="H3668">
        <v>867</v>
      </c>
      <c r="I3668">
        <v>223</v>
      </c>
      <c r="J3668" t="s">
        <v>508</v>
      </c>
      <c r="K3668" t="s">
        <v>23</v>
      </c>
      <c r="L3668">
        <v>48000000</v>
      </c>
      <c r="M3668">
        <f>IF(ISBLANK(L3668),AVERAGEIF($A$2:$A$4110,A3668,$L$2:$L$4110),L3668)</f>
        <v>48000000</v>
      </c>
      <c r="N3668">
        <v>7.6</v>
      </c>
    </row>
    <row r="3669" spans="1:14">
      <c r="A3669" t="s">
        <v>6095</v>
      </c>
      <c r="B3669">
        <v>123</v>
      </c>
      <c r="C3669">
        <v>37339525</v>
      </c>
      <c r="D3669">
        <f>IF(ISBLANK(C3669),AVERAGEIF($A$2:$A$4110,A3669,$C$2:$C$4110),C3669)</f>
        <v>37339525</v>
      </c>
      <c r="E3669" t="s">
        <v>707</v>
      </c>
      <c r="F3669" t="s">
        <v>6102</v>
      </c>
      <c r="G3669">
        <v>71708</v>
      </c>
      <c r="H3669">
        <v>307</v>
      </c>
      <c r="I3669">
        <v>158</v>
      </c>
      <c r="J3669" t="s">
        <v>508</v>
      </c>
      <c r="K3669" t="s">
        <v>23</v>
      </c>
      <c r="L3669">
        <v>48000000</v>
      </c>
      <c r="M3669">
        <f>IF(ISBLANK(L3669),AVERAGEIF($A$2:$A$4110,A3669,$L$2:$L$4110),L3669)</f>
        <v>48000000</v>
      </c>
      <c r="N3669">
        <v>7</v>
      </c>
    </row>
    <row r="3670" spans="1:14">
      <c r="A3670" t="s">
        <v>6095</v>
      </c>
      <c r="B3670">
        <v>105</v>
      </c>
      <c r="C3670">
        <v>1304837</v>
      </c>
      <c r="D3670">
        <f>IF(ISBLANK(C3670),AVERAGEIF($A$2:$A$4110,A3670,$C$2:$C$4110),C3670)</f>
        <v>1304837</v>
      </c>
      <c r="E3670" t="s">
        <v>89</v>
      </c>
      <c r="F3670" t="s">
        <v>6103</v>
      </c>
      <c r="G3670">
        <v>21481</v>
      </c>
      <c r="H3670">
        <v>175</v>
      </c>
      <c r="I3670">
        <v>183</v>
      </c>
      <c r="J3670" t="s">
        <v>508</v>
      </c>
      <c r="K3670" t="s">
        <v>23</v>
      </c>
      <c r="L3670">
        <v>32000000</v>
      </c>
      <c r="M3670">
        <f>IF(ISBLANK(L3670),AVERAGEIF($A$2:$A$4110,A3670,$L$2:$L$4110),L3670)</f>
        <v>32000000</v>
      </c>
      <c r="N3670">
        <v>6.1</v>
      </c>
    </row>
    <row r="3671" spans="1:14">
      <c r="A3671" t="s">
        <v>6095</v>
      </c>
      <c r="B3671">
        <v>106</v>
      </c>
      <c r="C3671">
        <v>32154410</v>
      </c>
      <c r="D3671">
        <f>IF(ISBLANK(C3671),AVERAGEIF($A$2:$A$4110,A3671,$C$2:$C$4110),C3671)</f>
        <v>32154410</v>
      </c>
      <c r="E3671" t="s">
        <v>80</v>
      </c>
      <c r="F3671" t="s">
        <v>6104</v>
      </c>
      <c r="G3671">
        <v>148327</v>
      </c>
      <c r="H3671">
        <v>274</v>
      </c>
      <c r="I3671">
        <v>450</v>
      </c>
      <c r="J3671" t="s">
        <v>508</v>
      </c>
      <c r="K3671" t="s">
        <v>23</v>
      </c>
      <c r="L3671">
        <v>30000000</v>
      </c>
      <c r="M3671">
        <f>IF(ISBLANK(L3671),AVERAGEIF($A$2:$A$4110,A3671,$L$2:$L$4110),L3671)</f>
        <v>30000000</v>
      </c>
      <c r="N3671">
        <v>7.1</v>
      </c>
    </row>
    <row r="3672" spans="1:14">
      <c r="A3672" t="s">
        <v>6095</v>
      </c>
      <c r="B3672">
        <v>93</v>
      </c>
      <c r="C3672">
        <v>18934858</v>
      </c>
      <c r="D3672">
        <f>IF(ISBLANK(C3672),AVERAGEIF($A$2:$A$4110,A3672,$C$2:$C$4110),C3672)</f>
        <v>18934858</v>
      </c>
      <c r="E3672" t="s">
        <v>874</v>
      </c>
      <c r="F3672" t="s">
        <v>6105</v>
      </c>
      <c r="G3672">
        <v>72646</v>
      </c>
      <c r="H3672">
        <v>397</v>
      </c>
      <c r="I3672">
        <v>394</v>
      </c>
      <c r="J3672" t="s">
        <v>508</v>
      </c>
      <c r="K3672" t="s">
        <v>3267</v>
      </c>
      <c r="L3672">
        <v>23000000</v>
      </c>
      <c r="M3672">
        <f>IF(ISBLANK(L3672),AVERAGEIF($A$2:$A$4110,A3672,$L$2:$L$4110),L3672)</f>
        <v>23000000</v>
      </c>
      <c r="N3672">
        <v>5.8</v>
      </c>
    </row>
    <row r="3673" spans="1:14">
      <c r="A3673" t="s">
        <v>6095</v>
      </c>
      <c r="B3673">
        <v>108</v>
      </c>
      <c r="C3673">
        <v>33313582</v>
      </c>
      <c r="D3673">
        <f>IF(ISBLANK(C3673),AVERAGEIF($A$2:$A$4110,A3673,$C$2:$C$4110),C3673)</f>
        <v>33313582</v>
      </c>
      <c r="E3673" t="s">
        <v>724</v>
      </c>
      <c r="F3673" t="s">
        <v>6106</v>
      </c>
      <c r="G3673">
        <v>52888</v>
      </c>
      <c r="H3673">
        <v>175</v>
      </c>
      <c r="I3673">
        <v>248</v>
      </c>
      <c r="J3673" t="s">
        <v>508</v>
      </c>
      <c r="K3673" t="s">
        <v>23</v>
      </c>
      <c r="L3673">
        <v>21000000</v>
      </c>
      <c r="M3673">
        <f>IF(ISBLANK(L3673),AVERAGEIF($A$2:$A$4110,A3673,$L$2:$L$4110),L3673)</f>
        <v>21000000</v>
      </c>
      <c r="N3673">
        <v>6.5</v>
      </c>
    </row>
    <row r="3674" spans="1:14">
      <c r="A3674" t="s">
        <v>6095</v>
      </c>
      <c r="B3674">
        <v>89</v>
      </c>
      <c r="C3674">
        <v>3193102</v>
      </c>
      <c r="D3674">
        <f>IF(ISBLANK(C3674),AVERAGEIF($A$2:$A$4110,A3674,$C$2:$C$4110),C3674)</f>
        <v>3193102</v>
      </c>
      <c r="E3674" t="s">
        <v>439</v>
      </c>
      <c r="F3674" t="s">
        <v>6107</v>
      </c>
      <c r="G3674">
        <v>24412</v>
      </c>
      <c r="H3674">
        <v>240</v>
      </c>
      <c r="I3674">
        <v>111</v>
      </c>
      <c r="J3674" t="s">
        <v>508</v>
      </c>
      <c r="K3674" t="s">
        <v>23</v>
      </c>
      <c r="L3674">
        <v>9000000</v>
      </c>
      <c r="M3674">
        <f>IF(ISBLANK(L3674),AVERAGEIF($A$2:$A$4110,A3674,$L$2:$L$4110),L3674)</f>
        <v>9000000</v>
      </c>
      <c r="N3674">
        <v>7.1</v>
      </c>
    </row>
    <row r="3675" spans="1:14">
      <c r="A3675" t="s">
        <v>6095</v>
      </c>
      <c r="B3675">
        <v>110</v>
      </c>
      <c r="C3675">
        <v>113709992</v>
      </c>
      <c r="D3675">
        <f>IF(ISBLANK(C3675),AVERAGEIF($A$2:$A$4110,A3675,$C$2:$C$4110),C3675)</f>
        <v>113709992</v>
      </c>
      <c r="E3675" t="s">
        <v>72</v>
      </c>
      <c r="F3675" t="s">
        <v>6108</v>
      </c>
      <c r="G3675">
        <v>108843</v>
      </c>
      <c r="H3675">
        <v>281</v>
      </c>
      <c r="I3675">
        <v>324</v>
      </c>
      <c r="J3675" t="s">
        <v>508</v>
      </c>
      <c r="K3675" t="s">
        <v>23</v>
      </c>
      <c r="L3675">
        <v>7000000</v>
      </c>
      <c r="M3675">
        <f>IF(ISBLANK(L3675),AVERAGEIF($A$2:$A$4110,A3675,$L$2:$L$4110),L3675)</f>
        <v>7000000</v>
      </c>
      <c r="N3675">
        <v>6.1</v>
      </c>
    </row>
    <row r="3676" spans="1:14">
      <c r="A3676" t="s">
        <v>6095</v>
      </c>
      <c r="B3676">
        <v>101</v>
      </c>
      <c r="C3676">
        <v>2506446</v>
      </c>
      <c r="D3676">
        <f>IF(ISBLANK(C3676),AVERAGEIF($A$2:$A$4110,A3676,$C$2:$C$4110),C3676)</f>
        <v>2506446</v>
      </c>
      <c r="E3676" t="s">
        <v>408</v>
      </c>
      <c r="F3676" t="s">
        <v>6109</v>
      </c>
      <c r="G3676">
        <v>8662</v>
      </c>
      <c r="H3676">
        <v>172</v>
      </c>
      <c r="I3676">
        <v>108</v>
      </c>
      <c r="J3676" t="s">
        <v>508</v>
      </c>
      <c r="K3676" t="s">
        <v>23</v>
      </c>
      <c r="L3676">
        <v>2000000</v>
      </c>
      <c r="M3676">
        <f>IF(ISBLANK(L3676),AVERAGEIF($A$2:$A$4110,A3676,$L$2:$L$4110),L3676)</f>
        <v>2000000</v>
      </c>
      <c r="N3676">
        <v>4.7</v>
      </c>
    </row>
    <row r="3677" spans="1:14">
      <c r="A3677" t="s">
        <v>6095</v>
      </c>
      <c r="B3677">
        <v>100</v>
      </c>
      <c r="C3677">
        <v>24741700</v>
      </c>
      <c r="D3677">
        <f>IF(ISBLANK(C3677),AVERAGEIF($A$2:$A$4110,A3677,$C$2:$C$4110),C3677)</f>
        <v>24741700</v>
      </c>
      <c r="E3677" t="s">
        <v>20</v>
      </c>
      <c r="F3677" t="s">
        <v>6110</v>
      </c>
      <c r="G3677">
        <v>37785</v>
      </c>
      <c r="H3677">
        <v>95</v>
      </c>
      <c r="I3677">
        <v>58</v>
      </c>
      <c r="J3677" t="s">
        <v>508</v>
      </c>
      <c r="K3677" t="s">
        <v>23</v>
      </c>
      <c r="L3677">
        <v>1200000</v>
      </c>
      <c r="M3677">
        <f>IF(ISBLANK(L3677),AVERAGEIF($A$2:$A$4110,A3677,$L$2:$L$4110),L3677)</f>
        <v>1200000</v>
      </c>
      <c r="N3677">
        <v>7.2</v>
      </c>
    </row>
    <row r="3678" spans="1:14">
      <c r="A3678" t="s">
        <v>6111</v>
      </c>
      <c r="B3678">
        <v>122</v>
      </c>
      <c r="C3678">
        <v>317011114</v>
      </c>
      <c r="D3678">
        <f>IF(ISBLANK(C3678),AVERAGEIF($A$2:$A$4110,A3678,$C$2:$C$4110),C3678)</f>
        <v>317011114</v>
      </c>
      <c r="E3678" t="s">
        <v>594</v>
      </c>
      <c r="F3678" t="s">
        <v>6112</v>
      </c>
      <c r="G3678">
        <v>333847</v>
      </c>
      <c r="H3678">
        <v>2054</v>
      </c>
      <c r="I3678">
        <v>470</v>
      </c>
      <c r="J3678" t="s">
        <v>508</v>
      </c>
      <c r="K3678" t="s">
        <v>23</v>
      </c>
      <c r="L3678">
        <v>185000000</v>
      </c>
      <c r="M3678">
        <f>IF(ISBLANK(L3678),AVERAGEIF($A$2:$A$4110,A3678,$L$2:$L$4110),L3678)</f>
        <v>185000000</v>
      </c>
      <c r="N3678">
        <v>6.2</v>
      </c>
    </row>
    <row r="3679" spans="1:14">
      <c r="A3679" t="s">
        <v>6111</v>
      </c>
      <c r="B3679">
        <v>117</v>
      </c>
      <c r="C3679">
        <v>52792307</v>
      </c>
      <c r="D3679">
        <f>IF(ISBLANK(C3679),AVERAGEIF($A$2:$A$4110,A3679,$C$2:$C$4110),C3679)</f>
        <v>52792307</v>
      </c>
      <c r="E3679" t="s">
        <v>715</v>
      </c>
      <c r="F3679" t="s">
        <v>6113</v>
      </c>
      <c r="G3679">
        <v>12572</v>
      </c>
      <c r="H3679">
        <v>106</v>
      </c>
      <c r="I3679">
        <v>252</v>
      </c>
      <c r="J3679" t="s">
        <v>508</v>
      </c>
      <c r="K3679" t="s">
        <v>18</v>
      </c>
      <c r="L3679">
        <v>140000000</v>
      </c>
      <c r="M3679">
        <f>IF(ISBLANK(L3679),AVERAGEIF($A$2:$A$4110,A3679,$L$2:$L$4110),L3679)</f>
        <v>140000000</v>
      </c>
      <c r="N3679">
        <v>6.8</v>
      </c>
    </row>
    <row r="3680" spans="1:14">
      <c r="A3680" t="s">
        <v>6111</v>
      </c>
      <c r="B3680">
        <v>116</v>
      </c>
      <c r="C3680">
        <v>234277056</v>
      </c>
      <c r="D3680">
        <f>IF(ISBLANK(C3680),AVERAGEIF($A$2:$A$4110,A3680,$C$2:$C$4110),C3680)</f>
        <v>234277056</v>
      </c>
      <c r="E3680" t="s">
        <v>1204</v>
      </c>
      <c r="F3680" t="s">
        <v>6114</v>
      </c>
      <c r="G3680">
        <v>334345</v>
      </c>
      <c r="H3680">
        <v>2741</v>
      </c>
      <c r="I3680">
        <v>401</v>
      </c>
      <c r="J3680" t="s">
        <v>508</v>
      </c>
      <c r="K3680" t="s">
        <v>23</v>
      </c>
      <c r="L3680">
        <v>132000000</v>
      </c>
      <c r="M3680">
        <f>IF(ISBLANK(L3680),AVERAGEIF($A$2:$A$4110,A3680,$L$2:$L$4110),L3680)</f>
        <v>132000000</v>
      </c>
      <c r="N3680">
        <v>6.5</v>
      </c>
    </row>
    <row r="3681" spans="1:14">
      <c r="A3681" t="s">
        <v>6111</v>
      </c>
      <c r="B3681">
        <v>107</v>
      </c>
      <c r="C3681">
        <v>77564037</v>
      </c>
      <c r="D3681">
        <f>IF(ISBLANK(C3681),AVERAGEIF($A$2:$A$4110,A3681,$C$2:$C$4110),C3681)</f>
        <v>77564037</v>
      </c>
      <c r="E3681" t="s">
        <v>6115</v>
      </c>
      <c r="F3681" t="s">
        <v>6116</v>
      </c>
      <c r="G3681">
        <v>177383</v>
      </c>
      <c r="H3681">
        <v>447</v>
      </c>
      <c r="I3681">
        <v>440</v>
      </c>
      <c r="J3681" t="s">
        <v>508</v>
      </c>
      <c r="K3681" t="s">
        <v>23</v>
      </c>
      <c r="L3681">
        <v>135000000</v>
      </c>
      <c r="M3681">
        <f>IF(ISBLANK(L3681),AVERAGEIF($A$2:$A$4110,A3681,$L$2:$L$4110),L3681)</f>
        <v>135000000</v>
      </c>
      <c r="N3681">
        <v>7.4</v>
      </c>
    </row>
    <row r="3682" spans="1:14">
      <c r="A3682" t="s">
        <v>6111</v>
      </c>
      <c r="B3682">
        <v>145</v>
      </c>
      <c r="C3682">
        <v>132014112</v>
      </c>
      <c r="D3682">
        <f>IF(ISBLANK(C3682),AVERAGEIF($A$2:$A$4110,A3682,$C$2:$C$4110),C3682)</f>
        <v>132014112</v>
      </c>
      <c r="E3682" t="s">
        <v>640</v>
      </c>
      <c r="F3682" t="s">
        <v>6117</v>
      </c>
      <c r="G3682">
        <v>399651</v>
      </c>
      <c r="H3682">
        <v>1331</v>
      </c>
      <c r="I3682">
        <v>252</v>
      </c>
      <c r="J3682" t="s">
        <v>508</v>
      </c>
      <c r="K3682" t="s">
        <v>23</v>
      </c>
      <c r="L3682">
        <v>102000000</v>
      </c>
      <c r="M3682">
        <f>IF(ISBLANK(L3682),AVERAGEIF($A$2:$A$4110,A3682,$L$2:$L$4110),L3682)</f>
        <v>102000000</v>
      </c>
      <c r="N3682">
        <v>7.7</v>
      </c>
    </row>
    <row r="3683" spans="1:14">
      <c r="A3683" t="s">
        <v>6111</v>
      </c>
      <c r="B3683">
        <v>146</v>
      </c>
      <c r="C3683">
        <v>78616689</v>
      </c>
      <c r="D3683">
        <f>IF(ISBLANK(C3683),AVERAGEIF($A$2:$A$4110,A3683,$C$2:$C$4110),C3683)</f>
        <v>78616689</v>
      </c>
      <c r="E3683" t="s">
        <v>1524</v>
      </c>
      <c r="F3683" t="s">
        <v>6118</v>
      </c>
      <c r="G3683">
        <v>238747</v>
      </c>
      <c r="H3683">
        <v>2153</v>
      </c>
      <c r="I3683">
        <v>281</v>
      </c>
      <c r="J3683" t="s">
        <v>508</v>
      </c>
      <c r="K3683" t="s">
        <v>23</v>
      </c>
      <c r="L3683">
        <v>100000000</v>
      </c>
      <c r="M3683">
        <f>IF(ISBLANK(L3683),AVERAGEIF($A$2:$A$4110,A3683,$L$2:$L$4110),L3683)</f>
        <v>100000000</v>
      </c>
      <c r="N3683">
        <v>7.1</v>
      </c>
    </row>
    <row r="3684" spans="1:14">
      <c r="A3684" t="s">
        <v>6111</v>
      </c>
      <c r="B3684">
        <v>129</v>
      </c>
      <c r="C3684">
        <v>229074524</v>
      </c>
      <c r="D3684">
        <f>IF(ISBLANK(C3684),AVERAGEIF($A$2:$A$4110,A3684,$C$2:$C$4110),C3684)</f>
        <v>229074524</v>
      </c>
      <c r="E3684" t="s">
        <v>592</v>
      </c>
      <c r="F3684" t="s">
        <v>6119</v>
      </c>
      <c r="G3684">
        <v>278362</v>
      </c>
      <c r="H3684">
        <v>552</v>
      </c>
      <c r="I3684">
        <v>177</v>
      </c>
      <c r="J3684" t="s">
        <v>508</v>
      </c>
      <c r="K3684" t="s">
        <v>23</v>
      </c>
      <c r="L3684">
        <v>73000000</v>
      </c>
      <c r="M3684">
        <f>IF(ISBLANK(L3684),AVERAGEIF($A$2:$A$4110,A3684,$L$2:$L$4110),L3684)</f>
        <v>73000000</v>
      </c>
      <c r="N3684">
        <v>6.5</v>
      </c>
    </row>
    <row r="3685" spans="1:14">
      <c r="A3685" t="s">
        <v>6111</v>
      </c>
      <c r="B3685">
        <v>128</v>
      </c>
      <c r="C3685">
        <v>77032279</v>
      </c>
      <c r="D3685">
        <f>IF(ISBLANK(C3685),AVERAGEIF($A$2:$A$4110,A3685,$C$2:$C$4110),C3685)</f>
        <v>77032279</v>
      </c>
      <c r="E3685" t="s">
        <v>72</v>
      </c>
      <c r="F3685" t="s">
        <v>6120</v>
      </c>
      <c r="G3685">
        <v>303864</v>
      </c>
      <c r="H3685">
        <v>596</v>
      </c>
      <c r="I3685">
        <v>151</v>
      </c>
      <c r="J3685" t="s">
        <v>508</v>
      </c>
      <c r="K3685" t="s">
        <v>23</v>
      </c>
      <c r="L3685">
        <v>60000000</v>
      </c>
      <c r="M3685">
        <f>IF(ISBLANK(L3685),AVERAGEIF($A$2:$A$4110,A3685,$L$2:$L$4110),L3685)</f>
        <v>60000000</v>
      </c>
      <c r="N3685">
        <v>7.3</v>
      </c>
    </row>
    <row r="3686" spans="1:14">
      <c r="A3686" t="s">
        <v>6111</v>
      </c>
      <c r="B3686">
        <v>163</v>
      </c>
      <c r="C3686">
        <v>47379090</v>
      </c>
      <c r="D3686">
        <f>IF(ISBLANK(C3686),AVERAGEIF($A$2:$A$4110,A3686,$C$2:$C$4110),C3686)</f>
        <v>47379090</v>
      </c>
      <c r="E3686" t="s">
        <v>3733</v>
      </c>
      <c r="F3686" t="s">
        <v>6121</v>
      </c>
      <c r="G3686">
        <v>176936</v>
      </c>
      <c r="H3686">
        <v>824</v>
      </c>
      <c r="I3686">
        <v>298</v>
      </c>
      <c r="J3686" t="s">
        <v>508</v>
      </c>
      <c r="K3686" t="s">
        <v>254</v>
      </c>
      <c r="L3686">
        <v>70000000</v>
      </c>
      <c r="M3686">
        <f>IF(ISBLANK(L3686),AVERAGEIF($A$2:$A$4110,A3686,$L$2:$L$4110),L3686)</f>
        <v>70000000</v>
      </c>
      <c r="N3686">
        <v>7.6</v>
      </c>
    </row>
    <row r="3687" spans="1:14">
      <c r="A3687" t="s">
        <v>6111</v>
      </c>
      <c r="B3687">
        <v>142</v>
      </c>
      <c r="C3687">
        <v>119654900</v>
      </c>
      <c r="D3687">
        <f>IF(ISBLANK(C3687),AVERAGEIF($A$2:$A$4110,A3687,$C$2:$C$4110),C3687)</f>
        <v>119654900</v>
      </c>
      <c r="E3687" t="s">
        <v>1089</v>
      </c>
      <c r="F3687" t="s">
        <v>6122</v>
      </c>
      <c r="G3687">
        <v>182802</v>
      </c>
      <c r="H3687">
        <v>363</v>
      </c>
      <c r="I3687">
        <v>75</v>
      </c>
      <c r="J3687" t="s">
        <v>508</v>
      </c>
      <c r="K3687" t="s">
        <v>23</v>
      </c>
      <c r="L3687">
        <v>70000000</v>
      </c>
      <c r="M3687">
        <f>IF(ISBLANK(L3687),AVERAGEIF($A$2:$A$4110,A3687,$L$2:$L$4110),L3687)</f>
        <v>70000000</v>
      </c>
      <c r="N3687">
        <v>6.7</v>
      </c>
    </row>
    <row r="3688" spans="1:14">
      <c r="A3688" t="s">
        <v>6111</v>
      </c>
      <c r="B3688">
        <v>146</v>
      </c>
      <c r="C3688">
        <v>79883359</v>
      </c>
      <c r="D3688">
        <f>IF(ISBLANK(C3688),AVERAGEIF($A$2:$A$4110,A3688,$C$2:$C$4110),C3688)</f>
        <v>79883359</v>
      </c>
      <c r="E3688" t="s">
        <v>445</v>
      </c>
      <c r="F3688" t="s">
        <v>6123</v>
      </c>
      <c r="G3688">
        <v>116159</v>
      </c>
      <c r="H3688">
        <v>488</v>
      </c>
      <c r="I3688">
        <v>388</v>
      </c>
      <c r="J3688" t="s">
        <v>508</v>
      </c>
      <c r="K3688" t="s">
        <v>23</v>
      </c>
      <c r="L3688">
        <v>66000000</v>
      </c>
      <c r="M3688">
        <f>IF(ISBLANK(L3688),AVERAGEIF($A$2:$A$4110,A3688,$L$2:$L$4110),L3688)</f>
        <v>66000000</v>
      </c>
      <c r="N3688">
        <v>7.2</v>
      </c>
    </row>
    <row r="3689" spans="1:14">
      <c r="A3689" t="s">
        <v>6111</v>
      </c>
      <c r="B3689">
        <v>169</v>
      </c>
      <c r="C3689">
        <v>216119491</v>
      </c>
      <c r="D3689">
        <f>IF(ISBLANK(C3689),AVERAGEIF($A$2:$A$4110,A3689,$C$2:$C$4110),C3689)</f>
        <v>216119491</v>
      </c>
      <c r="E3689" t="s">
        <v>250</v>
      </c>
      <c r="F3689" t="s">
        <v>6124</v>
      </c>
      <c r="G3689">
        <v>881236</v>
      </c>
      <c r="H3689">
        <v>2277</v>
      </c>
      <c r="I3689">
        <v>219</v>
      </c>
      <c r="J3689" t="s">
        <v>508</v>
      </c>
      <c r="K3689" t="s">
        <v>23</v>
      </c>
      <c r="L3689">
        <v>70000000</v>
      </c>
      <c r="M3689">
        <f>IF(ISBLANK(L3689),AVERAGEIF($A$2:$A$4110,A3689,$L$2:$L$4110),L3689)</f>
        <v>70000000</v>
      </c>
      <c r="N3689">
        <v>8.6</v>
      </c>
    </row>
    <row r="3690" spans="1:14">
      <c r="A3690" t="s">
        <v>6111</v>
      </c>
      <c r="B3690">
        <v>150</v>
      </c>
      <c r="C3690">
        <v>182204440</v>
      </c>
      <c r="D3690">
        <f>IF(ISBLANK(C3690),AVERAGEIF($A$2:$A$4110,A3690,$C$2:$C$4110),C3690)</f>
        <v>182204440</v>
      </c>
      <c r="E3690" t="s">
        <v>377</v>
      </c>
      <c r="F3690" t="s">
        <v>6125</v>
      </c>
      <c r="G3690">
        <v>197412</v>
      </c>
      <c r="H3690">
        <v>720</v>
      </c>
      <c r="I3690">
        <v>538</v>
      </c>
      <c r="J3690" t="s">
        <v>508</v>
      </c>
      <c r="K3690" t="s">
        <v>23</v>
      </c>
      <c r="L3690">
        <v>65000000</v>
      </c>
      <c r="M3690">
        <f>IF(ISBLANK(L3690),AVERAGEIF($A$2:$A$4110,A3690,$L$2:$L$4110),L3690)</f>
        <v>65000000</v>
      </c>
      <c r="N3690">
        <v>7.4</v>
      </c>
    </row>
    <row r="3691" spans="1:14">
      <c r="A3691" t="s">
        <v>6111</v>
      </c>
      <c r="B3691">
        <v>127</v>
      </c>
      <c r="C3691">
        <v>356784000</v>
      </c>
      <c r="D3691">
        <f>IF(ISBLANK(C3691),AVERAGEIF($A$2:$A$4110,A3691,$C$2:$C$4110),C3691)</f>
        <v>356784000</v>
      </c>
      <c r="E3691" t="s">
        <v>1204</v>
      </c>
      <c r="F3691" t="s">
        <v>6126</v>
      </c>
      <c r="G3691">
        <v>613473</v>
      </c>
      <c r="H3691">
        <v>895</v>
      </c>
      <c r="I3691">
        <v>308</v>
      </c>
      <c r="J3691" t="s">
        <v>508</v>
      </c>
      <c r="K3691" t="s">
        <v>23</v>
      </c>
      <c r="L3691">
        <v>63000000</v>
      </c>
      <c r="M3691">
        <f>IF(ISBLANK(L3691),AVERAGEIF($A$2:$A$4110,A3691,$L$2:$L$4110),L3691)</f>
        <v>63000000</v>
      </c>
      <c r="N3691">
        <v>8.1</v>
      </c>
    </row>
    <row r="3692" spans="1:14">
      <c r="A3692" t="s">
        <v>6111</v>
      </c>
      <c r="B3692">
        <v>141</v>
      </c>
      <c r="C3692">
        <v>164435221</v>
      </c>
      <c r="D3692">
        <f>IF(ISBLANK(C3692),AVERAGEIF($A$2:$A$4110,A3692,$C$2:$C$4110),C3692)</f>
        <v>164435221</v>
      </c>
      <c r="E3692" t="s">
        <v>904</v>
      </c>
      <c r="F3692" t="s">
        <v>6127</v>
      </c>
      <c r="G3692">
        <v>525801</v>
      </c>
      <c r="H3692">
        <v>667</v>
      </c>
      <c r="I3692">
        <v>194</v>
      </c>
      <c r="J3692" t="s">
        <v>508</v>
      </c>
      <c r="K3692" t="s">
        <v>23</v>
      </c>
      <c r="L3692">
        <v>52000000</v>
      </c>
      <c r="M3692">
        <f>IF(ISBLANK(L3692),AVERAGEIF($A$2:$A$4110,A3692,$L$2:$L$4110),L3692)</f>
        <v>52000000</v>
      </c>
      <c r="N3692">
        <v>8</v>
      </c>
    </row>
    <row r="3693" spans="1:14">
      <c r="A3693" t="s">
        <v>6111</v>
      </c>
      <c r="B3693">
        <v>127</v>
      </c>
      <c r="C3693">
        <v>197171806</v>
      </c>
      <c r="D3693">
        <f>IF(ISBLANK(C3693),AVERAGEIF($A$2:$A$4110,A3693,$C$2:$C$4110),C3693)</f>
        <v>197171806</v>
      </c>
      <c r="E3693" t="s">
        <v>594</v>
      </c>
      <c r="F3693" t="s">
        <v>6128</v>
      </c>
      <c r="G3693">
        <v>515306</v>
      </c>
      <c r="H3693">
        <v>477</v>
      </c>
      <c r="I3693">
        <v>149</v>
      </c>
      <c r="J3693" t="s">
        <v>508</v>
      </c>
      <c r="K3693" t="s">
        <v>23</v>
      </c>
      <c r="L3693">
        <v>48000000</v>
      </c>
      <c r="M3693">
        <f>IF(ISBLANK(L3693),AVERAGEIF($A$2:$A$4110,A3693,$L$2:$L$4110),L3693)</f>
        <v>48000000</v>
      </c>
      <c r="N3693">
        <v>8.3000000000000007</v>
      </c>
    </row>
    <row r="3694" spans="1:14">
      <c r="A3694" t="s">
        <v>6111</v>
      </c>
      <c r="B3694">
        <v>142</v>
      </c>
      <c r="C3694">
        <v>72306065</v>
      </c>
      <c r="D3694">
        <f>IF(ISBLANK(C3694),AVERAGEIF($A$2:$A$4110,A3694,$C$2:$C$4110),C3694)</f>
        <v>72306065</v>
      </c>
      <c r="E3694" t="s">
        <v>3733</v>
      </c>
      <c r="F3694" t="s">
        <v>6129</v>
      </c>
      <c r="G3694">
        <v>178118</v>
      </c>
      <c r="H3694">
        <v>355</v>
      </c>
      <c r="I3694">
        <v>459</v>
      </c>
      <c r="J3694" t="s">
        <v>508</v>
      </c>
      <c r="K3694" t="s">
        <v>23</v>
      </c>
      <c r="L3694">
        <v>40000000</v>
      </c>
      <c r="M3694">
        <f>IF(ISBLANK(L3694),AVERAGEIF($A$2:$A$4110,A3694,$L$2:$L$4110),L3694)</f>
        <v>40000000</v>
      </c>
      <c r="N3694">
        <v>7.6</v>
      </c>
    </row>
    <row r="3695" spans="1:14">
      <c r="A3695" t="s">
        <v>6111</v>
      </c>
      <c r="B3695">
        <v>155</v>
      </c>
      <c r="C3695">
        <v>44175394</v>
      </c>
      <c r="D3695">
        <f>IF(ISBLANK(C3695),AVERAGEIF($A$2:$A$4110,A3695,$C$2:$C$4110),C3695)</f>
        <v>44175394</v>
      </c>
      <c r="E3695" t="s">
        <v>126</v>
      </c>
      <c r="F3695" t="s">
        <v>6130</v>
      </c>
      <c r="G3695">
        <v>56509</v>
      </c>
      <c r="H3695">
        <v>227</v>
      </c>
      <c r="I3695">
        <v>77</v>
      </c>
      <c r="J3695" t="s">
        <v>508</v>
      </c>
      <c r="K3695" t="s">
        <v>23</v>
      </c>
      <c r="L3695">
        <v>36000000</v>
      </c>
      <c r="M3695">
        <f>IF(ISBLANK(L3695),AVERAGEIF($A$2:$A$4110,A3695,$L$2:$L$4110),L3695)</f>
        <v>36000000</v>
      </c>
      <c r="N3695">
        <v>7.2</v>
      </c>
    </row>
    <row r="3696" spans="1:14">
      <c r="A3696" t="s">
        <v>6111</v>
      </c>
      <c r="B3696">
        <v>142</v>
      </c>
      <c r="D3696">
        <f>IF(ISBLANK(C3696),AVERAGEIF($A$2:$A$4110,A3696,$C$2:$C$4110),C3696)</f>
        <v>164569324.03999999</v>
      </c>
      <c r="E3696" t="s">
        <v>2817</v>
      </c>
      <c r="F3696" t="s">
        <v>6131</v>
      </c>
      <c r="G3696">
        <v>25193</v>
      </c>
      <c r="H3696">
        <v>217</v>
      </c>
      <c r="I3696">
        <v>56</v>
      </c>
      <c r="J3696" t="s">
        <v>508</v>
      </c>
      <c r="K3696" t="s">
        <v>23</v>
      </c>
      <c r="L3696">
        <v>35000000</v>
      </c>
      <c r="M3696">
        <f>IF(ISBLANK(L3696),AVERAGEIF($A$2:$A$4110,A3696,$L$2:$L$4110),L3696)</f>
        <v>35000000</v>
      </c>
      <c r="N3696">
        <v>5.9</v>
      </c>
    </row>
    <row r="3697" spans="1:14">
      <c r="A3697" t="s">
        <v>6111</v>
      </c>
      <c r="B3697">
        <v>118</v>
      </c>
      <c r="C3697">
        <v>179870271</v>
      </c>
      <c r="D3697">
        <f>IF(ISBLANK(C3697),AVERAGEIF($A$2:$A$4110,A3697,$C$2:$C$4110),C3697)</f>
        <v>179870271</v>
      </c>
      <c r="E3697" t="s">
        <v>1190</v>
      </c>
      <c r="F3697" t="s">
        <v>6132</v>
      </c>
      <c r="G3697">
        <v>329969</v>
      </c>
      <c r="H3697">
        <v>524</v>
      </c>
      <c r="I3697">
        <v>148</v>
      </c>
      <c r="J3697" t="s">
        <v>508</v>
      </c>
      <c r="K3697" t="s">
        <v>23</v>
      </c>
      <c r="L3697">
        <v>28000000</v>
      </c>
      <c r="M3697">
        <f>IF(ISBLANK(L3697),AVERAGEIF($A$2:$A$4110,A3697,$L$2:$L$4110),L3697)</f>
        <v>28000000</v>
      </c>
      <c r="N3697">
        <v>7.6</v>
      </c>
    </row>
    <row r="3698" spans="1:14">
      <c r="A3698" t="s">
        <v>6111</v>
      </c>
      <c r="B3698">
        <v>185</v>
      </c>
      <c r="C3698">
        <v>96067179</v>
      </c>
      <c r="D3698">
        <f>IF(ISBLANK(C3698),AVERAGEIF($A$2:$A$4110,A3698,$C$2:$C$4110),C3698)</f>
        <v>96067179</v>
      </c>
      <c r="E3698" t="s">
        <v>928</v>
      </c>
      <c r="F3698" t="s">
        <v>6133</v>
      </c>
      <c r="G3698">
        <v>865020</v>
      </c>
      <c r="H3698">
        <v>1273</v>
      </c>
      <c r="I3698">
        <v>174</v>
      </c>
      <c r="J3698" t="s">
        <v>508</v>
      </c>
      <c r="K3698" t="s">
        <v>23</v>
      </c>
      <c r="L3698">
        <v>22000000</v>
      </c>
      <c r="M3698">
        <f>IF(ISBLANK(L3698),AVERAGEIF($A$2:$A$4110,A3698,$L$2:$L$4110),L3698)</f>
        <v>22000000</v>
      </c>
      <c r="N3698">
        <v>8.9</v>
      </c>
    </row>
    <row r="3699" spans="1:14">
      <c r="A3699" t="s">
        <v>6111</v>
      </c>
      <c r="B3699">
        <v>115</v>
      </c>
      <c r="C3699">
        <v>242374454</v>
      </c>
      <c r="D3699">
        <f>IF(ISBLANK(C3699),AVERAGEIF($A$2:$A$4110,A3699,$C$2:$C$4110),C3699)</f>
        <v>242374454</v>
      </c>
      <c r="E3699" t="s">
        <v>1190</v>
      </c>
      <c r="F3699" t="s">
        <v>6134</v>
      </c>
      <c r="G3699">
        <v>661017</v>
      </c>
      <c r="H3699">
        <v>771</v>
      </c>
      <c r="I3699">
        <v>234</v>
      </c>
      <c r="J3699" t="s">
        <v>508</v>
      </c>
      <c r="K3699" t="s">
        <v>23</v>
      </c>
      <c r="L3699">
        <v>18000000</v>
      </c>
      <c r="M3699">
        <f>IF(ISBLANK(L3699),AVERAGEIF($A$2:$A$4110,A3699,$L$2:$L$4110),L3699)</f>
        <v>18000000</v>
      </c>
      <c r="N3699">
        <v>8.5</v>
      </c>
    </row>
    <row r="3700" spans="1:14">
      <c r="A3700" t="s">
        <v>6111</v>
      </c>
      <c r="B3700">
        <v>135</v>
      </c>
      <c r="C3700">
        <v>128300000</v>
      </c>
      <c r="D3700">
        <f>IF(ISBLANK(C3700),AVERAGEIF($A$2:$A$4110,A3700,$C$2:$C$4110),C3700)</f>
        <v>128300000</v>
      </c>
      <c r="E3700" t="s">
        <v>364</v>
      </c>
      <c r="F3700" t="s">
        <v>6135</v>
      </c>
      <c r="G3700">
        <v>139288</v>
      </c>
      <c r="H3700">
        <v>339</v>
      </c>
      <c r="I3700">
        <v>171</v>
      </c>
      <c r="J3700" t="s">
        <v>508</v>
      </c>
      <c r="K3700" t="s">
        <v>23</v>
      </c>
      <c r="L3700">
        <v>19400870</v>
      </c>
      <c r="M3700">
        <f>IF(ISBLANK(L3700),AVERAGEIF($A$2:$A$4110,A3700,$L$2:$L$4110),L3700)</f>
        <v>19400870</v>
      </c>
      <c r="N3700">
        <v>7.7</v>
      </c>
    </row>
    <row r="3701" spans="1:14">
      <c r="A3701" t="s">
        <v>6111</v>
      </c>
      <c r="B3701">
        <v>154</v>
      </c>
      <c r="C3701">
        <v>94175854</v>
      </c>
      <c r="D3701">
        <f>IF(ISBLANK(C3701),AVERAGEIF($A$2:$A$4110,A3701,$C$2:$C$4110),C3701)</f>
        <v>94175854</v>
      </c>
      <c r="E3701" t="s">
        <v>20</v>
      </c>
      <c r="F3701" t="s">
        <v>6136</v>
      </c>
      <c r="G3701">
        <v>60988</v>
      </c>
      <c r="H3701">
        <v>199</v>
      </c>
      <c r="I3701">
        <v>70</v>
      </c>
      <c r="J3701" t="s">
        <v>508</v>
      </c>
      <c r="K3701" t="s">
        <v>23</v>
      </c>
      <c r="L3701">
        <v>15000000</v>
      </c>
      <c r="M3701">
        <f>IF(ISBLANK(L3701),AVERAGEIF($A$2:$A$4110,A3701,$L$2:$L$4110),L3701)</f>
        <v>15000000</v>
      </c>
      <c r="N3701">
        <v>7.8</v>
      </c>
    </row>
    <row r="3702" spans="1:14">
      <c r="A3702" t="s">
        <v>6111</v>
      </c>
      <c r="B3702">
        <v>130</v>
      </c>
      <c r="C3702">
        <v>260000000</v>
      </c>
      <c r="D3702">
        <f>IF(ISBLANK(C3702),AVERAGEIF($A$2:$A$4110,A3702,$C$2:$C$4110),C3702)</f>
        <v>260000000</v>
      </c>
      <c r="E3702" t="s">
        <v>324</v>
      </c>
      <c r="F3702" t="s">
        <v>6137</v>
      </c>
      <c r="G3702">
        <v>412454</v>
      </c>
      <c r="H3702">
        <v>962</v>
      </c>
      <c r="I3702">
        <v>385</v>
      </c>
      <c r="J3702" t="s">
        <v>508</v>
      </c>
      <c r="K3702" t="s">
        <v>23</v>
      </c>
      <c r="L3702">
        <v>8000000</v>
      </c>
      <c r="M3702">
        <f>IF(ISBLANK(L3702),AVERAGEIF($A$2:$A$4110,A3702,$L$2:$L$4110),L3702)</f>
        <v>8000000</v>
      </c>
      <c r="N3702">
        <v>8</v>
      </c>
    </row>
    <row r="3703" spans="1:14">
      <c r="A3703" t="s">
        <v>6111</v>
      </c>
      <c r="B3703">
        <v>120</v>
      </c>
      <c r="C3703">
        <v>434949459</v>
      </c>
      <c r="D3703">
        <f>IF(ISBLANK(C3703),AVERAGEIF($A$2:$A$4110,A3703,$C$2:$C$4110),C3703)</f>
        <v>434949459</v>
      </c>
      <c r="E3703" t="s">
        <v>6138</v>
      </c>
      <c r="F3703" t="s">
        <v>6139</v>
      </c>
      <c r="G3703">
        <v>281842</v>
      </c>
      <c r="H3703">
        <v>515</v>
      </c>
      <c r="I3703">
        <v>215</v>
      </c>
      <c r="J3703" t="s">
        <v>508</v>
      </c>
      <c r="K3703" t="s">
        <v>23</v>
      </c>
      <c r="L3703">
        <v>10500000</v>
      </c>
      <c r="M3703">
        <f>IF(ISBLANK(L3703),AVERAGEIF($A$2:$A$4110,A3703,$L$2:$L$4110),L3703)</f>
        <v>10500000</v>
      </c>
      <c r="N3703">
        <v>7.9</v>
      </c>
    </row>
    <row r="3704" spans="1:14">
      <c r="A3704" t="s">
        <v>6140</v>
      </c>
      <c r="B3704">
        <v>115</v>
      </c>
      <c r="C3704">
        <v>56702901</v>
      </c>
      <c r="D3704">
        <f>IF(ISBLANK(C3704),AVERAGEIF($A$2:$A$4110,A3704,$C$2:$C$4110),C3704)</f>
        <v>56702901</v>
      </c>
      <c r="E3704" t="s">
        <v>20</v>
      </c>
      <c r="F3704" t="s">
        <v>6141</v>
      </c>
      <c r="G3704">
        <v>23302</v>
      </c>
      <c r="H3704">
        <v>181</v>
      </c>
      <c r="I3704">
        <v>110</v>
      </c>
      <c r="J3704" t="s">
        <v>508</v>
      </c>
      <c r="K3704" t="s">
        <v>23</v>
      </c>
      <c r="L3704">
        <v>60000000</v>
      </c>
      <c r="M3704">
        <f>IF(ISBLANK(L3704),AVERAGEIF($A$2:$A$4110,A3704,$L$2:$L$4110),L3704)</f>
        <v>60000000</v>
      </c>
      <c r="N3704">
        <v>6.5</v>
      </c>
    </row>
    <row r="3705" spans="1:14">
      <c r="A3705" t="s">
        <v>6140</v>
      </c>
      <c r="B3705">
        <v>128</v>
      </c>
      <c r="C3705">
        <v>7221458</v>
      </c>
      <c r="D3705">
        <f>IF(ISBLANK(C3705),AVERAGEIF($A$2:$A$4110,A3705,$C$2:$C$4110),C3705)</f>
        <v>7221458</v>
      </c>
      <c r="E3705" t="s">
        <v>55</v>
      </c>
      <c r="F3705" t="s">
        <v>6142</v>
      </c>
      <c r="G3705">
        <v>20740</v>
      </c>
      <c r="H3705">
        <v>178</v>
      </c>
      <c r="I3705">
        <v>127</v>
      </c>
      <c r="J3705" t="s">
        <v>508</v>
      </c>
      <c r="K3705" t="s">
        <v>360</v>
      </c>
      <c r="L3705">
        <v>55000000</v>
      </c>
      <c r="M3705">
        <f>IF(ISBLANK(L3705),AVERAGEIF($A$2:$A$4110,A3705,$L$2:$L$4110),L3705)</f>
        <v>55000000</v>
      </c>
      <c r="N3705">
        <v>6.2</v>
      </c>
    </row>
    <row r="3706" spans="1:14">
      <c r="A3706" t="s">
        <v>6143</v>
      </c>
      <c r="B3706">
        <v>101</v>
      </c>
      <c r="C3706">
        <v>11956207</v>
      </c>
      <c r="D3706">
        <f>IF(ISBLANK(C3706),AVERAGEIF($A$2:$A$4110,A3706,$C$2:$C$4110),C3706)</f>
        <v>11956207</v>
      </c>
      <c r="E3706" t="s">
        <v>661</v>
      </c>
      <c r="F3706" t="s">
        <v>6144</v>
      </c>
      <c r="G3706">
        <v>24012</v>
      </c>
      <c r="H3706">
        <v>126</v>
      </c>
      <c r="I3706">
        <v>167</v>
      </c>
      <c r="J3706" t="s">
        <v>508</v>
      </c>
      <c r="K3706" t="s">
        <v>23</v>
      </c>
      <c r="L3706">
        <v>16000000</v>
      </c>
      <c r="M3706">
        <f>IF(ISBLANK(L3706),AVERAGEIF($A$2:$A$4110,A3706,$L$2:$L$4110),L3706)</f>
        <v>16000000</v>
      </c>
      <c r="N3706">
        <v>5.0999999999999996</v>
      </c>
    </row>
    <row r="3707" spans="1:14">
      <c r="A3707" t="s">
        <v>6145</v>
      </c>
      <c r="B3707">
        <v>91</v>
      </c>
      <c r="D3707">
        <f>IF(ISBLANK(C3707),AVERAGEIF($A$2:$A$4110,A3707,$C$2:$C$4110),C3707)</f>
        <v>531806</v>
      </c>
      <c r="E3707" t="s">
        <v>6146</v>
      </c>
      <c r="F3707" t="s">
        <v>6147</v>
      </c>
      <c r="G3707">
        <v>7767</v>
      </c>
      <c r="H3707">
        <v>56</v>
      </c>
      <c r="I3707">
        <v>41</v>
      </c>
      <c r="J3707" t="s">
        <v>508</v>
      </c>
      <c r="K3707" t="s">
        <v>23</v>
      </c>
      <c r="L3707">
        <v>9000000</v>
      </c>
      <c r="M3707">
        <f>IF(ISBLANK(L3707),AVERAGEIF($A$2:$A$4110,A3707,$L$2:$L$4110),L3707)</f>
        <v>9000000</v>
      </c>
      <c r="N3707">
        <v>5.7</v>
      </c>
    </row>
    <row r="3708" spans="1:14">
      <c r="A3708" t="s">
        <v>6145</v>
      </c>
      <c r="B3708">
        <v>105</v>
      </c>
      <c r="C3708">
        <v>531806</v>
      </c>
      <c r="D3708">
        <f>IF(ISBLANK(C3708),AVERAGEIF($A$2:$A$4110,A3708,$C$2:$C$4110),C3708)</f>
        <v>531806</v>
      </c>
      <c r="E3708" t="s">
        <v>6148</v>
      </c>
      <c r="F3708" t="s">
        <v>6149</v>
      </c>
      <c r="G3708">
        <v>548</v>
      </c>
      <c r="H3708">
        <v>6</v>
      </c>
      <c r="I3708">
        <v>9</v>
      </c>
      <c r="J3708" t="s">
        <v>508</v>
      </c>
      <c r="K3708" t="s">
        <v>23</v>
      </c>
      <c r="M3708">
        <f>IF(ISBLANK(L3708),AVERAGEIF($A$2:$A$4110,A3708,$L$2:$L$4110),L3708)</f>
        <v>9000000</v>
      </c>
      <c r="N3708">
        <v>3.4</v>
      </c>
    </row>
    <row r="3709" spans="1:14">
      <c r="A3709" t="s">
        <v>6150</v>
      </c>
      <c r="B3709">
        <v>78</v>
      </c>
      <c r="C3709">
        <v>76501438</v>
      </c>
      <c r="D3709">
        <f>IF(ISBLANK(C3709),AVERAGEIF($A$2:$A$4110,A3709,$C$2:$C$4110),C3709)</f>
        <v>76501438</v>
      </c>
      <c r="E3709" t="s">
        <v>851</v>
      </c>
      <c r="F3709" t="s">
        <v>6151</v>
      </c>
      <c r="G3709">
        <v>8146</v>
      </c>
      <c r="H3709">
        <v>49</v>
      </c>
      <c r="I3709">
        <v>41</v>
      </c>
      <c r="J3709" t="s">
        <v>508</v>
      </c>
      <c r="K3709" t="s">
        <v>360</v>
      </c>
      <c r="L3709">
        <v>30000000</v>
      </c>
      <c r="M3709">
        <f>IF(ISBLANK(L3709),AVERAGEIF($A$2:$A$4110,A3709,$L$2:$L$4110),L3709)</f>
        <v>30000000</v>
      </c>
      <c r="N3709">
        <v>6.1</v>
      </c>
    </row>
    <row r="3710" spans="1:14">
      <c r="A3710" t="s">
        <v>6152</v>
      </c>
      <c r="B3710">
        <v>89</v>
      </c>
      <c r="C3710">
        <v>50820940</v>
      </c>
      <c r="D3710">
        <f>IF(ISBLANK(C3710),AVERAGEIF($A$2:$A$4110,A3710,$C$2:$C$4110),C3710)</f>
        <v>50820940</v>
      </c>
      <c r="E3710" t="s">
        <v>710</v>
      </c>
      <c r="F3710" t="s">
        <v>6153</v>
      </c>
      <c r="G3710">
        <v>31915</v>
      </c>
      <c r="H3710">
        <v>159</v>
      </c>
      <c r="I3710">
        <v>183</v>
      </c>
      <c r="J3710" t="s">
        <v>508</v>
      </c>
      <c r="K3710" t="s">
        <v>23</v>
      </c>
      <c r="L3710">
        <v>5000000</v>
      </c>
      <c r="M3710">
        <f>IF(ISBLANK(L3710),AVERAGEIF($A$2:$A$4110,A3710,$L$2:$L$4110),L3710)</f>
        <v>5000000</v>
      </c>
      <c r="N3710">
        <v>4.4000000000000004</v>
      </c>
    </row>
    <row r="3711" spans="1:14">
      <c r="A3711" t="s">
        <v>6154</v>
      </c>
      <c r="B3711">
        <v>116</v>
      </c>
      <c r="C3711">
        <v>43119879</v>
      </c>
      <c r="D3711">
        <f>IF(ISBLANK(C3711),AVERAGEIF($A$2:$A$4110,A3711,$C$2:$C$4110),C3711)</f>
        <v>43119879</v>
      </c>
      <c r="E3711" t="s">
        <v>1526</v>
      </c>
      <c r="F3711" t="s">
        <v>6155</v>
      </c>
      <c r="G3711">
        <v>58450</v>
      </c>
      <c r="H3711">
        <v>842</v>
      </c>
      <c r="I3711">
        <v>172</v>
      </c>
      <c r="J3711" t="s">
        <v>508</v>
      </c>
      <c r="K3711" t="s">
        <v>23</v>
      </c>
      <c r="L3711">
        <v>60000000</v>
      </c>
      <c r="M3711">
        <f>IF(ISBLANK(L3711),AVERAGEIF($A$2:$A$4110,A3711,$L$2:$L$4110),L3711)</f>
        <v>60000000</v>
      </c>
      <c r="N3711">
        <v>6.4</v>
      </c>
    </row>
    <row r="3712" spans="1:14">
      <c r="A3712" t="s">
        <v>6154</v>
      </c>
      <c r="B3712">
        <v>133</v>
      </c>
      <c r="C3712">
        <v>68750000</v>
      </c>
      <c r="D3712">
        <f>IF(ISBLANK(C3712),AVERAGEIF($A$2:$A$4110,A3712,$C$2:$C$4110),C3712)</f>
        <v>68750000</v>
      </c>
      <c r="E3712" t="s">
        <v>1144</v>
      </c>
      <c r="F3712" t="s">
        <v>6156</v>
      </c>
      <c r="G3712">
        <v>40858</v>
      </c>
      <c r="H3712">
        <v>144</v>
      </c>
      <c r="I3712">
        <v>60</v>
      </c>
      <c r="J3712" t="s">
        <v>508</v>
      </c>
      <c r="K3712" t="s">
        <v>23</v>
      </c>
      <c r="L3712">
        <v>55000000</v>
      </c>
      <c r="M3712">
        <f>IF(ISBLANK(L3712),AVERAGEIF($A$2:$A$4110,A3712,$L$2:$L$4110),L3712)</f>
        <v>55000000</v>
      </c>
      <c r="N3712">
        <v>6.4</v>
      </c>
    </row>
    <row r="3713" spans="1:14">
      <c r="A3713" t="s">
        <v>6157</v>
      </c>
      <c r="B3713">
        <v>92</v>
      </c>
      <c r="C3713">
        <v>19059018</v>
      </c>
      <c r="D3713">
        <f>IF(ISBLANK(C3713),AVERAGEIF($A$2:$A$4110,A3713,$C$2:$C$4110),C3713)</f>
        <v>19059018</v>
      </c>
      <c r="E3713" t="s">
        <v>6158</v>
      </c>
      <c r="F3713" t="s">
        <v>6159</v>
      </c>
      <c r="G3713">
        <v>65709</v>
      </c>
      <c r="H3713">
        <v>194</v>
      </c>
      <c r="I3713">
        <v>308</v>
      </c>
      <c r="J3713" t="s">
        <v>508</v>
      </c>
      <c r="K3713" t="s">
        <v>646</v>
      </c>
      <c r="L3713">
        <v>65000000</v>
      </c>
      <c r="M3713">
        <f>IF(ISBLANK(L3713),AVERAGEIF($A$2:$A$4110,A3713,$L$2:$L$4110),L3713)</f>
        <v>65000000</v>
      </c>
      <c r="N3713">
        <v>5.0999999999999996</v>
      </c>
    </row>
    <row r="3714" spans="1:14">
      <c r="A3714" t="s">
        <v>6160</v>
      </c>
      <c r="B3714">
        <v>96</v>
      </c>
      <c r="C3714">
        <v>42660000</v>
      </c>
      <c r="D3714">
        <f>IF(ISBLANK(C3714),AVERAGEIF($A$2:$A$4110,A3714,$C$2:$C$4110),C3714)</f>
        <v>42660000</v>
      </c>
      <c r="E3714" t="s">
        <v>970</v>
      </c>
      <c r="F3714" t="s">
        <v>6161</v>
      </c>
      <c r="G3714">
        <v>25086</v>
      </c>
      <c r="H3714">
        <v>87</v>
      </c>
      <c r="I3714">
        <v>60</v>
      </c>
      <c r="J3714" t="s">
        <v>508</v>
      </c>
      <c r="K3714" t="s">
        <v>23</v>
      </c>
      <c r="L3714">
        <v>17000000</v>
      </c>
      <c r="M3714">
        <f>IF(ISBLANK(L3714),AVERAGEIF($A$2:$A$4110,A3714,$L$2:$L$4110),L3714)</f>
        <v>17000000</v>
      </c>
      <c r="N3714">
        <v>4.8</v>
      </c>
    </row>
    <row r="3715" spans="1:14">
      <c r="A3715" t="s">
        <v>6162</v>
      </c>
      <c r="B3715">
        <v>95</v>
      </c>
      <c r="C3715">
        <v>6739141</v>
      </c>
      <c r="D3715">
        <f>IF(ISBLANK(C3715),AVERAGEIF($A$2:$A$4110,A3715,$C$2:$C$4110),C3715)</f>
        <v>6739141</v>
      </c>
      <c r="E3715" t="s">
        <v>1182</v>
      </c>
      <c r="F3715" t="s">
        <v>6163</v>
      </c>
      <c r="G3715">
        <v>23383</v>
      </c>
      <c r="H3715">
        <v>68</v>
      </c>
      <c r="I3715">
        <v>58</v>
      </c>
      <c r="J3715" t="s">
        <v>508</v>
      </c>
      <c r="K3715" t="s">
        <v>646</v>
      </c>
      <c r="L3715">
        <v>8000000</v>
      </c>
      <c r="M3715">
        <f>IF(ISBLANK(L3715),AVERAGEIF($A$2:$A$4110,A3715,$L$2:$L$4110),L3715)</f>
        <v>8000000</v>
      </c>
      <c r="N3715">
        <v>5.9</v>
      </c>
    </row>
    <row r="3716" spans="1:14">
      <c r="A3716" t="s">
        <v>6162</v>
      </c>
      <c r="B3716">
        <v>82</v>
      </c>
      <c r="C3716">
        <v>131617</v>
      </c>
      <c r="D3716">
        <f>IF(ISBLANK(C3716),AVERAGEIF($A$2:$A$4110,A3716,$C$2:$C$4110),C3716)</f>
        <v>131617</v>
      </c>
      <c r="E3716" t="s">
        <v>55</v>
      </c>
      <c r="F3716" t="s">
        <v>6164</v>
      </c>
      <c r="G3716">
        <v>9971</v>
      </c>
      <c r="H3716">
        <v>119</v>
      </c>
      <c r="I3716">
        <v>79</v>
      </c>
      <c r="J3716" t="s">
        <v>508</v>
      </c>
      <c r="K3716" t="s">
        <v>23</v>
      </c>
      <c r="L3716">
        <v>10000000</v>
      </c>
      <c r="M3716">
        <f>IF(ISBLANK(L3716),AVERAGEIF($A$2:$A$4110,A3716,$L$2:$L$4110),L3716)</f>
        <v>10000000</v>
      </c>
      <c r="N3716">
        <v>6.3</v>
      </c>
    </row>
    <row r="3717" spans="1:14">
      <c r="A3717" t="s">
        <v>6165</v>
      </c>
      <c r="B3717">
        <v>96</v>
      </c>
      <c r="C3717">
        <v>11798</v>
      </c>
      <c r="D3717">
        <f>IF(ISBLANK(C3717),AVERAGEIF($A$2:$A$4110,A3717,$C$2:$C$4110),C3717)</f>
        <v>11798</v>
      </c>
      <c r="E3717" t="s">
        <v>6166</v>
      </c>
      <c r="F3717" t="s">
        <v>6167</v>
      </c>
      <c r="G3717">
        <v>179</v>
      </c>
      <c r="H3717">
        <v>18</v>
      </c>
      <c r="I3717">
        <v>8</v>
      </c>
      <c r="J3717" t="s">
        <v>508</v>
      </c>
      <c r="K3717" t="s">
        <v>23</v>
      </c>
      <c r="L3717">
        <v>100000</v>
      </c>
      <c r="M3717">
        <f>IF(ISBLANK(L3717),AVERAGEIF($A$2:$A$4110,A3717,$L$2:$L$4110),L3717)</f>
        <v>100000</v>
      </c>
      <c r="N3717">
        <v>4.7</v>
      </c>
    </row>
    <row r="3718" spans="1:14">
      <c r="A3718" t="s">
        <v>6168</v>
      </c>
      <c r="B3718">
        <v>105</v>
      </c>
      <c r="C3718">
        <v>3123749</v>
      </c>
      <c r="D3718">
        <f>IF(ISBLANK(C3718),AVERAGEIF($A$2:$A$4110,A3718,$C$2:$C$4110),C3718)</f>
        <v>3123749</v>
      </c>
      <c r="E3718" t="s">
        <v>408</v>
      </c>
      <c r="F3718" t="s">
        <v>6169</v>
      </c>
      <c r="G3718">
        <v>746</v>
      </c>
      <c r="H3718">
        <v>27</v>
      </c>
      <c r="I3718">
        <v>35</v>
      </c>
      <c r="J3718" t="s">
        <v>508</v>
      </c>
      <c r="K3718" t="s">
        <v>23</v>
      </c>
      <c r="L3718">
        <v>1500000</v>
      </c>
      <c r="M3718">
        <f>IF(ISBLANK(L3718),AVERAGEIF($A$2:$A$4110,A3718,$L$2:$L$4110),L3718)</f>
        <v>1500000</v>
      </c>
      <c r="N3718">
        <v>6.5</v>
      </c>
    </row>
    <row r="3719" spans="1:14">
      <c r="A3719" t="s">
        <v>6170</v>
      </c>
      <c r="B3719">
        <v>134</v>
      </c>
      <c r="C3719">
        <v>19377727</v>
      </c>
      <c r="D3719">
        <f>IF(ISBLANK(C3719),AVERAGEIF($A$2:$A$4110,A3719,$C$2:$C$4110),C3719)</f>
        <v>19377727</v>
      </c>
      <c r="E3719" t="s">
        <v>1601</v>
      </c>
      <c r="F3719" t="s">
        <v>6171</v>
      </c>
      <c r="G3719">
        <v>35140</v>
      </c>
      <c r="H3719">
        <v>409</v>
      </c>
      <c r="I3719">
        <v>168</v>
      </c>
      <c r="J3719" t="s">
        <v>508</v>
      </c>
      <c r="K3719" t="s">
        <v>23</v>
      </c>
      <c r="L3719">
        <v>45000000</v>
      </c>
      <c r="M3719">
        <f>IF(ISBLANK(L3719),AVERAGEIF($A$2:$A$4110,A3719,$L$2:$L$4110),L3719)</f>
        <v>45000000</v>
      </c>
      <c r="N3719">
        <v>6.4</v>
      </c>
    </row>
    <row r="3720" spans="1:14">
      <c r="A3720" t="s">
        <v>6172</v>
      </c>
      <c r="B3720">
        <v>109</v>
      </c>
      <c r="C3720">
        <v>28995450</v>
      </c>
      <c r="D3720">
        <f>IF(ISBLANK(C3720),AVERAGEIF($A$2:$A$4110,A3720,$C$2:$C$4110),C3720)</f>
        <v>28995450</v>
      </c>
      <c r="E3720" t="s">
        <v>1032</v>
      </c>
      <c r="F3720" t="s">
        <v>6173</v>
      </c>
      <c r="G3720">
        <v>19230</v>
      </c>
      <c r="H3720">
        <v>59</v>
      </c>
      <c r="I3720">
        <v>97</v>
      </c>
      <c r="J3720" t="s">
        <v>508</v>
      </c>
      <c r="K3720" t="s">
        <v>18</v>
      </c>
      <c r="L3720">
        <v>35000000</v>
      </c>
      <c r="M3720">
        <f>IF(ISBLANK(L3720),AVERAGEIF($A$2:$A$4110,A3720,$L$2:$L$4110),L3720)</f>
        <v>35000000</v>
      </c>
      <c r="N3720">
        <v>6.1</v>
      </c>
    </row>
    <row r="3721" spans="1:14">
      <c r="A3721" t="s">
        <v>6172</v>
      </c>
      <c r="B3721">
        <v>108</v>
      </c>
      <c r="C3721">
        <v>3108216</v>
      </c>
      <c r="D3721">
        <f>IF(ISBLANK(C3721),AVERAGEIF($A$2:$A$4110,A3721,$C$2:$C$4110),C3721)</f>
        <v>3108216</v>
      </c>
      <c r="E3721" t="s">
        <v>341</v>
      </c>
      <c r="F3721" t="s">
        <v>6174</v>
      </c>
      <c r="G3721">
        <v>2587</v>
      </c>
      <c r="H3721">
        <v>21</v>
      </c>
      <c r="I3721">
        <v>134</v>
      </c>
      <c r="J3721" t="s">
        <v>508</v>
      </c>
      <c r="K3721" t="s">
        <v>18</v>
      </c>
      <c r="M3721">
        <f>IF(ISBLANK(L3721),AVERAGEIF($A$2:$A$4110,A3721,$L$2:$L$4110),L3721)</f>
        <v>35000000</v>
      </c>
      <c r="N3721">
        <v>6.4</v>
      </c>
    </row>
    <row r="3722" spans="1:14">
      <c r="A3722" t="s">
        <v>6175</v>
      </c>
      <c r="B3722">
        <v>118</v>
      </c>
      <c r="C3722">
        <v>2849142</v>
      </c>
      <c r="D3722">
        <f>IF(ISBLANK(C3722),AVERAGEIF($A$2:$A$4110,A3722,$C$2:$C$4110),C3722)</f>
        <v>2849142</v>
      </c>
      <c r="E3722" t="s">
        <v>20</v>
      </c>
      <c r="F3722" t="s">
        <v>6176</v>
      </c>
      <c r="G3722">
        <v>24104</v>
      </c>
      <c r="H3722">
        <v>88</v>
      </c>
      <c r="I3722">
        <v>146</v>
      </c>
      <c r="J3722" t="s">
        <v>508</v>
      </c>
      <c r="K3722" t="s">
        <v>23</v>
      </c>
      <c r="L3722">
        <v>16000000</v>
      </c>
      <c r="M3722">
        <f>IF(ISBLANK(L3722),AVERAGEIF($A$2:$A$4110,A3722,$L$2:$L$4110),L3722)</f>
        <v>16000000</v>
      </c>
      <c r="N3722">
        <v>7.2</v>
      </c>
    </row>
    <row r="3723" spans="1:14">
      <c r="A3723" t="s">
        <v>6177</v>
      </c>
      <c r="B3723">
        <v>133</v>
      </c>
      <c r="C3723">
        <v>31054924</v>
      </c>
      <c r="D3723">
        <f>IF(ISBLANK(C3723),AVERAGEIF($A$2:$A$4110,A3723,$C$2:$C$4110),C3723)</f>
        <v>31054924</v>
      </c>
      <c r="E3723" t="s">
        <v>923</v>
      </c>
      <c r="F3723" t="s">
        <v>6178</v>
      </c>
      <c r="G3723">
        <v>17025</v>
      </c>
      <c r="H3723">
        <v>290</v>
      </c>
      <c r="I3723">
        <v>96</v>
      </c>
      <c r="J3723" t="s">
        <v>508</v>
      </c>
      <c r="K3723" t="s">
        <v>23</v>
      </c>
      <c r="L3723">
        <v>64000000</v>
      </c>
      <c r="M3723">
        <f>IF(ISBLANK(L3723),AVERAGEIF($A$2:$A$4110,A3723,$L$2:$L$4110),L3723)</f>
        <v>64000000</v>
      </c>
      <c r="N3723">
        <v>5.0999999999999996</v>
      </c>
    </row>
    <row r="3724" spans="1:14">
      <c r="A3724" t="s">
        <v>6177</v>
      </c>
      <c r="B3724">
        <v>154</v>
      </c>
      <c r="C3724">
        <v>158348400</v>
      </c>
      <c r="D3724">
        <f>IF(ISBLANK(C3724),AVERAGEIF($A$2:$A$4110,A3724,$C$2:$C$4110),C3724)</f>
        <v>158348400</v>
      </c>
      <c r="E3724" t="s">
        <v>89</v>
      </c>
      <c r="F3724" t="s">
        <v>6179</v>
      </c>
      <c r="G3724">
        <v>88844</v>
      </c>
      <c r="H3724">
        <v>142</v>
      </c>
      <c r="I3724">
        <v>56</v>
      </c>
      <c r="J3724" t="s">
        <v>508</v>
      </c>
      <c r="K3724" t="s">
        <v>23</v>
      </c>
      <c r="L3724">
        <v>42000000</v>
      </c>
      <c r="M3724">
        <f>IF(ISBLANK(L3724),AVERAGEIF($A$2:$A$4110,A3724,$L$2:$L$4110),L3724)</f>
        <v>42000000</v>
      </c>
      <c r="N3724">
        <v>6.8</v>
      </c>
    </row>
    <row r="3725" spans="1:14">
      <c r="A3725" t="s">
        <v>6177</v>
      </c>
      <c r="B3725">
        <v>161</v>
      </c>
      <c r="C3725">
        <v>87100000</v>
      </c>
      <c r="D3725">
        <f>IF(ISBLANK(C3725),AVERAGEIF($A$2:$A$4110,A3725,$C$2:$C$4110),C3725)</f>
        <v>87100000</v>
      </c>
      <c r="E3725" t="s">
        <v>48</v>
      </c>
      <c r="F3725" t="s">
        <v>6180</v>
      </c>
      <c r="G3725">
        <v>52339</v>
      </c>
      <c r="H3725">
        <v>200</v>
      </c>
      <c r="I3725">
        <v>66</v>
      </c>
      <c r="J3725" t="s">
        <v>508</v>
      </c>
      <c r="K3725" t="s">
        <v>23</v>
      </c>
      <c r="L3725">
        <v>31000000</v>
      </c>
      <c r="M3725">
        <f>IF(ISBLANK(L3725),AVERAGEIF($A$2:$A$4110,A3725,$L$2:$L$4110),L3725)</f>
        <v>31000000</v>
      </c>
      <c r="N3725">
        <v>7.2</v>
      </c>
    </row>
    <row r="3726" spans="1:14">
      <c r="A3726" t="s">
        <v>6177</v>
      </c>
      <c r="B3726">
        <v>116</v>
      </c>
      <c r="C3726">
        <v>177200000</v>
      </c>
      <c r="D3726">
        <f>IF(ISBLANK(C3726),AVERAGEIF($A$2:$A$4110,A3726,$C$2:$C$4110),C3726)</f>
        <v>177200000</v>
      </c>
      <c r="E3726" t="s">
        <v>288</v>
      </c>
      <c r="F3726" t="s">
        <v>6181</v>
      </c>
      <c r="G3726">
        <v>77366</v>
      </c>
      <c r="H3726">
        <v>194</v>
      </c>
      <c r="I3726">
        <v>94</v>
      </c>
      <c r="J3726" t="s">
        <v>508</v>
      </c>
      <c r="K3726" t="s">
        <v>23</v>
      </c>
      <c r="L3726">
        <v>22000000</v>
      </c>
      <c r="M3726">
        <f>IF(ISBLANK(L3726),AVERAGEIF($A$2:$A$4110,A3726,$L$2:$L$4110),L3726)</f>
        <v>22000000</v>
      </c>
      <c r="N3726">
        <v>7.4</v>
      </c>
    </row>
    <row r="3727" spans="1:14">
      <c r="A3727" t="s">
        <v>6182</v>
      </c>
      <c r="B3727">
        <v>97</v>
      </c>
      <c r="C3727">
        <v>23527955</v>
      </c>
      <c r="D3727">
        <f>IF(ISBLANK(C3727),AVERAGEIF($A$2:$A$4110,A3727,$C$2:$C$4110),C3727)</f>
        <v>23527955</v>
      </c>
      <c r="E3727" t="s">
        <v>786</v>
      </c>
      <c r="F3727" t="s">
        <v>6183</v>
      </c>
      <c r="G3727">
        <v>74691</v>
      </c>
      <c r="H3727">
        <v>165</v>
      </c>
      <c r="I3727">
        <v>213</v>
      </c>
      <c r="J3727" t="s">
        <v>508</v>
      </c>
      <c r="K3727" t="s">
        <v>23</v>
      </c>
      <c r="L3727">
        <v>25000000</v>
      </c>
      <c r="M3727">
        <f>IF(ISBLANK(L3727),AVERAGEIF($A$2:$A$4110,A3727,$L$2:$L$4110),L3727)</f>
        <v>25000000</v>
      </c>
      <c r="N3727">
        <v>6.4</v>
      </c>
    </row>
    <row r="3728" spans="1:14">
      <c r="A3728" t="s">
        <v>6182</v>
      </c>
      <c r="B3728">
        <v>109</v>
      </c>
      <c r="C3728">
        <v>61356221</v>
      </c>
      <c r="D3728">
        <f>IF(ISBLANK(C3728),AVERAGEIF($A$2:$A$4110,A3728,$C$2:$C$4110),C3728)</f>
        <v>61356221</v>
      </c>
      <c r="E3728" t="s">
        <v>484</v>
      </c>
      <c r="F3728" t="s">
        <v>6184</v>
      </c>
      <c r="G3728">
        <v>19505</v>
      </c>
      <c r="H3728">
        <v>162</v>
      </c>
      <c r="I3728">
        <v>86</v>
      </c>
      <c r="J3728" t="s">
        <v>508</v>
      </c>
      <c r="K3728" t="s">
        <v>23</v>
      </c>
      <c r="L3728">
        <v>14000000</v>
      </c>
      <c r="M3728">
        <f>IF(ISBLANK(L3728),AVERAGEIF($A$2:$A$4110,A3728,$L$2:$L$4110),L3728)</f>
        <v>14000000</v>
      </c>
      <c r="N3728">
        <v>5.2</v>
      </c>
    </row>
    <row r="3729" spans="1:14">
      <c r="A3729" t="s">
        <v>6185</v>
      </c>
      <c r="B3729">
        <v>113</v>
      </c>
      <c r="C3729">
        <v>102981571</v>
      </c>
      <c r="D3729">
        <f>IF(ISBLANK(C3729),AVERAGEIF($A$2:$A$4110,A3729,$C$2:$C$4110),C3729)</f>
        <v>102981571</v>
      </c>
      <c r="E3729" t="s">
        <v>1144</v>
      </c>
      <c r="F3729" t="s">
        <v>6186</v>
      </c>
      <c r="G3729">
        <v>270226</v>
      </c>
      <c r="H3729">
        <v>741</v>
      </c>
      <c r="I3729">
        <v>424</v>
      </c>
      <c r="J3729" t="s">
        <v>508</v>
      </c>
      <c r="K3729" t="s">
        <v>23</v>
      </c>
      <c r="L3729">
        <v>80000000</v>
      </c>
      <c r="M3729">
        <f>IF(ISBLANK(L3729),AVERAGEIF($A$2:$A$4110,A3729,$L$2:$L$4110),L3729)</f>
        <v>80000000</v>
      </c>
      <c r="N3729">
        <v>6.5</v>
      </c>
    </row>
    <row r="3730" spans="1:14">
      <c r="A3730" t="s">
        <v>6185</v>
      </c>
      <c r="B3730">
        <v>139</v>
      </c>
      <c r="C3730">
        <v>70269171</v>
      </c>
      <c r="D3730">
        <f>IF(ISBLANK(C3730),AVERAGEIF($A$2:$A$4110,A3730,$C$2:$C$4110),C3730)</f>
        <v>70269171</v>
      </c>
      <c r="E3730" t="s">
        <v>635</v>
      </c>
      <c r="F3730" t="s">
        <v>6187</v>
      </c>
      <c r="G3730">
        <v>162130</v>
      </c>
      <c r="H3730">
        <v>962</v>
      </c>
      <c r="I3730">
        <v>285</v>
      </c>
      <c r="J3730" t="s">
        <v>508</v>
      </c>
      <c r="K3730" t="s">
        <v>23</v>
      </c>
      <c r="L3730">
        <v>24000000</v>
      </c>
      <c r="M3730">
        <f>IF(ISBLANK(L3730),AVERAGEIF($A$2:$A$4110,A3730,$L$2:$L$4110),L3730)</f>
        <v>24000000</v>
      </c>
      <c r="N3730">
        <v>7.2</v>
      </c>
    </row>
    <row r="3731" spans="1:14">
      <c r="A3731" t="s">
        <v>6188</v>
      </c>
      <c r="B3731">
        <v>107</v>
      </c>
      <c r="C3731">
        <v>869325</v>
      </c>
      <c r="D3731">
        <f>IF(ISBLANK(C3731),AVERAGEIF($A$2:$A$4110,A3731,$C$2:$C$4110),C3731)</f>
        <v>869325</v>
      </c>
      <c r="E3731" t="s">
        <v>2099</v>
      </c>
      <c r="F3731" t="s">
        <v>6189</v>
      </c>
      <c r="G3731">
        <v>2281</v>
      </c>
      <c r="H3731">
        <v>16</v>
      </c>
      <c r="I3731">
        <v>17</v>
      </c>
      <c r="J3731" t="s">
        <v>508</v>
      </c>
      <c r="K3731" t="s">
        <v>23</v>
      </c>
      <c r="L3731">
        <v>6000000</v>
      </c>
      <c r="M3731">
        <f>IF(ISBLANK(L3731),AVERAGEIF($A$2:$A$4110,A3731,$L$2:$L$4110),L3731)</f>
        <v>6000000</v>
      </c>
      <c r="N3731">
        <v>3.8</v>
      </c>
    </row>
    <row r="3732" spans="1:14">
      <c r="A3732" t="s">
        <v>6190</v>
      </c>
      <c r="B3732">
        <v>137</v>
      </c>
      <c r="C3732">
        <v>39143839</v>
      </c>
      <c r="D3732">
        <f>IF(ISBLANK(C3732),AVERAGEIF($A$2:$A$4110,A3732,$C$2:$C$4110),C3732)</f>
        <v>39143839</v>
      </c>
      <c r="E3732" t="s">
        <v>380</v>
      </c>
      <c r="F3732" t="s">
        <v>6191</v>
      </c>
      <c r="G3732">
        <v>38658</v>
      </c>
      <c r="H3732">
        <v>284</v>
      </c>
      <c r="I3732">
        <v>131</v>
      </c>
      <c r="J3732" t="s">
        <v>508</v>
      </c>
      <c r="K3732" t="s">
        <v>23</v>
      </c>
      <c r="L3732">
        <v>20000000</v>
      </c>
      <c r="M3732">
        <f>IF(ISBLANK(L3732),AVERAGEIF($A$2:$A$4110,A3732,$L$2:$L$4110),L3732)</f>
        <v>20000000</v>
      </c>
      <c r="N3732">
        <v>5</v>
      </c>
    </row>
    <row r="3733" spans="1:14">
      <c r="A3733" t="s">
        <v>6190</v>
      </c>
      <c r="B3733">
        <v>98</v>
      </c>
      <c r="C3733">
        <v>110175871</v>
      </c>
      <c r="D3733">
        <f>IF(ISBLANK(C3733),AVERAGEIF($A$2:$A$4110,A3733,$C$2:$C$4110),C3733)</f>
        <v>110175871</v>
      </c>
      <c r="E3733" t="s">
        <v>600</v>
      </c>
      <c r="F3733" t="s">
        <v>6192</v>
      </c>
      <c r="G3733">
        <v>115050</v>
      </c>
      <c r="H3733">
        <v>911</v>
      </c>
      <c r="I3733">
        <v>203</v>
      </c>
      <c r="J3733" t="s">
        <v>508</v>
      </c>
      <c r="K3733" t="s">
        <v>23</v>
      </c>
      <c r="L3733">
        <v>10000000</v>
      </c>
      <c r="M3733">
        <f>IF(ISBLANK(L3733),AVERAGEIF($A$2:$A$4110,A3733,$L$2:$L$4110),L3733)</f>
        <v>10000000</v>
      </c>
      <c r="N3733">
        <v>5.9</v>
      </c>
    </row>
    <row r="3734" spans="1:14">
      <c r="A3734" t="s">
        <v>6193</v>
      </c>
      <c r="B3734">
        <v>114</v>
      </c>
      <c r="C3734">
        <v>447750</v>
      </c>
      <c r="D3734">
        <f>IF(ISBLANK(C3734),AVERAGEIF($A$2:$A$4110,A3734,$C$2:$C$4110),C3734)</f>
        <v>447750</v>
      </c>
      <c r="E3734" t="s">
        <v>80</v>
      </c>
      <c r="F3734" t="s">
        <v>6194</v>
      </c>
      <c r="G3734">
        <v>18520</v>
      </c>
      <c r="H3734">
        <v>133</v>
      </c>
      <c r="I3734">
        <v>81</v>
      </c>
      <c r="J3734" t="s">
        <v>508</v>
      </c>
      <c r="K3734" t="s">
        <v>23</v>
      </c>
      <c r="L3734">
        <v>10000000</v>
      </c>
      <c r="M3734">
        <f>IF(ISBLANK(L3734),AVERAGEIF($A$2:$A$4110,A3734,$L$2:$L$4110),L3734)</f>
        <v>10000000</v>
      </c>
      <c r="N3734">
        <v>7.2</v>
      </c>
    </row>
    <row r="3735" spans="1:14">
      <c r="A3735" t="s">
        <v>6195</v>
      </c>
      <c r="B3735">
        <v>114</v>
      </c>
      <c r="C3735">
        <v>6610326</v>
      </c>
      <c r="D3735">
        <f>IF(ISBLANK(C3735),AVERAGEIF($A$2:$A$4110,A3735,$C$2:$C$4110),C3735)</f>
        <v>6610326</v>
      </c>
      <c r="E3735" t="s">
        <v>72</v>
      </c>
      <c r="F3735" t="s">
        <v>6196</v>
      </c>
      <c r="G3735">
        <v>32188</v>
      </c>
      <c r="H3735">
        <v>127</v>
      </c>
      <c r="I3735">
        <v>201</v>
      </c>
      <c r="J3735" t="s">
        <v>508</v>
      </c>
      <c r="K3735" t="s">
        <v>23</v>
      </c>
      <c r="M3735">
        <f>IF(ISBLANK(L3735),AVERAGEIF($A$2:$A$4110,A3735,$L$2:$L$4110),L3735)</f>
        <v>5000000</v>
      </c>
      <c r="N3735">
        <v>7.2</v>
      </c>
    </row>
    <row r="3736" spans="1:14">
      <c r="A3736" t="s">
        <v>6195</v>
      </c>
      <c r="B3736">
        <v>91</v>
      </c>
      <c r="C3736">
        <v>5480318</v>
      </c>
      <c r="D3736">
        <f>IF(ISBLANK(C3736),AVERAGEIF($A$2:$A$4110,A3736,$C$2:$C$4110),C3736)</f>
        <v>5480318</v>
      </c>
      <c r="E3736" t="s">
        <v>72</v>
      </c>
      <c r="F3736" t="s">
        <v>6197</v>
      </c>
      <c r="G3736">
        <v>9427</v>
      </c>
      <c r="H3736">
        <v>79</v>
      </c>
      <c r="I3736">
        <v>60</v>
      </c>
      <c r="J3736" t="s">
        <v>508</v>
      </c>
      <c r="K3736" t="s">
        <v>23</v>
      </c>
      <c r="L3736">
        <v>5000000</v>
      </c>
      <c r="M3736">
        <f>IF(ISBLANK(L3736),AVERAGEIF($A$2:$A$4110,A3736,$L$2:$L$4110),L3736)</f>
        <v>5000000</v>
      </c>
      <c r="N3736">
        <v>6.6</v>
      </c>
    </row>
    <row r="3737" spans="1:14">
      <c r="A3737" t="s">
        <v>6198</v>
      </c>
      <c r="B3737">
        <v>93</v>
      </c>
      <c r="C3737">
        <v>37188667</v>
      </c>
      <c r="D3737">
        <f>IF(ISBLANK(C3737),AVERAGEIF($A$2:$A$4110,A3737,$C$2:$C$4110),C3737)</f>
        <v>37188667</v>
      </c>
      <c r="E3737" t="s">
        <v>72</v>
      </c>
      <c r="F3737" t="s">
        <v>6199</v>
      </c>
      <c r="G3737">
        <v>34219</v>
      </c>
      <c r="H3737">
        <v>578</v>
      </c>
      <c r="I3737">
        <v>111</v>
      </c>
      <c r="J3737" t="s">
        <v>508</v>
      </c>
      <c r="K3737" t="s">
        <v>23</v>
      </c>
      <c r="L3737">
        <v>12000000</v>
      </c>
      <c r="M3737">
        <f>IF(ISBLANK(L3737),AVERAGEIF($A$2:$A$4110,A3737,$L$2:$L$4110),L3737)</f>
        <v>12000000</v>
      </c>
      <c r="N3737">
        <v>3.3</v>
      </c>
    </row>
    <row r="3738" spans="1:14">
      <c r="A3738" t="s">
        <v>6198</v>
      </c>
      <c r="B3738">
        <v>82</v>
      </c>
      <c r="C3738">
        <v>17278980</v>
      </c>
      <c r="D3738">
        <f>IF(ISBLANK(C3738),AVERAGEIF($A$2:$A$4110,A3738,$C$2:$C$4110),C3738)</f>
        <v>17278980</v>
      </c>
      <c r="E3738" t="s">
        <v>577</v>
      </c>
      <c r="F3738" t="s">
        <v>6200</v>
      </c>
      <c r="G3738">
        <v>48225</v>
      </c>
      <c r="H3738">
        <v>164</v>
      </c>
      <c r="I3738">
        <v>40</v>
      </c>
      <c r="J3738" t="s">
        <v>508</v>
      </c>
      <c r="K3738" t="s">
        <v>23</v>
      </c>
      <c r="L3738">
        <v>8000000</v>
      </c>
      <c r="M3738">
        <f>IF(ISBLANK(L3738),AVERAGEIF($A$2:$A$4110,A3738,$L$2:$L$4110),L3738)</f>
        <v>8000000</v>
      </c>
      <c r="N3738">
        <v>6.7</v>
      </c>
    </row>
    <row r="3739" spans="1:14">
      <c r="A3739" t="s">
        <v>6201</v>
      </c>
      <c r="B3739">
        <v>106</v>
      </c>
      <c r="C3739">
        <v>64933670</v>
      </c>
      <c r="D3739">
        <f>IF(ISBLANK(C3739),AVERAGEIF($A$2:$A$4110,A3739,$C$2:$C$4110),C3739)</f>
        <v>64933670</v>
      </c>
      <c r="E3739" t="s">
        <v>1266</v>
      </c>
      <c r="F3739" t="s">
        <v>6202</v>
      </c>
      <c r="G3739">
        <v>70838</v>
      </c>
      <c r="H3739">
        <v>208</v>
      </c>
      <c r="I3739">
        <v>382</v>
      </c>
      <c r="J3739" t="s">
        <v>508</v>
      </c>
      <c r="K3739" t="s">
        <v>23</v>
      </c>
      <c r="L3739">
        <v>85000000</v>
      </c>
      <c r="M3739">
        <f>IF(ISBLANK(L3739),AVERAGEIF($A$2:$A$4110,A3739,$L$2:$L$4110),L3739)</f>
        <v>85000000</v>
      </c>
      <c r="N3739">
        <v>5.6</v>
      </c>
    </row>
    <row r="3740" spans="1:14">
      <c r="A3740" t="s">
        <v>6201</v>
      </c>
      <c r="B3740">
        <v>110</v>
      </c>
      <c r="C3740">
        <v>83503161</v>
      </c>
      <c r="D3740">
        <f>IF(ISBLANK(C3740),AVERAGEIF($A$2:$A$4110,A3740,$C$2:$C$4110),C3740)</f>
        <v>83503161</v>
      </c>
      <c r="E3740" t="s">
        <v>6203</v>
      </c>
      <c r="F3740" t="s">
        <v>6204</v>
      </c>
      <c r="G3740">
        <v>138190</v>
      </c>
      <c r="H3740">
        <v>405</v>
      </c>
      <c r="I3740">
        <v>284</v>
      </c>
      <c r="J3740" t="s">
        <v>508</v>
      </c>
      <c r="K3740" t="s">
        <v>23</v>
      </c>
      <c r="L3740">
        <v>75000000</v>
      </c>
      <c r="M3740">
        <f>IF(ISBLANK(L3740),AVERAGEIF($A$2:$A$4110,A3740,$L$2:$L$4110),L3740)</f>
        <v>75000000</v>
      </c>
      <c r="N3740">
        <v>6.1</v>
      </c>
    </row>
    <row r="3741" spans="1:14">
      <c r="A3741" t="s">
        <v>6201</v>
      </c>
      <c r="B3741">
        <v>109</v>
      </c>
      <c r="C3741">
        <v>61280963</v>
      </c>
      <c r="D3741">
        <f>IF(ISBLANK(C3741),AVERAGEIF($A$2:$A$4110,A3741,$C$2:$C$4110),C3741)</f>
        <v>61280963</v>
      </c>
      <c r="E3741" t="s">
        <v>1799</v>
      </c>
      <c r="F3741" t="s">
        <v>6205</v>
      </c>
      <c r="G3741">
        <v>79877</v>
      </c>
      <c r="H3741">
        <v>677</v>
      </c>
      <c r="I3741">
        <v>225</v>
      </c>
      <c r="J3741" t="s">
        <v>508</v>
      </c>
      <c r="K3741" t="s">
        <v>23</v>
      </c>
      <c r="L3741">
        <v>33000000</v>
      </c>
      <c r="M3741">
        <f>IF(ISBLANK(L3741),AVERAGEIF($A$2:$A$4110,A3741,$L$2:$L$4110),L3741)</f>
        <v>33000000</v>
      </c>
      <c r="N3741">
        <v>6.3</v>
      </c>
    </row>
    <row r="3742" spans="1:14">
      <c r="A3742" t="s">
        <v>6201</v>
      </c>
      <c r="B3742">
        <v>117</v>
      </c>
      <c r="C3742">
        <v>12276810</v>
      </c>
      <c r="D3742">
        <f>IF(ISBLANK(C3742),AVERAGEIF($A$2:$A$4110,A3742,$C$2:$C$4110),C3742)</f>
        <v>12276810</v>
      </c>
      <c r="E3742" t="s">
        <v>640</v>
      </c>
      <c r="F3742" t="s">
        <v>6206</v>
      </c>
      <c r="G3742">
        <v>57674</v>
      </c>
      <c r="H3742">
        <v>126</v>
      </c>
      <c r="I3742">
        <v>178</v>
      </c>
      <c r="J3742" t="s">
        <v>508</v>
      </c>
      <c r="K3742" t="s">
        <v>23</v>
      </c>
      <c r="L3742">
        <v>26000000</v>
      </c>
      <c r="M3742">
        <f>IF(ISBLANK(L3742),AVERAGEIF($A$2:$A$4110,A3742,$L$2:$L$4110),L3742)</f>
        <v>26000000</v>
      </c>
      <c r="N3742">
        <v>6.5</v>
      </c>
    </row>
    <row r="3743" spans="1:14">
      <c r="A3743" t="s">
        <v>6207</v>
      </c>
      <c r="B3743">
        <v>139</v>
      </c>
      <c r="C3743">
        <v>30513940</v>
      </c>
      <c r="D3743">
        <f>IF(ISBLANK(C3743),AVERAGEIF($A$2:$A$4110,A3743,$C$2:$C$4110),C3743)</f>
        <v>30513940</v>
      </c>
      <c r="E3743" t="s">
        <v>559</v>
      </c>
      <c r="F3743" t="s">
        <v>6208</v>
      </c>
      <c r="G3743">
        <v>15843</v>
      </c>
      <c r="H3743">
        <v>104</v>
      </c>
      <c r="I3743">
        <v>165</v>
      </c>
      <c r="J3743" t="s">
        <v>508</v>
      </c>
      <c r="K3743" t="s">
        <v>23</v>
      </c>
      <c r="L3743">
        <v>30000000</v>
      </c>
      <c r="M3743">
        <f>IF(ISBLANK(L3743),AVERAGEIF($A$2:$A$4110,A3743,$L$2:$L$4110),L3743)</f>
        <v>30000000</v>
      </c>
      <c r="N3743">
        <v>6.9</v>
      </c>
    </row>
    <row r="3744" spans="1:14">
      <c r="A3744" t="s">
        <v>6207</v>
      </c>
      <c r="B3744">
        <v>146</v>
      </c>
      <c r="C3744">
        <v>169705587</v>
      </c>
      <c r="D3744">
        <f>IF(ISBLANK(C3744),AVERAGEIF($A$2:$A$4110,A3744,$C$2:$C$4110),C3744)</f>
        <v>169705587</v>
      </c>
      <c r="E3744" t="s">
        <v>20</v>
      </c>
      <c r="F3744" t="s">
        <v>6209</v>
      </c>
      <c r="G3744">
        <v>318955</v>
      </c>
      <c r="H3744">
        <v>460</v>
      </c>
      <c r="I3744">
        <v>373</v>
      </c>
      <c r="J3744" t="s">
        <v>508</v>
      </c>
      <c r="K3744" t="s">
        <v>23</v>
      </c>
      <c r="L3744">
        <v>25000000</v>
      </c>
      <c r="M3744">
        <f>IF(ISBLANK(L3744),AVERAGEIF($A$2:$A$4110,A3744,$L$2:$L$4110),L3744)</f>
        <v>25000000</v>
      </c>
      <c r="N3744">
        <v>8.1</v>
      </c>
    </row>
    <row r="3745" spans="1:14">
      <c r="A3745" t="s">
        <v>6210</v>
      </c>
      <c r="B3745">
        <v>135</v>
      </c>
      <c r="C3745">
        <v>32598931</v>
      </c>
      <c r="D3745">
        <f>IF(ISBLANK(C3745),AVERAGEIF($A$2:$A$4110,A3745,$C$2:$C$4110),C3745)</f>
        <v>32598931</v>
      </c>
      <c r="E3745" t="s">
        <v>732</v>
      </c>
      <c r="F3745" t="s">
        <v>6211</v>
      </c>
      <c r="G3745">
        <v>49300</v>
      </c>
      <c r="H3745">
        <v>265</v>
      </c>
      <c r="I3745">
        <v>134</v>
      </c>
      <c r="J3745" t="s">
        <v>508</v>
      </c>
      <c r="K3745" t="s">
        <v>23</v>
      </c>
      <c r="L3745">
        <v>65000000</v>
      </c>
      <c r="M3745">
        <f>IF(ISBLANK(L3745),AVERAGEIF($A$2:$A$4110,A3745,$L$2:$L$4110),L3745)</f>
        <v>65000000</v>
      </c>
      <c r="N3745">
        <v>6.2</v>
      </c>
    </row>
    <row r="3746" spans="1:14">
      <c r="A3746" t="s">
        <v>6210</v>
      </c>
      <c r="B3746">
        <v>136</v>
      </c>
      <c r="C3746">
        <v>60984028</v>
      </c>
      <c r="D3746">
        <f>IF(ISBLANK(C3746),AVERAGEIF($A$2:$A$4110,A3746,$C$2:$C$4110),C3746)</f>
        <v>60984028</v>
      </c>
      <c r="E3746" t="s">
        <v>89</v>
      </c>
      <c r="F3746" t="s">
        <v>6212</v>
      </c>
      <c r="G3746">
        <v>259519</v>
      </c>
      <c r="H3746">
        <v>431</v>
      </c>
      <c r="I3746">
        <v>117</v>
      </c>
      <c r="J3746" t="s">
        <v>508</v>
      </c>
      <c r="K3746" t="s">
        <v>23</v>
      </c>
      <c r="L3746">
        <v>57000000</v>
      </c>
      <c r="M3746">
        <f>IF(ISBLANK(L3746),AVERAGEIF($A$2:$A$4110,A3746,$L$2:$L$4110),L3746)</f>
        <v>57000000</v>
      </c>
      <c r="N3746">
        <v>7.5</v>
      </c>
    </row>
    <row r="3747" spans="1:14">
      <c r="A3747" t="s">
        <v>6210</v>
      </c>
      <c r="B3747">
        <v>178</v>
      </c>
      <c r="C3747">
        <v>75305995</v>
      </c>
      <c r="D3747">
        <f>IF(ISBLANK(C3747),AVERAGEIF($A$2:$A$4110,A3747,$C$2:$C$4110),C3747)</f>
        <v>75305995</v>
      </c>
      <c r="E3747" t="s">
        <v>559</v>
      </c>
      <c r="F3747" t="s">
        <v>6213</v>
      </c>
      <c r="G3747">
        <v>110394</v>
      </c>
      <c r="H3747">
        <v>433</v>
      </c>
      <c r="I3747">
        <v>209</v>
      </c>
      <c r="J3747" t="s">
        <v>508</v>
      </c>
      <c r="K3747" t="s">
        <v>23</v>
      </c>
      <c r="L3747">
        <v>40000000</v>
      </c>
      <c r="M3747">
        <f>IF(ISBLANK(L3747),AVERAGEIF($A$2:$A$4110,A3747,$L$2:$L$4110),L3747)</f>
        <v>40000000</v>
      </c>
      <c r="N3747">
        <v>7.7</v>
      </c>
    </row>
    <row r="3748" spans="1:14">
      <c r="A3748" t="s">
        <v>6210</v>
      </c>
      <c r="B3748">
        <v>118</v>
      </c>
      <c r="C3748">
        <v>17609982</v>
      </c>
      <c r="D3748">
        <f>IF(ISBLANK(C3748),AVERAGEIF($A$2:$A$4110,A3748,$C$2:$C$4110),C3748)</f>
        <v>17609982</v>
      </c>
      <c r="E3748" t="s">
        <v>2978</v>
      </c>
      <c r="F3748" t="s">
        <v>6214</v>
      </c>
      <c r="G3748">
        <v>90046</v>
      </c>
      <c r="H3748">
        <v>141</v>
      </c>
      <c r="I3748">
        <v>224</v>
      </c>
      <c r="J3748" t="s">
        <v>508</v>
      </c>
      <c r="K3748" t="s">
        <v>23</v>
      </c>
      <c r="L3748">
        <v>35000000</v>
      </c>
      <c r="M3748">
        <f>IF(ISBLANK(L3748),AVERAGEIF($A$2:$A$4110,A3748,$L$2:$L$4110),L3748)</f>
        <v>35000000</v>
      </c>
      <c r="N3748">
        <v>6.2</v>
      </c>
    </row>
    <row r="3749" spans="1:14">
      <c r="A3749" t="s">
        <v>6210</v>
      </c>
      <c r="B3749">
        <v>330</v>
      </c>
      <c r="C3749">
        <v>4496583</v>
      </c>
      <c r="D3749">
        <f>IF(ISBLANK(C3749),AVERAGEIF($A$2:$A$4110,A3749,$C$2:$C$4110),C3749)</f>
        <v>4496583</v>
      </c>
      <c r="E3749" t="s">
        <v>15</v>
      </c>
      <c r="F3749" t="s">
        <v>6215</v>
      </c>
      <c r="G3749">
        <v>23181</v>
      </c>
      <c r="H3749">
        <v>129</v>
      </c>
      <c r="I3749">
        <v>12</v>
      </c>
      <c r="J3749" t="s">
        <v>508</v>
      </c>
      <c r="K3749" t="s">
        <v>23</v>
      </c>
      <c r="L3749">
        <v>35000000</v>
      </c>
      <c r="M3749">
        <f>IF(ISBLANK(L3749),AVERAGEIF($A$2:$A$4110,A3749,$L$2:$L$4110),L3749)</f>
        <v>35000000</v>
      </c>
      <c r="N3749">
        <v>8</v>
      </c>
    </row>
    <row r="3750" spans="1:14">
      <c r="A3750" t="s">
        <v>6210</v>
      </c>
      <c r="B3750">
        <v>117</v>
      </c>
      <c r="C3750">
        <v>134904</v>
      </c>
      <c r="D3750">
        <f>IF(ISBLANK(C3750),AVERAGEIF($A$2:$A$4110,A3750,$C$2:$C$4110),C3750)</f>
        <v>134904</v>
      </c>
      <c r="E3750" t="s">
        <v>369</v>
      </c>
      <c r="F3750" t="s">
        <v>6216</v>
      </c>
      <c r="G3750">
        <v>2395</v>
      </c>
      <c r="H3750">
        <v>17</v>
      </c>
      <c r="I3750">
        <v>49</v>
      </c>
      <c r="J3750" t="s">
        <v>508</v>
      </c>
      <c r="K3750" t="s">
        <v>23</v>
      </c>
      <c r="L3750">
        <v>25000000</v>
      </c>
      <c r="M3750">
        <f>IF(ISBLANK(L3750),AVERAGEIF($A$2:$A$4110,A3750,$L$2:$L$4110),L3750)</f>
        <v>25000000</v>
      </c>
      <c r="N3750">
        <v>5.7</v>
      </c>
    </row>
    <row r="3751" spans="1:14">
      <c r="A3751" t="s">
        <v>6217</v>
      </c>
      <c r="B3751">
        <v>124</v>
      </c>
      <c r="C3751">
        <v>52937130</v>
      </c>
      <c r="D3751">
        <f>IF(ISBLANK(C3751),AVERAGEIF($A$2:$A$4110,A3751,$C$2:$C$4110),C3751)</f>
        <v>52937130</v>
      </c>
      <c r="E3751" t="s">
        <v>904</v>
      </c>
      <c r="F3751" t="s">
        <v>6218</v>
      </c>
      <c r="G3751">
        <v>198066</v>
      </c>
      <c r="H3751">
        <v>426</v>
      </c>
      <c r="I3751">
        <v>147</v>
      </c>
      <c r="J3751" t="s">
        <v>508</v>
      </c>
      <c r="K3751" t="s">
        <v>23</v>
      </c>
      <c r="L3751">
        <v>30000000</v>
      </c>
      <c r="M3751">
        <f>IF(ISBLANK(L3751),AVERAGEIF($A$2:$A$4110,A3751,$L$2:$L$4110),L3751)</f>
        <v>30000000</v>
      </c>
      <c r="N3751">
        <v>7.6</v>
      </c>
    </row>
    <row r="3752" spans="1:14">
      <c r="A3752" t="s">
        <v>6219</v>
      </c>
      <c r="B3752">
        <v>135</v>
      </c>
      <c r="C3752">
        <v>3041803</v>
      </c>
      <c r="D3752">
        <f>IF(ISBLANK(C3752),AVERAGEIF($A$2:$A$4110,A3752,$C$2:$C$4110),C3752)</f>
        <v>3041803</v>
      </c>
      <c r="E3752" t="s">
        <v>66</v>
      </c>
      <c r="F3752" t="s">
        <v>6220</v>
      </c>
      <c r="G3752">
        <v>6377</v>
      </c>
      <c r="H3752">
        <v>181</v>
      </c>
      <c r="I3752">
        <v>96</v>
      </c>
      <c r="J3752" t="s">
        <v>508</v>
      </c>
      <c r="K3752" t="s">
        <v>18</v>
      </c>
      <c r="L3752">
        <v>10000000</v>
      </c>
      <c r="M3752">
        <f>IF(ISBLANK(L3752),AVERAGEIF($A$2:$A$4110,A3752,$L$2:$L$4110),L3752)</f>
        <v>10000000</v>
      </c>
      <c r="N3752">
        <v>7.1</v>
      </c>
    </row>
    <row r="3753" spans="1:14">
      <c r="A3753" t="s">
        <v>6221</v>
      </c>
      <c r="B3753">
        <v>140</v>
      </c>
      <c r="D3753">
        <f>IF(ISBLANK(C3753),AVERAGEIF($A$2:$A$4110,A3753,$C$2:$C$4110),C3753)</f>
        <v>34822345</v>
      </c>
      <c r="E3753" t="s">
        <v>75</v>
      </c>
      <c r="F3753" t="s">
        <v>6222</v>
      </c>
      <c r="G3753">
        <v>491</v>
      </c>
      <c r="H3753">
        <v>16</v>
      </c>
      <c r="I3753">
        <v>10</v>
      </c>
      <c r="J3753" t="s">
        <v>508</v>
      </c>
      <c r="K3753" t="s">
        <v>244</v>
      </c>
      <c r="L3753">
        <v>48000000</v>
      </c>
      <c r="M3753">
        <f>IF(ISBLANK(L3753),AVERAGEIF($A$2:$A$4110,A3753,$L$2:$L$4110),L3753)</f>
        <v>48000000</v>
      </c>
      <c r="N3753">
        <v>2.7</v>
      </c>
    </row>
    <row r="3754" spans="1:14">
      <c r="A3754" t="s">
        <v>6221</v>
      </c>
      <c r="B3754">
        <v>130</v>
      </c>
      <c r="C3754">
        <v>63600000</v>
      </c>
      <c r="D3754">
        <f>IF(ISBLANK(C3754),AVERAGEIF($A$2:$A$4110,A3754,$C$2:$C$4110),C3754)</f>
        <v>63600000</v>
      </c>
      <c r="E3754" t="s">
        <v>1144</v>
      </c>
      <c r="F3754" t="s">
        <v>6223</v>
      </c>
      <c r="G3754">
        <v>82073</v>
      </c>
      <c r="H3754">
        <v>275</v>
      </c>
      <c r="I3754">
        <v>129</v>
      </c>
      <c r="J3754" t="s">
        <v>508</v>
      </c>
      <c r="K3754" t="s">
        <v>18</v>
      </c>
      <c r="L3754">
        <v>9000000</v>
      </c>
      <c r="M3754">
        <f>IF(ISBLANK(L3754),AVERAGEIF($A$2:$A$4110,A3754,$L$2:$L$4110),L3754)</f>
        <v>9000000</v>
      </c>
      <c r="N3754">
        <v>7</v>
      </c>
    </row>
    <row r="3755" spans="1:14">
      <c r="A3755" t="s">
        <v>6221</v>
      </c>
      <c r="B3755">
        <v>115</v>
      </c>
      <c r="C3755">
        <v>24800000</v>
      </c>
      <c r="D3755">
        <f>IF(ISBLANK(C3755),AVERAGEIF($A$2:$A$4110,A3755,$C$2:$C$4110),C3755)</f>
        <v>24800000</v>
      </c>
      <c r="E3755" t="s">
        <v>1144</v>
      </c>
      <c r="F3755" t="s">
        <v>6224</v>
      </c>
      <c r="G3755">
        <v>89403</v>
      </c>
      <c r="H3755">
        <v>358</v>
      </c>
      <c r="I3755">
        <v>167</v>
      </c>
      <c r="J3755" t="s">
        <v>508</v>
      </c>
      <c r="K3755" t="s">
        <v>18</v>
      </c>
      <c r="L3755">
        <v>2000000</v>
      </c>
      <c r="M3755">
        <f>IF(ISBLANK(L3755),AVERAGEIF($A$2:$A$4110,A3755,$L$2:$L$4110),L3755)</f>
        <v>2000000</v>
      </c>
      <c r="N3755">
        <v>7.5</v>
      </c>
    </row>
    <row r="3756" spans="1:14">
      <c r="A3756" t="s">
        <v>6221</v>
      </c>
      <c r="B3756">
        <v>110</v>
      </c>
      <c r="C3756">
        <v>16067035</v>
      </c>
      <c r="D3756">
        <f>IF(ISBLANK(C3756),AVERAGEIF($A$2:$A$4110,A3756,$C$2:$C$4110),C3756)</f>
        <v>16067035</v>
      </c>
      <c r="E3756" t="s">
        <v>1144</v>
      </c>
      <c r="F3756" t="s">
        <v>6225</v>
      </c>
      <c r="G3756">
        <v>116642</v>
      </c>
      <c r="H3756">
        <v>389</v>
      </c>
      <c r="I3756">
        <v>184</v>
      </c>
      <c r="J3756" t="s">
        <v>508</v>
      </c>
      <c r="K3756" t="s">
        <v>18</v>
      </c>
      <c r="L3756">
        <v>1100000</v>
      </c>
      <c r="M3756">
        <f>IF(ISBLANK(L3756),AVERAGEIF($A$2:$A$4110,A3756,$L$2:$L$4110),L3756)</f>
        <v>1100000</v>
      </c>
      <c r="N3756">
        <v>7.3</v>
      </c>
    </row>
    <row r="3757" spans="1:14">
      <c r="A3757" t="s">
        <v>6226</v>
      </c>
      <c r="B3757">
        <v>215</v>
      </c>
      <c r="C3757">
        <v>36385763</v>
      </c>
      <c r="D3757">
        <f>IF(ISBLANK(C3757),AVERAGEIF($A$2:$A$4110,A3757,$C$2:$C$4110),C3757)</f>
        <v>36385763</v>
      </c>
      <c r="E3757" t="s">
        <v>445</v>
      </c>
      <c r="F3757" t="s">
        <v>6227</v>
      </c>
      <c r="G3757">
        <v>138941</v>
      </c>
      <c r="H3757">
        <v>1448</v>
      </c>
      <c r="I3757">
        <v>156</v>
      </c>
      <c r="J3757" t="s">
        <v>508</v>
      </c>
      <c r="K3757" t="s">
        <v>23</v>
      </c>
      <c r="L3757">
        <v>52000000</v>
      </c>
      <c r="M3757">
        <f>IF(ISBLANK(L3757),AVERAGEIF($A$2:$A$4110,A3757,$L$2:$L$4110),L3757)</f>
        <v>52000000</v>
      </c>
      <c r="N3757">
        <v>7.6</v>
      </c>
    </row>
    <row r="3758" spans="1:14">
      <c r="A3758" t="s">
        <v>6226</v>
      </c>
      <c r="B3758">
        <v>139</v>
      </c>
      <c r="C3758">
        <v>13303319</v>
      </c>
      <c r="D3758">
        <f>IF(ISBLANK(C3758),AVERAGEIF($A$2:$A$4110,A3758,$C$2:$C$4110),C3758)</f>
        <v>13303319</v>
      </c>
      <c r="E3758" t="s">
        <v>1019</v>
      </c>
      <c r="F3758" t="s">
        <v>6228</v>
      </c>
      <c r="G3758">
        <v>136367</v>
      </c>
      <c r="H3758">
        <v>975</v>
      </c>
      <c r="I3758">
        <v>584</v>
      </c>
      <c r="J3758" t="s">
        <v>508</v>
      </c>
      <c r="K3758" t="s">
        <v>23</v>
      </c>
      <c r="L3758">
        <v>32000000</v>
      </c>
      <c r="M3758">
        <f>IF(ISBLANK(L3758),AVERAGEIF($A$2:$A$4110,A3758,$L$2:$L$4110),L3758)</f>
        <v>32000000</v>
      </c>
      <c r="N3758">
        <v>6.7</v>
      </c>
    </row>
    <row r="3759" spans="1:14">
      <c r="A3759" t="s">
        <v>6226</v>
      </c>
      <c r="B3759">
        <v>150</v>
      </c>
      <c r="C3759">
        <v>12712093</v>
      </c>
      <c r="D3759">
        <f>IF(ISBLANK(C3759),AVERAGEIF($A$2:$A$4110,A3759,$C$2:$C$4110),C3759)</f>
        <v>12712093</v>
      </c>
      <c r="E3759" t="s">
        <v>2913</v>
      </c>
      <c r="F3759" t="s">
        <v>6229</v>
      </c>
      <c r="G3759">
        <v>70771</v>
      </c>
      <c r="H3759">
        <v>671</v>
      </c>
      <c r="I3759">
        <v>222</v>
      </c>
      <c r="J3759" t="s">
        <v>508</v>
      </c>
      <c r="K3759" t="s">
        <v>23</v>
      </c>
      <c r="L3759">
        <v>30000000</v>
      </c>
      <c r="M3759">
        <f>IF(ISBLANK(L3759),AVERAGEIF($A$2:$A$4110,A3759,$L$2:$L$4110),L3759)</f>
        <v>30000000</v>
      </c>
      <c r="N3759">
        <v>6.7</v>
      </c>
    </row>
    <row r="3760" spans="1:14">
      <c r="A3760" t="s">
        <v>6226</v>
      </c>
      <c r="B3760">
        <v>94</v>
      </c>
      <c r="D3760">
        <f>IF(ISBLANK(C3760),AVERAGEIF($A$2:$A$4110,A3760,$C$2:$C$4110),C3760)</f>
        <v>20800391.666666668</v>
      </c>
      <c r="E3760" t="s">
        <v>66</v>
      </c>
      <c r="F3760" t="s">
        <v>6230</v>
      </c>
      <c r="G3760">
        <v>37594</v>
      </c>
      <c r="H3760">
        <v>181</v>
      </c>
      <c r="I3760">
        <v>112</v>
      </c>
      <c r="J3760" t="s">
        <v>508</v>
      </c>
      <c r="K3760" t="s">
        <v>23</v>
      </c>
      <c r="L3760">
        <v>3000000</v>
      </c>
      <c r="M3760">
        <f>IF(ISBLANK(L3760),AVERAGEIF($A$2:$A$4110,A3760,$L$2:$L$4110),L3760)</f>
        <v>3000000</v>
      </c>
      <c r="N3760">
        <v>8</v>
      </c>
    </row>
    <row r="3761" spans="1:14">
      <c r="A3761" t="s">
        <v>6231</v>
      </c>
      <c r="B3761">
        <v>121</v>
      </c>
      <c r="C3761">
        <v>23472900</v>
      </c>
      <c r="D3761">
        <f>IF(ISBLANK(C3761),AVERAGEIF($A$2:$A$4110,A3761,$C$2:$C$4110),C3761)</f>
        <v>23472900</v>
      </c>
      <c r="E3761" t="s">
        <v>75</v>
      </c>
      <c r="F3761" t="s">
        <v>6232</v>
      </c>
      <c r="G3761">
        <v>264533</v>
      </c>
      <c r="H3761">
        <v>609</v>
      </c>
      <c r="I3761">
        <v>187</v>
      </c>
      <c r="J3761" t="s">
        <v>508</v>
      </c>
      <c r="K3761" t="s">
        <v>18</v>
      </c>
      <c r="L3761">
        <v>17500000</v>
      </c>
      <c r="M3761">
        <f>IF(ISBLANK(L3761),AVERAGEIF($A$2:$A$4110,A3761,$L$2:$L$4110),L3761)</f>
        <v>17500000</v>
      </c>
      <c r="N3761">
        <v>8.1</v>
      </c>
    </row>
    <row r="3762" spans="1:14">
      <c r="A3762" t="s">
        <v>6233</v>
      </c>
      <c r="B3762">
        <v>118</v>
      </c>
      <c r="C3762">
        <v>37899638</v>
      </c>
      <c r="D3762">
        <f>IF(ISBLANK(C3762),AVERAGEIF($A$2:$A$4110,A3762,$C$2:$C$4110),C3762)</f>
        <v>37899638</v>
      </c>
      <c r="E3762" t="s">
        <v>6234</v>
      </c>
      <c r="F3762" t="s">
        <v>6235</v>
      </c>
      <c r="G3762">
        <v>98472</v>
      </c>
      <c r="H3762">
        <v>492</v>
      </c>
      <c r="I3762">
        <v>233</v>
      </c>
      <c r="J3762" t="s">
        <v>508</v>
      </c>
      <c r="K3762" t="s">
        <v>23</v>
      </c>
      <c r="L3762">
        <v>88000000</v>
      </c>
      <c r="M3762">
        <f>IF(ISBLANK(L3762),AVERAGEIF($A$2:$A$4110,A3762,$L$2:$L$4110),L3762)</f>
        <v>88000000</v>
      </c>
      <c r="N3762">
        <v>5.9</v>
      </c>
    </row>
    <row r="3763" spans="1:14">
      <c r="A3763" t="s">
        <v>6233</v>
      </c>
      <c r="B3763">
        <v>123</v>
      </c>
      <c r="C3763">
        <v>7689458</v>
      </c>
      <c r="D3763">
        <f>IF(ISBLANK(C3763),AVERAGEIF($A$2:$A$4110,A3763,$C$2:$C$4110),C3763)</f>
        <v>7689458</v>
      </c>
      <c r="E3763" t="s">
        <v>6236</v>
      </c>
      <c r="F3763" t="s">
        <v>6237</v>
      </c>
      <c r="G3763">
        <v>126307</v>
      </c>
      <c r="H3763">
        <v>210</v>
      </c>
      <c r="I3763">
        <v>292</v>
      </c>
      <c r="J3763" t="s">
        <v>508</v>
      </c>
      <c r="K3763" t="s">
        <v>18</v>
      </c>
      <c r="L3763">
        <v>40000000</v>
      </c>
      <c r="M3763">
        <f>IF(ISBLANK(L3763),AVERAGEIF($A$2:$A$4110,A3763,$L$2:$L$4110),L3763)</f>
        <v>40000000</v>
      </c>
      <c r="N3763">
        <v>6.8</v>
      </c>
    </row>
    <row r="3764" spans="1:14">
      <c r="A3764" t="s">
        <v>6233</v>
      </c>
      <c r="B3764">
        <v>137</v>
      </c>
      <c r="C3764">
        <v>41895491</v>
      </c>
      <c r="D3764">
        <f>IF(ISBLANK(C3764),AVERAGEIF($A$2:$A$4110,A3764,$C$2:$C$4110),C3764)</f>
        <v>41895491</v>
      </c>
      <c r="E3764" t="s">
        <v>5256</v>
      </c>
      <c r="F3764" t="s">
        <v>6238</v>
      </c>
      <c r="G3764">
        <v>63274</v>
      </c>
      <c r="H3764">
        <v>170</v>
      </c>
      <c r="I3764">
        <v>84</v>
      </c>
      <c r="J3764" t="s">
        <v>508</v>
      </c>
      <c r="K3764" t="s">
        <v>23</v>
      </c>
      <c r="L3764">
        <v>24000000</v>
      </c>
      <c r="M3764">
        <f>IF(ISBLANK(L3764),AVERAGEIF($A$2:$A$4110,A3764,$L$2:$L$4110),L3764)</f>
        <v>24000000</v>
      </c>
      <c r="N3764">
        <v>7.6</v>
      </c>
    </row>
    <row r="3765" spans="1:14">
      <c r="A3765" t="s">
        <v>6233</v>
      </c>
      <c r="B3765">
        <v>118</v>
      </c>
      <c r="C3765">
        <v>10562387</v>
      </c>
      <c r="D3765">
        <f>IF(ISBLANK(C3765),AVERAGEIF($A$2:$A$4110,A3765,$C$2:$C$4110),C3765)</f>
        <v>10562387</v>
      </c>
      <c r="E3765" t="s">
        <v>655</v>
      </c>
      <c r="F3765" t="s">
        <v>6239</v>
      </c>
      <c r="G3765">
        <v>213226</v>
      </c>
      <c r="H3765">
        <v>648</v>
      </c>
      <c r="I3765">
        <v>156</v>
      </c>
      <c r="J3765" t="s">
        <v>508</v>
      </c>
      <c r="K3765" t="s">
        <v>23</v>
      </c>
      <c r="L3765">
        <v>18500000</v>
      </c>
      <c r="M3765">
        <f>IF(ISBLANK(L3765),AVERAGEIF($A$2:$A$4110,A3765,$L$2:$L$4110),L3765)</f>
        <v>18500000</v>
      </c>
      <c r="N3765">
        <v>7.7</v>
      </c>
    </row>
    <row r="3766" spans="1:14">
      <c r="A3766" t="s">
        <v>6233</v>
      </c>
      <c r="B3766">
        <v>142</v>
      </c>
      <c r="C3766">
        <v>9929000</v>
      </c>
      <c r="D3766">
        <f>IF(ISBLANK(C3766),AVERAGEIF($A$2:$A$4110,A3766,$C$2:$C$4110),C3766)</f>
        <v>9929000</v>
      </c>
      <c r="E3766" t="s">
        <v>364</v>
      </c>
      <c r="F3766" t="s">
        <v>6240</v>
      </c>
      <c r="G3766">
        <v>152306</v>
      </c>
      <c r="H3766">
        <v>513</v>
      </c>
      <c r="I3766">
        <v>230</v>
      </c>
      <c r="J3766" t="s">
        <v>508</v>
      </c>
      <c r="K3766" t="s">
        <v>18</v>
      </c>
      <c r="L3766">
        <v>15000000</v>
      </c>
      <c r="M3766">
        <f>IF(ISBLANK(L3766),AVERAGEIF($A$2:$A$4110,A3766,$L$2:$L$4110),L3766)</f>
        <v>15000000</v>
      </c>
      <c r="N3766">
        <v>8</v>
      </c>
    </row>
    <row r="3767" spans="1:14">
      <c r="A3767" t="s">
        <v>6233</v>
      </c>
      <c r="B3767">
        <v>103</v>
      </c>
      <c r="C3767">
        <v>42365600</v>
      </c>
      <c r="D3767">
        <f>IF(ISBLANK(C3767),AVERAGEIF($A$2:$A$4110,A3767,$C$2:$C$4110),C3767)</f>
        <v>42365600</v>
      </c>
      <c r="E3767" t="s">
        <v>6241</v>
      </c>
      <c r="F3767" t="s">
        <v>6242</v>
      </c>
      <c r="G3767">
        <v>45890</v>
      </c>
      <c r="H3767">
        <v>177</v>
      </c>
      <c r="I3767">
        <v>139</v>
      </c>
      <c r="J3767" t="s">
        <v>508</v>
      </c>
      <c r="K3767" t="s">
        <v>18</v>
      </c>
      <c r="L3767">
        <v>5000000</v>
      </c>
      <c r="M3767">
        <f>IF(ISBLANK(L3767),AVERAGEIF($A$2:$A$4110,A3767,$L$2:$L$4110),L3767)</f>
        <v>5000000</v>
      </c>
      <c r="N3767">
        <v>7</v>
      </c>
    </row>
    <row r="3768" spans="1:14">
      <c r="A3768" t="s">
        <v>6233</v>
      </c>
      <c r="B3768">
        <v>91</v>
      </c>
      <c r="C3768">
        <v>1229197</v>
      </c>
      <c r="D3768">
        <f>IF(ISBLANK(C3768),AVERAGEIF($A$2:$A$4110,A3768,$C$2:$C$4110),C3768)</f>
        <v>1229197</v>
      </c>
      <c r="E3768" t="s">
        <v>1840</v>
      </c>
      <c r="F3768" t="s">
        <v>6243</v>
      </c>
      <c r="G3768">
        <v>382240</v>
      </c>
      <c r="H3768">
        <v>660</v>
      </c>
      <c r="I3768">
        <v>131</v>
      </c>
      <c r="J3768" t="s">
        <v>508</v>
      </c>
      <c r="K3768" t="s">
        <v>18</v>
      </c>
      <c r="L3768">
        <v>229575</v>
      </c>
      <c r="M3768">
        <f>IF(ISBLANK(L3768),AVERAGEIF($A$2:$A$4110,A3768,$L$2:$L$4110),L3768)</f>
        <v>229575</v>
      </c>
      <c r="N3768">
        <v>8.3000000000000007</v>
      </c>
    </row>
    <row r="3769" spans="1:14">
      <c r="A3769" t="s">
        <v>6244</v>
      </c>
      <c r="B3769">
        <v>98</v>
      </c>
      <c r="C3769">
        <v>60057639</v>
      </c>
      <c r="D3769">
        <f>IF(ISBLANK(C3769),AVERAGEIF($A$2:$A$4110,A3769,$C$2:$C$4110),C3769)</f>
        <v>60057639</v>
      </c>
      <c r="E3769" t="s">
        <v>890</v>
      </c>
      <c r="F3769" t="s">
        <v>6245</v>
      </c>
      <c r="G3769">
        <v>107815</v>
      </c>
      <c r="H3769">
        <v>485</v>
      </c>
      <c r="I3769">
        <v>195</v>
      </c>
      <c r="J3769" t="s">
        <v>508</v>
      </c>
      <c r="K3769" t="s">
        <v>23</v>
      </c>
      <c r="L3769">
        <v>18000000</v>
      </c>
      <c r="M3769">
        <f>IF(ISBLANK(L3769),AVERAGEIF($A$2:$A$4110,A3769,$L$2:$L$4110),L3769)</f>
        <v>18000000</v>
      </c>
      <c r="N3769">
        <v>7.1</v>
      </c>
    </row>
    <row r="3770" spans="1:14">
      <c r="A3770" t="s">
        <v>6244</v>
      </c>
      <c r="B3770">
        <v>111</v>
      </c>
      <c r="C3770">
        <v>6200756</v>
      </c>
      <c r="D3770">
        <f>IF(ISBLANK(C3770),AVERAGEIF($A$2:$A$4110,A3770,$C$2:$C$4110),C3770)</f>
        <v>6200756</v>
      </c>
      <c r="E3770" t="s">
        <v>72</v>
      </c>
      <c r="F3770" t="s">
        <v>6246</v>
      </c>
      <c r="G3770">
        <v>96129</v>
      </c>
      <c r="H3770">
        <v>488</v>
      </c>
      <c r="I3770">
        <v>122</v>
      </c>
      <c r="J3770" t="s">
        <v>508</v>
      </c>
      <c r="K3770" t="s">
        <v>23</v>
      </c>
      <c r="L3770">
        <v>7000000</v>
      </c>
      <c r="M3770">
        <f>IF(ISBLANK(L3770),AVERAGEIF($A$2:$A$4110,A3770,$L$2:$L$4110),L3770)</f>
        <v>7000000</v>
      </c>
      <c r="N3770">
        <v>7.4</v>
      </c>
    </row>
    <row r="3771" spans="1:14">
      <c r="A3771" t="s">
        <v>6247</v>
      </c>
      <c r="B3771">
        <v>96</v>
      </c>
      <c r="C3771">
        <v>196067</v>
      </c>
      <c r="D3771">
        <f>IF(ISBLANK(C3771),AVERAGEIF($A$2:$A$4110,A3771,$C$2:$C$4110),C3771)</f>
        <v>196067</v>
      </c>
      <c r="E3771" t="s">
        <v>66</v>
      </c>
      <c r="F3771" t="s">
        <v>6248</v>
      </c>
      <c r="G3771">
        <v>1966</v>
      </c>
      <c r="H3771">
        <v>25</v>
      </c>
      <c r="I3771">
        <v>39</v>
      </c>
      <c r="J3771" t="s">
        <v>508</v>
      </c>
      <c r="K3771" t="s">
        <v>18</v>
      </c>
      <c r="L3771">
        <v>7000000</v>
      </c>
      <c r="M3771">
        <f>IF(ISBLANK(L3771),AVERAGEIF($A$2:$A$4110,A3771,$L$2:$L$4110),L3771)</f>
        <v>7000000</v>
      </c>
      <c r="N3771">
        <v>6.7</v>
      </c>
    </row>
    <row r="3772" spans="1:14">
      <c r="A3772" t="s">
        <v>6249</v>
      </c>
      <c r="B3772">
        <v>110</v>
      </c>
      <c r="C3772">
        <v>56154094</v>
      </c>
      <c r="D3772">
        <f>IF(ISBLANK(C3772),AVERAGEIF($A$2:$A$4110,A3772,$C$2:$C$4110),C3772)</f>
        <v>56154094</v>
      </c>
      <c r="E3772" t="s">
        <v>66</v>
      </c>
      <c r="F3772" t="s">
        <v>6250</v>
      </c>
      <c r="G3772">
        <v>44723</v>
      </c>
      <c r="H3772">
        <v>130</v>
      </c>
      <c r="I3772">
        <v>151</v>
      </c>
      <c r="J3772" t="s">
        <v>508</v>
      </c>
      <c r="K3772" t="s">
        <v>18</v>
      </c>
      <c r="L3772">
        <v>20000000</v>
      </c>
      <c r="M3772">
        <f>IF(ISBLANK(L3772),AVERAGEIF($A$2:$A$4110,A3772,$L$2:$L$4110),L3772)</f>
        <v>20000000</v>
      </c>
      <c r="N3772">
        <v>7.6</v>
      </c>
    </row>
    <row r="3773" spans="1:14">
      <c r="A3773" t="s">
        <v>6251</v>
      </c>
      <c r="B3773">
        <v>102</v>
      </c>
      <c r="C3773">
        <v>44134898</v>
      </c>
      <c r="D3773">
        <f>IF(ISBLANK(C3773),AVERAGEIF($A$2:$A$4110,A3773,$C$2:$C$4110),C3773)</f>
        <v>44134898</v>
      </c>
      <c r="E3773" t="s">
        <v>72</v>
      </c>
      <c r="F3773" t="s">
        <v>6252</v>
      </c>
      <c r="G3773">
        <v>72803</v>
      </c>
      <c r="H3773">
        <v>171</v>
      </c>
      <c r="I3773">
        <v>275</v>
      </c>
      <c r="J3773" t="s">
        <v>508</v>
      </c>
      <c r="K3773" t="s">
        <v>23</v>
      </c>
      <c r="L3773">
        <v>13000000</v>
      </c>
      <c r="M3773">
        <f>IF(ISBLANK(L3773),AVERAGEIF($A$2:$A$4110,A3773,$L$2:$L$4110),L3773)</f>
        <v>13000000</v>
      </c>
      <c r="N3773">
        <v>7.3</v>
      </c>
    </row>
    <row r="3774" spans="1:14">
      <c r="A3774" t="s">
        <v>6253</v>
      </c>
      <c r="B3774">
        <v>104</v>
      </c>
      <c r="C3774">
        <v>12514138</v>
      </c>
      <c r="D3774">
        <f>IF(ISBLANK(C3774),AVERAGEIF($A$2:$A$4110,A3774,$C$2:$C$4110),C3774)</f>
        <v>12514138</v>
      </c>
      <c r="E3774" t="s">
        <v>66</v>
      </c>
      <c r="F3774" t="s">
        <v>6254</v>
      </c>
      <c r="G3774">
        <v>2801</v>
      </c>
      <c r="H3774">
        <v>28</v>
      </c>
      <c r="I3774">
        <v>16</v>
      </c>
      <c r="J3774" t="s">
        <v>508</v>
      </c>
      <c r="K3774" t="s">
        <v>23</v>
      </c>
      <c r="L3774">
        <v>10000000</v>
      </c>
      <c r="M3774">
        <f>IF(ISBLANK(L3774),AVERAGEIF($A$2:$A$4110,A3774,$L$2:$L$4110),L3774)</f>
        <v>10000000</v>
      </c>
      <c r="N3774">
        <v>7.4</v>
      </c>
    </row>
    <row r="3775" spans="1:14">
      <c r="A3775" t="s">
        <v>6255</v>
      </c>
      <c r="B3775">
        <v>109</v>
      </c>
      <c r="C3775">
        <v>23179303</v>
      </c>
      <c r="D3775">
        <f>IF(ISBLANK(C3775),AVERAGEIF($A$2:$A$4110,A3775,$C$2:$C$4110),C3775)</f>
        <v>23179303</v>
      </c>
      <c r="E3775" t="s">
        <v>1249</v>
      </c>
      <c r="F3775" t="s">
        <v>6256</v>
      </c>
      <c r="G3775">
        <v>32951</v>
      </c>
      <c r="H3775">
        <v>44</v>
      </c>
      <c r="I3775">
        <v>94</v>
      </c>
      <c r="J3775" t="s">
        <v>508</v>
      </c>
      <c r="K3775" t="s">
        <v>320</v>
      </c>
      <c r="L3775">
        <v>20000000</v>
      </c>
      <c r="M3775">
        <f>IF(ISBLANK(L3775),AVERAGEIF($A$2:$A$4110,A3775,$L$2:$L$4110),L3775)</f>
        <v>20000000</v>
      </c>
      <c r="N3775">
        <v>5.8</v>
      </c>
    </row>
    <row r="3776" spans="1:14">
      <c r="A3776" t="s">
        <v>6255</v>
      </c>
      <c r="B3776">
        <v>103</v>
      </c>
      <c r="C3776">
        <v>6061759</v>
      </c>
      <c r="D3776">
        <f>IF(ISBLANK(C3776),AVERAGEIF($A$2:$A$4110,A3776,$C$2:$C$4110),C3776)</f>
        <v>6061759</v>
      </c>
      <c r="E3776" t="s">
        <v>288</v>
      </c>
      <c r="F3776" t="s">
        <v>6257</v>
      </c>
      <c r="G3776">
        <v>49077</v>
      </c>
      <c r="H3776">
        <v>475</v>
      </c>
      <c r="I3776">
        <v>142</v>
      </c>
      <c r="J3776" t="s">
        <v>508</v>
      </c>
      <c r="K3776" t="s">
        <v>23</v>
      </c>
      <c r="L3776">
        <v>17000000</v>
      </c>
      <c r="M3776">
        <f>IF(ISBLANK(L3776),AVERAGEIF($A$2:$A$4110,A3776,$L$2:$L$4110),L3776)</f>
        <v>17000000</v>
      </c>
      <c r="N3776">
        <v>6.3</v>
      </c>
    </row>
    <row r="3777" spans="1:14">
      <c r="A3777" t="s">
        <v>6258</v>
      </c>
      <c r="B3777">
        <v>136</v>
      </c>
      <c r="C3777">
        <v>67253092</v>
      </c>
      <c r="D3777">
        <f>IF(ISBLANK(C3777),AVERAGEIF($A$2:$A$4110,A3777,$C$2:$C$4110),C3777)</f>
        <v>67253092</v>
      </c>
      <c r="E3777" t="s">
        <v>635</v>
      </c>
      <c r="F3777" t="s">
        <v>6259</v>
      </c>
      <c r="G3777">
        <v>92702</v>
      </c>
      <c r="H3777">
        <v>209</v>
      </c>
      <c r="I3777">
        <v>127</v>
      </c>
      <c r="J3777" t="s">
        <v>508</v>
      </c>
      <c r="K3777" t="s">
        <v>23</v>
      </c>
      <c r="L3777">
        <v>30000000</v>
      </c>
      <c r="M3777">
        <f>IF(ISBLANK(L3777),AVERAGEIF($A$2:$A$4110,A3777,$L$2:$L$4110),L3777)</f>
        <v>30000000</v>
      </c>
      <c r="N3777">
        <v>7.2</v>
      </c>
    </row>
    <row r="3778" spans="1:14">
      <c r="A3778" t="s">
        <v>6258</v>
      </c>
      <c r="B3778">
        <v>115</v>
      </c>
      <c r="C3778">
        <v>30127963</v>
      </c>
      <c r="D3778">
        <f>IF(ISBLANK(C3778),AVERAGEIF($A$2:$A$4110,A3778,$C$2:$C$4110),C3778)</f>
        <v>30127963</v>
      </c>
      <c r="E3778" t="s">
        <v>3048</v>
      </c>
      <c r="F3778" t="s">
        <v>6260</v>
      </c>
      <c r="G3778">
        <v>12596</v>
      </c>
      <c r="H3778">
        <v>64</v>
      </c>
      <c r="I3778">
        <v>50</v>
      </c>
      <c r="J3778" t="s">
        <v>508</v>
      </c>
      <c r="K3778" t="s">
        <v>23</v>
      </c>
      <c r="L3778">
        <v>15000000</v>
      </c>
      <c r="M3778">
        <f>IF(ISBLANK(L3778),AVERAGEIF($A$2:$A$4110,A3778,$L$2:$L$4110),L3778)</f>
        <v>15000000</v>
      </c>
      <c r="N3778">
        <v>6.7</v>
      </c>
    </row>
    <row r="3779" spans="1:14">
      <c r="A3779" t="s">
        <v>6258</v>
      </c>
      <c r="B3779">
        <v>112</v>
      </c>
      <c r="C3779">
        <v>91038276</v>
      </c>
      <c r="D3779">
        <f>IF(ISBLANK(C3779),AVERAGEIF($A$2:$A$4110,A3779,$C$2:$C$4110),C3779)</f>
        <v>91038276</v>
      </c>
      <c r="E3779" t="s">
        <v>484</v>
      </c>
      <c r="F3779" t="s">
        <v>6261</v>
      </c>
      <c r="G3779">
        <v>47876</v>
      </c>
      <c r="H3779">
        <v>320</v>
      </c>
      <c r="I3779">
        <v>101</v>
      </c>
      <c r="J3779" t="s">
        <v>508</v>
      </c>
      <c r="K3779" t="s">
        <v>23</v>
      </c>
      <c r="L3779">
        <v>13000000</v>
      </c>
      <c r="M3779">
        <f>IF(ISBLANK(L3779),AVERAGEIF($A$2:$A$4110,A3779,$L$2:$L$4110),L3779)</f>
        <v>13000000</v>
      </c>
      <c r="N3779">
        <v>6.1</v>
      </c>
    </row>
    <row r="3780" spans="1:14">
      <c r="A3780" t="s">
        <v>6262</v>
      </c>
      <c r="B3780">
        <v>102</v>
      </c>
      <c r="C3780">
        <v>23106</v>
      </c>
      <c r="D3780">
        <f>IF(ISBLANK(C3780),AVERAGEIF($A$2:$A$4110,A3780,$C$2:$C$4110),C3780)</f>
        <v>23106</v>
      </c>
      <c r="E3780" t="s">
        <v>949</v>
      </c>
      <c r="F3780" t="s">
        <v>6263</v>
      </c>
      <c r="G3780">
        <v>9003</v>
      </c>
      <c r="H3780">
        <v>58</v>
      </c>
      <c r="I3780">
        <v>100</v>
      </c>
      <c r="J3780" t="s">
        <v>508</v>
      </c>
      <c r="K3780" t="s">
        <v>286</v>
      </c>
      <c r="L3780">
        <v>50000000</v>
      </c>
      <c r="M3780">
        <f>IF(ISBLANK(L3780),AVERAGEIF($A$2:$A$4110,A3780,$L$2:$L$4110),L3780)</f>
        <v>50000000</v>
      </c>
      <c r="N3780">
        <v>6.6</v>
      </c>
    </row>
    <row r="3781" spans="1:14">
      <c r="A3781" t="s">
        <v>6264</v>
      </c>
      <c r="B3781">
        <v>106</v>
      </c>
      <c r="C3781">
        <v>68558662</v>
      </c>
      <c r="D3781">
        <f>IF(ISBLANK(C3781),AVERAGEIF($A$2:$A$4110,A3781,$C$2:$C$4110),C3781)</f>
        <v>68558662</v>
      </c>
      <c r="E3781" t="s">
        <v>715</v>
      </c>
      <c r="F3781" t="s">
        <v>6265</v>
      </c>
      <c r="G3781">
        <v>86627</v>
      </c>
      <c r="H3781">
        <v>204</v>
      </c>
      <c r="I3781">
        <v>183</v>
      </c>
      <c r="J3781" t="s">
        <v>508</v>
      </c>
      <c r="K3781" t="s">
        <v>23</v>
      </c>
      <c r="L3781">
        <v>90000000</v>
      </c>
      <c r="M3781">
        <f>IF(ISBLANK(L3781),AVERAGEIF($A$2:$A$4110,A3781,$L$2:$L$4110),L3781)</f>
        <v>90000000</v>
      </c>
      <c r="N3781">
        <v>5.9</v>
      </c>
    </row>
    <row r="3782" spans="1:14">
      <c r="A3782" t="s">
        <v>6264</v>
      </c>
      <c r="B3782">
        <v>100</v>
      </c>
      <c r="C3782">
        <v>73023275</v>
      </c>
      <c r="D3782">
        <f>IF(ISBLANK(C3782),AVERAGEIF($A$2:$A$4110,A3782,$C$2:$C$4110),C3782)</f>
        <v>73023275</v>
      </c>
      <c r="E3782" t="s">
        <v>797</v>
      </c>
      <c r="F3782" t="s">
        <v>6266</v>
      </c>
      <c r="G3782">
        <v>16271</v>
      </c>
      <c r="H3782">
        <v>57</v>
      </c>
      <c r="I3782">
        <v>107</v>
      </c>
      <c r="J3782" t="s">
        <v>508</v>
      </c>
      <c r="K3782" t="s">
        <v>23</v>
      </c>
      <c r="L3782">
        <v>35000000</v>
      </c>
      <c r="M3782">
        <f>IF(ISBLANK(L3782),AVERAGEIF($A$2:$A$4110,A3782,$L$2:$L$4110),L3782)</f>
        <v>35000000</v>
      </c>
      <c r="N3782">
        <v>5.4</v>
      </c>
    </row>
    <row r="3783" spans="1:14">
      <c r="A3783" t="s">
        <v>6264</v>
      </c>
      <c r="B3783">
        <v>94</v>
      </c>
      <c r="C3783">
        <v>64001297</v>
      </c>
      <c r="D3783">
        <f>IF(ISBLANK(C3783),AVERAGEIF($A$2:$A$4110,A3783,$C$2:$C$4110),C3783)</f>
        <v>64001297</v>
      </c>
      <c r="E3783" t="s">
        <v>797</v>
      </c>
      <c r="F3783" t="s">
        <v>6267</v>
      </c>
      <c r="G3783">
        <v>32002</v>
      </c>
      <c r="H3783">
        <v>103</v>
      </c>
      <c r="I3783">
        <v>111</v>
      </c>
      <c r="J3783" t="s">
        <v>508</v>
      </c>
      <c r="K3783" t="s">
        <v>23</v>
      </c>
      <c r="L3783">
        <v>15000000</v>
      </c>
      <c r="M3783">
        <f>IF(ISBLANK(L3783),AVERAGEIF($A$2:$A$4110,A3783,$L$2:$L$4110),L3783)</f>
        <v>15000000</v>
      </c>
      <c r="N3783">
        <v>6.2</v>
      </c>
    </row>
    <row r="3784" spans="1:14">
      <c r="A3784" t="s">
        <v>6268</v>
      </c>
      <c r="B3784">
        <v>95</v>
      </c>
      <c r="C3784">
        <v>100659</v>
      </c>
      <c r="D3784">
        <f>IF(ISBLANK(C3784),AVERAGEIF($A$2:$A$4110,A3784,$C$2:$C$4110),C3784)</f>
        <v>100659</v>
      </c>
      <c r="E3784" t="s">
        <v>92</v>
      </c>
      <c r="F3784" t="s">
        <v>6269</v>
      </c>
      <c r="G3784">
        <v>30160</v>
      </c>
      <c r="H3784">
        <v>193</v>
      </c>
      <c r="I3784">
        <v>238</v>
      </c>
      <c r="J3784" t="s">
        <v>508</v>
      </c>
      <c r="K3784" t="s">
        <v>23</v>
      </c>
      <c r="L3784">
        <v>900000</v>
      </c>
      <c r="M3784">
        <f>IF(ISBLANK(L3784),AVERAGEIF($A$2:$A$4110,A3784,$L$2:$L$4110),L3784)</f>
        <v>900000</v>
      </c>
      <c r="N3784">
        <v>6.4</v>
      </c>
    </row>
    <row r="3785" spans="1:14">
      <c r="A3785" t="s">
        <v>6268</v>
      </c>
      <c r="B3785">
        <v>101</v>
      </c>
      <c r="C3785">
        <v>77501</v>
      </c>
      <c r="D3785">
        <f>IF(ISBLANK(C3785),AVERAGEIF($A$2:$A$4110,A3785,$C$2:$C$4110),C3785)</f>
        <v>77501</v>
      </c>
      <c r="E3785" t="s">
        <v>92</v>
      </c>
      <c r="F3785" t="s">
        <v>6270</v>
      </c>
      <c r="G3785">
        <v>27260</v>
      </c>
      <c r="H3785">
        <v>247</v>
      </c>
      <c r="I3785">
        <v>292</v>
      </c>
      <c r="J3785" t="s">
        <v>508</v>
      </c>
      <c r="K3785" t="s">
        <v>23</v>
      </c>
      <c r="L3785">
        <v>750000</v>
      </c>
      <c r="M3785">
        <f>IF(ISBLANK(L3785),AVERAGEIF($A$2:$A$4110,A3785,$L$2:$L$4110),L3785)</f>
        <v>750000</v>
      </c>
      <c r="N3785">
        <v>5.5</v>
      </c>
    </row>
    <row r="3786" spans="1:14">
      <c r="A3786" t="s">
        <v>6271</v>
      </c>
      <c r="B3786">
        <v>95</v>
      </c>
      <c r="C3786">
        <v>16017403</v>
      </c>
      <c r="D3786">
        <f>IF(ISBLANK(C3786),AVERAGEIF($A$2:$A$4110,A3786,$C$2:$C$4110),C3786)</f>
        <v>16017403</v>
      </c>
      <c r="E3786" t="s">
        <v>553</v>
      </c>
      <c r="F3786" t="s">
        <v>6272</v>
      </c>
      <c r="G3786">
        <v>17333</v>
      </c>
      <c r="H3786">
        <v>153</v>
      </c>
      <c r="I3786">
        <v>92</v>
      </c>
      <c r="J3786" t="s">
        <v>508</v>
      </c>
      <c r="K3786" t="s">
        <v>23</v>
      </c>
      <c r="L3786">
        <v>5000000</v>
      </c>
      <c r="M3786">
        <f>IF(ISBLANK(L3786),AVERAGEIF($A$2:$A$4110,A3786,$L$2:$L$4110),L3786)</f>
        <v>5000000</v>
      </c>
      <c r="N3786">
        <v>6.2</v>
      </c>
    </row>
    <row r="3787" spans="1:14">
      <c r="A3787" t="s">
        <v>6273</v>
      </c>
      <c r="B3787">
        <v>100</v>
      </c>
      <c r="C3787">
        <v>118666</v>
      </c>
      <c r="D3787">
        <f>IF(ISBLANK(C3787),AVERAGEIF($A$2:$A$4110,A3787,$C$2:$C$4110),C3787)</f>
        <v>118666</v>
      </c>
      <c r="E3787" t="s">
        <v>20</v>
      </c>
      <c r="F3787" t="s">
        <v>6274</v>
      </c>
      <c r="G3787">
        <v>91</v>
      </c>
      <c r="H3787">
        <v>3</v>
      </c>
      <c r="I3787">
        <v>3</v>
      </c>
      <c r="J3787" t="s">
        <v>508</v>
      </c>
      <c r="K3787" t="s">
        <v>23</v>
      </c>
      <c r="L3787">
        <v>2500000</v>
      </c>
      <c r="M3787">
        <f>IF(ISBLANK(L3787),AVERAGEIF($A$2:$A$4110,A3787,$L$2:$L$4110),L3787)</f>
        <v>2500000</v>
      </c>
      <c r="N3787">
        <v>6.6</v>
      </c>
    </row>
    <row r="3788" spans="1:14">
      <c r="A3788" t="s">
        <v>6275</v>
      </c>
      <c r="B3788">
        <v>108</v>
      </c>
      <c r="C3788">
        <v>334185206</v>
      </c>
      <c r="D3788">
        <f>IF(ISBLANK(C3788),AVERAGEIF($A$2:$A$4110,A3788,$C$2:$C$4110),C3788)</f>
        <v>334185206</v>
      </c>
      <c r="E3788" t="s">
        <v>715</v>
      </c>
      <c r="F3788" t="s">
        <v>6276</v>
      </c>
      <c r="G3788">
        <v>306320</v>
      </c>
      <c r="H3788">
        <v>736</v>
      </c>
      <c r="I3788">
        <v>451</v>
      </c>
      <c r="J3788" t="s">
        <v>508</v>
      </c>
      <c r="K3788" t="s">
        <v>23</v>
      </c>
      <c r="L3788">
        <v>200000000</v>
      </c>
      <c r="M3788">
        <f>IF(ISBLANK(L3788),AVERAGEIF($A$2:$A$4110,A3788,$L$2:$L$4110),L3788)</f>
        <v>200000000</v>
      </c>
      <c r="N3788">
        <v>6.5</v>
      </c>
    </row>
    <row r="3789" spans="1:14">
      <c r="A3789" t="s">
        <v>6275</v>
      </c>
      <c r="B3789">
        <v>115</v>
      </c>
      <c r="C3789">
        <v>206456431</v>
      </c>
      <c r="D3789">
        <f>IF(ISBLANK(C3789),AVERAGEIF($A$2:$A$4110,A3789,$C$2:$C$4110),C3789)</f>
        <v>206456431</v>
      </c>
      <c r="E3789" t="s">
        <v>1089</v>
      </c>
      <c r="F3789" t="s">
        <v>6277</v>
      </c>
      <c r="G3789">
        <v>320284</v>
      </c>
      <c r="H3789">
        <v>1361</v>
      </c>
      <c r="I3789">
        <v>276</v>
      </c>
      <c r="J3789" t="s">
        <v>508</v>
      </c>
      <c r="K3789" t="s">
        <v>23</v>
      </c>
      <c r="L3789">
        <v>150000000</v>
      </c>
      <c r="M3789">
        <f>IF(ISBLANK(L3789),AVERAGEIF($A$2:$A$4110,A3789,$L$2:$L$4110),L3789)</f>
        <v>150000000</v>
      </c>
      <c r="N3789">
        <v>6.7</v>
      </c>
    </row>
    <row r="3790" spans="1:14">
      <c r="A3790" t="s">
        <v>6275</v>
      </c>
      <c r="B3790">
        <v>113</v>
      </c>
      <c r="C3790">
        <v>79711678</v>
      </c>
      <c r="D3790">
        <f>IF(ISBLANK(C3790),AVERAGEIF($A$2:$A$4110,A3790,$C$2:$C$4110),C3790)</f>
        <v>79711678</v>
      </c>
      <c r="E3790" t="s">
        <v>2477</v>
      </c>
      <c r="F3790" t="s">
        <v>6278</v>
      </c>
      <c r="G3790">
        <v>199039</v>
      </c>
      <c r="H3790">
        <v>479</v>
      </c>
      <c r="I3790">
        <v>526</v>
      </c>
      <c r="J3790" t="s">
        <v>508</v>
      </c>
      <c r="K3790" t="s">
        <v>23</v>
      </c>
      <c r="L3790">
        <v>100000000</v>
      </c>
      <c r="M3790">
        <f>IF(ISBLANK(L3790),AVERAGEIF($A$2:$A$4110,A3790,$L$2:$L$4110),L3790)</f>
        <v>100000000</v>
      </c>
      <c r="N3790">
        <v>6.2</v>
      </c>
    </row>
    <row r="3791" spans="1:14">
      <c r="A3791" t="s">
        <v>6275</v>
      </c>
      <c r="B3791">
        <v>119</v>
      </c>
      <c r="C3791">
        <v>180011740</v>
      </c>
      <c r="D3791">
        <f>IF(ISBLANK(C3791),AVERAGEIF($A$2:$A$4110,A3791,$C$2:$C$4110),C3791)</f>
        <v>180011740</v>
      </c>
      <c r="E3791" t="s">
        <v>1526</v>
      </c>
      <c r="F3791" t="s">
        <v>6279</v>
      </c>
      <c r="G3791">
        <v>177725</v>
      </c>
      <c r="H3791">
        <v>1368</v>
      </c>
      <c r="I3791">
        <v>230</v>
      </c>
      <c r="J3791" t="s">
        <v>508</v>
      </c>
      <c r="K3791" t="s">
        <v>23</v>
      </c>
      <c r="L3791">
        <v>100000000</v>
      </c>
      <c r="M3791">
        <f>IF(ISBLANK(L3791),AVERAGEIF($A$2:$A$4110,A3791,$L$2:$L$4110),L3791)</f>
        <v>100000000</v>
      </c>
      <c r="N3791">
        <v>5.7</v>
      </c>
    </row>
    <row r="3792" spans="1:14">
      <c r="A3792" t="s">
        <v>6275</v>
      </c>
      <c r="B3792">
        <v>126</v>
      </c>
      <c r="C3792">
        <v>162831698</v>
      </c>
      <c r="D3792">
        <f>IF(ISBLANK(C3792),AVERAGEIF($A$2:$A$4110,A3792,$C$2:$C$4110),C3792)</f>
        <v>162831698</v>
      </c>
      <c r="E3792" t="s">
        <v>33</v>
      </c>
      <c r="F3792" t="s">
        <v>6280</v>
      </c>
      <c r="G3792">
        <v>215255</v>
      </c>
      <c r="H3792">
        <v>610</v>
      </c>
      <c r="I3792">
        <v>153</v>
      </c>
      <c r="J3792" t="s">
        <v>508</v>
      </c>
      <c r="K3792" t="s">
        <v>23</v>
      </c>
      <c r="L3792">
        <v>80000000</v>
      </c>
      <c r="M3792">
        <f>IF(ISBLANK(L3792),AVERAGEIF($A$2:$A$4110,A3792,$L$2:$L$4110),L3792)</f>
        <v>80000000</v>
      </c>
      <c r="N3792">
        <v>7</v>
      </c>
    </row>
    <row r="3793" spans="1:14">
      <c r="A3793" t="s">
        <v>6275</v>
      </c>
      <c r="B3793">
        <v>106</v>
      </c>
      <c r="C3793">
        <v>37754208</v>
      </c>
      <c r="D3793">
        <f>IF(ISBLANK(C3793),AVERAGEIF($A$2:$A$4110,A3793,$C$2:$C$4110),C3793)</f>
        <v>37754208</v>
      </c>
      <c r="E3793" t="s">
        <v>568</v>
      </c>
      <c r="F3793" t="s">
        <v>6281</v>
      </c>
      <c r="G3793">
        <v>172217</v>
      </c>
      <c r="H3793">
        <v>405</v>
      </c>
      <c r="I3793">
        <v>132</v>
      </c>
      <c r="J3793" t="s">
        <v>508</v>
      </c>
      <c r="K3793" t="s">
        <v>23</v>
      </c>
      <c r="L3793">
        <v>70000000</v>
      </c>
      <c r="M3793">
        <f>IF(ISBLANK(L3793),AVERAGEIF($A$2:$A$4110,A3793,$L$2:$L$4110),L3793)</f>
        <v>70000000</v>
      </c>
      <c r="N3793">
        <v>6.3</v>
      </c>
    </row>
    <row r="3794" spans="1:14">
      <c r="A3794" t="s">
        <v>6275</v>
      </c>
      <c r="B3794">
        <v>125</v>
      </c>
      <c r="C3794">
        <v>66257002</v>
      </c>
      <c r="D3794">
        <f>IF(ISBLANK(C3794),AVERAGEIF($A$2:$A$4110,A3794,$C$2:$C$4110),C3794)</f>
        <v>66257002</v>
      </c>
      <c r="E3794" t="s">
        <v>817</v>
      </c>
      <c r="F3794" t="s">
        <v>6282</v>
      </c>
      <c r="G3794">
        <v>350698</v>
      </c>
      <c r="H3794">
        <v>816</v>
      </c>
      <c r="I3794">
        <v>235</v>
      </c>
      <c r="J3794" t="s">
        <v>508</v>
      </c>
      <c r="K3794" t="s">
        <v>23</v>
      </c>
      <c r="L3794">
        <v>70000000</v>
      </c>
      <c r="M3794">
        <f>IF(ISBLANK(L3794),AVERAGEIF($A$2:$A$4110,A3794,$L$2:$L$4110),L3794)</f>
        <v>70000000</v>
      </c>
      <c r="N3794">
        <v>8</v>
      </c>
    </row>
    <row r="3795" spans="1:14">
      <c r="A3795" t="s">
        <v>6275</v>
      </c>
      <c r="B3795">
        <v>87</v>
      </c>
      <c r="C3795">
        <v>35287788</v>
      </c>
      <c r="D3795">
        <f>IF(ISBLANK(C3795),AVERAGEIF($A$2:$A$4110,A3795,$C$2:$C$4110),C3795)</f>
        <v>35287788</v>
      </c>
      <c r="E3795" t="s">
        <v>6283</v>
      </c>
      <c r="F3795" t="s">
        <v>6284</v>
      </c>
      <c r="G3795">
        <v>73886</v>
      </c>
      <c r="H3795">
        <v>165</v>
      </c>
      <c r="I3795">
        <v>370</v>
      </c>
      <c r="J3795" t="s">
        <v>508</v>
      </c>
      <c r="K3795" t="s">
        <v>23</v>
      </c>
      <c r="L3795">
        <v>39000000</v>
      </c>
      <c r="M3795">
        <f>IF(ISBLANK(L3795),AVERAGEIF($A$2:$A$4110,A3795,$L$2:$L$4110),L3795)</f>
        <v>39000000</v>
      </c>
      <c r="N3795">
        <v>7</v>
      </c>
    </row>
    <row r="3796" spans="1:14">
      <c r="A3796" t="s">
        <v>6275</v>
      </c>
      <c r="B3796">
        <v>126</v>
      </c>
      <c r="C3796">
        <v>251188924</v>
      </c>
      <c r="D3796">
        <f>IF(ISBLANK(C3796),AVERAGEIF($A$2:$A$4110,A3796,$C$2:$C$4110),C3796)</f>
        <v>251188924</v>
      </c>
      <c r="E3796" t="s">
        <v>1190</v>
      </c>
      <c r="F3796" t="s">
        <v>6285</v>
      </c>
      <c r="G3796">
        <v>269033</v>
      </c>
      <c r="H3796">
        <v>817</v>
      </c>
      <c r="I3796">
        <v>186</v>
      </c>
      <c r="J3796" t="s">
        <v>508</v>
      </c>
      <c r="K3796" t="s">
        <v>23</v>
      </c>
      <c r="L3796">
        <v>35000000</v>
      </c>
      <c r="M3796">
        <f>IF(ISBLANK(L3796),AVERAGEIF($A$2:$A$4110,A3796,$L$2:$L$4110),L3796)</f>
        <v>35000000</v>
      </c>
      <c r="N3796">
        <v>7.6</v>
      </c>
    </row>
    <row r="3797" spans="1:14">
      <c r="A3797" t="s">
        <v>6275</v>
      </c>
      <c r="B3797">
        <v>77</v>
      </c>
      <c r="C3797">
        <v>53337608</v>
      </c>
      <c r="D3797">
        <f>IF(ISBLANK(C3797),AVERAGEIF($A$2:$A$4110,A3797,$C$2:$C$4110),C3797)</f>
        <v>53337608</v>
      </c>
      <c r="E3797" t="s">
        <v>6286</v>
      </c>
      <c r="F3797" t="s">
        <v>6287</v>
      </c>
      <c r="G3797">
        <v>188785</v>
      </c>
      <c r="H3797">
        <v>467</v>
      </c>
      <c r="I3797">
        <v>267</v>
      </c>
      <c r="J3797" t="s">
        <v>508</v>
      </c>
      <c r="K3797" t="s">
        <v>23</v>
      </c>
      <c r="L3797">
        <v>40000000</v>
      </c>
      <c r="M3797">
        <f>IF(ISBLANK(L3797),AVERAGEIF($A$2:$A$4110,A3797,$L$2:$L$4110),L3797)</f>
        <v>40000000</v>
      </c>
      <c r="N3797">
        <v>7.4</v>
      </c>
    </row>
    <row r="3798" spans="1:14">
      <c r="A3798" t="s">
        <v>6275</v>
      </c>
      <c r="B3798">
        <v>105</v>
      </c>
      <c r="C3798">
        <v>56362352</v>
      </c>
      <c r="D3798">
        <f>IF(ISBLANK(C3798),AVERAGEIF($A$2:$A$4110,A3798,$C$2:$C$4110),C3798)</f>
        <v>56362352</v>
      </c>
      <c r="E3798" t="s">
        <v>6288</v>
      </c>
      <c r="F3798" t="s">
        <v>6289</v>
      </c>
      <c r="G3798">
        <v>357581</v>
      </c>
      <c r="H3798">
        <v>588</v>
      </c>
      <c r="I3798">
        <v>111</v>
      </c>
      <c r="J3798" t="s">
        <v>508</v>
      </c>
      <c r="K3798" t="s">
        <v>23</v>
      </c>
      <c r="L3798">
        <v>20000000</v>
      </c>
      <c r="M3798">
        <f>IF(ISBLANK(L3798),AVERAGEIF($A$2:$A$4110,A3798,$L$2:$L$4110),L3798)</f>
        <v>20000000</v>
      </c>
      <c r="N3798">
        <v>7.9</v>
      </c>
    </row>
    <row r="3799" spans="1:14">
      <c r="A3799" t="s">
        <v>6275</v>
      </c>
      <c r="B3799">
        <v>127</v>
      </c>
      <c r="C3799">
        <v>5887457</v>
      </c>
      <c r="D3799">
        <f>IF(ISBLANK(C3799),AVERAGEIF($A$2:$A$4110,A3799,$C$2:$C$4110),C3799)</f>
        <v>5887457</v>
      </c>
      <c r="E3799" t="s">
        <v>1899</v>
      </c>
      <c r="F3799" t="s">
        <v>6290</v>
      </c>
      <c r="G3799">
        <v>142416</v>
      </c>
      <c r="H3799">
        <v>420</v>
      </c>
      <c r="I3799">
        <v>148</v>
      </c>
      <c r="J3799" t="s">
        <v>508</v>
      </c>
      <c r="K3799" t="s">
        <v>23</v>
      </c>
      <c r="L3799">
        <v>18000000</v>
      </c>
      <c r="M3799">
        <f>IF(ISBLANK(L3799),AVERAGEIF($A$2:$A$4110,A3799,$L$2:$L$4110),L3799)</f>
        <v>18000000</v>
      </c>
      <c r="N3799">
        <v>7.9</v>
      </c>
    </row>
    <row r="3800" spans="1:14">
      <c r="A3800" t="s">
        <v>6275</v>
      </c>
      <c r="B3800">
        <v>92</v>
      </c>
      <c r="C3800">
        <v>73326666</v>
      </c>
      <c r="D3800">
        <f>IF(ISBLANK(C3800),AVERAGEIF($A$2:$A$4110,A3800,$C$2:$C$4110),C3800)</f>
        <v>73326666</v>
      </c>
      <c r="E3800" t="s">
        <v>693</v>
      </c>
      <c r="F3800" t="s">
        <v>6291</v>
      </c>
      <c r="G3800">
        <v>189413</v>
      </c>
      <c r="H3800">
        <v>306</v>
      </c>
      <c r="I3800">
        <v>109</v>
      </c>
      <c r="J3800" t="s">
        <v>508</v>
      </c>
      <c r="K3800" t="s">
        <v>23</v>
      </c>
      <c r="L3800">
        <v>15000000</v>
      </c>
      <c r="M3800">
        <f>IF(ISBLANK(L3800),AVERAGEIF($A$2:$A$4110,A3800,$L$2:$L$4110),L3800)</f>
        <v>15000000</v>
      </c>
      <c r="N3800">
        <v>7.5</v>
      </c>
    </row>
    <row r="3801" spans="1:14">
      <c r="A3801" t="s">
        <v>6275</v>
      </c>
      <c r="B3801">
        <v>106</v>
      </c>
      <c r="C3801">
        <v>14479776</v>
      </c>
      <c r="D3801">
        <f>IF(ISBLANK(C3801),AVERAGEIF($A$2:$A$4110,A3801,$C$2:$C$4110),C3801)</f>
        <v>14479776</v>
      </c>
      <c r="E3801" t="s">
        <v>3869</v>
      </c>
      <c r="F3801" t="s">
        <v>6292</v>
      </c>
      <c r="G3801">
        <v>55539</v>
      </c>
      <c r="H3801">
        <v>147</v>
      </c>
      <c r="I3801">
        <v>325</v>
      </c>
      <c r="J3801" t="s">
        <v>508</v>
      </c>
      <c r="K3801" t="s">
        <v>23</v>
      </c>
      <c r="L3801">
        <v>10000000</v>
      </c>
      <c r="M3801">
        <f>IF(ISBLANK(L3801),AVERAGEIF($A$2:$A$4110,A3801,$L$2:$L$4110),L3801)</f>
        <v>10000000</v>
      </c>
      <c r="N3801">
        <v>7</v>
      </c>
    </row>
    <row r="3802" spans="1:14">
      <c r="A3802" t="s">
        <v>6293</v>
      </c>
      <c r="B3802">
        <v>99</v>
      </c>
      <c r="C3802">
        <v>1889522</v>
      </c>
      <c r="D3802">
        <f>IF(ISBLANK(C3802),AVERAGEIF($A$2:$A$4110,A3802,$C$2:$C$4110),C3802)</f>
        <v>1889522</v>
      </c>
      <c r="E3802" t="s">
        <v>635</v>
      </c>
      <c r="F3802" t="s">
        <v>6294</v>
      </c>
      <c r="G3802">
        <v>1119</v>
      </c>
      <c r="H3802">
        <v>12</v>
      </c>
      <c r="I3802">
        <v>34</v>
      </c>
      <c r="J3802" t="s">
        <v>508</v>
      </c>
      <c r="K3802" t="s">
        <v>23</v>
      </c>
      <c r="L3802">
        <v>7000000</v>
      </c>
      <c r="M3802">
        <f>IF(ISBLANK(L3802),AVERAGEIF($A$2:$A$4110,A3802,$L$2:$L$4110),L3802)</f>
        <v>7000000</v>
      </c>
      <c r="N3802">
        <v>6.5</v>
      </c>
    </row>
    <row r="3803" spans="1:14">
      <c r="A3803" t="s">
        <v>6295</v>
      </c>
      <c r="B3803">
        <v>93</v>
      </c>
      <c r="C3803">
        <v>200803</v>
      </c>
      <c r="D3803">
        <f>IF(ISBLANK(C3803),AVERAGEIF($A$2:$A$4110,A3803,$C$2:$C$4110),C3803)</f>
        <v>200803</v>
      </c>
      <c r="E3803" t="s">
        <v>514</v>
      </c>
      <c r="F3803" t="s">
        <v>6296</v>
      </c>
      <c r="G3803">
        <v>7988</v>
      </c>
      <c r="H3803">
        <v>71</v>
      </c>
      <c r="I3803">
        <v>82</v>
      </c>
      <c r="J3803" t="s">
        <v>508</v>
      </c>
      <c r="K3803" t="s">
        <v>23</v>
      </c>
      <c r="L3803">
        <v>3000000</v>
      </c>
      <c r="M3803">
        <f>IF(ISBLANK(L3803),AVERAGEIF($A$2:$A$4110,A3803,$L$2:$L$4110),L3803)</f>
        <v>3000000</v>
      </c>
      <c r="N3803">
        <v>5.3</v>
      </c>
    </row>
    <row r="3804" spans="1:14">
      <c r="A3804" t="s">
        <v>6297</v>
      </c>
      <c r="B3804">
        <v>95</v>
      </c>
      <c r="C3804">
        <v>108012170</v>
      </c>
      <c r="D3804">
        <f>IF(ISBLANK(C3804),AVERAGEIF($A$2:$A$4110,A3804,$C$2:$C$4110),C3804)</f>
        <v>108012170</v>
      </c>
      <c r="E3804" t="s">
        <v>719</v>
      </c>
      <c r="F3804" t="s">
        <v>6298</v>
      </c>
      <c r="G3804">
        <v>24089</v>
      </c>
      <c r="H3804">
        <v>82</v>
      </c>
      <c r="I3804">
        <v>156</v>
      </c>
      <c r="J3804" t="s">
        <v>508</v>
      </c>
      <c r="K3804" t="s">
        <v>23</v>
      </c>
      <c r="L3804">
        <v>63000000</v>
      </c>
      <c r="M3804">
        <f>IF(ISBLANK(L3804),AVERAGEIF($A$2:$A$4110,A3804,$L$2:$L$4110),L3804)</f>
        <v>63000000</v>
      </c>
      <c r="N3804">
        <v>5.5</v>
      </c>
    </row>
    <row r="3805" spans="1:14">
      <c r="A3805" t="s">
        <v>6297</v>
      </c>
      <c r="B3805">
        <v>86</v>
      </c>
      <c r="C3805">
        <v>28424210</v>
      </c>
      <c r="D3805">
        <f>IF(ISBLANK(C3805),AVERAGEIF($A$2:$A$4110,A3805,$C$2:$C$4110),C3805)</f>
        <v>28424210</v>
      </c>
      <c r="E3805" t="s">
        <v>1142</v>
      </c>
      <c r="F3805" t="s">
        <v>6299</v>
      </c>
      <c r="G3805">
        <v>27517</v>
      </c>
      <c r="H3805">
        <v>74</v>
      </c>
      <c r="I3805">
        <v>77</v>
      </c>
      <c r="J3805" t="s">
        <v>508</v>
      </c>
      <c r="K3805" t="s">
        <v>18</v>
      </c>
      <c r="M3805">
        <f>IF(ISBLANK(L3805),AVERAGEIF($A$2:$A$4110,A3805,$L$2:$L$4110),L3805)</f>
        <v>39750000</v>
      </c>
      <c r="N3805">
        <v>5</v>
      </c>
    </row>
    <row r="3806" spans="1:14">
      <c r="A3806" t="s">
        <v>6297</v>
      </c>
      <c r="B3806">
        <v>92</v>
      </c>
      <c r="C3806">
        <v>217326336</v>
      </c>
      <c r="D3806">
        <f>IF(ISBLANK(C3806),AVERAGEIF($A$2:$A$4110,A3806,$C$2:$C$4110),C3806)</f>
        <v>217326336</v>
      </c>
      <c r="E3806" t="s">
        <v>1034</v>
      </c>
      <c r="F3806" t="s">
        <v>6300</v>
      </c>
      <c r="G3806">
        <v>57276</v>
      </c>
      <c r="H3806">
        <v>146</v>
      </c>
      <c r="I3806">
        <v>131</v>
      </c>
      <c r="J3806" t="s">
        <v>508</v>
      </c>
      <c r="K3806" t="s">
        <v>23</v>
      </c>
      <c r="L3806">
        <v>60000000</v>
      </c>
      <c r="M3806">
        <f>IF(ISBLANK(L3806),AVERAGEIF($A$2:$A$4110,A3806,$L$2:$L$4110),L3806)</f>
        <v>60000000</v>
      </c>
      <c r="N3806">
        <v>5.2</v>
      </c>
    </row>
    <row r="3807" spans="1:14">
      <c r="A3807" t="s">
        <v>6297</v>
      </c>
      <c r="B3807">
        <v>87</v>
      </c>
      <c r="C3807">
        <v>16290976</v>
      </c>
      <c r="D3807">
        <f>IF(ISBLANK(C3807),AVERAGEIF($A$2:$A$4110,A3807,$C$2:$C$4110),C3807)</f>
        <v>16290976</v>
      </c>
      <c r="E3807" t="s">
        <v>6301</v>
      </c>
      <c r="F3807" t="s">
        <v>6302</v>
      </c>
      <c r="G3807">
        <v>14637</v>
      </c>
      <c r="H3807">
        <v>100</v>
      </c>
      <c r="I3807">
        <v>70</v>
      </c>
      <c r="J3807" t="s">
        <v>508</v>
      </c>
      <c r="K3807" t="s">
        <v>23</v>
      </c>
      <c r="L3807">
        <v>24000000</v>
      </c>
      <c r="M3807">
        <f>IF(ISBLANK(L3807),AVERAGEIF($A$2:$A$4110,A3807,$L$2:$L$4110),L3807)</f>
        <v>24000000</v>
      </c>
      <c r="N3807">
        <v>6.2</v>
      </c>
    </row>
    <row r="3808" spans="1:14">
      <c r="A3808" t="s">
        <v>6297</v>
      </c>
      <c r="B3808">
        <v>91</v>
      </c>
      <c r="C3808">
        <v>17292381</v>
      </c>
      <c r="D3808">
        <f>IF(ISBLANK(C3808),AVERAGEIF($A$2:$A$4110,A3808,$C$2:$C$4110),C3808)</f>
        <v>17292381</v>
      </c>
      <c r="E3808" t="s">
        <v>3896</v>
      </c>
      <c r="F3808" t="s">
        <v>6303</v>
      </c>
      <c r="G3808">
        <v>5794</v>
      </c>
      <c r="H3808">
        <v>69</v>
      </c>
      <c r="I3808">
        <v>37</v>
      </c>
      <c r="J3808" t="s">
        <v>508</v>
      </c>
      <c r="K3808" t="s">
        <v>23</v>
      </c>
      <c r="L3808">
        <v>12000000</v>
      </c>
      <c r="M3808">
        <f>IF(ISBLANK(L3808),AVERAGEIF($A$2:$A$4110,A3808,$L$2:$L$4110),L3808)</f>
        <v>12000000</v>
      </c>
      <c r="N3808">
        <v>5.3</v>
      </c>
    </row>
    <row r="3809" spans="1:14">
      <c r="A3809" t="s">
        <v>6304</v>
      </c>
      <c r="B3809">
        <v>99</v>
      </c>
      <c r="C3809">
        <v>4600000</v>
      </c>
      <c r="D3809">
        <f>IF(ISBLANK(C3809),AVERAGEIF($A$2:$A$4110,A3809,$C$2:$C$4110),C3809)</f>
        <v>4600000</v>
      </c>
      <c r="E3809" t="s">
        <v>15</v>
      </c>
      <c r="F3809" t="s">
        <v>6305</v>
      </c>
      <c r="G3809">
        <v>11763</v>
      </c>
      <c r="H3809">
        <v>111</v>
      </c>
      <c r="I3809">
        <v>45</v>
      </c>
      <c r="J3809" t="s">
        <v>508</v>
      </c>
      <c r="K3809" t="s">
        <v>23</v>
      </c>
      <c r="L3809">
        <v>1900000</v>
      </c>
      <c r="M3809">
        <f>IF(ISBLANK(L3809),AVERAGEIF($A$2:$A$4110,A3809,$L$2:$L$4110),L3809)</f>
        <v>1900000</v>
      </c>
      <c r="N3809">
        <v>7.1</v>
      </c>
    </row>
    <row r="3810" spans="1:14">
      <c r="A3810" t="s">
        <v>6306</v>
      </c>
      <c r="B3810">
        <v>94</v>
      </c>
      <c r="C3810">
        <v>177343675</v>
      </c>
      <c r="D3810">
        <f>IF(ISBLANK(C3810),AVERAGEIF($A$2:$A$4110,A3810,$C$2:$C$4110),C3810)</f>
        <v>177343675</v>
      </c>
      <c r="E3810" t="s">
        <v>3210</v>
      </c>
      <c r="F3810" t="s">
        <v>6307</v>
      </c>
      <c r="G3810">
        <v>70121</v>
      </c>
      <c r="H3810">
        <v>214</v>
      </c>
      <c r="I3810">
        <v>165</v>
      </c>
      <c r="J3810" t="s">
        <v>508</v>
      </c>
      <c r="K3810" t="s">
        <v>23</v>
      </c>
      <c r="L3810">
        <v>135000000</v>
      </c>
      <c r="M3810">
        <f>IF(ISBLANK(L3810),AVERAGEIF($A$2:$A$4110,A3810,$L$2:$L$4110),L3810)</f>
        <v>135000000</v>
      </c>
      <c r="N3810">
        <v>6.7</v>
      </c>
    </row>
    <row r="3811" spans="1:14">
      <c r="A3811" t="s">
        <v>6306</v>
      </c>
      <c r="B3811">
        <v>83</v>
      </c>
      <c r="C3811">
        <v>155019340</v>
      </c>
      <c r="D3811">
        <f>IF(ISBLANK(C3811),AVERAGEIF($A$2:$A$4110,A3811,$C$2:$C$4110),C3811)</f>
        <v>155019340</v>
      </c>
      <c r="E3811" t="s">
        <v>774</v>
      </c>
      <c r="F3811" t="s">
        <v>6308</v>
      </c>
      <c r="G3811">
        <v>127345</v>
      </c>
      <c r="H3811">
        <v>250</v>
      </c>
      <c r="I3811">
        <v>166</v>
      </c>
      <c r="J3811" t="s">
        <v>508</v>
      </c>
      <c r="K3811" t="s">
        <v>23</v>
      </c>
      <c r="L3811">
        <v>80000000</v>
      </c>
      <c r="M3811">
        <f>IF(ISBLANK(L3811),AVERAGEIF($A$2:$A$4110,A3811,$L$2:$L$4110),L3811)</f>
        <v>80000000</v>
      </c>
      <c r="N3811">
        <v>6.8</v>
      </c>
    </row>
    <row r="3812" spans="1:14">
      <c r="A3812" t="s">
        <v>6309</v>
      </c>
      <c r="B3812">
        <v>111</v>
      </c>
      <c r="C3812">
        <v>41407470</v>
      </c>
      <c r="D3812">
        <f>IF(ISBLANK(C3812),AVERAGEIF($A$2:$A$4110,A3812,$C$2:$C$4110),C3812)</f>
        <v>41407470</v>
      </c>
      <c r="E3812" t="s">
        <v>1269</v>
      </c>
      <c r="F3812" t="s">
        <v>6310</v>
      </c>
      <c r="G3812">
        <v>43378</v>
      </c>
      <c r="H3812">
        <v>292</v>
      </c>
      <c r="I3812">
        <v>82</v>
      </c>
      <c r="J3812" t="s">
        <v>508</v>
      </c>
      <c r="K3812" t="s">
        <v>23</v>
      </c>
      <c r="L3812">
        <v>30000000</v>
      </c>
      <c r="M3812">
        <f>IF(ISBLANK(L3812),AVERAGEIF($A$2:$A$4110,A3812,$L$2:$L$4110),L3812)</f>
        <v>30000000</v>
      </c>
      <c r="N3812">
        <v>7.6</v>
      </c>
    </row>
    <row r="3813" spans="1:14">
      <c r="A3813" t="s">
        <v>6309</v>
      </c>
      <c r="B3813">
        <v>97</v>
      </c>
      <c r="C3813">
        <v>565592</v>
      </c>
      <c r="D3813">
        <f>IF(ISBLANK(C3813),AVERAGEIF($A$2:$A$4110,A3813,$C$2:$C$4110),C3813)</f>
        <v>565592</v>
      </c>
      <c r="E3813" t="s">
        <v>1269</v>
      </c>
      <c r="F3813" t="s">
        <v>6311</v>
      </c>
      <c r="G3813">
        <v>2189</v>
      </c>
      <c r="H3813">
        <v>63</v>
      </c>
      <c r="I3813">
        <v>15</v>
      </c>
      <c r="J3813" t="s">
        <v>508</v>
      </c>
      <c r="K3813" t="s">
        <v>23</v>
      </c>
      <c r="M3813">
        <f>IF(ISBLANK(L3813),AVERAGEIF($A$2:$A$4110,A3813,$L$2:$L$4110),L3813)</f>
        <v>30000000</v>
      </c>
      <c r="N3813">
        <v>6.8</v>
      </c>
    </row>
    <row r="3814" spans="1:14">
      <c r="A3814" t="s">
        <v>6312</v>
      </c>
      <c r="B3814">
        <v>108</v>
      </c>
      <c r="C3814">
        <v>363024263</v>
      </c>
      <c r="D3814">
        <f>IF(ISBLANK(C3814),AVERAGEIF($A$2:$A$4110,A3814,$C$2:$C$4110),C3814)</f>
        <v>363024263</v>
      </c>
      <c r="E3814" t="s">
        <v>6146</v>
      </c>
      <c r="F3814" t="s">
        <v>6313</v>
      </c>
      <c r="G3814">
        <v>479047</v>
      </c>
      <c r="H3814">
        <v>1058</v>
      </c>
      <c r="I3814">
        <v>579</v>
      </c>
      <c r="J3814" t="s">
        <v>508</v>
      </c>
      <c r="K3814" t="s">
        <v>23</v>
      </c>
      <c r="L3814">
        <v>58000000</v>
      </c>
      <c r="M3814">
        <f>IF(ISBLANK(L3814),AVERAGEIF($A$2:$A$4110,A3814,$L$2:$L$4110),L3814)</f>
        <v>58000000</v>
      </c>
      <c r="N3814">
        <v>8.1</v>
      </c>
    </row>
    <row r="3815" spans="1:14">
      <c r="A3815" t="s">
        <v>6314</v>
      </c>
      <c r="B3815">
        <v>132</v>
      </c>
      <c r="C3815">
        <v>2899970</v>
      </c>
      <c r="D3815">
        <f>IF(ISBLANK(C3815),AVERAGEIF($A$2:$A$4110,A3815,$C$2:$C$4110),C3815)</f>
        <v>2899970</v>
      </c>
      <c r="E3815" t="s">
        <v>20</v>
      </c>
      <c r="F3815" t="s">
        <v>6315</v>
      </c>
      <c r="G3815">
        <v>8039</v>
      </c>
      <c r="H3815">
        <v>161</v>
      </c>
      <c r="I3815">
        <v>70</v>
      </c>
      <c r="J3815" t="s">
        <v>508</v>
      </c>
      <c r="K3815" t="s">
        <v>23</v>
      </c>
      <c r="L3815">
        <v>32000000</v>
      </c>
      <c r="M3815">
        <f>IF(ISBLANK(L3815),AVERAGEIF($A$2:$A$4110,A3815,$L$2:$L$4110),L3815)</f>
        <v>32000000</v>
      </c>
      <c r="N3815">
        <v>6.9</v>
      </c>
    </row>
    <row r="3816" spans="1:14">
      <c r="A3816" t="s">
        <v>6314</v>
      </c>
      <c r="B3816">
        <v>122</v>
      </c>
      <c r="C3816">
        <v>39025000</v>
      </c>
      <c r="D3816">
        <f>IF(ISBLANK(C3816),AVERAGEIF($A$2:$A$4110,A3816,$C$2:$C$4110),C3816)</f>
        <v>39025000</v>
      </c>
      <c r="E3816" t="s">
        <v>15</v>
      </c>
      <c r="F3816" t="s">
        <v>6316</v>
      </c>
      <c r="G3816">
        <v>73193</v>
      </c>
      <c r="H3816">
        <v>190</v>
      </c>
      <c r="I3816">
        <v>77</v>
      </c>
      <c r="J3816" t="s">
        <v>508</v>
      </c>
      <c r="K3816" t="s">
        <v>18</v>
      </c>
      <c r="L3816">
        <v>11000000</v>
      </c>
      <c r="M3816">
        <f>IF(ISBLANK(L3816),AVERAGEIF($A$2:$A$4110,A3816,$L$2:$L$4110),L3816)</f>
        <v>11000000</v>
      </c>
      <c r="N3816">
        <v>7.6</v>
      </c>
    </row>
    <row r="3817" spans="1:14">
      <c r="A3817" t="s">
        <v>6317</v>
      </c>
      <c r="B3817">
        <v>92</v>
      </c>
      <c r="C3817">
        <v>131920333</v>
      </c>
      <c r="D3817">
        <f>IF(ISBLANK(C3817),AVERAGEIF($A$2:$A$4110,A3817,$C$2:$C$4110),C3817)</f>
        <v>131920333</v>
      </c>
      <c r="E3817" t="s">
        <v>1526</v>
      </c>
      <c r="F3817" t="s">
        <v>6318</v>
      </c>
      <c r="G3817">
        <v>213275</v>
      </c>
      <c r="H3817">
        <v>436</v>
      </c>
      <c r="I3817">
        <v>262</v>
      </c>
      <c r="J3817" t="s">
        <v>508</v>
      </c>
      <c r="K3817" t="s">
        <v>23</v>
      </c>
      <c r="L3817">
        <v>130000000</v>
      </c>
      <c r="M3817">
        <f>IF(ISBLANK(L3817),AVERAGEIF($A$2:$A$4110,A3817,$L$2:$L$4110),L3817)</f>
        <v>130000000</v>
      </c>
      <c r="N3817">
        <v>5.6</v>
      </c>
    </row>
    <row r="3818" spans="1:14">
      <c r="A3818" t="s">
        <v>6317</v>
      </c>
      <c r="B3818">
        <v>102</v>
      </c>
      <c r="C3818">
        <v>90835030</v>
      </c>
      <c r="D3818">
        <f>IF(ISBLANK(C3818),AVERAGEIF($A$2:$A$4110,A3818,$C$2:$C$4110),C3818)</f>
        <v>90835030</v>
      </c>
      <c r="E3818" t="s">
        <v>1007</v>
      </c>
      <c r="F3818" t="s">
        <v>6319</v>
      </c>
      <c r="G3818">
        <v>28621</v>
      </c>
      <c r="H3818">
        <v>58</v>
      </c>
      <c r="I3818">
        <v>119</v>
      </c>
      <c r="J3818" t="s">
        <v>508</v>
      </c>
      <c r="K3818" t="s">
        <v>23</v>
      </c>
      <c r="L3818">
        <v>40000000</v>
      </c>
      <c r="M3818">
        <f>IF(ISBLANK(L3818),AVERAGEIF($A$2:$A$4110,A3818,$L$2:$L$4110),L3818)</f>
        <v>40000000</v>
      </c>
      <c r="N3818">
        <v>5.9</v>
      </c>
    </row>
    <row r="3819" spans="1:14">
      <c r="A3819" t="s">
        <v>6317</v>
      </c>
      <c r="B3819">
        <v>99</v>
      </c>
      <c r="C3819">
        <v>134141530</v>
      </c>
      <c r="D3819">
        <f>IF(ISBLANK(C3819),AVERAGEIF($A$2:$A$4110,A3819,$C$2:$C$4110),C3819)</f>
        <v>134141530</v>
      </c>
      <c r="E3819" t="s">
        <v>2078</v>
      </c>
      <c r="F3819" t="s">
        <v>6320</v>
      </c>
      <c r="G3819">
        <v>75903</v>
      </c>
      <c r="H3819">
        <v>109</v>
      </c>
      <c r="I3819">
        <v>146</v>
      </c>
      <c r="J3819" t="s">
        <v>508</v>
      </c>
      <c r="K3819" t="s">
        <v>23</v>
      </c>
      <c r="L3819">
        <v>25000000</v>
      </c>
      <c r="M3819">
        <f>IF(ISBLANK(L3819),AVERAGEIF($A$2:$A$4110,A3819,$L$2:$L$4110),L3819)</f>
        <v>25000000</v>
      </c>
      <c r="N3819">
        <v>6.2</v>
      </c>
    </row>
    <row r="3820" spans="1:14">
      <c r="A3820" t="s">
        <v>6317</v>
      </c>
      <c r="B3820">
        <v>106</v>
      </c>
      <c r="C3820">
        <v>65182182</v>
      </c>
      <c r="D3820">
        <f>IF(ISBLANK(C3820),AVERAGEIF($A$2:$A$4110,A3820,$C$2:$C$4110),C3820)</f>
        <v>65182182</v>
      </c>
      <c r="E3820" t="s">
        <v>408</v>
      </c>
      <c r="F3820" t="s">
        <v>6321</v>
      </c>
      <c r="G3820">
        <v>15310</v>
      </c>
      <c r="H3820">
        <v>38</v>
      </c>
      <c r="I3820">
        <v>52</v>
      </c>
      <c r="J3820" t="s">
        <v>508</v>
      </c>
      <c r="K3820" t="s">
        <v>23</v>
      </c>
      <c r="L3820">
        <v>24000000</v>
      </c>
      <c r="M3820">
        <f>IF(ISBLANK(L3820),AVERAGEIF($A$2:$A$4110,A3820,$L$2:$L$4110),L3820)</f>
        <v>24000000</v>
      </c>
      <c r="N3820">
        <v>5.7</v>
      </c>
    </row>
    <row r="3821" spans="1:14">
      <c r="A3821" t="s">
        <v>6317</v>
      </c>
      <c r="B3821">
        <v>122</v>
      </c>
      <c r="C3821">
        <v>91547205</v>
      </c>
      <c r="D3821">
        <f>IF(ISBLANK(C3821),AVERAGEIF($A$2:$A$4110,A3821,$C$2:$C$4110),C3821)</f>
        <v>91547205</v>
      </c>
      <c r="E3821" t="s">
        <v>408</v>
      </c>
      <c r="F3821" t="s">
        <v>6322</v>
      </c>
      <c r="G3821">
        <v>34579</v>
      </c>
      <c r="H3821">
        <v>62</v>
      </c>
      <c r="I3821">
        <v>77</v>
      </c>
      <c r="J3821" t="s">
        <v>508</v>
      </c>
      <c r="K3821" t="s">
        <v>23</v>
      </c>
      <c r="L3821">
        <v>12000000</v>
      </c>
      <c r="M3821">
        <f>IF(ISBLANK(L3821),AVERAGEIF($A$2:$A$4110,A3821,$L$2:$L$4110),L3821)</f>
        <v>12000000</v>
      </c>
      <c r="N3821">
        <v>6.6</v>
      </c>
    </row>
    <row r="3822" spans="1:14">
      <c r="A3822" t="s">
        <v>6317</v>
      </c>
      <c r="B3822">
        <v>102</v>
      </c>
      <c r="C3822">
        <v>75074950</v>
      </c>
      <c r="D3822">
        <f>IF(ISBLANK(C3822),AVERAGEIF($A$2:$A$4110,A3822,$C$2:$C$4110),C3822)</f>
        <v>75074950</v>
      </c>
      <c r="E3822" t="s">
        <v>72</v>
      </c>
      <c r="F3822" t="s">
        <v>6323</v>
      </c>
      <c r="G3822">
        <v>22147</v>
      </c>
      <c r="H3822">
        <v>156</v>
      </c>
      <c r="I3822">
        <v>91</v>
      </c>
      <c r="J3822" t="s">
        <v>508</v>
      </c>
      <c r="K3822" t="s">
        <v>23</v>
      </c>
      <c r="L3822">
        <v>12000000</v>
      </c>
      <c r="M3822">
        <f>IF(ISBLANK(L3822),AVERAGEIF($A$2:$A$4110,A3822,$L$2:$L$4110),L3822)</f>
        <v>12000000</v>
      </c>
      <c r="N3822">
        <v>6.3</v>
      </c>
    </row>
    <row r="3823" spans="1:14">
      <c r="A3823" t="s">
        <v>6324</v>
      </c>
      <c r="B3823">
        <v>74</v>
      </c>
      <c r="C3823">
        <v>6491350</v>
      </c>
      <c r="D3823">
        <f>IF(ISBLANK(C3823),AVERAGEIF($A$2:$A$4110,A3823,$C$2:$C$4110),C3823)</f>
        <v>6491350</v>
      </c>
      <c r="E3823" t="s">
        <v>4154</v>
      </c>
      <c r="F3823" t="s">
        <v>6325</v>
      </c>
      <c r="G3823">
        <v>1231</v>
      </c>
      <c r="H3823">
        <v>26</v>
      </c>
      <c r="I3823">
        <v>33</v>
      </c>
      <c r="J3823" t="s">
        <v>508</v>
      </c>
      <c r="K3823" t="s">
        <v>23</v>
      </c>
      <c r="L3823">
        <v>10000000</v>
      </c>
      <c r="M3823">
        <f>IF(ISBLANK(L3823),AVERAGEIF($A$2:$A$4110,A3823,$L$2:$L$4110),L3823)</f>
        <v>10000000</v>
      </c>
      <c r="N3823">
        <v>5.8</v>
      </c>
    </row>
    <row r="3824" spans="1:14">
      <c r="A3824" t="s">
        <v>6326</v>
      </c>
      <c r="B3824">
        <v>111</v>
      </c>
      <c r="C3824">
        <v>14616</v>
      </c>
      <c r="D3824">
        <f>IF(ISBLANK(C3824),AVERAGEIF($A$2:$A$4110,A3824,$C$2:$C$4110),C3824)</f>
        <v>14616</v>
      </c>
      <c r="E3824" t="s">
        <v>20</v>
      </c>
      <c r="F3824" t="s">
        <v>6327</v>
      </c>
      <c r="G3824">
        <v>314</v>
      </c>
      <c r="H3824">
        <v>10</v>
      </c>
      <c r="I3824">
        <v>1</v>
      </c>
      <c r="J3824" t="s">
        <v>508</v>
      </c>
      <c r="K3824" t="s">
        <v>23</v>
      </c>
      <c r="L3824">
        <v>12000000</v>
      </c>
      <c r="M3824">
        <f>IF(ISBLANK(L3824),AVERAGEIF($A$2:$A$4110,A3824,$L$2:$L$4110),L3824)</f>
        <v>12000000</v>
      </c>
      <c r="N3824">
        <v>7.5</v>
      </c>
    </row>
    <row r="3825" spans="1:14">
      <c r="A3825" t="s">
        <v>130</v>
      </c>
      <c r="B3825">
        <v>110</v>
      </c>
      <c r="C3825">
        <v>134568845</v>
      </c>
      <c r="D3825">
        <f>IF(ISBLANK(C3825),AVERAGEIF($A$2:$A$4110,A3825,$C$2:$C$4110),C3825)</f>
        <v>134568845</v>
      </c>
      <c r="E3825" t="s">
        <v>2347</v>
      </c>
      <c r="F3825" t="s">
        <v>6328</v>
      </c>
      <c r="G3825">
        <v>299852</v>
      </c>
      <c r="H3825">
        <v>713</v>
      </c>
      <c r="I3825">
        <v>316</v>
      </c>
      <c r="J3825" t="s">
        <v>508</v>
      </c>
      <c r="K3825" t="s">
        <v>23</v>
      </c>
      <c r="L3825">
        <v>75000000</v>
      </c>
      <c r="M3825">
        <f>IF(ISBLANK(L3825),AVERAGEIF($A$2:$A$4110,A3825,$L$2:$L$4110),L3825)</f>
        <v>75000000</v>
      </c>
      <c r="N3825">
        <v>6.7</v>
      </c>
    </row>
    <row r="3826" spans="1:14">
      <c r="A3826" t="s">
        <v>130</v>
      </c>
      <c r="B3826">
        <v>105</v>
      </c>
      <c r="C3826">
        <v>37516013</v>
      </c>
      <c r="D3826">
        <f>IF(ISBLANK(C3826),AVERAGEIF($A$2:$A$4110,A3826,$C$2:$C$4110),C3826)</f>
        <v>37516013</v>
      </c>
      <c r="E3826" t="s">
        <v>4093</v>
      </c>
      <c r="F3826" t="s">
        <v>6329</v>
      </c>
      <c r="G3826">
        <v>128629</v>
      </c>
      <c r="H3826">
        <v>348</v>
      </c>
      <c r="I3826">
        <v>393</v>
      </c>
      <c r="J3826" t="s">
        <v>508</v>
      </c>
      <c r="K3826" t="s">
        <v>23</v>
      </c>
      <c r="L3826">
        <v>69000000</v>
      </c>
      <c r="M3826">
        <f>IF(ISBLANK(L3826),AVERAGEIF($A$2:$A$4110,A3826,$L$2:$L$4110),L3826)</f>
        <v>69000000</v>
      </c>
      <c r="N3826">
        <v>5.9</v>
      </c>
    </row>
    <row r="3827" spans="1:14">
      <c r="A3827" t="s">
        <v>6330</v>
      </c>
      <c r="B3827">
        <v>95</v>
      </c>
      <c r="C3827">
        <v>9123834</v>
      </c>
      <c r="D3827">
        <f>IF(ISBLANK(C3827),AVERAGEIF($A$2:$A$4110,A3827,$C$2:$C$4110),C3827)</f>
        <v>9123834</v>
      </c>
      <c r="E3827" t="s">
        <v>408</v>
      </c>
      <c r="F3827" t="s">
        <v>6331</v>
      </c>
      <c r="G3827">
        <v>4065</v>
      </c>
      <c r="H3827">
        <v>33</v>
      </c>
      <c r="I3827">
        <v>43</v>
      </c>
      <c r="J3827" t="s">
        <v>508</v>
      </c>
      <c r="K3827" t="s">
        <v>23</v>
      </c>
      <c r="L3827">
        <v>15000000</v>
      </c>
      <c r="M3827">
        <f>IF(ISBLANK(L3827),AVERAGEIF($A$2:$A$4110,A3827,$L$2:$L$4110),L3827)</f>
        <v>15000000</v>
      </c>
      <c r="N3827">
        <v>5.3</v>
      </c>
    </row>
    <row r="3828" spans="1:14">
      <c r="A3828" t="s">
        <v>6332</v>
      </c>
      <c r="B3828">
        <v>120</v>
      </c>
      <c r="C3828">
        <v>76600000</v>
      </c>
      <c r="D3828">
        <f>IF(ISBLANK(C3828),AVERAGEIF($A$2:$A$4110,A3828,$C$2:$C$4110),C3828)</f>
        <v>76600000</v>
      </c>
      <c r="E3828" t="s">
        <v>710</v>
      </c>
      <c r="F3828" t="s">
        <v>6333</v>
      </c>
      <c r="G3828">
        <v>105446</v>
      </c>
      <c r="H3828">
        <v>321</v>
      </c>
      <c r="I3828">
        <v>223</v>
      </c>
      <c r="J3828" t="s">
        <v>508</v>
      </c>
      <c r="K3828" t="s">
        <v>23</v>
      </c>
      <c r="L3828">
        <v>10700000</v>
      </c>
      <c r="M3828">
        <f>IF(ISBLANK(L3828),AVERAGEIF($A$2:$A$4110,A3828,$L$2:$L$4110),L3828)</f>
        <v>10700000</v>
      </c>
      <c r="N3828">
        <v>7.4</v>
      </c>
    </row>
    <row r="3829" spans="1:14">
      <c r="A3829" t="s">
        <v>6332</v>
      </c>
      <c r="B3829">
        <v>101</v>
      </c>
      <c r="D3829">
        <f>IF(ISBLANK(C3829),AVERAGEIF($A$2:$A$4110,A3829,$C$2:$C$4110),C3829)</f>
        <v>30092383.75</v>
      </c>
      <c r="E3829" t="s">
        <v>659</v>
      </c>
      <c r="F3829" t="s">
        <v>6334</v>
      </c>
      <c r="G3829">
        <v>15531</v>
      </c>
      <c r="H3829">
        <v>189</v>
      </c>
      <c r="I3829">
        <v>159</v>
      </c>
      <c r="J3829" t="s">
        <v>508</v>
      </c>
      <c r="K3829" t="s">
        <v>18</v>
      </c>
      <c r="L3829">
        <v>25000000</v>
      </c>
      <c r="M3829">
        <f>IF(ISBLANK(L3829),AVERAGEIF($A$2:$A$4110,A3829,$L$2:$L$4110),L3829)</f>
        <v>25000000</v>
      </c>
      <c r="N3829">
        <v>6.1</v>
      </c>
    </row>
    <row r="3830" spans="1:14">
      <c r="A3830" t="s">
        <v>6332</v>
      </c>
      <c r="B3830">
        <v>100</v>
      </c>
      <c r="C3830">
        <v>4884663</v>
      </c>
      <c r="D3830">
        <f>IF(ISBLANK(C3830),AVERAGEIF($A$2:$A$4110,A3830,$C$2:$C$4110),C3830)</f>
        <v>4884663</v>
      </c>
      <c r="E3830" t="s">
        <v>1184</v>
      </c>
      <c r="F3830" t="s">
        <v>6335</v>
      </c>
      <c r="G3830">
        <v>5187</v>
      </c>
      <c r="H3830">
        <v>64</v>
      </c>
      <c r="I3830">
        <v>52</v>
      </c>
      <c r="J3830" t="s">
        <v>508</v>
      </c>
      <c r="K3830" t="s">
        <v>23</v>
      </c>
      <c r="L3830">
        <v>12000000</v>
      </c>
      <c r="M3830">
        <f>IF(ISBLANK(L3830),AVERAGEIF($A$2:$A$4110,A3830,$L$2:$L$4110),L3830)</f>
        <v>12000000</v>
      </c>
      <c r="N3830">
        <v>5.5</v>
      </c>
    </row>
    <row r="3831" spans="1:14">
      <c r="A3831" t="s">
        <v>6332</v>
      </c>
      <c r="B3831">
        <v>88</v>
      </c>
      <c r="C3831">
        <v>30859000</v>
      </c>
      <c r="D3831">
        <f>IF(ISBLANK(C3831),AVERAGEIF($A$2:$A$4110,A3831,$C$2:$C$4110),C3831)</f>
        <v>30859000</v>
      </c>
      <c r="E3831" t="s">
        <v>380</v>
      </c>
      <c r="F3831" t="s">
        <v>6336</v>
      </c>
      <c r="G3831">
        <v>96410</v>
      </c>
      <c r="H3831">
        <v>826</v>
      </c>
      <c r="I3831">
        <v>277</v>
      </c>
      <c r="J3831" t="s">
        <v>508</v>
      </c>
      <c r="K3831" t="s">
        <v>23</v>
      </c>
      <c r="L3831">
        <v>83532</v>
      </c>
      <c r="M3831">
        <f>IF(ISBLANK(L3831),AVERAGEIF($A$2:$A$4110,A3831,$L$2:$L$4110),L3831)</f>
        <v>83532</v>
      </c>
      <c r="N3831">
        <v>7.5</v>
      </c>
    </row>
    <row r="3832" spans="1:14">
      <c r="A3832" t="s">
        <v>6332</v>
      </c>
      <c r="B3832">
        <v>101</v>
      </c>
      <c r="C3832">
        <v>8025872</v>
      </c>
      <c r="D3832">
        <f>IF(ISBLANK(C3832),AVERAGEIF($A$2:$A$4110,A3832,$C$2:$C$4110),C3832)</f>
        <v>8025872</v>
      </c>
      <c r="E3832" t="s">
        <v>178</v>
      </c>
      <c r="F3832" t="s">
        <v>6337</v>
      </c>
      <c r="G3832">
        <v>19234</v>
      </c>
      <c r="H3832">
        <v>258</v>
      </c>
      <c r="I3832">
        <v>159</v>
      </c>
      <c r="J3832" t="s">
        <v>508</v>
      </c>
      <c r="K3832" t="s">
        <v>23</v>
      </c>
      <c r="L3832">
        <v>4700000</v>
      </c>
      <c r="M3832">
        <f>IF(ISBLANK(L3832),AVERAGEIF($A$2:$A$4110,A3832,$L$2:$L$4110),L3832)</f>
        <v>4700000</v>
      </c>
      <c r="N3832">
        <v>5.5</v>
      </c>
    </row>
    <row r="3833" spans="1:14">
      <c r="A3833" t="s">
        <v>6338</v>
      </c>
      <c r="B3833">
        <v>98</v>
      </c>
      <c r="C3833">
        <v>84749884</v>
      </c>
      <c r="D3833">
        <f>IF(ISBLANK(C3833),AVERAGEIF($A$2:$A$4110,A3833,$C$2:$C$4110),C3833)</f>
        <v>84749884</v>
      </c>
      <c r="E3833" t="s">
        <v>92</v>
      </c>
      <c r="F3833" t="s">
        <v>6339</v>
      </c>
      <c r="G3833">
        <v>82133</v>
      </c>
      <c r="H3833">
        <v>359</v>
      </c>
      <c r="I3833">
        <v>264</v>
      </c>
      <c r="J3833" t="s">
        <v>508</v>
      </c>
      <c r="K3833" t="s">
        <v>23</v>
      </c>
      <c r="L3833">
        <v>3000000</v>
      </c>
      <c r="M3833">
        <f>IF(ISBLANK(L3833),AVERAGEIF($A$2:$A$4110,A3833,$L$2:$L$4110),L3833)</f>
        <v>3000000</v>
      </c>
      <c r="N3833">
        <v>5.7</v>
      </c>
    </row>
    <row r="3834" spans="1:14">
      <c r="A3834" t="s">
        <v>6340</v>
      </c>
      <c r="B3834">
        <v>137</v>
      </c>
      <c r="C3834">
        <v>5459824</v>
      </c>
      <c r="D3834">
        <f>IF(ISBLANK(C3834),AVERAGEIF($A$2:$A$4110,A3834,$C$2:$C$4110),C3834)</f>
        <v>5459824</v>
      </c>
      <c r="E3834" t="s">
        <v>66</v>
      </c>
      <c r="F3834" t="s">
        <v>6341</v>
      </c>
      <c r="G3834">
        <v>92781</v>
      </c>
      <c r="H3834">
        <v>320</v>
      </c>
      <c r="I3834">
        <v>251</v>
      </c>
      <c r="J3834" t="s">
        <v>508</v>
      </c>
      <c r="K3834" t="s">
        <v>23</v>
      </c>
      <c r="L3834">
        <v>26000000</v>
      </c>
      <c r="M3834">
        <f>IF(ISBLANK(L3834),AVERAGEIF($A$2:$A$4110,A3834,$L$2:$L$4110),L3834)</f>
        <v>26000000</v>
      </c>
      <c r="N3834">
        <v>7.6</v>
      </c>
    </row>
    <row r="3835" spans="1:14">
      <c r="A3835" t="s">
        <v>6340</v>
      </c>
      <c r="B3835">
        <v>138</v>
      </c>
      <c r="C3835">
        <v>35918429</v>
      </c>
      <c r="D3835">
        <f>IF(ISBLANK(C3835),AVERAGEIF($A$2:$A$4110,A3835,$C$2:$C$4110),C3835)</f>
        <v>35918429</v>
      </c>
      <c r="E3835" t="s">
        <v>15</v>
      </c>
      <c r="F3835" t="s">
        <v>6342</v>
      </c>
      <c r="G3835">
        <v>32415</v>
      </c>
      <c r="H3835">
        <v>510</v>
      </c>
      <c r="I3835">
        <v>179</v>
      </c>
      <c r="J3835" t="s">
        <v>508</v>
      </c>
      <c r="K3835" t="s">
        <v>23</v>
      </c>
      <c r="L3835">
        <v>1700000</v>
      </c>
      <c r="M3835">
        <f>IF(ISBLANK(L3835),AVERAGEIF($A$2:$A$4110,A3835,$L$2:$L$4110),L3835)</f>
        <v>1700000</v>
      </c>
      <c r="N3835">
        <v>7.5</v>
      </c>
    </row>
    <row r="3836" spans="1:14">
      <c r="A3836" t="s">
        <v>6343</v>
      </c>
      <c r="B3836">
        <v>118</v>
      </c>
      <c r="C3836">
        <v>30920167</v>
      </c>
      <c r="D3836">
        <f>IF(ISBLANK(C3836),AVERAGEIF($A$2:$A$4110,A3836,$C$2:$C$4110),C3836)</f>
        <v>30920167</v>
      </c>
      <c r="E3836" t="s">
        <v>533</v>
      </c>
      <c r="F3836" t="s">
        <v>6344</v>
      </c>
      <c r="G3836">
        <v>6476</v>
      </c>
      <c r="H3836">
        <v>71</v>
      </c>
      <c r="I3836">
        <v>98</v>
      </c>
      <c r="J3836" t="s">
        <v>508</v>
      </c>
      <c r="K3836" t="s">
        <v>23</v>
      </c>
      <c r="L3836">
        <v>25000000</v>
      </c>
      <c r="M3836">
        <f>IF(ISBLANK(L3836),AVERAGEIF($A$2:$A$4110,A3836,$L$2:$L$4110),L3836)</f>
        <v>25000000</v>
      </c>
      <c r="N3836">
        <v>5.7</v>
      </c>
    </row>
    <row r="3837" spans="1:14">
      <c r="A3837" t="s">
        <v>6343</v>
      </c>
      <c r="B3837">
        <v>111</v>
      </c>
      <c r="C3837">
        <v>5205343</v>
      </c>
      <c r="D3837">
        <f>IF(ISBLANK(C3837),AVERAGEIF($A$2:$A$4110,A3837,$C$2:$C$4110),C3837)</f>
        <v>5205343</v>
      </c>
      <c r="E3837" t="s">
        <v>4988</v>
      </c>
      <c r="F3837" t="s">
        <v>6345</v>
      </c>
      <c r="G3837">
        <v>11958</v>
      </c>
      <c r="H3837">
        <v>39</v>
      </c>
      <c r="I3837">
        <v>79</v>
      </c>
      <c r="J3837" t="s">
        <v>508</v>
      </c>
      <c r="K3837" t="s">
        <v>23</v>
      </c>
      <c r="L3837">
        <v>20000000</v>
      </c>
      <c r="M3837">
        <f>IF(ISBLANK(L3837),AVERAGEIF($A$2:$A$4110,A3837,$L$2:$L$4110),L3837)</f>
        <v>20000000</v>
      </c>
      <c r="N3837">
        <v>6.4</v>
      </c>
    </row>
    <row r="3838" spans="1:14">
      <c r="A3838" t="s">
        <v>6346</v>
      </c>
      <c r="B3838">
        <v>135</v>
      </c>
      <c r="C3838">
        <v>4001121</v>
      </c>
      <c r="D3838">
        <f>IF(ISBLANK(C3838),AVERAGEIF($A$2:$A$4110,A3838,$C$2:$C$4110),C3838)</f>
        <v>4001121</v>
      </c>
      <c r="E3838" t="s">
        <v>559</v>
      </c>
      <c r="F3838" t="s">
        <v>6347</v>
      </c>
      <c r="G3838">
        <v>48346</v>
      </c>
      <c r="H3838">
        <v>230</v>
      </c>
      <c r="I3838">
        <v>231</v>
      </c>
      <c r="J3838" t="s">
        <v>508</v>
      </c>
      <c r="K3838" t="s">
        <v>23</v>
      </c>
      <c r="L3838">
        <v>20000000</v>
      </c>
      <c r="M3838">
        <f>IF(ISBLANK(L3838),AVERAGEIF($A$2:$A$4110,A3838,$L$2:$L$4110),L3838)</f>
        <v>20000000</v>
      </c>
      <c r="N3838">
        <v>7</v>
      </c>
    </row>
    <row r="3839" spans="1:14">
      <c r="A3839" t="s">
        <v>6346</v>
      </c>
      <c r="B3839">
        <v>107</v>
      </c>
      <c r="C3839">
        <v>15854988</v>
      </c>
      <c r="D3839">
        <f>IF(ISBLANK(C3839),AVERAGEIF($A$2:$A$4110,A3839,$C$2:$C$4110),C3839)</f>
        <v>15854988</v>
      </c>
      <c r="E3839" t="s">
        <v>66</v>
      </c>
      <c r="F3839" t="s">
        <v>6348</v>
      </c>
      <c r="G3839">
        <v>36542</v>
      </c>
      <c r="H3839">
        <v>378</v>
      </c>
      <c r="I3839">
        <v>181</v>
      </c>
      <c r="J3839" t="s">
        <v>508</v>
      </c>
      <c r="K3839" t="s">
        <v>23</v>
      </c>
      <c r="L3839">
        <v>13500000</v>
      </c>
      <c r="M3839">
        <f>IF(ISBLANK(L3839),AVERAGEIF($A$2:$A$4110,A3839,$L$2:$L$4110),L3839)</f>
        <v>13500000</v>
      </c>
      <c r="N3839">
        <v>7.4</v>
      </c>
    </row>
    <row r="3840" spans="1:14">
      <c r="A3840" t="s">
        <v>6346</v>
      </c>
      <c r="B3840">
        <v>124</v>
      </c>
      <c r="C3840">
        <v>1043487</v>
      </c>
      <c r="D3840">
        <f>IF(ISBLANK(C3840),AVERAGEIF($A$2:$A$4110,A3840,$C$2:$C$4110),C3840)</f>
        <v>1043487</v>
      </c>
      <c r="E3840" t="s">
        <v>414</v>
      </c>
      <c r="F3840" t="s">
        <v>6349</v>
      </c>
      <c r="G3840">
        <v>27766</v>
      </c>
      <c r="H3840">
        <v>314</v>
      </c>
      <c r="I3840">
        <v>103</v>
      </c>
      <c r="J3840" t="s">
        <v>508</v>
      </c>
      <c r="K3840" t="s">
        <v>18</v>
      </c>
      <c r="M3840">
        <f>IF(ISBLANK(L3840),AVERAGEIF($A$2:$A$4110,A3840,$L$2:$L$4110),L3840)</f>
        <v>16750000</v>
      </c>
      <c r="N3840">
        <v>7</v>
      </c>
    </row>
    <row r="3841" spans="1:14">
      <c r="A3841" t="s">
        <v>6350</v>
      </c>
      <c r="B3841">
        <v>83</v>
      </c>
      <c r="C3841">
        <v>4930798</v>
      </c>
      <c r="D3841">
        <f>IF(ISBLANK(C3841),AVERAGEIF($A$2:$A$4110,A3841,$C$2:$C$4110),C3841)</f>
        <v>4930798</v>
      </c>
      <c r="E3841" t="s">
        <v>380</v>
      </c>
      <c r="F3841" t="s">
        <v>6351</v>
      </c>
      <c r="G3841">
        <v>16268</v>
      </c>
      <c r="H3841">
        <v>108</v>
      </c>
      <c r="I3841">
        <v>145</v>
      </c>
      <c r="J3841" t="s">
        <v>508</v>
      </c>
      <c r="K3841" t="s">
        <v>23</v>
      </c>
      <c r="L3841">
        <v>17000000</v>
      </c>
      <c r="M3841">
        <f>IF(ISBLANK(L3841),AVERAGEIF($A$2:$A$4110,A3841,$L$2:$L$4110),L3841)</f>
        <v>17000000</v>
      </c>
      <c r="N3841">
        <v>4.0999999999999996</v>
      </c>
    </row>
    <row r="3842" spans="1:14">
      <c r="A3842" t="s">
        <v>6352</v>
      </c>
      <c r="B3842">
        <v>102</v>
      </c>
      <c r="C3842">
        <v>254455986</v>
      </c>
      <c r="D3842">
        <f>IF(ISBLANK(C3842),AVERAGEIF($A$2:$A$4110,A3842,$C$2:$C$4110),C3842)</f>
        <v>254455986</v>
      </c>
      <c r="E3842" t="s">
        <v>514</v>
      </c>
      <c r="F3842" t="s">
        <v>6353</v>
      </c>
      <c r="G3842">
        <v>375879</v>
      </c>
      <c r="H3842">
        <v>402</v>
      </c>
      <c r="I3842">
        <v>383</v>
      </c>
      <c r="J3842" t="s">
        <v>508</v>
      </c>
      <c r="K3842" t="s">
        <v>23</v>
      </c>
      <c r="L3842">
        <v>80000000</v>
      </c>
      <c r="M3842">
        <f>IF(ISBLANK(L3842),AVERAGEIF($A$2:$A$4110,A3842,$L$2:$L$4110),L3842)</f>
        <v>80000000</v>
      </c>
      <c r="N3842">
        <v>6.5</v>
      </c>
    </row>
    <row r="3843" spans="1:14">
      <c r="A3843" t="s">
        <v>6352</v>
      </c>
      <c r="B3843">
        <v>95</v>
      </c>
      <c r="C3843">
        <v>100448498</v>
      </c>
      <c r="D3843">
        <f>IF(ISBLANK(C3843),AVERAGEIF($A$2:$A$4110,A3843,$C$2:$C$4110),C3843)</f>
        <v>100448498</v>
      </c>
      <c r="E3843" t="s">
        <v>72</v>
      </c>
      <c r="F3843" t="s">
        <v>6354</v>
      </c>
      <c r="G3843">
        <v>272789</v>
      </c>
      <c r="H3843">
        <v>285</v>
      </c>
      <c r="I3843">
        <v>307</v>
      </c>
      <c r="J3843" t="s">
        <v>508</v>
      </c>
      <c r="K3843" t="s">
        <v>23</v>
      </c>
      <c r="L3843">
        <v>65000000</v>
      </c>
      <c r="M3843">
        <f>IF(ISBLANK(L3843),AVERAGEIF($A$2:$A$4110,A3843,$L$2:$L$4110),L3843)</f>
        <v>65000000</v>
      </c>
      <c r="N3843">
        <v>6.6</v>
      </c>
    </row>
    <row r="3844" spans="1:14">
      <c r="A3844" t="s">
        <v>6352</v>
      </c>
      <c r="B3844">
        <v>101</v>
      </c>
      <c r="C3844">
        <v>88200225</v>
      </c>
      <c r="D3844">
        <f>IF(ISBLANK(C3844),AVERAGEIF($A$2:$A$4110,A3844,$C$2:$C$4110),C3844)</f>
        <v>88200225</v>
      </c>
      <c r="E3844" t="s">
        <v>577</v>
      </c>
      <c r="F3844" t="s">
        <v>6355</v>
      </c>
      <c r="G3844">
        <v>120795</v>
      </c>
      <c r="H3844">
        <v>308</v>
      </c>
      <c r="I3844">
        <v>173</v>
      </c>
      <c r="J3844" t="s">
        <v>508</v>
      </c>
      <c r="K3844" t="s">
        <v>23</v>
      </c>
      <c r="L3844">
        <v>60000000</v>
      </c>
      <c r="M3844">
        <f>IF(ISBLANK(L3844),AVERAGEIF($A$2:$A$4110,A3844,$L$2:$L$4110),L3844)</f>
        <v>60000000</v>
      </c>
      <c r="N3844">
        <v>6.1</v>
      </c>
    </row>
    <row r="3845" spans="1:14">
      <c r="A3845" t="s">
        <v>6352</v>
      </c>
      <c r="B3845">
        <v>108</v>
      </c>
      <c r="C3845">
        <v>277313371</v>
      </c>
      <c r="D3845">
        <f>IF(ISBLANK(C3845),AVERAGEIF($A$2:$A$4110,A3845,$C$2:$C$4110),C3845)</f>
        <v>277313371</v>
      </c>
      <c r="E3845" t="s">
        <v>514</v>
      </c>
      <c r="F3845" t="s">
        <v>6356</v>
      </c>
      <c r="G3845">
        <v>583341</v>
      </c>
      <c r="H3845">
        <v>626</v>
      </c>
      <c r="I3845">
        <v>334</v>
      </c>
      <c r="J3845" t="s">
        <v>508</v>
      </c>
      <c r="K3845" t="s">
        <v>23</v>
      </c>
      <c r="L3845">
        <v>35000000</v>
      </c>
      <c r="M3845">
        <f>IF(ISBLANK(L3845),AVERAGEIF($A$2:$A$4110,A3845,$L$2:$L$4110),L3845)</f>
        <v>35000000</v>
      </c>
      <c r="N3845">
        <v>7.8</v>
      </c>
    </row>
    <row r="3846" spans="1:14">
      <c r="A3846" t="s">
        <v>6352</v>
      </c>
      <c r="B3846">
        <v>88</v>
      </c>
      <c r="C3846">
        <v>74608545</v>
      </c>
      <c r="D3846">
        <f>IF(ISBLANK(C3846),AVERAGEIF($A$2:$A$4110,A3846,$C$2:$C$4110),C3846)</f>
        <v>74608545</v>
      </c>
      <c r="E3846" t="s">
        <v>514</v>
      </c>
      <c r="F3846" t="s">
        <v>6357</v>
      </c>
      <c r="G3846">
        <v>185258</v>
      </c>
      <c r="H3846">
        <v>404</v>
      </c>
      <c r="I3846">
        <v>123</v>
      </c>
      <c r="J3846" t="s">
        <v>508</v>
      </c>
      <c r="K3846" t="s">
        <v>23</v>
      </c>
      <c r="L3846">
        <v>24000000</v>
      </c>
      <c r="M3846">
        <f>IF(ISBLANK(L3846),AVERAGEIF($A$2:$A$4110,A3846,$L$2:$L$4110),L3846)</f>
        <v>24000000</v>
      </c>
      <c r="N3846">
        <v>7.2</v>
      </c>
    </row>
    <row r="3847" spans="1:14">
      <c r="A3847" t="s">
        <v>6352</v>
      </c>
      <c r="B3847">
        <v>108</v>
      </c>
      <c r="C3847">
        <v>17803796</v>
      </c>
      <c r="D3847">
        <f>IF(ISBLANK(C3847),AVERAGEIF($A$2:$A$4110,A3847,$C$2:$C$4110),C3847)</f>
        <v>17803796</v>
      </c>
      <c r="E3847" t="s">
        <v>514</v>
      </c>
      <c r="F3847" t="s">
        <v>6358</v>
      </c>
      <c r="G3847">
        <v>26100</v>
      </c>
      <c r="H3847">
        <v>97</v>
      </c>
      <c r="I3847">
        <v>110</v>
      </c>
      <c r="J3847" t="s">
        <v>508</v>
      </c>
      <c r="K3847" t="s">
        <v>23</v>
      </c>
      <c r="L3847">
        <v>20000000</v>
      </c>
      <c r="M3847">
        <f>IF(ISBLANK(L3847),AVERAGEIF($A$2:$A$4110,A3847,$L$2:$L$4110),L3847)</f>
        <v>20000000</v>
      </c>
      <c r="N3847">
        <v>5.9</v>
      </c>
    </row>
    <row r="3848" spans="1:14">
      <c r="A3848" t="s">
        <v>6352</v>
      </c>
      <c r="B3848">
        <v>94</v>
      </c>
      <c r="C3848">
        <v>68525609</v>
      </c>
      <c r="D3848">
        <f>IF(ISBLANK(C3848),AVERAGEIF($A$2:$A$4110,A3848,$C$2:$C$4110),C3848)</f>
        <v>68525609</v>
      </c>
      <c r="E3848" t="s">
        <v>514</v>
      </c>
      <c r="F3848" t="s">
        <v>6359</v>
      </c>
      <c r="G3848">
        <v>132963</v>
      </c>
      <c r="H3848">
        <v>302</v>
      </c>
      <c r="I3848">
        <v>103</v>
      </c>
      <c r="J3848" t="s">
        <v>508</v>
      </c>
      <c r="K3848" t="s">
        <v>23</v>
      </c>
      <c r="L3848">
        <v>15600000</v>
      </c>
      <c r="M3848">
        <f>IF(ISBLANK(L3848),AVERAGEIF($A$2:$A$4110,A3848,$L$2:$L$4110),L3848)</f>
        <v>15600000</v>
      </c>
      <c r="N3848">
        <v>6.5</v>
      </c>
    </row>
    <row r="3849" spans="1:14">
      <c r="A3849" t="s">
        <v>6360</v>
      </c>
      <c r="B3849">
        <v>98</v>
      </c>
      <c r="C3849">
        <v>278821</v>
      </c>
      <c r="D3849">
        <f>IF(ISBLANK(C3849),AVERAGEIF($A$2:$A$4110,A3849,$C$2:$C$4110),C3849)</f>
        <v>278821</v>
      </c>
      <c r="E3849" t="s">
        <v>72</v>
      </c>
      <c r="F3849" t="s">
        <v>6361</v>
      </c>
      <c r="G3849">
        <v>5465</v>
      </c>
      <c r="H3849">
        <v>37</v>
      </c>
      <c r="I3849">
        <v>159</v>
      </c>
      <c r="J3849" t="s">
        <v>508</v>
      </c>
      <c r="K3849" t="s">
        <v>23</v>
      </c>
      <c r="M3849">
        <f>IF(ISBLANK(L3849),AVERAGEIF($A$2:$A$4110,A3849,$L$2:$L$4110),L3849)</f>
        <v>1900000</v>
      </c>
      <c r="N3849">
        <v>6.5</v>
      </c>
    </row>
    <row r="3850" spans="1:14">
      <c r="A3850" t="s">
        <v>6360</v>
      </c>
      <c r="B3850">
        <v>134</v>
      </c>
      <c r="C3850">
        <v>3000000</v>
      </c>
      <c r="D3850">
        <f>IF(ISBLANK(C3850),AVERAGEIF($A$2:$A$4110,A3850,$C$2:$C$4110),C3850)</f>
        <v>3000000</v>
      </c>
      <c r="E3850" t="s">
        <v>72</v>
      </c>
      <c r="F3850" t="s">
        <v>6362</v>
      </c>
      <c r="G3850">
        <v>55329</v>
      </c>
      <c r="H3850">
        <v>499</v>
      </c>
      <c r="I3850">
        <v>148</v>
      </c>
      <c r="J3850" t="s">
        <v>508</v>
      </c>
      <c r="K3850" t="s">
        <v>23</v>
      </c>
      <c r="L3850">
        <v>3000000</v>
      </c>
      <c r="M3850">
        <f>IF(ISBLANK(L3850),AVERAGEIF($A$2:$A$4110,A3850,$L$2:$L$4110),L3850)</f>
        <v>3000000</v>
      </c>
      <c r="N3850">
        <v>7.8</v>
      </c>
    </row>
    <row r="3851" spans="1:14">
      <c r="A3851" t="s">
        <v>6360</v>
      </c>
      <c r="B3851">
        <v>88</v>
      </c>
      <c r="C3851">
        <v>4771000</v>
      </c>
      <c r="D3851">
        <f>IF(ISBLANK(C3851),AVERAGEIF($A$2:$A$4110,A3851,$C$2:$C$4110),C3851)</f>
        <v>4771000</v>
      </c>
      <c r="E3851" t="s">
        <v>72</v>
      </c>
      <c r="F3851" t="s">
        <v>6363</v>
      </c>
      <c r="G3851">
        <v>26513</v>
      </c>
      <c r="H3851">
        <v>174</v>
      </c>
      <c r="I3851">
        <v>74</v>
      </c>
      <c r="J3851" t="s">
        <v>508</v>
      </c>
      <c r="K3851" t="s">
        <v>23</v>
      </c>
      <c r="L3851">
        <v>800000</v>
      </c>
      <c r="M3851">
        <f>IF(ISBLANK(L3851),AVERAGEIF($A$2:$A$4110,A3851,$L$2:$L$4110),L3851)</f>
        <v>800000</v>
      </c>
      <c r="N3851">
        <v>7.5</v>
      </c>
    </row>
    <row r="3852" spans="1:14">
      <c r="A3852" t="s">
        <v>6364</v>
      </c>
      <c r="B3852">
        <v>90</v>
      </c>
      <c r="C3852">
        <v>35033759</v>
      </c>
      <c r="D3852">
        <f>IF(ISBLANK(C3852),AVERAGEIF($A$2:$A$4110,A3852,$C$2:$C$4110),C3852)</f>
        <v>35033759</v>
      </c>
      <c r="E3852" t="s">
        <v>1730</v>
      </c>
      <c r="F3852" t="s">
        <v>6365</v>
      </c>
      <c r="G3852">
        <v>55008</v>
      </c>
      <c r="H3852">
        <v>93</v>
      </c>
      <c r="I3852">
        <v>161</v>
      </c>
      <c r="J3852" t="s">
        <v>508</v>
      </c>
      <c r="K3852" t="s">
        <v>23</v>
      </c>
      <c r="L3852">
        <v>19000000</v>
      </c>
      <c r="M3852">
        <f>IF(ISBLANK(L3852),AVERAGEIF($A$2:$A$4110,A3852,$L$2:$L$4110),L3852)</f>
        <v>19000000</v>
      </c>
      <c r="N3852">
        <v>6.3</v>
      </c>
    </row>
    <row r="3853" spans="1:14">
      <c r="A3853" t="s">
        <v>6366</v>
      </c>
      <c r="B3853">
        <v>97</v>
      </c>
      <c r="C3853">
        <v>2331318</v>
      </c>
      <c r="D3853">
        <f>IF(ISBLANK(C3853),AVERAGEIF($A$2:$A$4110,A3853,$C$2:$C$4110),C3853)</f>
        <v>2331318</v>
      </c>
      <c r="E3853" t="s">
        <v>514</v>
      </c>
      <c r="F3853" t="s">
        <v>6367</v>
      </c>
      <c r="G3853">
        <v>9541</v>
      </c>
      <c r="H3853">
        <v>64</v>
      </c>
      <c r="I3853">
        <v>49</v>
      </c>
      <c r="J3853" t="s">
        <v>508</v>
      </c>
      <c r="K3853" t="s">
        <v>23</v>
      </c>
      <c r="L3853">
        <v>10000000</v>
      </c>
      <c r="M3853">
        <f>IF(ISBLANK(L3853),AVERAGEIF($A$2:$A$4110,A3853,$L$2:$L$4110),L3853)</f>
        <v>10000000</v>
      </c>
      <c r="N3853">
        <v>3.3</v>
      </c>
    </row>
    <row r="3854" spans="1:14">
      <c r="A3854" t="s">
        <v>6368</v>
      </c>
      <c r="B3854">
        <v>110</v>
      </c>
      <c r="C3854">
        <v>56932305</v>
      </c>
      <c r="D3854">
        <f>IF(ISBLANK(C3854),AVERAGEIF($A$2:$A$4110,A3854,$C$2:$C$4110),C3854)</f>
        <v>56932305</v>
      </c>
      <c r="E3854" t="s">
        <v>247</v>
      </c>
      <c r="F3854" t="s">
        <v>6369</v>
      </c>
      <c r="G3854">
        <v>96690</v>
      </c>
      <c r="H3854">
        <v>293</v>
      </c>
      <c r="I3854">
        <v>146</v>
      </c>
      <c r="J3854" t="s">
        <v>508</v>
      </c>
      <c r="K3854" t="s">
        <v>23</v>
      </c>
      <c r="L3854">
        <v>55000000</v>
      </c>
      <c r="M3854">
        <f>IF(ISBLANK(L3854),AVERAGEIF($A$2:$A$4110,A3854,$L$2:$L$4110),L3854)</f>
        <v>55000000</v>
      </c>
      <c r="N3854">
        <v>6.6</v>
      </c>
    </row>
    <row r="3855" spans="1:14">
      <c r="A3855" t="s">
        <v>6368</v>
      </c>
      <c r="B3855">
        <v>95</v>
      </c>
      <c r="C3855">
        <v>88658172</v>
      </c>
      <c r="D3855">
        <f>IF(ISBLANK(C3855),AVERAGEIF($A$2:$A$4110,A3855,$C$2:$C$4110),C3855)</f>
        <v>88658172</v>
      </c>
      <c r="E3855" t="s">
        <v>408</v>
      </c>
      <c r="F3855" t="s">
        <v>6370</v>
      </c>
      <c r="G3855">
        <v>58412</v>
      </c>
      <c r="H3855">
        <v>242</v>
      </c>
      <c r="I3855">
        <v>143</v>
      </c>
      <c r="J3855" t="s">
        <v>508</v>
      </c>
      <c r="K3855" t="s">
        <v>23</v>
      </c>
      <c r="L3855">
        <v>50000000</v>
      </c>
      <c r="M3855">
        <f>IF(ISBLANK(L3855),AVERAGEIF($A$2:$A$4110,A3855,$L$2:$L$4110),L3855)</f>
        <v>50000000</v>
      </c>
      <c r="N3855">
        <v>5.6</v>
      </c>
    </row>
    <row r="3856" spans="1:14">
      <c r="A3856" t="s">
        <v>6368</v>
      </c>
      <c r="B3856">
        <v>87</v>
      </c>
      <c r="C3856">
        <v>33643461</v>
      </c>
      <c r="D3856">
        <f>IF(ISBLANK(C3856),AVERAGEIF($A$2:$A$4110,A3856,$C$2:$C$4110),C3856)</f>
        <v>33643461</v>
      </c>
      <c r="E3856" t="s">
        <v>797</v>
      </c>
      <c r="F3856" t="s">
        <v>6371</v>
      </c>
      <c r="G3856">
        <v>11257</v>
      </c>
      <c r="H3856">
        <v>65</v>
      </c>
      <c r="I3856">
        <v>98</v>
      </c>
      <c r="J3856" t="s">
        <v>508</v>
      </c>
      <c r="K3856" t="s">
        <v>23</v>
      </c>
      <c r="L3856">
        <v>50000000</v>
      </c>
      <c r="M3856">
        <f>IF(ISBLANK(L3856),AVERAGEIF($A$2:$A$4110,A3856,$L$2:$L$4110),L3856)</f>
        <v>50000000</v>
      </c>
      <c r="N3856">
        <v>4.2</v>
      </c>
    </row>
    <row r="3857" spans="1:14">
      <c r="A3857" t="s">
        <v>6372</v>
      </c>
      <c r="B3857">
        <v>99</v>
      </c>
      <c r="C3857">
        <v>9166863</v>
      </c>
      <c r="D3857">
        <f>IF(ISBLANK(C3857),AVERAGEIF($A$2:$A$4110,A3857,$C$2:$C$4110),C3857)</f>
        <v>9166863</v>
      </c>
      <c r="E3857" t="s">
        <v>66</v>
      </c>
      <c r="F3857" t="s">
        <v>6373</v>
      </c>
      <c r="G3857">
        <v>83182</v>
      </c>
      <c r="H3857">
        <v>247</v>
      </c>
      <c r="I3857">
        <v>281</v>
      </c>
      <c r="J3857" t="s">
        <v>508</v>
      </c>
      <c r="K3857" t="s">
        <v>23</v>
      </c>
      <c r="L3857">
        <v>7000000</v>
      </c>
      <c r="M3857">
        <f>IF(ISBLANK(L3857),AVERAGEIF($A$2:$A$4110,A3857,$L$2:$L$4110),L3857)</f>
        <v>7000000</v>
      </c>
      <c r="N3857">
        <v>7.6</v>
      </c>
    </row>
    <row r="3858" spans="1:14">
      <c r="A3858" t="s">
        <v>6374</v>
      </c>
      <c r="B3858">
        <v>94</v>
      </c>
      <c r="C3858">
        <v>26049082</v>
      </c>
      <c r="D3858">
        <f>IF(ISBLANK(C3858),AVERAGEIF($A$2:$A$4110,A3858,$C$2:$C$4110),C3858)</f>
        <v>26049082</v>
      </c>
      <c r="E3858" t="s">
        <v>408</v>
      </c>
      <c r="F3858" t="s">
        <v>6375</v>
      </c>
      <c r="G3858">
        <v>76791</v>
      </c>
      <c r="H3858">
        <v>100</v>
      </c>
      <c r="I3858">
        <v>164</v>
      </c>
      <c r="J3858" t="s">
        <v>508</v>
      </c>
      <c r="K3858" t="s">
        <v>23</v>
      </c>
      <c r="L3858">
        <v>8000000</v>
      </c>
      <c r="M3858">
        <f>IF(ISBLANK(L3858),AVERAGEIF($A$2:$A$4110,A3858,$L$2:$L$4110),L3858)</f>
        <v>8000000</v>
      </c>
      <c r="N3858">
        <v>6.1</v>
      </c>
    </row>
    <row r="3859" spans="1:14">
      <c r="A3859" t="s">
        <v>6376</v>
      </c>
      <c r="B3859">
        <v>87</v>
      </c>
      <c r="C3859">
        <v>14249005</v>
      </c>
      <c r="D3859">
        <f>IF(ISBLANK(C3859),AVERAGEIF($A$2:$A$4110,A3859,$C$2:$C$4110),C3859)</f>
        <v>14249005</v>
      </c>
      <c r="E3859" t="s">
        <v>514</v>
      </c>
      <c r="F3859" t="s">
        <v>6377</v>
      </c>
      <c r="G3859">
        <v>39788</v>
      </c>
      <c r="H3859">
        <v>619</v>
      </c>
      <c r="I3859">
        <v>97</v>
      </c>
      <c r="J3859" t="s">
        <v>508</v>
      </c>
      <c r="K3859" t="s">
        <v>23</v>
      </c>
      <c r="L3859">
        <v>15000000</v>
      </c>
      <c r="M3859">
        <f>IF(ISBLANK(L3859),AVERAGEIF($A$2:$A$4110,A3859,$L$2:$L$4110),L3859)</f>
        <v>15000000</v>
      </c>
      <c r="N3859">
        <v>4.5</v>
      </c>
    </row>
    <row r="3860" spans="1:14">
      <c r="A3860" t="s">
        <v>6378</v>
      </c>
      <c r="B3860">
        <v>98</v>
      </c>
      <c r="C3860">
        <v>35565975</v>
      </c>
      <c r="D3860">
        <f>IF(ISBLANK(C3860),AVERAGEIF($A$2:$A$4110,A3860,$C$2:$C$4110),C3860)</f>
        <v>35565975</v>
      </c>
      <c r="E3860" t="s">
        <v>288</v>
      </c>
      <c r="F3860" t="s">
        <v>6379</v>
      </c>
      <c r="G3860">
        <v>49205</v>
      </c>
      <c r="H3860">
        <v>184</v>
      </c>
      <c r="I3860">
        <v>218</v>
      </c>
      <c r="J3860" t="s">
        <v>508</v>
      </c>
      <c r="K3860" t="s">
        <v>23</v>
      </c>
      <c r="L3860">
        <v>30000000</v>
      </c>
      <c r="M3860">
        <f>IF(ISBLANK(L3860),AVERAGEIF($A$2:$A$4110,A3860,$L$2:$L$4110),L3860)</f>
        <v>30000000</v>
      </c>
      <c r="N3860">
        <v>6.1</v>
      </c>
    </row>
    <row r="3861" spans="1:14">
      <c r="A3861" t="s">
        <v>6378</v>
      </c>
      <c r="B3861">
        <v>149</v>
      </c>
      <c r="C3861">
        <v>25809813</v>
      </c>
      <c r="D3861">
        <f>IF(ISBLANK(C3861),AVERAGEIF($A$2:$A$4110,A3861,$C$2:$C$4110),C3861)</f>
        <v>25809813</v>
      </c>
      <c r="E3861" t="s">
        <v>821</v>
      </c>
      <c r="F3861" t="s">
        <v>6380</v>
      </c>
      <c r="G3861">
        <v>50311</v>
      </c>
      <c r="H3861">
        <v>212</v>
      </c>
      <c r="I3861">
        <v>75</v>
      </c>
      <c r="J3861" t="s">
        <v>508</v>
      </c>
      <c r="K3861" t="s">
        <v>23</v>
      </c>
      <c r="L3861">
        <v>26000000</v>
      </c>
      <c r="M3861">
        <f>IF(ISBLANK(L3861),AVERAGEIF($A$2:$A$4110,A3861,$L$2:$L$4110),L3861)</f>
        <v>26000000</v>
      </c>
      <c r="N3861">
        <v>6.9</v>
      </c>
    </row>
    <row r="3862" spans="1:14">
      <c r="A3862" t="s">
        <v>6381</v>
      </c>
      <c r="B3862">
        <v>93</v>
      </c>
      <c r="C3862">
        <v>15171475</v>
      </c>
      <c r="D3862">
        <f>IF(ISBLANK(C3862),AVERAGEIF($A$2:$A$4110,A3862,$C$2:$C$4110),C3862)</f>
        <v>15171475</v>
      </c>
      <c r="E3862" t="s">
        <v>710</v>
      </c>
      <c r="F3862" t="s">
        <v>6382</v>
      </c>
      <c r="G3862">
        <v>19805</v>
      </c>
      <c r="H3862">
        <v>122</v>
      </c>
      <c r="I3862">
        <v>73</v>
      </c>
      <c r="J3862" t="s">
        <v>508</v>
      </c>
      <c r="K3862" t="s">
        <v>23</v>
      </c>
      <c r="L3862">
        <v>8500000</v>
      </c>
      <c r="M3862">
        <f>IF(ISBLANK(L3862),AVERAGEIF($A$2:$A$4110,A3862,$L$2:$L$4110),L3862)</f>
        <v>8500000</v>
      </c>
      <c r="N3862">
        <v>5.7</v>
      </c>
    </row>
    <row r="3863" spans="1:14">
      <c r="A3863" t="s">
        <v>6381</v>
      </c>
      <c r="B3863">
        <v>87</v>
      </c>
      <c r="C3863">
        <v>33244684</v>
      </c>
      <c r="D3863">
        <f>IF(ISBLANK(C3863),AVERAGEIF($A$2:$A$4110,A3863,$C$2:$C$4110),C3863)</f>
        <v>33244684</v>
      </c>
      <c r="E3863" t="s">
        <v>710</v>
      </c>
      <c r="F3863" t="s">
        <v>6383</v>
      </c>
      <c r="G3863">
        <v>62038</v>
      </c>
      <c r="H3863">
        <v>281</v>
      </c>
      <c r="I3863">
        <v>142</v>
      </c>
      <c r="J3863" t="s">
        <v>508</v>
      </c>
      <c r="K3863" t="s">
        <v>23</v>
      </c>
      <c r="L3863">
        <v>9000000</v>
      </c>
      <c r="M3863">
        <f>IF(ISBLANK(L3863),AVERAGEIF($A$2:$A$4110,A3863,$L$2:$L$4110),L3863)</f>
        <v>9000000</v>
      </c>
      <c r="N3863">
        <v>6.5</v>
      </c>
    </row>
    <row r="3864" spans="1:14">
      <c r="A3864" t="s">
        <v>6384</v>
      </c>
      <c r="B3864">
        <v>158</v>
      </c>
      <c r="C3864">
        <v>148775460</v>
      </c>
      <c r="D3864">
        <f>IF(ISBLANK(C3864),AVERAGEIF($A$2:$A$4110,A3864,$C$2:$C$4110),C3864)</f>
        <v>148775460</v>
      </c>
      <c r="E3864" t="s">
        <v>345</v>
      </c>
      <c r="F3864" t="s">
        <v>6385</v>
      </c>
      <c r="G3864">
        <v>243834</v>
      </c>
      <c r="H3864">
        <v>845</v>
      </c>
      <c r="I3864">
        <v>488</v>
      </c>
      <c r="J3864" t="s">
        <v>508</v>
      </c>
      <c r="K3864" t="s">
        <v>23</v>
      </c>
      <c r="L3864">
        <v>61000000</v>
      </c>
      <c r="M3864">
        <f>IF(ISBLANK(L3864),AVERAGEIF($A$2:$A$4110,A3864,$L$2:$L$4110),L3864)</f>
        <v>61000000</v>
      </c>
      <c r="N3864">
        <v>7.6</v>
      </c>
    </row>
    <row r="3865" spans="1:14">
      <c r="A3865" t="s">
        <v>6384</v>
      </c>
      <c r="B3865">
        <v>118</v>
      </c>
      <c r="C3865">
        <v>138795342</v>
      </c>
      <c r="D3865">
        <f>IF(ISBLANK(C3865),AVERAGEIF($A$2:$A$4110,A3865,$C$2:$C$4110),C3865)</f>
        <v>138795342</v>
      </c>
      <c r="E3865" t="s">
        <v>2913</v>
      </c>
      <c r="F3865" t="s">
        <v>6386</v>
      </c>
      <c r="G3865">
        <v>503631</v>
      </c>
      <c r="H3865">
        <v>636</v>
      </c>
      <c r="I3865">
        <v>479</v>
      </c>
      <c r="J3865" t="s">
        <v>508</v>
      </c>
      <c r="K3865" t="s">
        <v>18</v>
      </c>
      <c r="L3865">
        <v>15000000</v>
      </c>
      <c r="M3865">
        <f>IF(ISBLANK(L3865),AVERAGEIF($A$2:$A$4110,A3865,$L$2:$L$4110),L3865)</f>
        <v>15000000</v>
      </c>
      <c r="N3865">
        <v>8</v>
      </c>
    </row>
    <row r="3866" spans="1:14">
      <c r="A3866" t="s">
        <v>6384</v>
      </c>
      <c r="B3866">
        <v>98</v>
      </c>
      <c r="C3866">
        <v>449558</v>
      </c>
      <c r="D3866">
        <f>IF(ISBLANK(C3866),AVERAGEIF($A$2:$A$4110,A3866,$C$2:$C$4110),C3866)</f>
        <v>449558</v>
      </c>
      <c r="E3866" t="s">
        <v>835</v>
      </c>
      <c r="F3866" t="s">
        <v>6387</v>
      </c>
      <c r="G3866">
        <v>32307</v>
      </c>
      <c r="H3866">
        <v>75</v>
      </c>
      <c r="I3866">
        <v>145</v>
      </c>
      <c r="J3866" t="s">
        <v>508</v>
      </c>
      <c r="K3866" t="s">
        <v>18</v>
      </c>
      <c r="L3866">
        <v>10000000</v>
      </c>
      <c r="M3866">
        <f>IF(ISBLANK(L3866),AVERAGEIF($A$2:$A$4110,A3866,$L$2:$L$4110),L3866)</f>
        <v>10000000</v>
      </c>
      <c r="N3866">
        <v>7.6</v>
      </c>
    </row>
    <row r="3867" spans="1:14">
      <c r="A3867" t="s">
        <v>6388</v>
      </c>
      <c r="B3867">
        <v>97</v>
      </c>
      <c r="C3867">
        <v>434417</v>
      </c>
      <c r="D3867">
        <f>IF(ISBLANK(C3867),AVERAGEIF($A$2:$A$4110,A3867,$C$2:$C$4110),C3867)</f>
        <v>434417</v>
      </c>
      <c r="E3867" t="s">
        <v>20</v>
      </c>
      <c r="F3867" t="s">
        <v>6389</v>
      </c>
      <c r="G3867">
        <v>8867</v>
      </c>
      <c r="H3867">
        <v>65</v>
      </c>
      <c r="I3867">
        <v>121</v>
      </c>
      <c r="J3867" t="s">
        <v>508</v>
      </c>
      <c r="K3867" t="s">
        <v>51</v>
      </c>
      <c r="L3867">
        <v>4600000</v>
      </c>
      <c r="M3867">
        <f>IF(ISBLANK(L3867),AVERAGEIF($A$2:$A$4110,A3867,$L$2:$L$4110),L3867)</f>
        <v>4600000</v>
      </c>
      <c r="N3867">
        <v>5.9</v>
      </c>
    </row>
    <row r="3868" spans="1:14">
      <c r="A3868" t="s">
        <v>6390</v>
      </c>
      <c r="B3868">
        <v>128</v>
      </c>
      <c r="C3868">
        <v>44988180</v>
      </c>
      <c r="D3868">
        <f>IF(ISBLANK(C3868),AVERAGEIF($A$2:$A$4110,A3868,$C$2:$C$4110),C3868)</f>
        <v>44988180</v>
      </c>
      <c r="E3868" t="s">
        <v>6391</v>
      </c>
      <c r="F3868" t="s">
        <v>6392</v>
      </c>
      <c r="G3868">
        <v>195333</v>
      </c>
      <c r="H3868">
        <v>409</v>
      </c>
      <c r="I3868">
        <v>474</v>
      </c>
      <c r="J3868" t="s">
        <v>508</v>
      </c>
      <c r="K3868" t="s">
        <v>23</v>
      </c>
      <c r="L3868">
        <v>20000000</v>
      </c>
      <c r="M3868">
        <f>IF(ISBLANK(L3868),AVERAGEIF($A$2:$A$4110,A3868,$L$2:$L$4110),L3868)</f>
        <v>20000000</v>
      </c>
      <c r="N3868">
        <v>8.1</v>
      </c>
    </row>
    <row r="3869" spans="1:14">
      <c r="A3869" t="s">
        <v>6390</v>
      </c>
      <c r="B3869">
        <v>89</v>
      </c>
      <c r="C3869">
        <v>5739376</v>
      </c>
      <c r="D3869">
        <f>IF(ISBLANK(C3869),AVERAGEIF($A$2:$A$4110,A3869,$C$2:$C$4110),C3869)</f>
        <v>5739376</v>
      </c>
      <c r="E3869" t="s">
        <v>72</v>
      </c>
      <c r="F3869" t="s">
        <v>6393</v>
      </c>
      <c r="G3869">
        <v>58260</v>
      </c>
      <c r="H3869">
        <v>286</v>
      </c>
      <c r="I3869">
        <v>154</v>
      </c>
      <c r="J3869" t="s">
        <v>508</v>
      </c>
      <c r="K3869" t="s">
        <v>23</v>
      </c>
      <c r="L3869">
        <v>500000</v>
      </c>
      <c r="M3869">
        <f>IF(ISBLANK(L3869),AVERAGEIF($A$2:$A$4110,A3869,$L$2:$L$4110),L3869)</f>
        <v>500000</v>
      </c>
      <c r="N3869">
        <v>7.7</v>
      </c>
    </row>
    <row r="3870" spans="1:14">
      <c r="A3870" t="s">
        <v>6394</v>
      </c>
      <c r="B3870">
        <v>95</v>
      </c>
      <c r="C3870">
        <v>148337537</v>
      </c>
      <c r="D3870">
        <f>IF(ISBLANK(C3870),AVERAGEIF($A$2:$A$4110,A3870,$C$2:$C$4110),C3870)</f>
        <v>148337537</v>
      </c>
      <c r="E3870" t="s">
        <v>1787</v>
      </c>
      <c r="F3870" t="s">
        <v>6395</v>
      </c>
      <c r="G3870">
        <v>172754</v>
      </c>
      <c r="H3870">
        <v>187</v>
      </c>
      <c r="I3870">
        <v>233</v>
      </c>
      <c r="J3870" t="s">
        <v>508</v>
      </c>
      <c r="K3870" t="s">
        <v>23</v>
      </c>
      <c r="L3870">
        <v>130000000</v>
      </c>
      <c r="M3870">
        <f>IF(ISBLANK(L3870),AVERAGEIF($A$2:$A$4110,A3870,$L$2:$L$4110),L3870)</f>
        <v>130000000</v>
      </c>
      <c r="N3870">
        <v>7.3</v>
      </c>
    </row>
    <row r="3871" spans="1:14">
      <c r="A3871" t="s">
        <v>6396</v>
      </c>
      <c r="B3871">
        <v>86</v>
      </c>
      <c r="C3871">
        <v>19472057</v>
      </c>
      <c r="D3871">
        <f>IF(ISBLANK(C3871),AVERAGEIF($A$2:$A$4110,A3871,$C$2:$C$4110),C3871)</f>
        <v>19472057</v>
      </c>
      <c r="E3871" t="s">
        <v>380</v>
      </c>
      <c r="F3871" t="s">
        <v>6397</v>
      </c>
      <c r="G3871">
        <v>25332</v>
      </c>
      <c r="H3871">
        <v>307</v>
      </c>
      <c r="I3871">
        <v>158</v>
      </c>
      <c r="J3871" t="s">
        <v>508</v>
      </c>
      <c r="K3871" t="s">
        <v>23</v>
      </c>
      <c r="L3871">
        <v>3000000</v>
      </c>
      <c r="M3871">
        <f>IF(ISBLANK(L3871),AVERAGEIF($A$2:$A$4110,A3871,$L$2:$L$4110),L3871)</f>
        <v>3000000</v>
      </c>
      <c r="N3871">
        <v>5.9</v>
      </c>
    </row>
    <row r="3872" spans="1:14">
      <c r="A3872" t="s">
        <v>6398</v>
      </c>
      <c r="B3872">
        <v>86</v>
      </c>
      <c r="C3872">
        <v>111300</v>
      </c>
      <c r="D3872">
        <f>IF(ISBLANK(C3872),AVERAGEIF($A$2:$A$4110,A3872,$C$2:$C$4110),C3872)</f>
        <v>111300</v>
      </c>
      <c r="E3872" t="s">
        <v>477</v>
      </c>
      <c r="F3872" t="s">
        <v>6399</v>
      </c>
      <c r="G3872">
        <v>575</v>
      </c>
      <c r="H3872">
        <v>6</v>
      </c>
      <c r="I3872">
        <v>22</v>
      </c>
      <c r="J3872" t="s">
        <v>508</v>
      </c>
      <c r="K3872" t="s">
        <v>23</v>
      </c>
      <c r="L3872">
        <v>225000</v>
      </c>
      <c r="M3872">
        <f>IF(ISBLANK(L3872),AVERAGEIF($A$2:$A$4110,A3872,$L$2:$L$4110),L3872)</f>
        <v>225000</v>
      </c>
      <c r="N3872">
        <v>7.5</v>
      </c>
    </row>
    <row r="3873" spans="1:14">
      <c r="A3873" t="s">
        <v>6400</v>
      </c>
      <c r="B3873">
        <v>95</v>
      </c>
      <c r="C3873">
        <v>3559990</v>
      </c>
      <c r="D3873">
        <f>IF(ISBLANK(C3873),AVERAGEIF($A$2:$A$4110,A3873,$C$2:$C$4110),C3873)</f>
        <v>3559990</v>
      </c>
      <c r="E3873" t="s">
        <v>577</v>
      </c>
      <c r="F3873" t="s">
        <v>6401</v>
      </c>
      <c r="G3873">
        <v>8005</v>
      </c>
      <c r="H3873">
        <v>49</v>
      </c>
      <c r="I3873">
        <v>30</v>
      </c>
      <c r="J3873" t="s">
        <v>508</v>
      </c>
      <c r="K3873" t="s">
        <v>23</v>
      </c>
      <c r="L3873">
        <v>3000000</v>
      </c>
      <c r="M3873">
        <f>IF(ISBLANK(L3873),AVERAGEIF($A$2:$A$4110,A3873,$L$2:$L$4110),L3873)</f>
        <v>3000000</v>
      </c>
      <c r="N3873">
        <v>5.3</v>
      </c>
    </row>
    <row r="3874" spans="1:14">
      <c r="A3874" t="s">
        <v>6402</v>
      </c>
      <c r="B3874">
        <v>96</v>
      </c>
      <c r="C3874">
        <v>100289690</v>
      </c>
      <c r="D3874">
        <f>IF(ISBLANK(C3874),AVERAGEIF($A$2:$A$4110,A3874,$C$2:$C$4110),C3874)</f>
        <v>100289690</v>
      </c>
      <c r="E3874" t="s">
        <v>1032</v>
      </c>
      <c r="F3874" t="s">
        <v>6403</v>
      </c>
      <c r="G3874">
        <v>115099</v>
      </c>
      <c r="H3874">
        <v>257</v>
      </c>
      <c r="I3874">
        <v>186</v>
      </c>
      <c r="J3874" t="s">
        <v>508</v>
      </c>
      <c r="K3874" t="s">
        <v>23</v>
      </c>
      <c r="L3874">
        <v>175000000</v>
      </c>
      <c r="M3874">
        <f>IF(ISBLANK(L3874),AVERAGEIF($A$2:$A$4110,A3874,$L$2:$L$4110),L3874)</f>
        <v>175000000</v>
      </c>
      <c r="N3874">
        <v>5.4</v>
      </c>
    </row>
    <row r="3875" spans="1:14">
      <c r="A3875" t="s">
        <v>6402</v>
      </c>
      <c r="B3875">
        <v>101</v>
      </c>
      <c r="C3875">
        <v>242589580</v>
      </c>
      <c r="D3875">
        <f>IF(ISBLANK(C3875),AVERAGEIF($A$2:$A$4110,A3875,$C$2:$C$4110),C3875)</f>
        <v>242589580</v>
      </c>
      <c r="E3875" t="s">
        <v>72</v>
      </c>
      <c r="F3875" t="s">
        <v>6404</v>
      </c>
      <c r="G3875">
        <v>296904</v>
      </c>
      <c r="H3875">
        <v>604</v>
      </c>
      <c r="I3875">
        <v>191</v>
      </c>
      <c r="J3875" t="s">
        <v>508</v>
      </c>
      <c r="K3875" t="s">
        <v>23</v>
      </c>
      <c r="L3875">
        <v>81000000</v>
      </c>
      <c r="M3875">
        <f>IF(ISBLANK(L3875),AVERAGEIF($A$2:$A$4110,A3875,$L$2:$L$4110),L3875)</f>
        <v>81000000</v>
      </c>
      <c r="N3875">
        <v>6.7</v>
      </c>
    </row>
    <row r="3876" spans="1:14">
      <c r="A3876" t="s">
        <v>6402</v>
      </c>
      <c r="B3876">
        <v>104</v>
      </c>
      <c r="C3876">
        <v>30063805</v>
      </c>
      <c r="D3876">
        <f>IF(ISBLANK(C3876),AVERAGEIF($A$2:$A$4110,A3876,$C$2:$C$4110),C3876)</f>
        <v>30063805</v>
      </c>
      <c r="E3876" t="s">
        <v>6405</v>
      </c>
      <c r="F3876" t="s">
        <v>6406</v>
      </c>
      <c r="G3876">
        <v>31788</v>
      </c>
      <c r="H3876">
        <v>243</v>
      </c>
      <c r="I3876">
        <v>117</v>
      </c>
      <c r="J3876" t="s">
        <v>508</v>
      </c>
      <c r="K3876" t="s">
        <v>23</v>
      </c>
      <c r="L3876">
        <v>60000000</v>
      </c>
      <c r="M3876">
        <f>IF(ISBLANK(L3876),AVERAGEIF($A$2:$A$4110,A3876,$L$2:$L$4110),L3876)</f>
        <v>60000000</v>
      </c>
      <c r="N3876">
        <v>6.1</v>
      </c>
    </row>
    <row r="3877" spans="1:14">
      <c r="A3877" t="s">
        <v>6402</v>
      </c>
      <c r="B3877">
        <v>95</v>
      </c>
      <c r="C3877">
        <v>128769345</v>
      </c>
      <c r="D3877">
        <f>IF(ISBLANK(C3877),AVERAGEIF($A$2:$A$4110,A3877,$C$2:$C$4110),C3877)</f>
        <v>128769345</v>
      </c>
      <c r="E3877" t="s">
        <v>2705</v>
      </c>
      <c r="F3877" t="s">
        <v>6407</v>
      </c>
      <c r="G3877">
        <v>86556</v>
      </c>
      <c r="H3877">
        <v>99</v>
      </c>
      <c r="I3877">
        <v>57</v>
      </c>
      <c r="J3877" t="s">
        <v>508</v>
      </c>
      <c r="K3877" t="s">
        <v>23</v>
      </c>
      <c r="L3877">
        <v>54000000</v>
      </c>
      <c r="M3877">
        <f>IF(ISBLANK(L3877),AVERAGEIF($A$2:$A$4110,A3877,$L$2:$L$4110),L3877)</f>
        <v>54000000</v>
      </c>
      <c r="N3877">
        <v>5.6</v>
      </c>
    </row>
    <row r="3878" spans="1:14">
      <c r="A3878" t="s">
        <v>6402</v>
      </c>
      <c r="B3878">
        <v>115</v>
      </c>
      <c r="C3878">
        <v>135014968</v>
      </c>
      <c r="D3878">
        <f>IF(ISBLANK(C3878),AVERAGEIF($A$2:$A$4110,A3878,$C$2:$C$4110),C3878)</f>
        <v>135014968</v>
      </c>
      <c r="E3878" t="s">
        <v>1002</v>
      </c>
      <c r="F3878" t="s">
        <v>6408</v>
      </c>
      <c r="G3878">
        <v>80580</v>
      </c>
      <c r="H3878">
        <v>375</v>
      </c>
      <c r="I3878">
        <v>55</v>
      </c>
      <c r="J3878" t="s">
        <v>508</v>
      </c>
      <c r="K3878" t="s">
        <v>23</v>
      </c>
      <c r="L3878">
        <v>50000000</v>
      </c>
      <c r="M3878">
        <f>IF(ISBLANK(L3878),AVERAGEIF($A$2:$A$4110,A3878,$L$2:$L$4110),L3878)</f>
        <v>50000000</v>
      </c>
      <c r="N3878">
        <v>6.7</v>
      </c>
    </row>
    <row r="3879" spans="1:14">
      <c r="A3879" t="s">
        <v>6402</v>
      </c>
      <c r="B3879">
        <v>86</v>
      </c>
      <c r="C3879">
        <v>181395380</v>
      </c>
      <c r="D3879">
        <f>IF(ISBLANK(C3879),AVERAGEIF($A$2:$A$4110,A3879,$C$2:$C$4110),C3879)</f>
        <v>181395380</v>
      </c>
      <c r="E3879" t="s">
        <v>2081</v>
      </c>
      <c r="F3879" t="s">
        <v>6409</v>
      </c>
      <c r="G3879">
        <v>220392</v>
      </c>
      <c r="H3879">
        <v>243</v>
      </c>
      <c r="I3879">
        <v>73</v>
      </c>
      <c r="J3879" t="s">
        <v>508</v>
      </c>
      <c r="K3879" t="s">
        <v>23</v>
      </c>
      <c r="L3879">
        <v>45000000</v>
      </c>
      <c r="M3879">
        <f>IF(ISBLANK(L3879),AVERAGEIF($A$2:$A$4110,A3879,$L$2:$L$4110),L3879)</f>
        <v>45000000</v>
      </c>
      <c r="N3879">
        <v>6.8</v>
      </c>
    </row>
    <row r="3880" spans="1:14">
      <c r="A3880" t="s">
        <v>6402</v>
      </c>
      <c r="B3880">
        <v>78</v>
      </c>
      <c r="C3880">
        <v>72217000</v>
      </c>
      <c r="D3880">
        <f>IF(ISBLANK(C3880),AVERAGEIF($A$2:$A$4110,A3880,$C$2:$C$4110),C3880)</f>
        <v>72217000</v>
      </c>
      <c r="E3880" t="s">
        <v>514</v>
      </c>
      <c r="F3880" t="s">
        <v>6410</v>
      </c>
      <c r="G3880">
        <v>216486</v>
      </c>
      <c r="H3880">
        <v>242</v>
      </c>
      <c r="I3880">
        <v>61</v>
      </c>
      <c r="J3880" t="s">
        <v>508</v>
      </c>
      <c r="K3880" t="s">
        <v>23</v>
      </c>
      <c r="L3880">
        <v>12000000</v>
      </c>
      <c r="M3880">
        <f>IF(ISBLANK(L3880),AVERAGEIF($A$2:$A$4110,A3880,$L$2:$L$4110),L3880)</f>
        <v>12000000</v>
      </c>
      <c r="N3880">
        <v>6.9</v>
      </c>
    </row>
    <row r="3881" spans="1:14">
      <c r="A3881" t="s">
        <v>382</v>
      </c>
      <c r="B3881">
        <v>172</v>
      </c>
      <c r="C3881">
        <v>27098580</v>
      </c>
      <c r="D3881">
        <f>IF(ISBLANK(C3881),AVERAGEIF($A$2:$A$4110,A3881,$C$2:$C$4110),C3881)</f>
        <v>27098580</v>
      </c>
      <c r="E3881" t="s">
        <v>364</v>
      </c>
      <c r="F3881" t="s">
        <v>6411</v>
      </c>
      <c r="G3881">
        <v>284825</v>
      </c>
      <c r="H3881">
        <v>828</v>
      </c>
      <c r="I3881">
        <v>511</v>
      </c>
      <c r="J3881" t="s">
        <v>508</v>
      </c>
      <c r="K3881" t="s">
        <v>360</v>
      </c>
      <c r="L3881">
        <v>102000000</v>
      </c>
      <c r="M3881">
        <f>IF(ISBLANK(L3881),AVERAGEIF($A$2:$A$4110,A3881,$L$2:$L$4110),L3881)</f>
        <v>102000000</v>
      </c>
      <c r="N3881">
        <v>7.5</v>
      </c>
    </row>
    <row r="3882" spans="1:14">
      <c r="A3882" t="s">
        <v>382</v>
      </c>
      <c r="B3882">
        <v>147</v>
      </c>
      <c r="C3882">
        <v>2208939</v>
      </c>
      <c r="D3882">
        <f>IF(ISBLANK(C3882),AVERAGEIF($A$2:$A$4110,A3882,$C$2:$C$4110),C3882)</f>
        <v>2208939</v>
      </c>
      <c r="E3882" t="s">
        <v>6412</v>
      </c>
      <c r="F3882" t="s">
        <v>6413</v>
      </c>
      <c r="G3882">
        <v>190490</v>
      </c>
      <c r="H3882">
        <v>482</v>
      </c>
      <c r="I3882">
        <v>226</v>
      </c>
      <c r="J3882" t="s">
        <v>508</v>
      </c>
      <c r="K3882" t="s">
        <v>360</v>
      </c>
      <c r="L3882">
        <v>50000000</v>
      </c>
      <c r="M3882">
        <f>IF(ISBLANK(L3882),AVERAGEIF($A$2:$A$4110,A3882,$L$2:$L$4110),L3882)</f>
        <v>50000000</v>
      </c>
      <c r="N3882">
        <v>7.5</v>
      </c>
    </row>
    <row r="3883" spans="1:14">
      <c r="A3883" t="s">
        <v>382</v>
      </c>
      <c r="B3883">
        <v>118</v>
      </c>
      <c r="C3883">
        <v>25450527</v>
      </c>
      <c r="D3883">
        <f>IF(ISBLANK(C3883),AVERAGEIF($A$2:$A$4110,A3883,$C$2:$C$4110),C3883)</f>
        <v>25450527</v>
      </c>
      <c r="E3883" t="s">
        <v>786</v>
      </c>
      <c r="F3883" t="s">
        <v>6414</v>
      </c>
      <c r="G3883">
        <v>80196</v>
      </c>
      <c r="H3883">
        <v>190</v>
      </c>
      <c r="I3883">
        <v>245</v>
      </c>
      <c r="J3883" t="s">
        <v>508</v>
      </c>
      <c r="K3883" t="s">
        <v>23</v>
      </c>
      <c r="L3883">
        <v>50000000</v>
      </c>
      <c r="M3883">
        <f>IF(ISBLANK(L3883),AVERAGEIF($A$2:$A$4110,A3883,$L$2:$L$4110),L3883)</f>
        <v>50000000</v>
      </c>
      <c r="N3883">
        <v>6.5</v>
      </c>
    </row>
    <row r="3884" spans="1:14">
      <c r="A3884" t="s">
        <v>6415</v>
      </c>
      <c r="B3884">
        <v>106</v>
      </c>
      <c r="C3884">
        <v>11854694</v>
      </c>
      <c r="D3884">
        <f>IF(ISBLANK(C3884),AVERAGEIF($A$2:$A$4110,A3884,$C$2:$C$4110),C3884)</f>
        <v>11854694</v>
      </c>
      <c r="E3884" t="s">
        <v>20</v>
      </c>
      <c r="F3884" t="s">
        <v>6416</v>
      </c>
      <c r="G3884">
        <v>14281</v>
      </c>
      <c r="H3884">
        <v>64</v>
      </c>
      <c r="I3884">
        <v>126</v>
      </c>
      <c r="J3884" t="s">
        <v>508</v>
      </c>
      <c r="K3884" t="s">
        <v>23</v>
      </c>
      <c r="L3884">
        <v>31000000</v>
      </c>
      <c r="M3884">
        <f>IF(ISBLANK(L3884),AVERAGEIF($A$2:$A$4110,A3884,$L$2:$L$4110),L3884)</f>
        <v>31000000</v>
      </c>
      <c r="N3884">
        <v>6.5</v>
      </c>
    </row>
    <row r="3885" spans="1:14">
      <c r="A3885" t="s">
        <v>6415</v>
      </c>
      <c r="B3885">
        <v>101</v>
      </c>
      <c r="C3885">
        <v>80276912</v>
      </c>
      <c r="D3885">
        <f>IF(ISBLANK(C3885),AVERAGEIF($A$2:$A$4110,A3885,$C$2:$C$4110),C3885)</f>
        <v>80276912</v>
      </c>
      <c r="E3885" t="s">
        <v>408</v>
      </c>
      <c r="F3885" t="s">
        <v>6417</v>
      </c>
      <c r="G3885">
        <v>140740</v>
      </c>
      <c r="H3885">
        <v>151</v>
      </c>
      <c r="I3885">
        <v>148</v>
      </c>
      <c r="J3885" t="s">
        <v>508</v>
      </c>
      <c r="K3885" t="s">
        <v>23</v>
      </c>
      <c r="L3885">
        <v>35000000</v>
      </c>
      <c r="M3885">
        <f>IF(ISBLANK(L3885),AVERAGEIF($A$2:$A$4110,A3885,$L$2:$L$4110),L3885)</f>
        <v>35000000</v>
      </c>
      <c r="N3885">
        <v>6.1</v>
      </c>
    </row>
    <row r="3886" spans="1:14">
      <c r="A3886" t="s">
        <v>6418</v>
      </c>
      <c r="B3886">
        <v>127</v>
      </c>
      <c r="C3886">
        <v>24104113</v>
      </c>
      <c r="D3886">
        <f>IF(ISBLANK(C3886),AVERAGEIF($A$2:$A$4110,A3886,$C$2:$C$4110),C3886)</f>
        <v>24104113</v>
      </c>
      <c r="E3886" t="s">
        <v>89</v>
      </c>
      <c r="F3886" t="s">
        <v>6419</v>
      </c>
      <c r="G3886">
        <v>149066</v>
      </c>
      <c r="H3886">
        <v>517</v>
      </c>
      <c r="I3886">
        <v>466</v>
      </c>
      <c r="J3886" t="s">
        <v>508</v>
      </c>
      <c r="K3886" t="s">
        <v>254</v>
      </c>
      <c r="L3886">
        <v>20000000</v>
      </c>
      <c r="M3886">
        <f>IF(ISBLANK(L3886),AVERAGEIF($A$2:$A$4110,A3886,$L$2:$L$4110),L3886)</f>
        <v>20000000</v>
      </c>
      <c r="N3886">
        <v>7.1</v>
      </c>
    </row>
    <row r="3887" spans="1:14">
      <c r="A3887" t="s">
        <v>6420</v>
      </c>
      <c r="B3887">
        <v>75</v>
      </c>
      <c r="C3887">
        <v>686383</v>
      </c>
      <c r="D3887">
        <f>IF(ISBLANK(C3887),AVERAGEIF($A$2:$A$4110,A3887,$C$2:$C$4110),C3887)</f>
        <v>686383</v>
      </c>
      <c r="E3887" t="s">
        <v>264</v>
      </c>
      <c r="F3887" t="s">
        <v>6421</v>
      </c>
      <c r="G3887">
        <v>22811</v>
      </c>
      <c r="H3887">
        <v>71</v>
      </c>
      <c r="I3887">
        <v>118</v>
      </c>
      <c r="J3887" t="s">
        <v>508</v>
      </c>
      <c r="K3887" t="s">
        <v>254</v>
      </c>
      <c r="L3887">
        <v>6500000</v>
      </c>
      <c r="M3887">
        <f>IF(ISBLANK(L3887),AVERAGEIF($A$2:$A$4110,A3887,$L$2:$L$4110),L3887)</f>
        <v>6500000</v>
      </c>
      <c r="N3887">
        <v>7.7</v>
      </c>
    </row>
    <row r="3888" spans="1:14">
      <c r="A3888" t="s">
        <v>6422</v>
      </c>
      <c r="B3888">
        <v>122</v>
      </c>
      <c r="C3888">
        <v>2428883</v>
      </c>
      <c r="D3888">
        <f>IF(ISBLANK(C3888),AVERAGEIF($A$2:$A$4110,A3888,$C$2:$C$4110),C3888)</f>
        <v>2428883</v>
      </c>
      <c r="E3888" t="s">
        <v>1590</v>
      </c>
      <c r="F3888" t="s">
        <v>6423</v>
      </c>
      <c r="G3888">
        <v>21370</v>
      </c>
      <c r="H3888">
        <v>132</v>
      </c>
      <c r="I3888">
        <v>208</v>
      </c>
      <c r="J3888" t="s">
        <v>508</v>
      </c>
      <c r="K3888" t="s">
        <v>23</v>
      </c>
      <c r="L3888">
        <v>16000000</v>
      </c>
      <c r="M3888">
        <f>IF(ISBLANK(L3888),AVERAGEIF($A$2:$A$4110,A3888,$L$2:$L$4110),L3888)</f>
        <v>16000000</v>
      </c>
      <c r="N3888">
        <v>6.6</v>
      </c>
    </row>
    <row r="3889" spans="1:14">
      <c r="A3889" t="s">
        <v>6422</v>
      </c>
      <c r="B3889">
        <v>107</v>
      </c>
      <c r="C3889">
        <v>5023275</v>
      </c>
      <c r="D3889">
        <f>IF(ISBLANK(C3889),AVERAGEIF($A$2:$A$4110,A3889,$C$2:$C$4110),C3889)</f>
        <v>5023275</v>
      </c>
      <c r="E3889" t="s">
        <v>6424</v>
      </c>
      <c r="F3889" t="s">
        <v>6425</v>
      </c>
      <c r="G3889">
        <v>34194</v>
      </c>
      <c r="H3889">
        <v>199</v>
      </c>
      <c r="I3889">
        <v>172</v>
      </c>
      <c r="J3889" t="s">
        <v>508</v>
      </c>
      <c r="K3889" t="s">
        <v>254</v>
      </c>
      <c r="L3889">
        <v>15000000</v>
      </c>
      <c r="M3889">
        <f>IF(ISBLANK(L3889),AVERAGEIF($A$2:$A$4110,A3889,$L$2:$L$4110),L3889)</f>
        <v>15000000</v>
      </c>
      <c r="N3889">
        <v>7.5</v>
      </c>
    </row>
    <row r="3890" spans="1:14">
      <c r="A3890" t="s">
        <v>6426</v>
      </c>
      <c r="B3890">
        <v>98</v>
      </c>
      <c r="C3890">
        <v>14400000</v>
      </c>
      <c r="D3890">
        <f>IF(ISBLANK(C3890),AVERAGEIF($A$2:$A$4110,A3890,$C$2:$C$4110),C3890)</f>
        <v>14400000</v>
      </c>
      <c r="E3890" t="s">
        <v>3303</v>
      </c>
      <c r="F3890" t="s">
        <v>6427</v>
      </c>
      <c r="G3890">
        <v>28589</v>
      </c>
      <c r="H3890">
        <v>532</v>
      </c>
      <c r="I3890">
        <v>162</v>
      </c>
      <c r="J3890" t="s">
        <v>508</v>
      </c>
      <c r="K3890" t="s">
        <v>23</v>
      </c>
      <c r="L3890">
        <v>2500000</v>
      </c>
      <c r="M3890">
        <f>IF(ISBLANK(L3890),AVERAGEIF($A$2:$A$4110,A3890,$L$2:$L$4110),L3890)</f>
        <v>2500000</v>
      </c>
      <c r="N3890">
        <v>4.5999999999999996</v>
      </c>
    </row>
    <row r="3891" spans="1:14">
      <c r="A3891" t="s">
        <v>6428</v>
      </c>
      <c r="B3891">
        <v>96</v>
      </c>
      <c r="C3891">
        <v>22913677</v>
      </c>
      <c r="D3891">
        <f>IF(ISBLANK(C3891),AVERAGEIF($A$2:$A$4110,A3891,$C$2:$C$4110),C3891)</f>
        <v>22913677</v>
      </c>
      <c r="E3891" t="s">
        <v>537</v>
      </c>
      <c r="F3891" t="s">
        <v>6429</v>
      </c>
      <c r="G3891">
        <v>47800</v>
      </c>
      <c r="H3891">
        <v>244</v>
      </c>
      <c r="I3891">
        <v>89</v>
      </c>
      <c r="J3891" t="s">
        <v>508</v>
      </c>
      <c r="K3891" t="s">
        <v>23</v>
      </c>
      <c r="L3891">
        <v>35000000</v>
      </c>
      <c r="M3891">
        <f>IF(ISBLANK(L3891),AVERAGEIF($A$2:$A$4110,A3891,$L$2:$L$4110),L3891)</f>
        <v>35000000</v>
      </c>
      <c r="N3891">
        <v>6.3</v>
      </c>
    </row>
    <row r="3892" spans="1:14">
      <c r="A3892" t="s">
        <v>6428</v>
      </c>
      <c r="B3892">
        <v>87</v>
      </c>
      <c r="C3892">
        <v>11560259</v>
      </c>
      <c r="D3892">
        <f>IF(ISBLANK(C3892),AVERAGEIF($A$2:$A$4110,A3892,$C$2:$C$4110),C3892)</f>
        <v>11560259</v>
      </c>
      <c r="E3892" t="s">
        <v>408</v>
      </c>
      <c r="F3892" t="s">
        <v>6430</v>
      </c>
      <c r="G3892">
        <v>15617</v>
      </c>
      <c r="H3892">
        <v>180</v>
      </c>
      <c r="I3892">
        <v>63</v>
      </c>
      <c r="J3892" t="s">
        <v>508</v>
      </c>
      <c r="K3892" t="s">
        <v>23</v>
      </c>
      <c r="L3892">
        <v>22000000</v>
      </c>
      <c r="M3892">
        <f>IF(ISBLANK(L3892),AVERAGEIF($A$2:$A$4110,A3892,$L$2:$L$4110),L3892)</f>
        <v>22000000</v>
      </c>
      <c r="N3892">
        <v>5.8</v>
      </c>
    </row>
    <row r="3893" spans="1:14">
      <c r="A3893" t="s">
        <v>177</v>
      </c>
      <c r="B3893">
        <v>98</v>
      </c>
      <c r="C3893">
        <v>55682070</v>
      </c>
      <c r="D3893">
        <f>IF(ISBLANK(C3893),AVERAGEIF($A$2:$A$4110,A3893,$C$2:$C$4110),C3893)</f>
        <v>55682070</v>
      </c>
      <c r="E3893" t="s">
        <v>4093</v>
      </c>
      <c r="F3893" t="s">
        <v>6431</v>
      </c>
      <c r="G3893">
        <v>159868</v>
      </c>
      <c r="H3893">
        <v>304</v>
      </c>
      <c r="I3893">
        <v>349</v>
      </c>
      <c r="J3893" t="s">
        <v>508</v>
      </c>
      <c r="K3893" t="s">
        <v>360</v>
      </c>
      <c r="L3893">
        <v>50000000</v>
      </c>
      <c r="M3893">
        <f>IF(ISBLANK(L3893),AVERAGEIF($A$2:$A$4110,A3893,$L$2:$L$4110),L3893)</f>
        <v>50000000</v>
      </c>
      <c r="N3893">
        <v>6.1</v>
      </c>
    </row>
    <row r="3894" spans="1:14">
      <c r="A3894" t="s">
        <v>6432</v>
      </c>
      <c r="B3894">
        <v>88</v>
      </c>
      <c r="C3894">
        <v>120618403</v>
      </c>
      <c r="D3894">
        <f>IF(ISBLANK(C3894),AVERAGEIF($A$2:$A$4110,A3894,$C$2:$C$4110),C3894)</f>
        <v>120618403</v>
      </c>
      <c r="E3894" t="s">
        <v>6433</v>
      </c>
      <c r="F3894" t="s">
        <v>6434</v>
      </c>
      <c r="G3894">
        <v>171792</v>
      </c>
      <c r="H3894">
        <v>222</v>
      </c>
      <c r="I3894">
        <v>143</v>
      </c>
      <c r="J3894" t="s">
        <v>508</v>
      </c>
      <c r="K3894" t="s">
        <v>23</v>
      </c>
      <c r="L3894">
        <v>90000000</v>
      </c>
      <c r="M3894">
        <f>IF(ISBLANK(L3894),AVERAGEIF($A$2:$A$4110,A3894,$L$2:$L$4110),L3894)</f>
        <v>90000000</v>
      </c>
      <c r="N3894">
        <v>7.5</v>
      </c>
    </row>
    <row r="3895" spans="1:14">
      <c r="A3895" t="s">
        <v>6435</v>
      </c>
      <c r="B3895">
        <v>140</v>
      </c>
      <c r="C3895">
        <v>13082288</v>
      </c>
      <c r="D3895">
        <f>IF(ISBLANK(C3895),AVERAGEIF($A$2:$A$4110,A3895,$C$2:$C$4110),C3895)</f>
        <v>13082288</v>
      </c>
      <c r="E3895" t="s">
        <v>6436</v>
      </c>
      <c r="F3895" t="s">
        <v>6437</v>
      </c>
      <c r="G3895">
        <v>35565</v>
      </c>
      <c r="H3895">
        <v>247</v>
      </c>
      <c r="I3895">
        <v>123</v>
      </c>
      <c r="J3895" t="s">
        <v>508</v>
      </c>
      <c r="K3895" t="s">
        <v>18</v>
      </c>
      <c r="L3895">
        <v>60000000</v>
      </c>
      <c r="M3895">
        <f>IF(ISBLANK(L3895),AVERAGEIF($A$2:$A$4110,A3895,$L$2:$L$4110),L3895)</f>
        <v>60000000</v>
      </c>
      <c r="N3895">
        <v>6.6</v>
      </c>
    </row>
    <row r="3896" spans="1:14">
      <c r="A3896" t="s">
        <v>6438</v>
      </c>
      <c r="B3896">
        <v>135</v>
      </c>
      <c r="C3896">
        <v>113165635</v>
      </c>
      <c r="D3896">
        <f>IF(ISBLANK(C3896),AVERAGEIF($A$2:$A$4110,A3896,$C$2:$C$4110),C3896)</f>
        <v>113165635</v>
      </c>
      <c r="E3896" t="s">
        <v>1144</v>
      </c>
      <c r="F3896" t="s">
        <v>6439</v>
      </c>
      <c r="G3896">
        <v>229823</v>
      </c>
      <c r="H3896">
        <v>504</v>
      </c>
      <c r="I3896">
        <v>436</v>
      </c>
      <c r="J3896" t="s">
        <v>508</v>
      </c>
      <c r="K3896" t="s">
        <v>23</v>
      </c>
      <c r="L3896">
        <v>125000000</v>
      </c>
      <c r="M3896">
        <f>IF(ISBLANK(L3896),AVERAGEIF($A$2:$A$4110,A3896,$L$2:$L$4110),L3896)</f>
        <v>125000000</v>
      </c>
      <c r="N3896">
        <v>6.7</v>
      </c>
    </row>
    <row r="3897" spans="1:14">
      <c r="A3897" t="s">
        <v>6438</v>
      </c>
      <c r="B3897">
        <v>125</v>
      </c>
      <c r="C3897">
        <v>40559930</v>
      </c>
      <c r="D3897">
        <f>IF(ISBLANK(C3897),AVERAGEIF($A$2:$A$4110,A3897,$C$2:$C$4110),C3897)</f>
        <v>40559930</v>
      </c>
      <c r="E3897" t="s">
        <v>3320</v>
      </c>
      <c r="F3897" t="s">
        <v>6440</v>
      </c>
      <c r="G3897">
        <v>41727</v>
      </c>
      <c r="H3897">
        <v>184</v>
      </c>
      <c r="I3897">
        <v>211</v>
      </c>
      <c r="J3897" t="s">
        <v>508</v>
      </c>
      <c r="K3897" t="s">
        <v>23</v>
      </c>
      <c r="L3897">
        <v>60000000</v>
      </c>
      <c r="M3897">
        <f>IF(ISBLANK(L3897),AVERAGEIF($A$2:$A$4110,A3897,$L$2:$L$4110),L3897)</f>
        <v>60000000</v>
      </c>
      <c r="N3897">
        <v>6.2</v>
      </c>
    </row>
    <row r="3898" spans="1:14">
      <c r="A3898" t="s">
        <v>6438</v>
      </c>
      <c r="B3898">
        <v>119</v>
      </c>
      <c r="C3898">
        <v>49024969</v>
      </c>
      <c r="D3898">
        <f>IF(ISBLANK(C3898),AVERAGEIF($A$2:$A$4110,A3898,$C$2:$C$4110),C3898)</f>
        <v>49024969</v>
      </c>
      <c r="E3898" t="s">
        <v>439</v>
      </c>
      <c r="F3898" t="s">
        <v>6441</v>
      </c>
      <c r="G3898">
        <v>133367</v>
      </c>
      <c r="H3898">
        <v>363</v>
      </c>
      <c r="I3898">
        <v>299</v>
      </c>
      <c r="J3898" t="s">
        <v>508</v>
      </c>
      <c r="K3898" t="s">
        <v>23</v>
      </c>
      <c r="L3898">
        <v>25000000</v>
      </c>
      <c r="M3898">
        <f>IF(ISBLANK(L3898),AVERAGEIF($A$2:$A$4110,A3898,$L$2:$L$4110),L3898)</f>
        <v>25000000</v>
      </c>
      <c r="N3898">
        <v>7.3</v>
      </c>
    </row>
    <row r="3899" spans="1:14">
      <c r="A3899" t="s">
        <v>6442</v>
      </c>
      <c r="B3899">
        <v>97</v>
      </c>
      <c r="C3899">
        <v>27338033</v>
      </c>
      <c r="D3899">
        <f>IF(ISBLANK(C3899),AVERAGEIF($A$2:$A$4110,A3899,$C$2:$C$4110),C3899)</f>
        <v>27338033</v>
      </c>
      <c r="E3899" t="s">
        <v>408</v>
      </c>
      <c r="F3899" t="s">
        <v>6443</v>
      </c>
      <c r="G3899">
        <v>19709</v>
      </c>
      <c r="H3899">
        <v>167</v>
      </c>
      <c r="I3899">
        <v>92</v>
      </c>
      <c r="J3899" t="s">
        <v>508</v>
      </c>
      <c r="K3899" t="s">
        <v>23</v>
      </c>
      <c r="L3899">
        <v>23000000</v>
      </c>
      <c r="M3899">
        <f>IF(ISBLANK(L3899),AVERAGEIF($A$2:$A$4110,A3899,$L$2:$L$4110),L3899)</f>
        <v>23000000</v>
      </c>
      <c r="N3899">
        <v>6.1</v>
      </c>
    </row>
    <row r="3900" spans="1:14">
      <c r="A3900" t="s">
        <v>6442</v>
      </c>
      <c r="B3900">
        <v>107</v>
      </c>
      <c r="C3900">
        <v>4741987</v>
      </c>
      <c r="D3900">
        <f>IF(ISBLANK(C3900),AVERAGEIF($A$2:$A$4110,A3900,$C$2:$C$4110),C3900)</f>
        <v>4741987</v>
      </c>
      <c r="E3900" t="s">
        <v>20</v>
      </c>
      <c r="F3900" t="s">
        <v>6444</v>
      </c>
      <c r="G3900">
        <v>6782</v>
      </c>
      <c r="H3900">
        <v>114</v>
      </c>
      <c r="I3900">
        <v>47</v>
      </c>
      <c r="J3900" t="s">
        <v>508</v>
      </c>
      <c r="K3900" t="s">
        <v>23</v>
      </c>
      <c r="L3900">
        <v>14000000</v>
      </c>
      <c r="M3900">
        <f>IF(ISBLANK(L3900),AVERAGEIF($A$2:$A$4110,A3900,$L$2:$L$4110),L3900)</f>
        <v>14000000</v>
      </c>
      <c r="N3900">
        <v>6.6</v>
      </c>
    </row>
    <row r="3901" spans="1:14">
      <c r="A3901" t="s">
        <v>6445</v>
      </c>
      <c r="B3901">
        <v>101</v>
      </c>
      <c r="C3901">
        <v>6712241</v>
      </c>
      <c r="D3901">
        <f>IF(ISBLANK(C3901),AVERAGEIF($A$2:$A$4110,A3901,$C$2:$C$4110),C3901)</f>
        <v>6712241</v>
      </c>
      <c r="E3901" t="s">
        <v>15</v>
      </c>
      <c r="F3901" t="s">
        <v>6446</v>
      </c>
      <c r="G3901">
        <v>782437</v>
      </c>
      <c r="H3901">
        <v>1420</v>
      </c>
      <c r="I3901">
        <v>162</v>
      </c>
      <c r="J3901" t="s">
        <v>508</v>
      </c>
      <c r="K3901" t="s">
        <v>23</v>
      </c>
      <c r="L3901">
        <v>7500000</v>
      </c>
      <c r="M3901">
        <f>IF(ISBLANK(L3901),AVERAGEIF($A$2:$A$4110,A3901,$L$2:$L$4110),L3901)</f>
        <v>7500000</v>
      </c>
      <c r="N3901">
        <v>8.6</v>
      </c>
    </row>
    <row r="3902" spans="1:14">
      <c r="A3902" t="s">
        <v>6445</v>
      </c>
      <c r="B3902">
        <v>152</v>
      </c>
      <c r="C3902">
        <v>23807</v>
      </c>
      <c r="D3902">
        <f>IF(ISBLANK(C3902),AVERAGEIF($A$2:$A$4110,A3902,$C$2:$C$4110),C3902)</f>
        <v>23807</v>
      </c>
      <c r="E3902" t="s">
        <v>477</v>
      </c>
      <c r="F3902" t="s">
        <v>6447</v>
      </c>
      <c r="G3902">
        <v>2143</v>
      </c>
      <c r="H3902">
        <v>29</v>
      </c>
      <c r="I3902">
        <v>47</v>
      </c>
      <c r="J3902" t="s">
        <v>508</v>
      </c>
      <c r="K3902" t="s">
        <v>23</v>
      </c>
      <c r="M3902">
        <f>IF(ISBLANK(L3902),AVERAGEIF($A$2:$A$4110,A3902,$L$2:$L$4110),L3902)</f>
        <v>7500000</v>
      </c>
      <c r="N3902">
        <v>8.3000000000000007</v>
      </c>
    </row>
    <row r="3903" spans="1:14">
      <c r="A3903" t="s">
        <v>6448</v>
      </c>
      <c r="B3903">
        <v>96</v>
      </c>
      <c r="C3903">
        <v>5430822</v>
      </c>
      <c r="D3903">
        <f>IF(ISBLANK(C3903),AVERAGEIF($A$2:$A$4110,A3903,$C$2:$C$4110),C3903)</f>
        <v>5430822</v>
      </c>
      <c r="E3903" t="s">
        <v>6449</v>
      </c>
      <c r="F3903" t="s">
        <v>6450</v>
      </c>
      <c r="G3903">
        <v>8391</v>
      </c>
      <c r="H3903">
        <v>75</v>
      </c>
      <c r="I3903">
        <v>39</v>
      </c>
      <c r="J3903" t="s">
        <v>508</v>
      </c>
      <c r="K3903" t="s">
        <v>18</v>
      </c>
      <c r="L3903">
        <v>7000000</v>
      </c>
      <c r="M3903">
        <f>IF(ISBLANK(L3903),AVERAGEIF($A$2:$A$4110,A3903,$L$2:$L$4110),L3903)</f>
        <v>7000000</v>
      </c>
      <c r="N3903">
        <v>6.2</v>
      </c>
    </row>
    <row r="3904" spans="1:14">
      <c r="A3904" t="s">
        <v>6451</v>
      </c>
      <c r="B3904">
        <v>109</v>
      </c>
      <c r="C3904">
        <v>5100000</v>
      </c>
      <c r="D3904">
        <f>IF(ISBLANK(C3904),AVERAGEIF($A$2:$A$4110,A3904,$C$2:$C$4110),C3904)</f>
        <v>5100000</v>
      </c>
      <c r="E3904" t="s">
        <v>288</v>
      </c>
      <c r="F3904" t="s">
        <v>6452</v>
      </c>
      <c r="G3904">
        <v>6595</v>
      </c>
      <c r="H3904">
        <v>61</v>
      </c>
      <c r="I3904">
        <v>9</v>
      </c>
      <c r="J3904" t="s">
        <v>508</v>
      </c>
      <c r="K3904" t="s">
        <v>18</v>
      </c>
      <c r="L3904">
        <v>7500000</v>
      </c>
      <c r="M3904">
        <f>IF(ISBLANK(L3904),AVERAGEIF($A$2:$A$4110,A3904,$L$2:$L$4110),L3904)</f>
        <v>7500000</v>
      </c>
      <c r="N3904">
        <v>6</v>
      </c>
    </row>
    <row r="3905" spans="1:14">
      <c r="A3905" t="s">
        <v>6451</v>
      </c>
      <c r="B3905">
        <v>121</v>
      </c>
      <c r="D3905">
        <f>IF(ISBLANK(C3905),AVERAGEIF($A$2:$A$4110,A3905,$C$2:$C$4110),C3905)</f>
        <v>5100000</v>
      </c>
      <c r="E3905" t="s">
        <v>6453</v>
      </c>
      <c r="F3905" t="s">
        <v>6454</v>
      </c>
      <c r="G3905">
        <v>8508</v>
      </c>
      <c r="H3905">
        <v>56</v>
      </c>
      <c r="I3905">
        <v>30</v>
      </c>
      <c r="J3905" t="s">
        <v>508</v>
      </c>
      <c r="K3905" t="s">
        <v>18</v>
      </c>
      <c r="L3905">
        <v>1000000</v>
      </c>
      <c r="M3905">
        <f>IF(ISBLANK(L3905),AVERAGEIF($A$2:$A$4110,A3905,$L$2:$L$4110),L3905)</f>
        <v>1000000</v>
      </c>
      <c r="N3905">
        <v>6.8</v>
      </c>
    </row>
    <row r="3906" spans="1:14">
      <c r="A3906" t="s">
        <v>6455</v>
      </c>
      <c r="B3906">
        <v>106</v>
      </c>
      <c r="C3906">
        <v>65452312</v>
      </c>
      <c r="D3906">
        <f>IF(ISBLANK(C3906),AVERAGEIF($A$2:$A$4110,A3906,$C$2:$C$4110),C3906)</f>
        <v>65452312</v>
      </c>
      <c r="E3906" t="s">
        <v>305</v>
      </c>
      <c r="F3906" t="s">
        <v>6456</v>
      </c>
      <c r="G3906">
        <v>149998</v>
      </c>
      <c r="H3906">
        <v>285</v>
      </c>
      <c r="I3906">
        <v>267</v>
      </c>
      <c r="J3906" t="s">
        <v>508</v>
      </c>
      <c r="K3906" t="s">
        <v>23</v>
      </c>
      <c r="L3906">
        <v>100000000</v>
      </c>
      <c r="M3906">
        <f>IF(ISBLANK(L3906),AVERAGEIF($A$2:$A$4110,A3906,$L$2:$L$4110),L3906)</f>
        <v>100000000</v>
      </c>
      <c r="N3906">
        <v>6.4</v>
      </c>
    </row>
    <row r="3907" spans="1:14">
      <c r="A3907" t="s">
        <v>6455</v>
      </c>
      <c r="B3907">
        <v>98</v>
      </c>
      <c r="C3907">
        <v>81557479</v>
      </c>
      <c r="D3907">
        <f>IF(ISBLANK(C3907),AVERAGEIF($A$2:$A$4110,A3907,$C$2:$C$4110),C3907)</f>
        <v>81557479</v>
      </c>
      <c r="E3907" t="s">
        <v>874</v>
      </c>
      <c r="F3907" t="s">
        <v>6457</v>
      </c>
      <c r="G3907">
        <v>149947</v>
      </c>
      <c r="H3907">
        <v>326</v>
      </c>
      <c r="I3907">
        <v>316</v>
      </c>
      <c r="J3907" t="s">
        <v>508</v>
      </c>
      <c r="K3907" t="s">
        <v>23</v>
      </c>
      <c r="L3907">
        <v>100000000</v>
      </c>
      <c r="M3907">
        <f>IF(ISBLANK(L3907),AVERAGEIF($A$2:$A$4110,A3907,$L$2:$L$4110),L3907)</f>
        <v>100000000</v>
      </c>
      <c r="N3907">
        <v>6.8</v>
      </c>
    </row>
    <row r="3908" spans="1:14">
      <c r="A3908" t="s">
        <v>6455</v>
      </c>
      <c r="B3908">
        <v>114</v>
      </c>
      <c r="C3908">
        <v>26871</v>
      </c>
      <c r="D3908">
        <f>IF(ISBLANK(C3908),AVERAGEIF($A$2:$A$4110,A3908,$C$2:$C$4110),C3908)</f>
        <v>26871</v>
      </c>
      <c r="E3908" t="s">
        <v>305</v>
      </c>
      <c r="F3908" t="s">
        <v>6458</v>
      </c>
      <c r="G3908">
        <v>121259</v>
      </c>
      <c r="H3908">
        <v>361</v>
      </c>
      <c r="I3908">
        <v>142</v>
      </c>
      <c r="J3908" t="s">
        <v>508</v>
      </c>
      <c r="K3908" t="s">
        <v>360</v>
      </c>
      <c r="L3908">
        <v>92000000</v>
      </c>
      <c r="M3908">
        <f>IF(ISBLANK(L3908),AVERAGEIF($A$2:$A$4110,A3908,$L$2:$L$4110),L3908)</f>
        <v>92000000</v>
      </c>
      <c r="N3908">
        <v>7</v>
      </c>
    </row>
    <row r="3909" spans="1:14">
      <c r="A3909" t="s">
        <v>6455</v>
      </c>
      <c r="B3909">
        <v>140</v>
      </c>
      <c r="C3909">
        <v>111544445</v>
      </c>
      <c r="D3909">
        <f>IF(ISBLANK(C3909),AVERAGEIF($A$2:$A$4110,A3909,$C$2:$C$4110),C3909)</f>
        <v>111544445</v>
      </c>
      <c r="E3909" t="s">
        <v>786</v>
      </c>
      <c r="F3909" t="s">
        <v>6459</v>
      </c>
      <c r="G3909">
        <v>188116</v>
      </c>
      <c r="H3909">
        <v>415</v>
      </c>
      <c r="I3909">
        <v>81</v>
      </c>
      <c r="J3909" t="s">
        <v>508</v>
      </c>
      <c r="K3909" t="s">
        <v>23</v>
      </c>
      <c r="L3909">
        <v>90000000</v>
      </c>
      <c r="M3909">
        <f>IF(ISBLANK(L3909),AVERAGEIF($A$2:$A$4110,A3909,$L$2:$L$4110),L3909)</f>
        <v>90000000</v>
      </c>
      <c r="N3909">
        <v>7.3</v>
      </c>
    </row>
    <row r="3910" spans="1:14">
      <c r="A3910" t="s">
        <v>6455</v>
      </c>
      <c r="B3910">
        <v>107</v>
      </c>
      <c r="C3910">
        <v>82670733</v>
      </c>
      <c r="D3910">
        <f>IF(ISBLANK(C3910),AVERAGEIF($A$2:$A$4110,A3910,$C$2:$C$4110),C3910)</f>
        <v>82670733</v>
      </c>
      <c r="E3910" t="s">
        <v>3101</v>
      </c>
      <c r="F3910" t="s">
        <v>6460</v>
      </c>
      <c r="G3910">
        <v>60476</v>
      </c>
      <c r="H3910">
        <v>97</v>
      </c>
      <c r="I3910">
        <v>60</v>
      </c>
      <c r="J3910" t="s">
        <v>508</v>
      </c>
      <c r="K3910" t="s">
        <v>23</v>
      </c>
      <c r="L3910">
        <v>60000000</v>
      </c>
      <c r="M3910">
        <f>IF(ISBLANK(L3910),AVERAGEIF($A$2:$A$4110,A3910,$L$2:$L$4110),L3910)</f>
        <v>60000000</v>
      </c>
      <c r="N3910">
        <v>5.9</v>
      </c>
    </row>
    <row r="3911" spans="1:14">
      <c r="A3911" t="s">
        <v>6455</v>
      </c>
      <c r="B3911">
        <v>146</v>
      </c>
      <c r="C3911">
        <v>77862546</v>
      </c>
      <c r="D3911">
        <f>IF(ISBLANK(C3911),AVERAGEIF($A$2:$A$4110,A3911,$C$2:$C$4110),C3911)</f>
        <v>77862546</v>
      </c>
      <c r="E3911" t="s">
        <v>30</v>
      </c>
      <c r="F3911" t="s">
        <v>6461</v>
      </c>
      <c r="G3911">
        <v>266310</v>
      </c>
      <c r="H3911">
        <v>690</v>
      </c>
      <c r="I3911">
        <v>171</v>
      </c>
      <c r="J3911" t="s">
        <v>508</v>
      </c>
      <c r="K3911" t="s">
        <v>23</v>
      </c>
      <c r="L3911">
        <v>70000000</v>
      </c>
      <c r="M3911">
        <f>IF(ISBLANK(L3911),AVERAGEIF($A$2:$A$4110,A3911,$L$2:$L$4110),L3911)</f>
        <v>70000000</v>
      </c>
      <c r="N3911">
        <v>7.7</v>
      </c>
    </row>
    <row r="3912" spans="1:14">
      <c r="A3912" t="s">
        <v>6455</v>
      </c>
      <c r="B3912">
        <v>123</v>
      </c>
      <c r="C3912">
        <v>91400000</v>
      </c>
      <c r="D3912">
        <f>IF(ISBLANK(C3912),AVERAGEIF($A$2:$A$4110,A3912,$C$2:$C$4110),C3912)</f>
        <v>91400000</v>
      </c>
      <c r="E3912" t="s">
        <v>872</v>
      </c>
      <c r="F3912" t="s">
        <v>6462</v>
      </c>
      <c r="G3912">
        <v>81026</v>
      </c>
      <c r="H3912">
        <v>194</v>
      </c>
      <c r="I3912">
        <v>82</v>
      </c>
      <c r="J3912" t="s">
        <v>508</v>
      </c>
      <c r="K3912" t="s">
        <v>23</v>
      </c>
      <c r="L3912">
        <v>53000000</v>
      </c>
      <c r="M3912">
        <f>IF(ISBLANK(L3912),AVERAGEIF($A$2:$A$4110,A3912,$L$2:$L$4110),L3912)</f>
        <v>53000000</v>
      </c>
      <c r="N3912">
        <v>7.3</v>
      </c>
    </row>
    <row r="3913" spans="1:14">
      <c r="A3913" t="s">
        <v>6455</v>
      </c>
      <c r="B3913">
        <v>116</v>
      </c>
      <c r="C3913">
        <v>18573791</v>
      </c>
      <c r="D3913">
        <f>IF(ISBLANK(C3913),AVERAGEIF($A$2:$A$4110,A3913,$C$2:$C$4110),C3913)</f>
        <v>18573791</v>
      </c>
      <c r="E3913" t="s">
        <v>6463</v>
      </c>
      <c r="F3913" t="s">
        <v>6464</v>
      </c>
      <c r="G3913">
        <v>38533</v>
      </c>
      <c r="H3913">
        <v>89</v>
      </c>
      <c r="I3913">
        <v>50</v>
      </c>
      <c r="J3913" t="s">
        <v>508</v>
      </c>
      <c r="K3913" t="s">
        <v>23</v>
      </c>
      <c r="L3913">
        <v>55000000</v>
      </c>
      <c r="M3913">
        <f>IF(ISBLANK(L3913),AVERAGEIF($A$2:$A$4110,A3913,$L$2:$L$4110),L3913)</f>
        <v>55000000</v>
      </c>
      <c r="N3913">
        <v>5.8</v>
      </c>
    </row>
    <row r="3914" spans="1:14">
      <c r="A3914" t="s">
        <v>6455</v>
      </c>
      <c r="B3914">
        <v>127</v>
      </c>
      <c r="C3914">
        <v>10137232</v>
      </c>
      <c r="D3914">
        <f>IF(ISBLANK(C3914),AVERAGEIF($A$2:$A$4110,A3914,$C$2:$C$4110),C3914)</f>
        <v>10137232</v>
      </c>
      <c r="E3914" t="s">
        <v>6465</v>
      </c>
      <c r="F3914" t="s">
        <v>6466</v>
      </c>
      <c r="G3914">
        <v>58015</v>
      </c>
      <c r="H3914">
        <v>374</v>
      </c>
      <c r="I3914">
        <v>186</v>
      </c>
      <c r="J3914" t="s">
        <v>508</v>
      </c>
      <c r="K3914" t="s">
        <v>254</v>
      </c>
      <c r="L3914">
        <v>50000000</v>
      </c>
      <c r="M3914">
        <f>IF(ISBLANK(L3914),AVERAGEIF($A$2:$A$4110,A3914,$L$2:$L$4110),L3914)</f>
        <v>50000000</v>
      </c>
      <c r="N3914">
        <v>6</v>
      </c>
    </row>
    <row r="3915" spans="1:14">
      <c r="A3915" t="s">
        <v>6455</v>
      </c>
      <c r="B3915">
        <v>100</v>
      </c>
      <c r="C3915">
        <v>153665036</v>
      </c>
      <c r="D3915">
        <f>IF(ISBLANK(C3915),AVERAGEIF($A$2:$A$4110,A3915,$C$2:$C$4110),C3915)</f>
        <v>153665036</v>
      </c>
      <c r="E3915" t="s">
        <v>781</v>
      </c>
      <c r="F3915" t="s">
        <v>6467</v>
      </c>
      <c r="G3915">
        <v>84824</v>
      </c>
      <c r="H3915">
        <v>95</v>
      </c>
      <c r="I3915">
        <v>50</v>
      </c>
      <c r="J3915" t="s">
        <v>508</v>
      </c>
      <c r="K3915" t="s">
        <v>23</v>
      </c>
      <c r="L3915">
        <v>28000000</v>
      </c>
      <c r="M3915">
        <f>IF(ISBLANK(L3915),AVERAGEIF($A$2:$A$4110,A3915,$L$2:$L$4110),L3915)</f>
        <v>28000000</v>
      </c>
      <c r="N3915">
        <v>6.4</v>
      </c>
    </row>
    <row r="3916" spans="1:14">
      <c r="A3916" t="s">
        <v>6455</v>
      </c>
      <c r="B3916">
        <v>110</v>
      </c>
      <c r="C3916">
        <v>176781728</v>
      </c>
      <c r="D3916">
        <f>IF(ISBLANK(C3916),AVERAGEIF($A$2:$A$4110,A3916,$C$2:$C$4110),C3916)</f>
        <v>176781728</v>
      </c>
      <c r="E3916" t="s">
        <v>197</v>
      </c>
      <c r="F3916" t="s">
        <v>6468</v>
      </c>
      <c r="G3916">
        <v>219171</v>
      </c>
      <c r="H3916">
        <v>388</v>
      </c>
      <c r="I3916">
        <v>173</v>
      </c>
      <c r="J3916" t="s">
        <v>508</v>
      </c>
      <c r="K3916" t="s">
        <v>23</v>
      </c>
      <c r="L3916">
        <v>15000000</v>
      </c>
      <c r="M3916">
        <f>IF(ISBLANK(L3916),AVERAGEIF($A$2:$A$4110,A3916,$L$2:$L$4110),L3916)</f>
        <v>15000000</v>
      </c>
      <c r="N3916">
        <v>6.9</v>
      </c>
    </row>
    <row r="3917" spans="1:14">
      <c r="A3917" t="s">
        <v>6455</v>
      </c>
      <c r="B3917">
        <v>121</v>
      </c>
      <c r="C3917">
        <v>12281500</v>
      </c>
      <c r="D3917">
        <f>IF(ISBLANK(C3917),AVERAGEIF($A$2:$A$4110,A3917,$C$2:$C$4110),C3917)</f>
        <v>12281500</v>
      </c>
      <c r="E3917" t="s">
        <v>123</v>
      </c>
      <c r="F3917" t="s">
        <v>6469</v>
      </c>
      <c r="G3917">
        <v>163492</v>
      </c>
      <c r="H3917">
        <v>460</v>
      </c>
      <c r="I3917">
        <v>122</v>
      </c>
      <c r="J3917" t="s">
        <v>508</v>
      </c>
      <c r="K3917" t="s">
        <v>23</v>
      </c>
      <c r="L3917">
        <v>13000000</v>
      </c>
      <c r="M3917">
        <f>IF(ISBLANK(L3917),AVERAGEIF($A$2:$A$4110,A3917,$L$2:$L$4110),L3917)</f>
        <v>13000000</v>
      </c>
      <c r="N3917">
        <v>8</v>
      </c>
    </row>
    <row r="3918" spans="1:14">
      <c r="A3918" t="s">
        <v>6470</v>
      </c>
      <c r="B3918">
        <v>81</v>
      </c>
      <c r="C3918">
        <v>22757819</v>
      </c>
      <c r="D3918">
        <f>IF(ISBLANK(C3918),AVERAGEIF($A$2:$A$4110,A3918,$C$2:$C$4110),C3918)</f>
        <v>22757819</v>
      </c>
      <c r="E3918" t="s">
        <v>380</v>
      </c>
      <c r="F3918" t="s">
        <v>6471</v>
      </c>
      <c r="G3918">
        <v>13521</v>
      </c>
      <c r="H3918">
        <v>150</v>
      </c>
      <c r="I3918">
        <v>159</v>
      </c>
      <c r="J3918" t="s">
        <v>508</v>
      </c>
      <c r="K3918" t="s">
        <v>23</v>
      </c>
      <c r="L3918">
        <v>100000</v>
      </c>
      <c r="M3918">
        <f>IF(ISBLANK(L3918),AVERAGEIF($A$2:$A$4110,A3918,$L$2:$L$4110),L3918)</f>
        <v>100000</v>
      </c>
      <c r="N3918">
        <v>4.2</v>
      </c>
    </row>
    <row r="3919" spans="1:14">
      <c r="A3919" t="s">
        <v>6472</v>
      </c>
      <c r="B3919">
        <v>89</v>
      </c>
      <c r="C3919">
        <v>15655665</v>
      </c>
      <c r="D3919">
        <f>IF(ISBLANK(C3919),AVERAGEIF($A$2:$A$4110,A3919,$C$2:$C$4110),C3919)</f>
        <v>15655665</v>
      </c>
      <c r="E3919" t="s">
        <v>408</v>
      </c>
      <c r="F3919" t="s">
        <v>6473</v>
      </c>
      <c r="G3919">
        <v>9104</v>
      </c>
      <c r="H3919">
        <v>112</v>
      </c>
      <c r="I3919">
        <v>37</v>
      </c>
      <c r="J3919" t="s">
        <v>508</v>
      </c>
      <c r="K3919" t="s">
        <v>23</v>
      </c>
      <c r="L3919">
        <v>4000000</v>
      </c>
      <c r="M3919">
        <f>IF(ISBLANK(L3919),AVERAGEIF($A$2:$A$4110,A3919,$L$2:$L$4110),L3919)</f>
        <v>4000000</v>
      </c>
      <c r="N3919">
        <v>3.1</v>
      </c>
    </row>
    <row r="3920" spans="1:14">
      <c r="A3920" t="s">
        <v>6474</v>
      </c>
      <c r="B3920">
        <v>81</v>
      </c>
      <c r="C3920">
        <v>52008288</v>
      </c>
      <c r="D3920">
        <f>IF(ISBLANK(C3920),AVERAGEIF($A$2:$A$4110,A3920,$C$2:$C$4110),C3920)</f>
        <v>52008288</v>
      </c>
      <c r="E3920" t="s">
        <v>6475</v>
      </c>
      <c r="F3920" t="s">
        <v>6476</v>
      </c>
      <c r="G3920">
        <v>162037</v>
      </c>
      <c r="H3920">
        <v>928</v>
      </c>
      <c r="I3920">
        <v>163</v>
      </c>
      <c r="J3920" t="s">
        <v>508</v>
      </c>
      <c r="K3920" t="s">
        <v>23</v>
      </c>
      <c r="L3920">
        <v>21000000</v>
      </c>
      <c r="M3920">
        <f>IF(ISBLANK(L3920),AVERAGEIF($A$2:$A$4110,A3920,$L$2:$L$4110),L3920)</f>
        <v>21000000</v>
      </c>
      <c r="N3920">
        <v>7.8</v>
      </c>
    </row>
    <row r="3921" spans="1:14">
      <c r="A3921" t="s">
        <v>6474</v>
      </c>
      <c r="B3921">
        <v>98</v>
      </c>
      <c r="C3921">
        <v>32774834</v>
      </c>
      <c r="D3921">
        <f>IF(ISBLANK(C3921),AVERAGEIF($A$2:$A$4110,A3921,$C$2:$C$4110),C3921)</f>
        <v>32774834</v>
      </c>
      <c r="E3921" t="s">
        <v>1007</v>
      </c>
      <c r="F3921" t="s">
        <v>6477</v>
      </c>
      <c r="G3921">
        <v>136048</v>
      </c>
      <c r="H3921">
        <v>700</v>
      </c>
      <c r="I3921">
        <v>233</v>
      </c>
      <c r="J3921" t="s">
        <v>508</v>
      </c>
      <c r="K3921" t="s">
        <v>23</v>
      </c>
      <c r="L3921">
        <v>30000000</v>
      </c>
      <c r="M3921">
        <f>IF(ISBLANK(L3921),AVERAGEIF($A$2:$A$4110,A3921,$L$2:$L$4110),L3921)</f>
        <v>30000000</v>
      </c>
      <c r="N3921">
        <v>7.2</v>
      </c>
    </row>
    <row r="3922" spans="1:14">
      <c r="A3922" t="s">
        <v>6474</v>
      </c>
      <c r="B3922">
        <v>92</v>
      </c>
      <c r="C3922">
        <v>582024</v>
      </c>
      <c r="D3922">
        <f>IF(ISBLANK(C3922),AVERAGEIF($A$2:$A$4110,A3922,$C$2:$C$4110),C3922)</f>
        <v>582024</v>
      </c>
      <c r="E3922" t="s">
        <v>4057</v>
      </c>
      <c r="F3922" t="s">
        <v>6478</v>
      </c>
      <c r="G3922">
        <v>30396</v>
      </c>
      <c r="H3922">
        <v>168</v>
      </c>
      <c r="I3922">
        <v>59</v>
      </c>
      <c r="J3922" t="s">
        <v>508</v>
      </c>
      <c r="K3922" t="s">
        <v>23</v>
      </c>
      <c r="L3922">
        <v>1000000</v>
      </c>
      <c r="M3922">
        <f>IF(ISBLANK(L3922),AVERAGEIF($A$2:$A$4110,A3922,$L$2:$L$4110),L3922)</f>
        <v>1000000</v>
      </c>
      <c r="N3922">
        <v>6.2</v>
      </c>
    </row>
    <row r="3923" spans="1:14">
      <c r="A3923" t="s">
        <v>6479</v>
      </c>
      <c r="B3923">
        <v>138</v>
      </c>
      <c r="C3923">
        <v>10269307</v>
      </c>
      <c r="D3923">
        <f>IF(ISBLANK(C3923),AVERAGEIF($A$2:$A$4110,A3923,$C$2:$C$4110),C3923)</f>
        <v>10269307</v>
      </c>
      <c r="E3923" t="s">
        <v>305</v>
      </c>
      <c r="F3923" t="s">
        <v>6480</v>
      </c>
      <c r="G3923">
        <v>53251</v>
      </c>
      <c r="H3923">
        <v>188</v>
      </c>
      <c r="I3923">
        <v>91</v>
      </c>
      <c r="J3923" t="s">
        <v>508</v>
      </c>
      <c r="K3923" t="s">
        <v>23</v>
      </c>
      <c r="L3923">
        <v>8000000</v>
      </c>
      <c r="M3923">
        <f>IF(ISBLANK(L3923),AVERAGEIF($A$2:$A$4110,A3923,$L$2:$L$4110),L3923)</f>
        <v>8000000</v>
      </c>
      <c r="N3923">
        <v>6.3</v>
      </c>
    </row>
    <row r="3924" spans="1:14">
      <c r="A3924" t="s">
        <v>6479</v>
      </c>
      <c r="B3924">
        <v>102</v>
      </c>
      <c r="D3924">
        <f>IF(ISBLANK(C3924),AVERAGEIF($A$2:$A$4110,A3924,$C$2:$C$4110),C3924)</f>
        <v>10269307</v>
      </c>
      <c r="E3924" t="s">
        <v>305</v>
      </c>
      <c r="F3924" t="s">
        <v>6481</v>
      </c>
      <c r="G3924">
        <v>197845</v>
      </c>
      <c r="H3924">
        <v>876</v>
      </c>
      <c r="I3924">
        <v>100</v>
      </c>
      <c r="J3924" t="s">
        <v>508</v>
      </c>
      <c r="K3924" t="s">
        <v>184</v>
      </c>
      <c r="L3924">
        <v>7000000</v>
      </c>
      <c r="M3924">
        <f>IF(ISBLANK(L3924),AVERAGEIF($A$2:$A$4110,A3924,$L$2:$L$4110),L3924)</f>
        <v>7000000</v>
      </c>
      <c r="N3924">
        <v>7.9</v>
      </c>
    </row>
    <row r="3925" spans="1:14">
      <c r="A3925" t="s">
        <v>6482</v>
      </c>
      <c r="B3925">
        <v>85</v>
      </c>
      <c r="C3925">
        <v>26096584</v>
      </c>
      <c r="D3925">
        <f>IF(ISBLANK(C3925),AVERAGEIF($A$2:$A$4110,A3925,$C$2:$C$4110),C3925)</f>
        <v>26096584</v>
      </c>
      <c r="E3925" t="s">
        <v>514</v>
      </c>
      <c r="F3925" t="s">
        <v>6483</v>
      </c>
      <c r="G3925">
        <v>30651</v>
      </c>
      <c r="H3925">
        <v>267</v>
      </c>
      <c r="I3925">
        <v>85</v>
      </c>
      <c r="J3925" t="s">
        <v>508</v>
      </c>
      <c r="K3925" t="s">
        <v>23</v>
      </c>
      <c r="L3925">
        <v>19000000</v>
      </c>
      <c r="M3925">
        <f>IF(ISBLANK(L3925),AVERAGEIF($A$2:$A$4110,A3925,$L$2:$L$4110),L3925)</f>
        <v>19000000</v>
      </c>
      <c r="N3925">
        <v>3.4</v>
      </c>
    </row>
    <row r="3926" spans="1:14">
      <c r="A3926" t="s">
        <v>6484</v>
      </c>
      <c r="B3926">
        <v>99</v>
      </c>
      <c r="C3926">
        <v>24042490</v>
      </c>
      <c r="D3926">
        <f>IF(ISBLANK(C3926),AVERAGEIF($A$2:$A$4110,A3926,$C$2:$C$4110),C3926)</f>
        <v>24042490</v>
      </c>
      <c r="E3926" t="s">
        <v>519</v>
      </c>
      <c r="F3926" t="s">
        <v>6485</v>
      </c>
      <c r="G3926">
        <v>40776</v>
      </c>
      <c r="H3926">
        <v>250</v>
      </c>
      <c r="I3926">
        <v>298</v>
      </c>
      <c r="J3926" t="s">
        <v>508</v>
      </c>
      <c r="K3926" t="s">
        <v>23</v>
      </c>
      <c r="L3926">
        <v>25000000</v>
      </c>
      <c r="M3926">
        <f>IF(ISBLANK(L3926),AVERAGEIF($A$2:$A$4110,A3926,$L$2:$L$4110),L3926)</f>
        <v>25000000</v>
      </c>
      <c r="N3926">
        <v>5.6</v>
      </c>
    </row>
    <row r="3927" spans="1:14">
      <c r="A3927" t="s">
        <v>6486</v>
      </c>
      <c r="B3927">
        <v>76</v>
      </c>
      <c r="C3927">
        <v>13684949</v>
      </c>
      <c r="D3927">
        <f>IF(ISBLANK(C3927),AVERAGEIF($A$2:$A$4110,A3927,$C$2:$C$4110),C3927)</f>
        <v>13684949</v>
      </c>
      <c r="E3927" t="s">
        <v>774</v>
      </c>
      <c r="F3927" t="s">
        <v>6487</v>
      </c>
      <c r="G3927">
        <v>4564</v>
      </c>
      <c r="H3927">
        <v>43</v>
      </c>
      <c r="I3927">
        <v>33</v>
      </c>
      <c r="J3927" t="s">
        <v>508</v>
      </c>
      <c r="K3927" t="s">
        <v>23</v>
      </c>
      <c r="L3927">
        <v>3000000</v>
      </c>
      <c r="M3927">
        <f>IF(ISBLANK(L3927),AVERAGEIF($A$2:$A$4110,A3927,$L$2:$L$4110),L3927)</f>
        <v>3000000</v>
      </c>
      <c r="N3927">
        <v>5.9</v>
      </c>
    </row>
    <row r="3928" spans="1:14">
      <c r="A3928" t="s">
        <v>6488</v>
      </c>
      <c r="B3928">
        <v>100</v>
      </c>
      <c r="C3928">
        <v>52528330</v>
      </c>
      <c r="D3928">
        <f>IF(ISBLANK(C3928),AVERAGEIF($A$2:$A$4110,A3928,$C$2:$C$4110),C3928)</f>
        <v>52528330</v>
      </c>
      <c r="E3928" t="s">
        <v>72</v>
      </c>
      <c r="F3928" t="s">
        <v>6489</v>
      </c>
      <c r="G3928">
        <v>4265</v>
      </c>
      <c r="H3928">
        <v>27</v>
      </c>
      <c r="I3928">
        <v>24</v>
      </c>
      <c r="J3928" t="s">
        <v>508</v>
      </c>
      <c r="K3928" t="s">
        <v>23</v>
      </c>
      <c r="L3928">
        <v>25000000</v>
      </c>
      <c r="M3928">
        <f>IF(ISBLANK(L3928),AVERAGEIF($A$2:$A$4110,A3928,$L$2:$L$4110),L3928)</f>
        <v>25000000</v>
      </c>
      <c r="N3928">
        <v>4.7</v>
      </c>
    </row>
    <row r="3929" spans="1:14">
      <c r="A3929" t="s">
        <v>6488</v>
      </c>
      <c r="B3929">
        <v>133</v>
      </c>
      <c r="C3929">
        <v>37721949</v>
      </c>
      <c r="D3929">
        <f>IF(ISBLANK(C3929),AVERAGEIF($A$2:$A$4110,A3929,$C$2:$C$4110),C3929)</f>
        <v>37721949</v>
      </c>
      <c r="E3929" t="s">
        <v>20</v>
      </c>
      <c r="F3929" t="s">
        <v>6490</v>
      </c>
      <c r="G3929">
        <v>6067</v>
      </c>
      <c r="H3929">
        <v>73</v>
      </c>
      <c r="I3929">
        <v>75</v>
      </c>
      <c r="J3929" t="s">
        <v>508</v>
      </c>
      <c r="K3929" t="s">
        <v>23</v>
      </c>
      <c r="M3929">
        <f>IF(ISBLANK(L3929),AVERAGEIF($A$2:$A$4110,A3929,$L$2:$L$4110),L3929)</f>
        <v>16500000</v>
      </c>
      <c r="N3929">
        <v>6</v>
      </c>
    </row>
    <row r="3930" spans="1:14">
      <c r="A3930" t="s">
        <v>6488</v>
      </c>
      <c r="B3930">
        <v>121</v>
      </c>
      <c r="C3930">
        <v>60072596</v>
      </c>
      <c r="D3930">
        <f>IF(ISBLANK(C3930),AVERAGEIF($A$2:$A$4110,A3930,$C$2:$C$4110),C3930)</f>
        <v>60072596</v>
      </c>
      <c r="E3930" t="s">
        <v>288</v>
      </c>
      <c r="F3930" t="s">
        <v>6491</v>
      </c>
      <c r="G3930">
        <v>7664</v>
      </c>
      <c r="H3930">
        <v>68</v>
      </c>
      <c r="I3930">
        <v>40</v>
      </c>
      <c r="J3930" t="s">
        <v>508</v>
      </c>
      <c r="K3930" t="s">
        <v>23</v>
      </c>
      <c r="L3930">
        <v>20000000</v>
      </c>
      <c r="M3930">
        <f>IF(ISBLANK(L3930),AVERAGEIF($A$2:$A$4110,A3930,$L$2:$L$4110),L3930)</f>
        <v>20000000</v>
      </c>
      <c r="N3930">
        <v>4.4000000000000004</v>
      </c>
    </row>
    <row r="3931" spans="1:14">
      <c r="A3931" t="s">
        <v>6488</v>
      </c>
      <c r="B3931">
        <v>114</v>
      </c>
      <c r="C3931">
        <v>65623128</v>
      </c>
      <c r="D3931">
        <f>IF(ISBLANK(C3931),AVERAGEIF($A$2:$A$4110,A3931,$C$2:$C$4110),C3931)</f>
        <v>65623128</v>
      </c>
      <c r="E3931" t="s">
        <v>890</v>
      </c>
      <c r="F3931" t="s">
        <v>6492</v>
      </c>
      <c r="G3931">
        <v>7354</v>
      </c>
      <c r="H3931">
        <v>50</v>
      </c>
      <c r="I3931">
        <v>31</v>
      </c>
      <c r="J3931" t="s">
        <v>508</v>
      </c>
      <c r="K3931" t="s">
        <v>23</v>
      </c>
      <c r="L3931">
        <v>20000000</v>
      </c>
      <c r="M3931">
        <f>IF(ISBLANK(L3931),AVERAGEIF($A$2:$A$4110,A3931,$L$2:$L$4110),L3931)</f>
        <v>20000000</v>
      </c>
      <c r="N3931">
        <v>4.8</v>
      </c>
    </row>
    <row r="3932" spans="1:14">
      <c r="A3932" t="s">
        <v>6488</v>
      </c>
      <c r="B3932">
        <v>113</v>
      </c>
      <c r="C3932">
        <v>51697449</v>
      </c>
      <c r="D3932">
        <f>IF(ISBLANK(C3932),AVERAGEIF($A$2:$A$4110,A3932,$C$2:$C$4110),C3932)</f>
        <v>51697449</v>
      </c>
      <c r="E3932" t="s">
        <v>72</v>
      </c>
      <c r="F3932" t="s">
        <v>6493</v>
      </c>
      <c r="G3932">
        <v>8346</v>
      </c>
      <c r="H3932">
        <v>59</v>
      </c>
      <c r="I3932">
        <v>36</v>
      </c>
      <c r="J3932" t="s">
        <v>508</v>
      </c>
      <c r="K3932" t="s">
        <v>23</v>
      </c>
      <c r="L3932">
        <v>13000000</v>
      </c>
      <c r="M3932">
        <f>IF(ISBLANK(L3932),AVERAGEIF($A$2:$A$4110,A3932,$L$2:$L$4110),L3932)</f>
        <v>13000000</v>
      </c>
      <c r="N3932">
        <v>4.0999999999999996</v>
      </c>
    </row>
    <row r="3933" spans="1:14">
      <c r="A3933" t="s">
        <v>6488</v>
      </c>
      <c r="B3933">
        <v>103</v>
      </c>
      <c r="C3933">
        <v>90485233</v>
      </c>
      <c r="D3933">
        <f>IF(ISBLANK(C3933),AVERAGEIF($A$2:$A$4110,A3933,$C$2:$C$4110),C3933)</f>
        <v>90485233</v>
      </c>
      <c r="E3933" t="s">
        <v>890</v>
      </c>
      <c r="F3933" t="s">
        <v>6494</v>
      </c>
      <c r="G3933">
        <v>9544</v>
      </c>
      <c r="H3933">
        <v>45</v>
      </c>
      <c r="I3933">
        <v>44</v>
      </c>
      <c r="J3933" t="s">
        <v>508</v>
      </c>
      <c r="K3933" t="s">
        <v>23</v>
      </c>
      <c r="M3933">
        <f>IF(ISBLANK(L3933),AVERAGEIF($A$2:$A$4110,A3933,$L$2:$L$4110),L3933)</f>
        <v>16500000</v>
      </c>
      <c r="N3933">
        <v>4.0999999999999996</v>
      </c>
    </row>
    <row r="3934" spans="1:14">
      <c r="A3934" t="s">
        <v>6488</v>
      </c>
      <c r="B3934">
        <v>113</v>
      </c>
      <c r="C3934">
        <v>55184721</v>
      </c>
      <c r="D3934">
        <f>IF(ISBLANK(C3934),AVERAGEIF($A$2:$A$4110,A3934,$C$2:$C$4110),C3934)</f>
        <v>55184721</v>
      </c>
      <c r="E3934" t="s">
        <v>72</v>
      </c>
      <c r="F3934" t="s">
        <v>6495</v>
      </c>
      <c r="G3934">
        <v>9811</v>
      </c>
      <c r="H3934">
        <v>100</v>
      </c>
      <c r="I3934">
        <v>41</v>
      </c>
      <c r="J3934" t="s">
        <v>508</v>
      </c>
      <c r="K3934" t="s">
        <v>23</v>
      </c>
      <c r="L3934">
        <v>15000000</v>
      </c>
      <c r="M3934">
        <f>IF(ISBLANK(L3934),AVERAGEIF($A$2:$A$4110,A3934,$L$2:$L$4110),L3934)</f>
        <v>15000000</v>
      </c>
      <c r="N3934">
        <v>5.6</v>
      </c>
    </row>
    <row r="3935" spans="1:14">
      <c r="A3935" t="s">
        <v>6488</v>
      </c>
      <c r="B3935">
        <v>110</v>
      </c>
      <c r="C3935">
        <v>35010192</v>
      </c>
      <c r="D3935">
        <f>IF(ISBLANK(C3935),AVERAGEIF($A$2:$A$4110,A3935,$C$2:$C$4110),C3935)</f>
        <v>35010192</v>
      </c>
      <c r="E3935" t="s">
        <v>288</v>
      </c>
      <c r="F3935" t="s">
        <v>6496</v>
      </c>
      <c r="G3935">
        <v>6352</v>
      </c>
      <c r="H3935">
        <v>43</v>
      </c>
      <c r="I3935">
        <v>42</v>
      </c>
      <c r="J3935" t="s">
        <v>508</v>
      </c>
      <c r="K3935" t="s">
        <v>23</v>
      </c>
      <c r="M3935">
        <f>IF(ISBLANK(L3935),AVERAGEIF($A$2:$A$4110,A3935,$L$2:$L$4110),L3935)</f>
        <v>16500000</v>
      </c>
      <c r="N3935">
        <v>5.4</v>
      </c>
    </row>
    <row r="3936" spans="1:14">
      <c r="A3936" t="s">
        <v>6488</v>
      </c>
      <c r="B3936">
        <v>107</v>
      </c>
      <c r="C3936">
        <v>63231524</v>
      </c>
      <c r="D3936">
        <f>IF(ISBLANK(C3936),AVERAGEIF($A$2:$A$4110,A3936,$C$2:$C$4110),C3936)</f>
        <v>63231524</v>
      </c>
      <c r="E3936" t="s">
        <v>288</v>
      </c>
      <c r="F3936" t="s">
        <v>6497</v>
      </c>
      <c r="G3936">
        <v>8962</v>
      </c>
      <c r="H3936">
        <v>137</v>
      </c>
      <c r="I3936">
        <v>46</v>
      </c>
      <c r="J3936" t="s">
        <v>508</v>
      </c>
      <c r="K3936" t="s">
        <v>23</v>
      </c>
      <c r="L3936">
        <v>6000000</v>
      </c>
      <c r="M3936">
        <f>IF(ISBLANK(L3936),AVERAGEIF($A$2:$A$4110,A3936,$L$2:$L$4110),L3936)</f>
        <v>6000000</v>
      </c>
      <c r="N3936">
        <v>5</v>
      </c>
    </row>
    <row r="3937" spans="1:14">
      <c r="A3937" t="s">
        <v>6498</v>
      </c>
      <c r="B3937">
        <v>80</v>
      </c>
      <c r="C3937">
        <v>2245</v>
      </c>
      <c r="D3937">
        <f>IF(ISBLANK(C3937),AVERAGEIF($A$2:$A$4110,A3937,$C$2:$C$4110),C3937)</f>
        <v>2245</v>
      </c>
      <c r="E3937" t="s">
        <v>477</v>
      </c>
      <c r="F3937" t="s">
        <v>6499</v>
      </c>
      <c r="G3937">
        <v>57</v>
      </c>
      <c r="H3937">
        <v>2</v>
      </c>
      <c r="I3937">
        <v>3</v>
      </c>
      <c r="J3937" t="s">
        <v>508</v>
      </c>
      <c r="K3937" t="s">
        <v>23</v>
      </c>
      <c r="L3937">
        <v>560000</v>
      </c>
      <c r="M3937">
        <f>IF(ISBLANK(L3937),AVERAGEIF($A$2:$A$4110,A3937,$L$2:$L$4110),L3937)</f>
        <v>560000</v>
      </c>
      <c r="N3937">
        <v>7.2</v>
      </c>
    </row>
    <row r="3938" spans="1:14">
      <c r="A3938" t="s">
        <v>6500</v>
      </c>
      <c r="B3938">
        <v>102</v>
      </c>
      <c r="C3938">
        <v>317040</v>
      </c>
      <c r="D3938">
        <f>IF(ISBLANK(C3938),AVERAGEIF($A$2:$A$4110,A3938,$C$2:$C$4110),C3938)</f>
        <v>317040</v>
      </c>
      <c r="E3938" t="s">
        <v>66</v>
      </c>
      <c r="F3938" t="s">
        <v>6501</v>
      </c>
      <c r="G3938">
        <v>6723</v>
      </c>
      <c r="H3938">
        <v>36</v>
      </c>
      <c r="I3938">
        <v>60</v>
      </c>
      <c r="J3938" t="s">
        <v>508</v>
      </c>
      <c r="K3938" t="s">
        <v>23</v>
      </c>
      <c r="L3938">
        <v>15500000</v>
      </c>
      <c r="M3938">
        <f>IF(ISBLANK(L3938),AVERAGEIF($A$2:$A$4110,A3938,$L$2:$L$4110),L3938)</f>
        <v>15500000</v>
      </c>
      <c r="N3938">
        <v>6.8</v>
      </c>
    </row>
    <row r="3939" spans="1:14">
      <c r="A3939" t="s">
        <v>385</v>
      </c>
      <c r="B3939">
        <v>95</v>
      </c>
      <c r="C3939">
        <v>13555988</v>
      </c>
      <c r="D3939">
        <f>IF(ISBLANK(C3939),AVERAGEIF($A$2:$A$4110,A3939,$C$2:$C$4110),C3939)</f>
        <v>13555988</v>
      </c>
      <c r="E3939" t="s">
        <v>1089</v>
      </c>
      <c r="F3939" t="s">
        <v>6502</v>
      </c>
      <c r="G3939">
        <v>7242</v>
      </c>
      <c r="H3939">
        <v>38</v>
      </c>
      <c r="I3939">
        <v>38</v>
      </c>
      <c r="J3939" t="s">
        <v>508</v>
      </c>
      <c r="K3939" t="s">
        <v>360</v>
      </c>
      <c r="L3939">
        <v>22000000</v>
      </c>
      <c r="M3939">
        <f>IF(ISBLANK(L3939),AVERAGEIF($A$2:$A$4110,A3939,$L$2:$L$4110),L3939)</f>
        <v>22000000</v>
      </c>
      <c r="N3939">
        <v>5.7</v>
      </c>
    </row>
    <row r="3940" spans="1:14">
      <c r="A3940" t="s">
        <v>6503</v>
      </c>
      <c r="B3940">
        <v>106</v>
      </c>
      <c r="C3940">
        <v>13376506</v>
      </c>
      <c r="D3940">
        <f>IF(ISBLANK(C3940),AVERAGEIF($A$2:$A$4110,A3940,$C$2:$C$4110),C3940)</f>
        <v>13376506</v>
      </c>
      <c r="E3940" t="s">
        <v>20</v>
      </c>
      <c r="F3940" t="s">
        <v>6504</v>
      </c>
      <c r="G3940">
        <v>10413</v>
      </c>
      <c r="H3940">
        <v>111</v>
      </c>
      <c r="I3940">
        <v>54</v>
      </c>
      <c r="J3940" t="s">
        <v>508</v>
      </c>
      <c r="K3940" t="s">
        <v>23</v>
      </c>
      <c r="L3940">
        <v>40000000</v>
      </c>
      <c r="M3940">
        <f>IF(ISBLANK(L3940),AVERAGEIF($A$2:$A$4110,A3940,$L$2:$L$4110),L3940)</f>
        <v>40000000</v>
      </c>
      <c r="N3940">
        <v>6.3</v>
      </c>
    </row>
    <row r="3941" spans="1:14">
      <c r="A3941" t="s">
        <v>6505</v>
      </c>
      <c r="B3941">
        <v>156</v>
      </c>
      <c r="C3941">
        <v>4535117</v>
      </c>
      <c r="D3941">
        <f>IF(ISBLANK(C3941),AVERAGEIF($A$2:$A$4110,A3941,$C$2:$C$4110),C3941)</f>
        <v>4535117</v>
      </c>
      <c r="E3941" t="s">
        <v>1544</v>
      </c>
      <c r="F3941" t="s">
        <v>6506</v>
      </c>
      <c r="G3941">
        <v>38398</v>
      </c>
      <c r="H3941">
        <v>368</v>
      </c>
      <c r="I3941">
        <v>140</v>
      </c>
      <c r="J3941" t="s">
        <v>508</v>
      </c>
      <c r="K3941" t="s">
        <v>360</v>
      </c>
      <c r="L3941">
        <v>60000000</v>
      </c>
      <c r="M3941">
        <f>IF(ISBLANK(L3941),AVERAGEIF($A$2:$A$4110,A3941,$L$2:$L$4110),L3941)</f>
        <v>60000000</v>
      </c>
      <c r="N3941">
        <v>3.8</v>
      </c>
    </row>
    <row r="3942" spans="1:14">
      <c r="A3942" t="s">
        <v>6505</v>
      </c>
      <c r="B3942">
        <v>92</v>
      </c>
      <c r="C3942">
        <v>1550000</v>
      </c>
      <c r="D3942">
        <f>IF(ISBLANK(C3942),AVERAGEIF($A$2:$A$4110,A3942,$C$2:$C$4110),C3942)</f>
        <v>1550000</v>
      </c>
      <c r="E3942" t="s">
        <v>6507</v>
      </c>
      <c r="F3942" t="s">
        <v>6508</v>
      </c>
      <c r="G3942">
        <v>30628</v>
      </c>
      <c r="H3942">
        <v>471</v>
      </c>
      <c r="I3942">
        <v>143</v>
      </c>
      <c r="J3942" t="s">
        <v>508</v>
      </c>
      <c r="K3942" t="s">
        <v>23</v>
      </c>
      <c r="L3942">
        <v>25000000</v>
      </c>
      <c r="M3942">
        <f>IF(ISBLANK(L3942),AVERAGEIF($A$2:$A$4110,A3942,$L$2:$L$4110),L3942)</f>
        <v>25000000</v>
      </c>
      <c r="N3942">
        <v>2.9</v>
      </c>
    </row>
    <row r="3943" spans="1:14">
      <c r="A3943" t="s">
        <v>6505</v>
      </c>
      <c r="B3943">
        <v>94</v>
      </c>
      <c r="C3943">
        <v>5132655</v>
      </c>
      <c r="D3943">
        <f>IF(ISBLANK(C3943),AVERAGEIF($A$2:$A$4110,A3943,$C$2:$C$4110),C3943)</f>
        <v>5132655</v>
      </c>
      <c r="E3943" t="s">
        <v>1184</v>
      </c>
      <c r="F3943" t="s">
        <v>6509</v>
      </c>
      <c r="G3943">
        <v>37626</v>
      </c>
      <c r="H3943">
        <v>521</v>
      </c>
      <c r="I3943">
        <v>148</v>
      </c>
      <c r="J3943" t="s">
        <v>508</v>
      </c>
      <c r="K3943" t="s">
        <v>184</v>
      </c>
      <c r="L3943">
        <v>20000000</v>
      </c>
      <c r="M3943">
        <f>IF(ISBLANK(L3943),AVERAGEIF($A$2:$A$4110,A3943,$L$2:$L$4110),L3943)</f>
        <v>20000000</v>
      </c>
      <c r="N3943">
        <v>2.2999999999999998</v>
      </c>
    </row>
    <row r="3944" spans="1:14">
      <c r="A3944" t="s">
        <v>6505</v>
      </c>
      <c r="B3944">
        <v>86</v>
      </c>
      <c r="D3944">
        <f>IF(ISBLANK(C3944),AVERAGEIF($A$2:$A$4110,A3944,$C$2:$C$4110),C3944)</f>
        <v>3739257.3333333335</v>
      </c>
      <c r="E3944" t="s">
        <v>1544</v>
      </c>
      <c r="F3944" t="s">
        <v>6510</v>
      </c>
      <c r="G3944">
        <v>1285</v>
      </c>
      <c r="H3944">
        <v>10</v>
      </c>
      <c r="I3944">
        <v>17</v>
      </c>
      <c r="J3944" t="s">
        <v>508</v>
      </c>
      <c r="K3944" t="s">
        <v>184</v>
      </c>
      <c r="L3944">
        <v>3500000</v>
      </c>
      <c r="M3944">
        <f>IF(ISBLANK(L3944),AVERAGEIF($A$2:$A$4110,A3944,$L$2:$L$4110),L3944)</f>
        <v>3500000</v>
      </c>
      <c r="N3944">
        <v>3.3</v>
      </c>
    </row>
    <row r="3945" spans="1:14">
      <c r="A3945" t="s">
        <v>6511</v>
      </c>
      <c r="B3945">
        <v>126</v>
      </c>
      <c r="C3945">
        <v>13005485</v>
      </c>
      <c r="D3945">
        <f>IF(ISBLANK(C3945),AVERAGEIF($A$2:$A$4110,A3945,$C$2:$C$4110),C3945)</f>
        <v>13005485</v>
      </c>
      <c r="E3945" t="s">
        <v>20</v>
      </c>
      <c r="F3945" t="s">
        <v>6512</v>
      </c>
      <c r="G3945">
        <v>56665</v>
      </c>
      <c r="H3945">
        <v>469</v>
      </c>
      <c r="I3945">
        <v>158</v>
      </c>
      <c r="J3945" t="s">
        <v>508</v>
      </c>
      <c r="K3945" t="s">
        <v>23</v>
      </c>
      <c r="L3945">
        <v>15000000</v>
      </c>
      <c r="M3945">
        <f>IF(ISBLANK(L3945),AVERAGEIF($A$2:$A$4110,A3945,$L$2:$L$4110),L3945)</f>
        <v>15000000</v>
      </c>
      <c r="N3945">
        <v>7.6</v>
      </c>
    </row>
    <row r="3946" spans="1:14">
      <c r="A3946" t="s">
        <v>6511</v>
      </c>
      <c r="B3946">
        <v>90</v>
      </c>
      <c r="C3946">
        <v>303439</v>
      </c>
      <c r="D3946">
        <f>IF(ISBLANK(C3946),AVERAGEIF($A$2:$A$4110,A3946,$C$2:$C$4110),C3946)</f>
        <v>303439</v>
      </c>
      <c r="E3946" t="s">
        <v>89</v>
      </c>
      <c r="F3946" t="s">
        <v>6513</v>
      </c>
      <c r="G3946">
        <v>12125</v>
      </c>
      <c r="H3946">
        <v>78</v>
      </c>
      <c r="I3946">
        <v>78</v>
      </c>
      <c r="J3946" t="s">
        <v>508</v>
      </c>
      <c r="K3946" t="s">
        <v>23</v>
      </c>
      <c r="L3946">
        <v>8000000</v>
      </c>
      <c r="M3946">
        <f>IF(ISBLANK(L3946),AVERAGEIF($A$2:$A$4110,A3946,$L$2:$L$4110),L3946)</f>
        <v>8000000</v>
      </c>
      <c r="N3946">
        <v>6.4</v>
      </c>
    </row>
    <row r="3947" spans="1:14">
      <c r="A3947" t="s">
        <v>6514</v>
      </c>
      <c r="B3947">
        <v>110</v>
      </c>
      <c r="C3947">
        <v>13998282</v>
      </c>
      <c r="D3947">
        <f>IF(ISBLANK(C3947),AVERAGEIF($A$2:$A$4110,A3947,$C$2:$C$4110),C3947)</f>
        <v>13998282</v>
      </c>
      <c r="E3947" t="s">
        <v>6515</v>
      </c>
      <c r="F3947" t="s">
        <v>6516</v>
      </c>
      <c r="G3947">
        <v>24854</v>
      </c>
      <c r="H3947">
        <v>374</v>
      </c>
      <c r="I3947">
        <v>169</v>
      </c>
      <c r="J3947" t="s">
        <v>508</v>
      </c>
      <c r="K3947" t="s">
        <v>23</v>
      </c>
      <c r="L3947">
        <v>16000000</v>
      </c>
      <c r="M3947">
        <f>IF(ISBLANK(L3947),AVERAGEIF($A$2:$A$4110,A3947,$L$2:$L$4110),L3947)</f>
        <v>16000000</v>
      </c>
      <c r="N3947">
        <v>3.1</v>
      </c>
    </row>
    <row r="3948" spans="1:14">
      <c r="A3948" t="s">
        <v>6517</v>
      </c>
      <c r="B3948">
        <v>92</v>
      </c>
      <c r="C3948">
        <v>23091</v>
      </c>
      <c r="D3948">
        <f>IF(ISBLANK(C3948),AVERAGEIF($A$2:$A$4110,A3948,$C$2:$C$4110),C3948)</f>
        <v>23091</v>
      </c>
      <c r="E3948" t="s">
        <v>317</v>
      </c>
      <c r="F3948" t="s">
        <v>6518</v>
      </c>
      <c r="G3948">
        <v>5664</v>
      </c>
      <c r="H3948">
        <v>42</v>
      </c>
      <c r="I3948">
        <v>67</v>
      </c>
      <c r="J3948" t="s">
        <v>508</v>
      </c>
      <c r="K3948" t="s">
        <v>18</v>
      </c>
      <c r="L3948">
        <v>15000000</v>
      </c>
      <c r="M3948">
        <f>IF(ISBLANK(L3948),AVERAGEIF($A$2:$A$4110,A3948,$L$2:$L$4110),L3948)</f>
        <v>15000000</v>
      </c>
      <c r="N3948">
        <v>6.2</v>
      </c>
    </row>
    <row r="3949" spans="1:14">
      <c r="A3949" t="s">
        <v>6519</v>
      </c>
      <c r="B3949">
        <v>88</v>
      </c>
      <c r="C3949">
        <v>6373693</v>
      </c>
      <c r="D3949">
        <f>IF(ISBLANK(C3949),AVERAGEIF($A$2:$A$4110,A3949,$C$2:$C$4110),C3949)</f>
        <v>6373693</v>
      </c>
      <c r="E3949" t="s">
        <v>408</v>
      </c>
      <c r="F3949" t="s">
        <v>6520</v>
      </c>
      <c r="G3949">
        <v>11498</v>
      </c>
      <c r="H3949">
        <v>53</v>
      </c>
      <c r="I3949">
        <v>97</v>
      </c>
      <c r="J3949" t="s">
        <v>508</v>
      </c>
      <c r="K3949" t="s">
        <v>23</v>
      </c>
      <c r="L3949">
        <v>15000000</v>
      </c>
      <c r="M3949">
        <f>IF(ISBLANK(L3949),AVERAGEIF($A$2:$A$4110,A3949,$L$2:$L$4110),L3949)</f>
        <v>15000000</v>
      </c>
      <c r="N3949">
        <v>5.3</v>
      </c>
    </row>
    <row r="3950" spans="1:14">
      <c r="A3950" t="s">
        <v>6521</v>
      </c>
      <c r="B3950">
        <v>226</v>
      </c>
      <c r="C3950">
        <v>198655278</v>
      </c>
      <c r="D3950">
        <f>IF(ISBLANK(C3950),AVERAGEIF($A$2:$A$4110,A3950,$C$2:$C$4110),C3950)</f>
        <v>198655278</v>
      </c>
      <c r="E3950" t="s">
        <v>232</v>
      </c>
      <c r="F3950" t="s">
        <v>6522</v>
      </c>
      <c r="G3950">
        <v>215340</v>
      </c>
      <c r="H3950">
        <v>706</v>
      </c>
      <c r="I3950">
        <v>157</v>
      </c>
      <c r="J3950" t="s">
        <v>508</v>
      </c>
      <c r="K3950" t="s">
        <v>23</v>
      </c>
      <c r="L3950">
        <v>3977000</v>
      </c>
      <c r="M3950">
        <f>IF(ISBLANK(L3950),AVERAGEIF($A$2:$A$4110,A3950,$L$2:$L$4110),L3950)</f>
        <v>3977000</v>
      </c>
      <c r="N3950">
        <v>8.1999999999999993</v>
      </c>
    </row>
    <row r="3951" spans="1:14">
      <c r="A3951" t="s">
        <v>6521</v>
      </c>
      <c r="B3951">
        <v>102</v>
      </c>
      <c r="C3951">
        <v>22202612</v>
      </c>
      <c r="D3951">
        <f>IF(ISBLANK(C3951),AVERAGEIF($A$2:$A$4110,A3951,$C$2:$C$4110),C3951)</f>
        <v>22202612</v>
      </c>
      <c r="E3951" t="s">
        <v>302</v>
      </c>
      <c r="F3951" t="s">
        <v>6523</v>
      </c>
      <c r="G3951">
        <v>291875</v>
      </c>
      <c r="H3951">
        <v>533</v>
      </c>
      <c r="I3951">
        <v>213</v>
      </c>
      <c r="J3951" t="s">
        <v>508</v>
      </c>
      <c r="K3951" t="s">
        <v>23</v>
      </c>
      <c r="L3951">
        <v>2800000</v>
      </c>
      <c r="M3951">
        <f>IF(ISBLANK(L3951),AVERAGEIF($A$2:$A$4110,A3951,$L$2:$L$4110),L3951)</f>
        <v>2800000</v>
      </c>
      <c r="N3951">
        <v>8.1</v>
      </c>
    </row>
    <row r="3952" spans="1:14">
      <c r="A3952" t="s">
        <v>6521</v>
      </c>
      <c r="B3952">
        <v>122</v>
      </c>
      <c r="D3952">
        <f>IF(ISBLANK(C3952),AVERAGEIF($A$2:$A$4110,A3952,$C$2:$C$4110),C3952)</f>
        <v>110428945</v>
      </c>
      <c r="E3952" t="s">
        <v>6524</v>
      </c>
      <c r="F3952" t="s">
        <v>6525</v>
      </c>
      <c r="G3952">
        <v>1553</v>
      </c>
      <c r="H3952">
        <v>27</v>
      </c>
      <c r="I3952">
        <v>9</v>
      </c>
      <c r="J3952" t="s">
        <v>508</v>
      </c>
      <c r="K3952" t="s">
        <v>23</v>
      </c>
      <c r="L3952">
        <v>2627000</v>
      </c>
      <c r="M3952">
        <f>IF(ISBLANK(L3952),AVERAGEIF($A$2:$A$4110,A3952,$L$2:$L$4110),L3952)</f>
        <v>2627000</v>
      </c>
      <c r="N3952">
        <v>7</v>
      </c>
    </row>
    <row r="3953" spans="1:14">
      <c r="A3953" t="s">
        <v>6526</v>
      </c>
      <c r="B3953">
        <v>113</v>
      </c>
      <c r="C3953">
        <v>9054736</v>
      </c>
      <c r="D3953">
        <f>IF(ISBLANK(C3953),AVERAGEIF($A$2:$A$4110,A3953,$C$2:$C$4110),C3953)</f>
        <v>9054736</v>
      </c>
      <c r="E3953" t="s">
        <v>20</v>
      </c>
      <c r="F3953" t="s">
        <v>6527</v>
      </c>
      <c r="G3953">
        <v>5744</v>
      </c>
      <c r="H3953">
        <v>57</v>
      </c>
      <c r="I3953">
        <v>61</v>
      </c>
      <c r="J3953" t="s">
        <v>508</v>
      </c>
      <c r="K3953" t="s">
        <v>23</v>
      </c>
      <c r="L3953">
        <v>2700000</v>
      </c>
      <c r="M3953">
        <f>IF(ISBLANK(L3953),AVERAGEIF($A$2:$A$4110,A3953,$L$2:$L$4110),L3953)</f>
        <v>2700000</v>
      </c>
      <c r="N3953">
        <v>7.1</v>
      </c>
    </row>
    <row r="3954" spans="1:14">
      <c r="A3954" t="s">
        <v>6526</v>
      </c>
      <c r="B3954">
        <v>114</v>
      </c>
      <c r="C3954">
        <v>1001437</v>
      </c>
      <c r="D3954">
        <f>IF(ISBLANK(C3954),AVERAGEIF($A$2:$A$4110,A3954,$C$2:$C$4110),C3954)</f>
        <v>1001437</v>
      </c>
      <c r="E3954" t="s">
        <v>66</v>
      </c>
      <c r="F3954" t="s">
        <v>6528</v>
      </c>
      <c r="G3954">
        <v>2039</v>
      </c>
      <c r="H3954">
        <v>28</v>
      </c>
      <c r="I3954">
        <v>11</v>
      </c>
      <c r="J3954" t="s">
        <v>508</v>
      </c>
      <c r="K3954" t="s">
        <v>23</v>
      </c>
      <c r="L3954">
        <v>800000</v>
      </c>
      <c r="M3954">
        <f>IF(ISBLANK(L3954),AVERAGEIF($A$2:$A$4110,A3954,$L$2:$L$4110),L3954)</f>
        <v>800000</v>
      </c>
      <c r="N3954">
        <v>7.2</v>
      </c>
    </row>
    <row r="3955" spans="1:14">
      <c r="A3955" t="s">
        <v>6529</v>
      </c>
      <c r="B3955">
        <v>104</v>
      </c>
      <c r="C3955">
        <v>35143332</v>
      </c>
      <c r="D3955">
        <f>IF(ISBLANK(C3955),AVERAGEIF($A$2:$A$4110,A3955,$C$2:$C$4110),C3955)</f>
        <v>35143332</v>
      </c>
      <c r="E3955" t="s">
        <v>92</v>
      </c>
      <c r="F3955" t="s">
        <v>6530</v>
      </c>
      <c r="G3955">
        <v>45102</v>
      </c>
      <c r="H3955">
        <v>316</v>
      </c>
      <c r="I3955">
        <v>167</v>
      </c>
      <c r="J3955" t="s">
        <v>508</v>
      </c>
      <c r="K3955" t="s">
        <v>23</v>
      </c>
      <c r="L3955">
        <v>17000000</v>
      </c>
      <c r="M3955">
        <f>IF(ISBLANK(L3955),AVERAGEIF($A$2:$A$4110,A3955,$L$2:$L$4110),L3955)</f>
        <v>17000000</v>
      </c>
      <c r="N3955">
        <v>5.6</v>
      </c>
    </row>
    <row r="3956" spans="1:14">
      <c r="A3956" t="s">
        <v>6529</v>
      </c>
      <c r="B3956">
        <v>90</v>
      </c>
      <c r="C3956">
        <v>37470017</v>
      </c>
      <c r="D3956">
        <f>IF(ISBLANK(C3956),AVERAGEIF($A$2:$A$4110,A3956,$C$2:$C$4110),C3956)</f>
        <v>37470017</v>
      </c>
      <c r="E3956" t="s">
        <v>661</v>
      </c>
      <c r="F3956" t="s">
        <v>6531</v>
      </c>
      <c r="G3956">
        <v>86890</v>
      </c>
      <c r="H3956">
        <v>985</v>
      </c>
      <c r="I3956">
        <v>190</v>
      </c>
      <c r="J3956" t="s">
        <v>508</v>
      </c>
      <c r="K3956" t="s">
        <v>360</v>
      </c>
      <c r="L3956">
        <v>10000000</v>
      </c>
      <c r="M3956">
        <f>IF(ISBLANK(L3956),AVERAGEIF($A$2:$A$4110,A3956,$L$2:$L$4110),L3956)</f>
        <v>10000000</v>
      </c>
      <c r="N3956">
        <v>6.1</v>
      </c>
    </row>
    <row r="3957" spans="1:14">
      <c r="A3957" t="s">
        <v>6529</v>
      </c>
      <c r="B3957">
        <v>120</v>
      </c>
      <c r="C3957">
        <v>1055654</v>
      </c>
      <c r="D3957">
        <f>IF(ISBLANK(C3957),AVERAGEIF($A$2:$A$4110,A3957,$C$2:$C$4110),C3957)</f>
        <v>1055654</v>
      </c>
      <c r="E3957" t="s">
        <v>1646</v>
      </c>
      <c r="F3957" t="s">
        <v>6532</v>
      </c>
      <c r="G3957">
        <v>20426</v>
      </c>
      <c r="H3957">
        <v>175</v>
      </c>
      <c r="I3957">
        <v>44</v>
      </c>
      <c r="J3957" t="s">
        <v>508</v>
      </c>
      <c r="K3957" t="s">
        <v>360</v>
      </c>
      <c r="L3957">
        <v>10000000</v>
      </c>
      <c r="M3957">
        <f>IF(ISBLANK(L3957),AVERAGEIF($A$2:$A$4110,A3957,$L$2:$L$4110),L3957)</f>
        <v>10000000</v>
      </c>
      <c r="N3957">
        <v>7.3</v>
      </c>
    </row>
    <row r="3958" spans="1:14">
      <c r="A3958" t="s">
        <v>6533</v>
      </c>
      <c r="B3958">
        <v>93</v>
      </c>
      <c r="C3958">
        <v>365734</v>
      </c>
      <c r="D3958">
        <f>IF(ISBLANK(C3958),AVERAGEIF($A$2:$A$4110,A3958,$C$2:$C$4110),C3958)</f>
        <v>365734</v>
      </c>
      <c r="E3958" t="s">
        <v>20</v>
      </c>
      <c r="F3958" t="s">
        <v>6534</v>
      </c>
      <c r="G3958">
        <v>11487</v>
      </c>
      <c r="H3958">
        <v>226</v>
      </c>
      <c r="I3958">
        <v>115</v>
      </c>
      <c r="J3958" t="s">
        <v>508</v>
      </c>
      <c r="K3958" t="s">
        <v>23</v>
      </c>
      <c r="L3958">
        <v>10000000</v>
      </c>
      <c r="M3958">
        <f>IF(ISBLANK(L3958),AVERAGEIF($A$2:$A$4110,A3958,$L$2:$L$4110),L3958)</f>
        <v>10000000</v>
      </c>
      <c r="N3958">
        <v>5</v>
      </c>
    </row>
    <row r="3959" spans="1:14">
      <c r="A3959" t="s">
        <v>6533</v>
      </c>
      <c r="B3959">
        <v>110</v>
      </c>
      <c r="C3959">
        <v>2365931</v>
      </c>
      <c r="D3959">
        <f>IF(ISBLANK(C3959),AVERAGEIF($A$2:$A$4110,A3959,$C$2:$C$4110),C3959)</f>
        <v>2365931</v>
      </c>
      <c r="E3959" t="s">
        <v>949</v>
      </c>
      <c r="F3959" t="s">
        <v>6535</v>
      </c>
      <c r="G3959">
        <v>36657</v>
      </c>
      <c r="H3959">
        <v>318</v>
      </c>
      <c r="I3959">
        <v>106</v>
      </c>
      <c r="J3959" t="s">
        <v>508</v>
      </c>
      <c r="K3959" t="s">
        <v>23</v>
      </c>
      <c r="L3959">
        <v>1500000</v>
      </c>
      <c r="M3959">
        <f>IF(ISBLANK(L3959),AVERAGEIF($A$2:$A$4110,A3959,$L$2:$L$4110),L3959)</f>
        <v>1500000</v>
      </c>
      <c r="N3959">
        <v>7.5</v>
      </c>
    </row>
    <row r="3960" spans="1:14">
      <c r="A3960" t="s">
        <v>6536</v>
      </c>
      <c r="B3960">
        <v>113</v>
      </c>
      <c r="C3960">
        <v>55350897</v>
      </c>
      <c r="D3960">
        <f>IF(ISBLANK(C3960),AVERAGEIF($A$2:$A$4110,A3960,$C$2:$C$4110),C3960)</f>
        <v>55350897</v>
      </c>
      <c r="E3960" t="s">
        <v>604</v>
      </c>
      <c r="F3960" t="s">
        <v>6537</v>
      </c>
      <c r="G3960">
        <v>83560</v>
      </c>
      <c r="H3960">
        <v>619</v>
      </c>
      <c r="I3960">
        <v>121</v>
      </c>
      <c r="J3960" t="s">
        <v>508</v>
      </c>
      <c r="K3960" t="s">
        <v>23</v>
      </c>
      <c r="L3960">
        <v>85000000</v>
      </c>
      <c r="M3960">
        <f>IF(ISBLANK(L3960),AVERAGEIF($A$2:$A$4110,A3960,$L$2:$L$4110),L3960)</f>
        <v>85000000</v>
      </c>
      <c r="N3960">
        <v>7</v>
      </c>
    </row>
    <row r="3961" spans="1:14">
      <c r="A3961" t="s">
        <v>6538</v>
      </c>
      <c r="B3961">
        <v>102</v>
      </c>
      <c r="C3961">
        <v>2956000</v>
      </c>
      <c r="D3961">
        <f>IF(ISBLANK(C3961),AVERAGEIF($A$2:$A$4110,A3961,$C$2:$C$4110),C3961)</f>
        <v>2956000</v>
      </c>
      <c r="E3961" t="s">
        <v>6539</v>
      </c>
      <c r="F3961" t="s">
        <v>6540</v>
      </c>
      <c r="G3961">
        <v>3258</v>
      </c>
      <c r="H3961">
        <v>54</v>
      </c>
      <c r="I3961">
        <v>41</v>
      </c>
      <c r="J3961" t="s">
        <v>508</v>
      </c>
      <c r="K3961" t="s">
        <v>23</v>
      </c>
      <c r="L3961">
        <v>3700000</v>
      </c>
      <c r="M3961">
        <f>IF(ISBLANK(L3961),AVERAGEIF($A$2:$A$4110,A3961,$L$2:$L$4110),L3961)</f>
        <v>3700000</v>
      </c>
      <c r="N3961">
        <v>7.1</v>
      </c>
    </row>
    <row r="3962" spans="1:14">
      <c r="A3962" t="s">
        <v>6541</v>
      </c>
      <c r="B3962">
        <v>104</v>
      </c>
      <c r="C3962">
        <v>16999046</v>
      </c>
      <c r="D3962">
        <f>IF(ISBLANK(C3962),AVERAGEIF($A$2:$A$4110,A3962,$C$2:$C$4110),C3962)</f>
        <v>16999046</v>
      </c>
      <c r="E3962" t="s">
        <v>2313</v>
      </c>
      <c r="F3962" t="s">
        <v>6542</v>
      </c>
      <c r="G3962">
        <v>79517</v>
      </c>
      <c r="H3962">
        <v>354</v>
      </c>
      <c r="I3962">
        <v>368</v>
      </c>
      <c r="J3962" t="s">
        <v>508</v>
      </c>
      <c r="K3962" t="s">
        <v>184</v>
      </c>
      <c r="L3962">
        <v>26000000</v>
      </c>
      <c r="M3962">
        <f>IF(ISBLANK(L3962),AVERAGEIF($A$2:$A$4110,A3962,$L$2:$L$4110),L3962)</f>
        <v>26000000</v>
      </c>
      <c r="N3962">
        <v>5.8</v>
      </c>
    </row>
    <row r="3963" spans="1:14">
      <c r="A3963" t="s">
        <v>6541</v>
      </c>
      <c r="B3963">
        <v>95</v>
      </c>
      <c r="D3963">
        <f>IF(ISBLANK(C3963),AVERAGEIF($A$2:$A$4110,A3963,$C$2:$C$4110),C3963)</f>
        <v>8744133</v>
      </c>
      <c r="E3963" t="s">
        <v>6543</v>
      </c>
      <c r="F3963" t="s">
        <v>6544</v>
      </c>
      <c r="G3963">
        <v>27052</v>
      </c>
      <c r="H3963">
        <v>124</v>
      </c>
      <c r="I3963">
        <v>82</v>
      </c>
      <c r="J3963" t="s">
        <v>508</v>
      </c>
      <c r="K3963" t="s">
        <v>23</v>
      </c>
      <c r="L3963">
        <v>7500000</v>
      </c>
      <c r="M3963">
        <f>IF(ISBLANK(L3963),AVERAGEIF($A$2:$A$4110,A3963,$L$2:$L$4110),L3963)</f>
        <v>7500000</v>
      </c>
      <c r="N3963">
        <v>6.8</v>
      </c>
    </row>
    <row r="3964" spans="1:14">
      <c r="A3964" t="s">
        <v>6541</v>
      </c>
      <c r="B3964">
        <v>90</v>
      </c>
      <c r="C3964">
        <v>489220</v>
      </c>
      <c r="D3964">
        <f>IF(ISBLANK(C3964),AVERAGEIF($A$2:$A$4110,A3964,$C$2:$C$4110),C3964)</f>
        <v>489220</v>
      </c>
      <c r="E3964" t="s">
        <v>2117</v>
      </c>
      <c r="F3964" t="s">
        <v>6545</v>
      </c>
      <c r="G3964">
        <v>160511</v>
      </c>
      <c r="H3964">
        <v>696</v>
      </c>
      <c r="I3964">
        <v>99</v>
      </c>
      <c r="J3964" t="s">
        <v>508</v>
      </c>
      <c r="K3964" t="s">
        <v>184</v>
      </c>
      <c r="L3964">
        <v>365000</v>
      </c>
      <c r="M3964">
        <f>IF(ISBLANK(L3964),AVERAGEIF($A$2:$A$4110,A3964,$L$2:$L$4110),L3964)</f>
        <v>365000</v>
      </c>
      <c r="N3964">
        <v>7.3</v>
      </c>
    </row>
    <row r="3965" spans="1:14">
      <c r="A3965" t="s">
        <v>6546</v>
      </c>
      <c r="B3965">
        <v>104</v>
      </c>
      <c r="C3965">
        <v>4273372</v>
      </c>
      <c r="D3965">
        <f>IF(ISBLANK(C3965),AVERAGEIF($A$2:$A$4110,A3965,$C$2:$C$4110),C3965)</f>
        <v>4273372</v>
      </c>
      <c r="E3965" t="s">
        <v>484</v>
      </c>
      <c r="F3965" t="s">
        <v>6547</v>
      </c>
      <c r="G3965">
        <v>19412</v>
      </c>
      <c r="H3965">
        <v>308</v>
      </c>
      <c r="I3965">
        <v>66</v>
      </c>
      <c r="J3965" t="s">
        <v>508</v>
      </c>
      <c r="K3965" t="s">
        <v>23</v>
      </c>
      <c r="L3965">
        <v>22000000</v>
      </c>
      <c r="M3965">
        <f>IF(ISBLANK(L3965),AVERAGEIF($A$2:$A$4110,A3965,$L$2:$L$4110),L3965)</f>
        <v>22000000</v>
      </c>
      <c r="N3965">
        <v>2.1</v>
      </c>
    </row>
    <row r="3966" spans="1:14">
      <c r="A3966" t="s">
        <v>6548</v>
      </c>
      <c r="B3966">
        <v>93</v>
      </c>
      <c r="C3966">
        <v>10198766</v>
      </c>
      <c r="D3966">
        <f>IF(ISBLANK(C3966),AVERAGEIF($A$2:$A$4110,A3966,$C$2:$C$4110),C3966)</f>
        <v>10198766</v>
      </c>
      <c r="E3966" t="s">
        <v>514</v>
      </c>
      <c r="F3966" t="s">
        <v>6549</v>
      </c>
      <c r="G3966">
        <v>12007</v>
      </c>
      <c r="H3966">
        <v>105</v>
      </c>
      <c r="I3966">
        <v>53</v>
      </c>
      <c r="J3966" t="s">
        <v>508</v>
      </c>
      <c r="K3966" t="s">
        <v>23</v>
      </c>
      <c r="L3966">
        <v>12000000</v>
      </c>
      <c r="M3966">
        <f>IF(ISBLANK(L3966),AVERAGEIF($A$2:$A$4110,A3966,$L$2:$L$4110),L3966)</f>
        <v>12000000</v>
      </c>
      <c r="N3966">
        <v>5.4</v>
      </c>
    </row>
    <row r="3967" spans="1:14">
      <c r="A3967" t="s">
        <v>6550</v>
      </c>
      <c r="B3967">
        <v>119</v>
      </c>
      <c r="C3967">
        <v>23014504</v>
      </c>
      <c r="D3967">
        <f>IF(ISBLANK(C3967),AVERAGEIF($A$2:$A$4110,A3967,$C$2:$C$4110),C3967)</f>
        <v>23014504</v>
      </c>
      <c r="E3967" t="s">
        <v>6551</v>
      </c>
      <c r="F3967" t="s">
        <v>6552</v>
      </c>
      <c r="G3967">
        <v>172707</v>
      </c>
      <c r="H3967">
        <v>462</v>
      </c>
      <c r="I3967">
        <v>355</v>
      </c>
      <c r="J3967" t="s">
        <v>508</v>
      </c>
      <c r="K3967" t="s">
        <v>18</v>
      </c>
      <c r="L3967">
        <v>100000000</v>
      </c>
      <c r="M3967">
        <f>IF(ISBLANK(L3967),AVERAGEIF($A$2:$A$4110,A3967,$L$2:$L$4110),L3967)</f>
        <v>100000000</v>
      </c>
      <c r="N3967">
        <v>6.3</v>
      </c>
    </row>
    <row r="3968" spans="1:14">
      <c r="A3968" t="s">
        <v>6553</v>
      </c>
      <c r="B3968">
        <v>92</v>
      </c>
      <c r="C3968">
        <v>85884815</v>
      </c>
      <c r="D3968">
        <f>IF(ISBLANK(C3968),AVERAGEIF($A$2:$A$4110,A3968,$C$2:$C$4110),C3968)</f>
        <v>85884815</v>
      </c>
      <c r="E3968" t="s">
        <v>4575</v>
      </c>
      <c r="F3968" t="s">
        <v>6554</v>
      </c>
      <c r="G3968">
        <v>9418</v>
      </c>
      <c r="H3968">
        <v>53</v>
      </c>
      <c r="I3968">
        <v>70</v>
      </c>
      <c r="J3968" t="s">
        <v>508</v>
      </c>
      <c r="K3968" t="s">
        <v>23</v>
      </c>
      <c r="L3968">
        <v>90000000</v>
      </c>
      <c r="M3968">
        <f>IF(ISBLANK(L3968),AVERAGEIF($A$2:$A$4110,A3968,$L$2:$L$4110),L3968)</f>
        <v>90000000</v>
      </c>
      <c r="N3968">
        <v>5</v>
      </c>
    </row>
    <row r="3969" spans="1:14">
      <c r="A3969" t="s">
        <v>6553</v>
      </c>
      <c r="B3969">
        <v>100</v>
      </c>
      <c r="C3969">
        <v>168213584</v>
      </c>
      <c r="D3969">
        <f>IF(ISBLANK(C3969),AVERAGEIF($A$2:$A$4110,A3969,$C$2:$C$4110),C3969)</f>
        <v>168213584</v>
      </c>
      <c r="E3969" t="s">
        <v>1807</v>
      </c>
      <c r="F3969" t="s">
        <v>6555</v>
      </c>
      <c r="G3969">
        <v>99989</v>
      </c>
      <c r="H3969">
        <v>255</v>
      </c>
      <c r="I3969">
        <v>177</v>
      </c>
      <c r="J3969" t="s">
        <v>508</v>
      </c>
      <c r="K3969" t="s">
        <v>23</v>
      </c>
      <c r="M3969">
        <f>IF(ISBLANK(L3969),AVERAGEIF($A$2:$A$4110,A3969,$L$2:$L$4110),L3969)</f>
        <v>43666666.666666664</v>
      </c>
      <c r="N3969">
        <v>5.9</v>
      </c>
    </row>
    <row r="3970" spans="1:14">
      <c r="A3970" t="s">
        <v>6553</v>
      </c>
      <c r="B3970">
        <v>88</v>
      </c>
      <c r="C3970">
        <v>49474048</v>
      </c>
      <c r="D3970">
        <f>IF(ISBLANK(C3970),AVERAGEIF($A$2:$A$4110,A3970,$C$2:$C$4110),C3970)</f>
        <v>49474048</v>
      </c>
      <c r="E3970" t="s">
        <v>797</v>
      </c>
      <c r="F3970" t="s">
        <v>6556</v>
      </c>
      <c r="G3970">
        <v>31191</v>
      </c>
      <c r="H3970">
        <v>120</v>
      </c>
      <c r="I3970">
        <v>124</v>
      </c>
      <c r="J3970" t="s">
        <v>508</v>
      </c>
      <c r="K3970" t="s">
        <v>23</v>
      </c>
      <c r="L3970">
        <v>35000000</v>
      </c>
      <c r="M3970">
        <f>IF(ISBLANK(L3970),AVERAGEIF($A$2:$A$4110,A3970,$L$2:$L$4110),L3970)</f>
        <v>35000000</v>
      </c>
      <c r="N3970">
        <v>5.4</v>
      </c>
    </row>
    <row r="3971" spans="1:14">
      <c r="A3971" t="s">
        <v>6553</v>
      </c>
      <c r="B3971">
        <v>94</v>
      </c>
      <c r="C3971">
        <v>21005329</v>
      </c>
      <c r="D3971">
        <f>IF(ISBLANK(C3971),AVERAGEIF($A$2:$A$4110,A3971,$C$2:$C$4110),C3971)</f>
        <v>21005329</v>
      </c>
      <c r="E3971" t="s">
        <v>408</v>
      </c>
      <c r="F3971" t="s">
        <v>6557</v>
      </c>
      <c r="G3971">
        <v>89128</v>
      </c>
      <c r="H3971">
        <v>258</v>
      </c>
      <c r="I3971">
        <v>96</v>
      </c>
      <c r="J3971" t="s">
        <v>508</v>
      </c>
      <c r="K3971" t="s">
        <v>360</v>
      </c>
      <c r="L3971">
        <v>6000000</v>
      </c>
      <c r="M3971">
        <f>IF(ISBLANK(L3971),AVERAGEIF($A$2:$A$4110,A3971,$L$2:$L$4110),L3971)</f>
        <v>6000000</v>
      </c>
      <c r="N3971">
        <v>6.4</v>
      </c>
    </row>
    <row r="3972" spans="1:14">
      <c r="A3972" t="s">
        <v>6558</v>
      </c>
      <c r="B3972">
        <v>91</v>
      </c>
      <c r="C3972">
        <v>14218868</v>
      </c>
      <c r="D3972">
        <f>IF(ISBLANK(C3972),AVERAGEIF($A$2:$A$4110,A3972,$C$2:$C$4110),C3972)</f>
        <v>14218868</v>
      </c>
      <c r="E3972" t="s">
        <v>1799</v>
      </c>
      <c r="F3972" t="s">
        <v>6559</v>
      </c>
      <c r="G3972">
        <v>14596</v>
      </c>
      <c r="H3972">
        <v>282</v>
      </c>
      <c r="I3972">
        <v>100</v>
      </c>
      <c r="J3972" t="s">
        <v>508</v>
      </c>
      <c r="K3972" t="s">
        <v>23</v>
      </c>
      <c r="L3972">
        <v>65000000</v>
      </c>
      <c r="M3972">
        <f>IF(ISBLANK(L3972),AVERAGEIF($A$2:$A$4110,A3972,$L$2:$L$4110),L3972)</f>
        <v>65000000</v>
      </c>
      <c r="N3972">
        <v>4.8</v>
      </c>
    </row>
    <row r="3973" spans="1:14">
      <c r="A3973" t="s">
        <v>6558</v>
      </c>
      <c r="B3973">
        <v>92</v>
      </c>
      <c r="C3973">
        <v>9483821</v>
      </c>
      <c r="D3973">
        <f>IF(ISBLANK(C3973),AVERAGEIF($A$2:$A$4110,A3973,$C$2:$C$4110),C3973)</f>
        <v>9483821</v>
      </c>
      <c r="E3973" t="s">
        <v>874</v>
      </c>
      <c r="F3973" t="s">
        <v>6560</v>
      </c>
      <c r="G3973">
        <v>39247</v>
      </c>
      <c r="H3973">
        <v>131</v>
      </c>
      <c r="I3973">
        <v>279</v>
      </c>
      <c r="J3973" t="s">
        <v>508</v>
      </c>
      <c r="K3973" t="s">
        <v>23</v>
      </c>
      <c r="L3973">
        <v>55000000</v>
      </c>
      <c r="M3973">
        <f>IF(ISBLANK(L3973),AVERAGEIF($A$2:$A$4110,A3973,$L$2:$L$4110),L3973)</f>
        <v>55000000</v>
      </c>
      <c r="N3973">
        <v>5.7</v>
      </c>
    </row>
    <row r="3974" spans="1:14">
      <c r="A3974" t="s">
        <v>6558</v>
      </c>
      <c r="B3974">
        <v>94</v>
      </c>
      <c r="C3974">
        <v>12398628</v>
      </c>
      <c r="D3974">
        <f>IF(ISBLANK(C3974),AVERAGEIF($A$2:$A$4110,A3974,$C$2:$C$4110),C3974)</f>
        <v>12398628</v>
      </c>
      <c r="E3974" t="s">
        <v>6561</v>
      </c>
      <c r="F3974" t="s">
        <v>6562</v>
      </c>
      <c r="G3974">
        <v>21542</v>
      </c>
      <c r="H3974">
        <v>88</v>
      </c>
      <c r="I3974">
        <v>64</v>
      </c>
      <c r="J3974" t="s">
        <v>508</v>
      </c>
      <c r="K3974" t="s">
        <v>23</v>
      </c>
      <c r="L3974">
        <v>20000000</v>
      </c>
      <c r="M3974">
        <f>IF(ISBLANK(L3974),AVERAGEIF($A$2:$A$4110,A3974,$L$2:$L$4110),L3974)</f>
        <v>20000000</v>
      </c>
      <c r="N3974">
        <v>6.1</v>
      </c>
    </row>
    <row r="3975" spans="1:14">
      <c r="A3975" t="s">
        <v>6558</v>
      </c>
      <c r="B3975">
        <v>100</v>
      </c>
      <c r="D3975">
        <f>IF(ISBLANK(C3975),AVERAGEIF($A$2:$A$4110,A3975,$C$2:$C$4110),C3975)</f>
        <v>12033772.333333334</v>
      </c>
      <c r="E3975" t="s">
        <v>297</v>
      </c>
      <c r="F3975" t="s">
        <v>6563</v>
      </c>
      <c r="G3975">
        <v>7322</v>
      </c>
      <c r="H3975">
        <v>78</v>
      </c>
      <c r="I3975">
        <v>52</v>
      </c>
      <c r="J3975" t="s">
        <v>508</v>
      </c>
      <c r="K3975" t="s">
        <v>23</v>
      </c>
      <c r="L3975">
        <v>10000000</v>
      </c>
      <c r="M3975">
        <f>IF(ISBLANK(L3975),AVERAGEIF($A$2:$A$4110,A3975,$L$2:$L$4110),L3975)</f>
        <v>10000000</v>
      </c>
      <c r="N3975">
        <v>7.1</v>
      </c>
    </row>
    <row r="3976" spans="1:14">
      <c r="A3976" t="s">
        <v>152</v>
      </c>
      <c r="B3976">
        <v>103</v>
      </c>
      <c r="C3976">
        <v>25472967</v>
      </c>
      <c r="D3976">
        <f>IF(ISBLANK(C3976),AVERAGEIF($A$2:$A$4110,A3976,$C$2:$C$4110),C3976)</f>
        <v>25472967</v>
      </c>
      <c r="E3976" t="s">
        <v>94</v>
      </c>
      <c r="F3976" t="s">
        <v>6564</v>
      </c>
      <c r="G3976">
        <v>44966</v>
      </c>
      <c r="H3976">
        <v>411</v>
      </c>
      <c r="I3976">
        <v>196</v>
      </c>
      <c r="J3976" t="s">
        <v>508</v>
      </c>
      <c r="K3976" t="s">
        <v>23</v>
      </c>
      <c r="L3976">
        <v>30000000</v>
      </c>
      <c r="M3976">
        <f>IF(ISBLANK(L3976),AVERAGEIF($A$2:$A$4110,A3976,$L$2:$L$4110),L3976)</f>
        <v>30000000</v>
      </c>
      <c r="N3976">
        <v>5.6</v>
      </c>
    </row>
    <row r="3977" spans="1:14">
      <c r="A3977" t="s">
        <v>152</v>
      </c>
      <c r="B3977">
        <v>137</v>
      </c>
      <c r="C3977">
        <v>717753</v>
      </c>
      <c r="D3977">
        <f>IF(ISBLANK(C3977),AVERAGEIF($A$2:$A$4110,A3977,$C$2:$C$4110),C3977)</f>
        <v>717753</v>
      </c>
      <c r="E3977" t="s">
        <v>116</v>
      </c>
      <c r="F3977" t="s">
        <v>6565</v>
      </c>
      <c r="G3977">
        <v>33107</v>
      </c>
      <c r="H3977">
        <v>128</v>
      </c>
      <c r="I3977">
        <v>252</v>
      </c>
      <c r="J3977" t="s">
        <v>508</v>
      </c>
      <c r="K3977" t="s">
        <v>254</v>
      </c>
      <c r="L3977">
        <v>25000000</v>
      </c>
      <c r="M3977">
        <f>IF(ISBLANK(L3977),AVERAGEIF($A$2:$A$4110,A3977,$L$2:$L$4110),L3977)</f>
        <v>25000000</v>
      </c>
      <c r="N3977">
        <v>6.1</v>
      </c>
    </row>
    <row r="3978" spans="1:14">
      <c r="A3978" t="s">
        <v>6566</v>
      </c>
      <c r="B3978">
        <v>105</v>
      </c>
      <c r="C3978">
        <v>103738726</v>
      </c>
      <c r="D3978">
        <f>IF(ISBLANK(C3978),AVERAGEIF($A$2:$A$4110,A3978,$C$2:$C$4110),C3978)</f>
        <v>103738726</v>
      </c>
      <c r="E3978" t="s">
        <v>6567</v>
      </c>
      <c r="F3978" t="s">
        <v>6568</v>
      </c>
      <c r="G3978">
        <v>47819</v>
      </c>
      <c r="H3978">
        <v>164</v>
      </c>
      <c r="I3978">
        <v>72</v>
      </c>
      <c r="J3978" t="s">
        <v>508</v>
      </c>
      <c r="K3978" t="s">
        <v>23</v>
      </c>
      <c r="L3978">
        <v>100000000</v>
      </c>
      <c r="M3978">
        <f>IF(ISBLANK(L3978),AVERAGEIF($A$2:$A$4110,A3978,$L$2:$L$4110),L3978)</f>
        <v>100000000</v>
      </c>
      <c r="N3978">
        <v>6.1</v>
      </c>
    </row>
    <row r="3979" spans="1:14">
      <c r="A3979" t="s">
        <v>6566</v>
      </c>
      <c r="B3979">
        <v>195</v>
      </c>
      <c r="D3979">
        <f>IF(ISBLANK(C3979),AVERAGEIF($A$2:$A$4110,A3979,$C$2:$C$4110),C3979)</f>
        <v>65132280</v>
      </c>
      <c r="E3979" t="s">
        <v>2913</v>
      </c>
      <c r="F3979" t="s">
        <v>6569</v>
      </c>
      <c r="G3979">
        <v>16255</v>
      </c>
      <c r="H3979">
        <v>127</v>
      </c>
      <c r="I3979">
        <v>57</v>
      </c>
      <c r="J3979" t="s">
        <v>508</v>
      </c>
      <c r="K3979" t="s">
        <v>23</v>
      </c>
      <c r="L3979">
        <v>35000000</v>
      </c>
      <c r="M3979">
        <f>IF(ISBLANK(L3979),AVERAGEIF($A$2:$A$4110,A3979,$L$2:$L$4110),L3979)</f>
        <v>35000000</v>
      </c>
      <c r="N3979">
        <v>7.5</v>
      </c>
    </row>
    <row r="3980" spans="1:14">
      <c r="A3980" t="s">
        <v>6566</v>
      </c>
      <c r="B3980">
        <v>108</v>
      </c>
      <c r="C3980">
        <v>26525834</v>
      </c>
      <c r="D3980">
        <f>IF(ISBLANK(C3980),AVERAGEIF($A$2:$A$4110,A3980,$C$2:$C$4110),C3980)</f>
        <v>26525834</v>
      </c>
      <c r="E3980" t="s">
        <v>288</v>
      </c>
      <c r="F3980" t="s">
        <v>6570</v>
      </c>
      <c r="G3980">
        <v>21998</v>
      </c>
      <c r="H3980">
        <v>227</v>
      </c>
      <c r="I3980">
        <v>110</v>
      </c>
      <c r="J3980" t="s">
        <v>508</v>
      </c>
      <c r="K3980" t="s">
        <v>23</v>
      </c>
      <c r="L3980">
        <v>30000000</v>
      </c>
      <c r="M3980">
        <f>IF(ISBLANK(L3980),AVERAGEIF($A$2:$A$4110,A3980,$L$2:$L$4110),L3980)</f>
        <v>30000000</v>
      </c>
      <c r="N3980">
        <v>6.8</v>
      </c>
    </row>
    <row r="3981" spans="1:14">
      <c r="A3981" t="s">
        <v>6571</v>
      </c>
      <c r="B3981">
        <v>105</v>
      </c>
      <c r="C3981">
        <v>123777</v>
      </c>
      <c r="D3981">
        <f>IF(ISBLANK(C3981),AVERAGEIF($A$2:$A$4110,A3981,$C$2:$C$4110),C3981)</f>
        <v>123777</v>
      </c>
      <c r="E3981" t="s">
        <v>6572</v>
      </c>
      <c r="F3981" t="s">
        <v>6573</v>
      </c>
      <c r="G3981">
        <v>342</v>
      </c>
      <c r="H3981">
        <v>15</v>
      </c>
      <c r="I3981">
        <v>9</v>
      </c>
      <c r="J3981" t="s">
        <v>508</v>
      </c>
      <c r="K3981" t="s">
        <v>184</v>
      </c>
      <c r="L3981">
        <v>3500000</v>
      </c>
      <c r="M3981">
        <f>IF(ISBLANK(L3981),AVERAGEIF($A$2:$A$4110,A3981,$L$2:$L$4110),L3981)</f>
        <v>3500000</v>
      </c>
      <c r="N3981">
        <v>4.7</v>
      </c>
    </row>
    <row r="3982" spans="1:14">
      <c r="A3982" t="s">
        <v>6574</v>
      </c>
      <c r="B3982">
        <v>93</v>
      </c>
      <c r="C3982">
        <v>1181197</v>
      </c>
      <c r="D3982">
        <f>IF(ISBLANK(C3982),AVERAGEIF($A$2:$A$4110,A3982,$C$2:$C$4110),C3982)</f>
        <v>1181197</v>
      </c>
      <c r="E3982" t="s">
        <v>89</v>
      </c>
      <c r="F3982" t="s">
        <v>6575</v>
      </c>
      <c r="G3982">
        <v>3299</v>
      </c>
      <c r="H3982">
        <v>24</v>
      </c>
      <c r="I3982">
        <v>40</v>
      </c>
      <c r="J3982" t="s">
        <v>508</v>
      </c>
      <c r="K3982" t="s">
        <v>23</v>
      </c>
      <c r="L3982">
        <v>15500000</v>
      </c>
      <c r="M3982">
        <f>IF(ISBLANK(L3982),AVERAGEIF($A$2:$A$4110,A3982,$L$2:$L$4110),L3982)</f>
        <v>15500000</v>
      </c>
      <c r="N3982">
        <v>5.9</v>
      </c>
    </row>
    <row r="3983" spans="1:14">
      <c r="A3983" t="s">
        <v>6576</v>
      </c>
      <c r="B3983">
        <v>122</v>
      </c>
      <c r="C3983">
        <v>6855137</v>
      </c>
      <c r="D3983">
        <f>IF(ISBLANK(C3983),AVERAGEIF($A$2:$A$4110,A3983,$C$2:$C$4110),C3983)</f>
        <v>6855137</v>
      </c>
      <c r="E3983" t="s">
        <v>30</v>
      </c>
      <c r="F3983" t="s">
        <v>6577</v>
      </c>
      <c r="G3983">
        <v>88590</v>
      </c>
      <c r="H3983">
        <v>419</v>
      </c>
      <c r="I3983">
        <v>157</v>
      </c>
      <c r="J3983" t="s">
        <v>508</v>
      </c>
      <c r="K3983" t="s">
        <v>360</v>
      </c>
      <c r="L3983">
        <v>17000000</v>
      </c>
      <c r="M3983">
        <f>IF(ISBLANK(L3983),AVERAGEIF($A$2:$A$4110,A3983,$L$2:$L$4110),L3983)</f>
        <v>17000000</v>
      </c>
      <c r="N3983">
        <v>7.4</v>
      </c>
    </row>
    <row r="3984" spans="1:14">
      <c r="A3984" t="s">
        <v>6576</v>
      </c>
      <c r="B3984">
        <v>101</v>
      </c>
      <c r="C3984">
        <v>8243880</v>
      </c>
      <c r="D3984">
        <f>IF(ISBLANK(C3984),AVERAGEIF($A$2:$A$4110,A3984,$C$2:$C$4110),C3984)</f>
        <v>8243880</v>
      </c>
      <c r="E3984" t="s">
        <v>6578</v>
      </c>
      <c r="F3984" t="s">
        <v>6579</v>
      </c>
      <c r="G3984">
        <v>28714</v>
      </c>
      <c r="H3984">
        <v>215</v>
      </c>
      <c r="I3984">
        <v>157</v>
      </c>
      <c r="J3984" t="s">
        <v>508</v>
      </c>
      <c r="K3984" t="s">
        <v>23</v>
      </c>
      <c r="L3984">
        <v>3200000</v>
      </c>
      <c r="M3984">
        <f>IF(ISBLANK(L3984),AVERAGEIF($A$2:$A$4110,A3984,$L$2:$L$4110),L3984)</f>
        <v>3200000</v>
      </c>
      <c r="N3984">
        <v>7</v>
      </c>
    </row>
    <row r="3985" spans="1:14">
      <c r="A3985" t="s">
        <v>6580</v>
      </c>
      <c r="B3985">
        <v>105</v>
      </c>
      <c r="C3985">
        <v>93815117</v>
      </c>
      <c r="D3985">
        <f>IF(ISBLANK(C3985),AVERAGEIF($A$2:$A$4110,A3985,$C$2:$C$4110),C3985)</f>
        <v>93815117</v>
      </c>
      <c r="E3985" t="s">
        <v>288</v>
      </c>
      <c r="F3985" t="s">
        <v>6581</v>
      </c>
      <c r="G3985">
        <v>68417</v>
      </c>
      <c r="H3985">
        <v>242</v>
      </c>
      <c r="I3985">
        <v>114</v>
      </c>
      <c r="J3985" t="s">
        <v>508</v>
      </c>
      <c r="K3985" t="s">
        <v>23</v>
      </c>
      <c r="L3985">
        <v>55000000</v>
      </c>
      <c r="M3985">
        <f>IF(ISBLANK(L3985),AVERAGEIF($A$2:$A$4110,A3985,$L$2:$L$4110),L3985)</f>
        <v>55000000</v>
      </c>
      <c r="N3985">
        <v>5.0999999999999996</v>
      </c>
    </row>
    <row r="3986" spans="1:14">
      <c r="A3986" t="s">
        <v>6580</v>
      </c>
      <c r="B3986">
        <v>112</v>
      </c>
      <c r="C3986">
        <v>38360195</v>
      </c>
      <c r="D3986">
        <f>IF(ISBLANK(C3986),AVERAGEIF($A$2:$A$4110,A3986,$C$2:$C$4110),C3986)</f>
        <v>38360195</v>
      </c>
      <c r="E3986" t="s">
        <v>655</v>
      </c>
      <c r="F3986" t="s">
        <v>6582</v>
      </c>
      <c r="G3986">
        <v>21215</v>
      </c>
      <c r="H3986">
        <v>116</v>
      </c>
      <c r="I3986">
        <v>99</v>
      </c>
      <c r="J3986" t="s">
        <v>508</v>
      </c>
      <c r="K3986" t="s">
        <v>23</v>
      </c>
      <c r="L3986">
        <v>45000000</v>
      </c>
      <c r="M3986">
        <f>IF(ISBLANK(L3986),AVERAGEIF($A$2:$A$4110,A3986,$L$2:$L$4110),L3986)</f>
        <v>45000000</v>
      </c>
      <c r="N3986">
        <v>6.4</v>
      </c>
    </row>
    <row r="3987" spans="1:14">
      <c r="A3987" t="s">
        <v>6580</v>
      </c>
      <c r="B3987">
        <v>114</v>
      </c>
      <c r="C3987">
        <v>18653615</v>
      </c>
      <c r="D3987">
        <f>IF(ISBLANK(C3987),AVERAGEIF($A$2:$A$4110,A3987,$C$2:$C$4110),C3987)</f>
        <v>18653615</v>
      </c>
      <c r="E3987" t="s">
        <v>72</v>
      </c>
      <c r="F3987" t="s">
        <v>6583</v>
      </c>
      <c r="G3987">
        <v>14786</v>
      </c>
      <c r="H3987">
        <v>103</v>
      </c>
      <c r="I3987">
        <v>36</v>
      </c>
      <c r="J3987" t="s">
        <v>508</v>
      </c>
      <c r="K3987" t="s">
        <v>23</v>
      </c>
      <c r="L3987">
        <v>23000000</v>
      </c>
      <c r="M3987">
        <f>IF(ISBLANK(L3987),AVERAGEIF($A$2:$A$4110,A3987,$L$2:$L$4110),L3987)</f>
        <v>23000000</v>
      </c>
      <c r="N3987">
        <v>6.1</v>
      </c>
    </row>
    <row r="3988" spans="1:14">
      <c r="A3988" t="s">
        <v>6580</v>
      </c>
      <c r="B3988">
        <v>106</v>
      </c>
      <c r="C3988">
        <v>32645546</v>
      </c>
      <c r="D3988">
        <f>IF(ISBLANK(C3988),AVERAGEIF($A$2:$A$4110,A3988,$C$2:$C$4110),C3988)</f>
        <v>32645546</v>
      </c>
      <c r="E3988" t="s">
        <v>1269</v>
      </c>
      <c r="F3988" t="s">
        <v>6584</v>
      </c>
      <c r="G3988">
        <v>8427</v>
      </c>
      <c r="H3988">
        <v>88</v>
      </c>
      <c r="I3988">
        <v>96</v>
      </c>
      <c r="J3988" t="s">
        <v>508</v>
      </c>
      <c r="K3988" t="s">
        <v>23</v>
      </c>
      <c r="L3988">
        <v>14000000</v>
      </c>
      <c r="M3988">
        <f>IF(ISBLANK(L3988),AVERAGEIF($A$2:$A$4110,A3988,$L$2:$L$4110),L3988)</f>
        <v>14000000</v>
      </c>
      <c r="N3988">
        <v>6.4</v>
      </c>
    </row>
    <row r="3989" spans="1:14">
      <c r="A3989" t="s">
        <v>6580</v>
      </c>
      <c r="B3989">
        <v>104</v>
      </c>
      <c r="C3989">
        <v>1346503</v>
      </c>
      <c r="D3989">
        <f>IF(ISBLANK(C3989),AVERAGEIF($A$2:$A$4110,A3989,$C$2:$C$4110),C3989)</f>
        <v>1346503</v>
      </c>
      <c r="E3989" t="s">
        <v>126</v>
      </c>
      <c r="F3989" t="s">
        <v>6585</v>
      </c>
      <c r="G3989">
        <v>3024</v>
      </c>
      <c r="H3989">
        <v>22</v>
      </c>
      <c r="I3989">
        <v>56</v>
      </c>
      <c r="J3989" t="s">
        <v>508</v>
      </c>
      <c r="K3989" t="s">
        <v>203</v>
      </c>
      <c r="L3989">
        <v>6000000</v>
      </c>
      <c r="M3989">
        <f>IF(ISBLANK(L3989),AVERAGEIF($A$2:$A$4110,A3989,$L$2:$L$4110),L3989)</f>
        <v>6000000</v>
      </c>
      <c r="N3989">
        <v>6.1</v>
      </c>
    </row>
    <row r="3990" spans="1:14">
      <c r="A3990" t="s">
        <v>6586</v>
      </c>
      <c r="B3990">
        <v>122</v>
      </c>
      <c r="C3990">
        <v>1697956</v>
      </c>
      <c r="D3990">
        <f>IF(ISBLANK(C3990),AVERAGEIF($A$2:$A$4110,A3990,$C$2:$C$4110),C3990)</f>
        <v>1697956</v>
      </c>
      <c r="E3990" t="s">
        <v>15</v>
      </c>
      <c r="F3990" t="s">
        <v>6587</v>
      </c>
      <c r="G3990">
        <v>64944</v>
      </c>
      <c r="H3990">
        <v>212</v>
      </c>
      <c r="I3990">
        <v>280</v>
      </c>
      <c r="J3990" t="s">
        <v>508</v>
      </c>
      <c r="K3990" t="s">
        <v>23</v>
      </c>
      <c r="L3990">
        <v>20000000</v>
      </c>
      <c r="M3990">
        <f>IF(ISBLANK(L3990),AVERAGEIF($A$2:$A$4110,A3990,$L$2:$L$4110),L3990)</f>
        <v>20000000</v>
      </c>
      <c r="N3990">
        <v>6.7</v>
      </c>
    </row>
    <row r="3991" spans="1:14">
      <c r="A3991" t="s">
        <v>6586</v>
      </c>
      <c r="B3991">
        <v>120</v>
      </c>
      <c r="C3991">
        <v>5484375</v>
      </c>
      <c r="D3991">
        <f>IF(ISBLANK(C3991),AVERAGEIF($A$2:$A$4110,A3991,$C$2:$C$4110),C3991)</f>
        <v>5484375</v>
      </c>
      <c r="E3991" t="s">
        <v>6588</v>
      </c>
      <c r="F3991" t="s">
        <v>6589</v>
      </c>
      <c r="G3991">
        <v>84641</v>
      </c>
      <c r="H3991">
        <v>205</v>
      </c>
      <c r="I3991">
        <v>198</v>
      </c>
      <c r="J3991" t="s">
        <v>508</v>
      </c>
      <c r="K3991" t="s">
        <v>23</v>
      </c>
      <c r="L3991">
        <v>10000000</v>
      </c>
      <c r="M3991">
        <f>IF(ISBLANK(L3991),AVERAGEIF($A$2:$A$4110,A3991,$L$2:$L$4110),L3991)</f>
        <v>10000000</v>
      </c>
      <c r="N3991">
        <v>7.3</v>
      </c>
    </row>
    <row r="3992" spans="1:14">
      <c r="A3992" t="s">
        <v>6590</v>
      </c>
      <c r="B3992">
        <v>119</v>
      </c>
      <c r="C3992">
        <v>24006726</v>
      </c>
      <c r="D3992">
        <f>IF(ISBLANK(C3992),AVERAGEIF($A$2:$A$4110,A3992,$C$2:$C$4110),C3992)</f>
        <v>24006726</v>
      </c>
      <c r="E3992" t="s">
        <v>655</v>
      </c>
      <c r="F3992" t="s">
        <v>6591</v>
      </c>
      <c r="G3992">
        <v>139535</v>
      </c>
      <c r="H3992">
        <v>632</v>
      </c>
      <c r="I3992">
        <v>259</v>
      </c>
      <c r="J3992" t="s">
        <v>508</v>
      </c>
      <c r="K3992" t="s">
        <v>23</v>
      </c>
      <c r="L3992">
        <v>50000000</v>
      </c>
      <c r="M3992">
        <f>IF(ISBLANK(L3992),AVERAGEIF($A$2:$A$4110,A3992,$L$2:$L$4110),L3992)</f>
        <v>50000000</v>
      </c>
      <c r="N3992">
        <v>7.3</v>
      </c>
    </row>
    <row r="3993" spans="1:14">
      <c r="A3993" t="s">
        <v>6590</v>
      </c>
      <c r="B3993">
        <v>87</v>
      </c>
      <c r="C3993">
        <v>20999103</v>
      </c>
      <c r="D3993">
        <f>IF(ISBLANK(C3993),AVERAGEIF($A$2:$A$4110,A3993,$C$2:$C$4110),C3993)</f>
        <v>20999103</v>
      </c>
      <c r="E3993" t="s">
        <v>6592</v>
      </c>
      <c r="F3993" t="s">
        <v>6593</v>
      </c>
      <c r="G3993">
        <v>139114</v>
      </c>
      <c r="H3993">
        <v>245</v>
      </c>
      <c r="I3993">
        <v>335</v>
      </c>
      <c r="J3993" t="s">
        <v>508</v>
      </c>
      <c r="K3993" t="s">
        <v>23</v>
      </c>
      <c r="L3993">
        <v>40000000</v>
      </c>
      <c r="M3993">
        <f>IF(ISBLANK(L3993),AVERAGEIF($A$2:$A$4110,A3993,$L$2:$L$4110),L3993)</f>
        <v>40000000</v>
      </c>
      <c r="N3993">
        <v>7.8</v>
      </c>
    </row>
    <row r="3994" spans="1:14">
      <c r="A3994" t="s">
        <v>6590</v>
      </c>
      <c r="B3994">
        <v>99</v>
      </c>
      <c r="C3994">
        <v>59073773</v>
      </c>
      <c r="D3994">
        <f>IF(ISBLANK(C3994),AVERAGEIF($A$2:$A$4110,A3994,$C$2:$C$4110),C3994)</f>
        <v>59073773</v>
      </c>
      <c r="E3994" t="s">
        <v>6594</v>
      </c>
      <c r="F3994" t="s">
        <v>6595</v>
      </c>
      <c r="G3994">
        <v>475518</v>
      </c>
      <c r="H3994">
        <v>644</v>
      </c>
      <c r="I3994">
        <v>536</v>
      </c>
      <c r="J3994" t="s">
        <v>508</v>
      </c>
      <c r="K3994" t="s">
        <v>23</v>
      </c>
      <c r="L3994">
        <v>25000000</v>
      </c>
      <c r="M3994">
        <f>IF(ISBLANK(L3994),AVERAGEIF($A$2:$A$4110,A3994,$L$2:$L$4110),L3994)</f>
        <v>25000000</v>
      </c>
      <c r="N3994">
        <v>8.1</v>
      </c>
    </row>
    <row r="3995" spans="1:14">
      <c r="A3995" t="s">
        <v>6590</v>
      </c>
      <c r="B3995">
        <v>110</v>
      </c>
      <c r="C3995">
        <v>52353636</v>
      </c>
      <c r="D3995">
        <f>IF(ISBLANK(C3995),AVERAGEIF($A$2:$A$4110,A3995,$C$2:$C$4110),C3995)</f>
        <v>52353636</v>
      </c>
      <c r="E3995" t="s">
        <v>72</v>
      </c>
      <c r="F3995" t="s">
        <v>6596</v>
      </c>
      <c r="G3995">
        <v>209133</v>
      </c>
      <c r="H3995">
        <v>962</v>
      </c>
      <c r="I3995">
        <v>220</v>
      </c>
      <c r="J3995" t="s">
        <v>508</v>
      </c>
      <c r="K3995" t="s">
        <v>23</v>
      </c>
      <c r="L3995">
        <v>21000000</v>
      </c>
      <c r="M3995">
        <f>IF(ISBLANK(L3995),AVERAGEIF($A$2:$A$4110,A3995,$L$2:$L$4110),L3995)</f>
        <v>21000000</v>
      </c>
      <c r="N3995">
        <v>7.6</v>
      </c>
    </row>
    <row r="3996" spans="1:14">
      <c r="A3996" t="s">
        <v>6590</v>
      </c>
      <c r="B3996">
        <v>94</v>
      </c>
      <c r="C3996">
        <v>45507053</v>
      </c>
      <c r="D3996">
        <f>IF(ISBLANK(C3996),AVERAGEIF($A$2:$A$4110,A3996,$C$2:$C$4110),C3996)</f>
        <v>45507053</v>
      </c>
      <c r="E3996" t="s">
        <v>61</v>
      </c>
      <c r="F3996" t="s">
        <v>6597</v>
      </c>
      <c r="G3996">
        <v>237848</v>
      </c>
      <c r="H3996">
        <v>377</v>
      </c>
      <c r="I3996">
        <v>487</v>
      </c>
      <c r="J3996" t="s">
        <v>508</v>
      </c>
      <c r="K3996" t="s">
        <v>23</v>
      </c>
      <c r="L3996">
        <v>16000000</v>
      </c>
      <c r="M3996">
        <f>IF(ISBLANK(L3996),AVERAGEIF($A$2:$A$4110,A3996,$L$2:$L$4110),L3996)</f>
        <v>16000000</v>
      </c>
      <c r="N3996">
        <v>7.8</v>
      </c>
    </row>
    <row r="3997" spans="1:14">
      <c r="A3997" t="s">
        <v>6590</v>
      </c>
      <c r="B3997">
        <v>93</v>
      </c>
      <c r="C3997">
        <v>17096053</v>
      </c>
      <c r="D3997">
        <f>IF(ISBLANK(C3997),AVERAGEIF($A$2:$A$4110,A3997,$C$2:$C$4110),C3997)</f>
        <v>17096053</v>
      </c>
      <c r="E3997" t="s">
        <v>72</v>
      </c>
      <c r="F3997" t="s">
        <v>6598</v>
      </c>
      <c r="G3997">
        <v>134458</v>
      </c>
      <c r="H3997">
        <v>640</v>
      </c>
      <c r="I3997">
        <v>179</v>
      </c>
      <c r="J3997" t="s">
        <v>508</v>
      </c>
      <c r="K3997" t="s">
        <v>23</v>
      </c>
      <c r="L3997">
        <v>9000000</v>
      </c>
      <c r="M3997">
        <f>IF(ISBLANK(L3997),AVERAGEIF($A$2:$A$4110,A3997,$L$2:$L$4110),L3997)</f>
        <v>9000000</v>
      </c>
      <c r="N3997">
        <v>7.7</v>
      </c>
    </row>
    <row r="3998" spans="1:14">
      <c r="A3998" t="s">
        <v>6590</v>
      </c>
      <c r="B3998">
        <v>91</v>
      </c>
      <c r="C3998">
        <v>1040879</v>
      </c>
      <c r="D3998">
        <f>IF(ISBLANK(C3998),AVERAGEIF($A$2:$A$4110,A3998,$C$2:$C$4110),C3998)</f>
        <v>1040879</v>
      </c>
      <c r="E3998" t="s">
        <v>890</v>
      </c>
      <c r="F3998" t="s">
        <v>6599</v>
      </c>
      <c r="G3998">
        <v>54478</v>
      </c>
      <c r="H3998">
        <v>184</v>
      </c>
      <c r="I3998">
        <v>83</v>
      </c>
      <c r="J3998" t="s">
        <v>508</v>
      </c>
      <c r="K3998" t="s">
        <v>23</v>
      </c>
      <c r="L3998">
        <v>7000000</v>
      </c>
      <c r="M3998">
        <f>IF(ISBLANK(L3998),AVERAGEIF($A$2:$A$4110,A3998,$L$2:$L$4110),L3998)</f>
        <v>7000000</v>
      </c>
      <c r="N3998">
        <v>7.1</v>
      </c>
    </row>
    <row r="3999" spans="1:14">
      <c r="A3999" t="s">
        <v>6600</v>
      </c>
      <c r="B3999">
        <v>132</v>
      </c>
      <c r="C3999">
        <v>81687587</v>
      </c>
      <c r="D3999">
        <f>IF(ISBLANK(C3999),AVERAGEIF($A$2:$A$4110,A3999,$C$2:$C$4110),C3999)</f>
        <v>81687587</v>
      </c>
      <c r="E3999" t="s">
        <v>767</v>
      </c>
      <c r="F3999" t="s">
        <v>6601</v>
      </c>
      <c r="G3999">
        <v>138246</v>
      </c>
      <c r="H3999">
        <v>360</v>
      </c>
      <c r="I3999">
        <v>249</v>
      </c>
      <c r="J3999" t="s">
        <v>508</v>
      </c>
      <c r="K3999" t="s">
        <v>23</v>
      </c>
      <c r="L3999">
        <v>61000000</v>
      </c>
      <c r="M3999">
        <f>IF(ISBLANK(L3999),AVERAGEIF($A$2:$A$4110,A3999,$L$2:$L$4110),L3999)</f>
        <v>61000000</v>
      </c>
      <c r="N3999">
        <v>6.4</v>
      </c>
    </row>
    <row r="4000" spans="1:14">
      <c r="A4000" t="s">
        <v>6600</v>
      </c>
      <c r="B4000">
        <v>113</v>
      </c>
      <c r="C4000">
        <v>102413606</v>
      </c>
      <c r="D4000">
        <f>IF(ISBLANK(C4000),AVERAGEIF($A$2:$A$4110,A4000,$C$2:$C$4110),C4000)</f>
        <v>102413606</v>
      </c>
      <c r="E4000" t="s">
        <v>640</v>
      </c>
      <c r="F4000" t="s">
        <v>6602</v>
      </c>
      <c r="G4000">
        <v>310903</v>
      </c>
      <c r="H4000">
        <v>524</v>
      </c>
      <c r="I4000">
        <v>297</v>
      </c>
      <c r="J4000" t="s">
        <v>508</v>
      </c>
      <c r="K4000" t="s">
        <v>23</v>
      </c>
      <c r="L4000">
        <v>34000000</v>
      </c>
      <c r="M4000">
        <f>IF(ISBLANK(L4000),AVERAGEIF($A$2:$A$4110,A4000,$L$2:$L$4110),L4000)</f>
        <v>34000000</v>
      </c>
      <c r="N4000">
        <v>6.8</v>
      </c>
    </row>
    <row r="4001" spans="1:14">
      <c r="A4001" t="s">
        <v>6603</v>
      </c>
      <c r="B4001">
        <v>116</v>
      </c>
      <c r="C4001">
        <v>89138076</v>
      </c>
      <c r="D4001">
        <f>IF(ISBLANK(C4001),AVERAGEIF($A$2:$A$4110,A4001,$C$2:$C$4110),C4001)</f>
        <v>89138076</v>
      </c>
      <c r="E4001" t="s">
        <v>661</v>
      </c>
      <c r="F4001" t="s">
        <v>6604</v>
      </c>
      <c r="G4001">
        <v>98535</v>
      </c>
      <c r="H4001">
        <v>734</v>
      </c>
      <c r="I4001">
        <v>212</v>
      </c>
      <c r="J4001" t="s">
        <v>508</v>
      </c>
      <c r="K4001" t="s">
        <v>23</v>
      </c>
      <c r="L4001">
        <v>40000000</v>
      </c>
      <c r="M4001">
        <f>IF(ISBLANK(L4001),AVERAGEIF($A$2:$A$4110,A4001,$L$2:$L$4110),L4001)</f>
        <v>40000000</v>
      </c>
      <c r="N4001">
        <v>5.5</v>
      </c>
    </row>
    <row r="4002" spans="1:14">
      <c r="A4002" t="s">
        <v>6603</v>
      </c>
      <c r="B4002">
        <v>111</v>
      </c>
      <c r="C4002">
        <v>38176892</v>
      </c>
      <c r="D4002">
        <f>IF(ISBLANK(C4002),AVERAGEIF($A$2:$A$4110,A4002,$C$2:$C$4110),C4002)</f>
        <v>38176892</v>
      </c>
      <c r="E4002" t="s">
        <v>661</v>
      </c>
      <c r="F4002" t="s">
        <v>6605</v>
      </c>
      <c r="G4002">
        <v>104119</v>
      </c>
      <c r="H4002">
        <v>518</v>
      </c>
      <c r="I4002">
        <v>420</v>
      </c>
      <c r="J4002" t="s">
        <v>508</v>
      </c>
      <c r="K4002" t="s">
        <v>23</v>
      </c>
      <c r="L4002">
        <v>40000000</v>
      </c>
      <c r="M4002">
        <f>IF(ISBLANK(L4002),AVERAGEIF($A$2:$A$4110,A4002,$L$2:$L$4110),L4002)</f>
        <v>40000000</v>
      </c>
      <c r="N4002">
        <v>6.2</v>
      </c>
    </row>
    <row r="4003" spans="1:14">
      <c r="A4003" t="s">
        <v>6603</v>
      </c>
      <c r="B4003">
        <v>101</v>
      </c>
      <c r="C4003">
        <v>26505000</v>
      </c>
      <c r="D4003">
        <f>IF(ISBLANK(C4003),AVERAGEIF($A$2:$A$4110,A4003,$C$2:$C$4110),C4003)</f>
        <v>26505000</v>
      </c>
      <c r="E4003" t="s">
        <v>92</v>
      </c>
      <c r="F4003" t="s">
        <v>6606</v>
      </c>
      <c r="G4003">
        <v>149285</v>
      </c>
      <c r="H4003">
        <v>668</v>
      </c>
      <c r="I4003">
        <v>256</v>
      </c>
      <c r="J4003" t="s">
        <v>508</v>
      </c>
      <c r="K4003" t="s">
        <v>23</v>
      </c>
      <c r="L4003">
        <v>1800000</v>
      </c>
      <c r="M4003">
        <f>IF(ISBLANK(L4003),AVERAGEIF($A$2:$A$4110,A4003,$L$2:$L$4110),L4003)</f>
        <v>1800000</v>
      </c>
      <c r="N4003">
        <v>7.5</v>
      </c>
    </row>
    <row r="4004" spans="1:14">
      <c r="A4004" t="s">
        <v>6603</v>
      </c>
      <c r="B4004">
        <v>99</v>
      </c>
      <c r="C4004">
        <v>19294901</v>
      </c>
      <c r="D4004">
        <f>IF(ISBLANK(C4004),AVERAGEIF($A$2:$A$4110,A4004,$C$2:$C$4110),C4004)</f>
        <v>19294901</v>
      </c>
      <c r="E4004" t="s">
        <v>178</v>
      </c>
      <c r="F4004" t="s">
        <v>6607</v>
      </c>
      <c r="G4004">
        <v>26126</v>
      </c>
      <c r="H4004">
        <v>325</v>
      </c>
      <c r="I4004">
        <v>158</v>
      </c>
      <c r="J4004" t="s">
        <v>508</v>
      </c>
      <c r="K4004" t="s">
        <v>23</v>
      </c>
      <c r="L4004">
        <v>35000000</v>
      </c>
      <c r="M4004">
        <f>IF(ISBLANK(L4004),AVERAGEIF($A$2:$A$4110,A4004,$L$2:$L$4110),L4004)</f>
        <v>35000000</v>
      </c>
      <c r="N4004">
        <v>5</v>
      </c>
    </row>
    <row r="4005" spans="1:14">
      <c r="A4005" t="s">
        <v>6603</v>
      </c>
      <c r="B4005">
        <v>85</v>
      </c>
      <c r="C4005">
        <v>57859105</v>
      </c>
      <c r="D4005">
        <f>IF(ISBLANK(C4005),AVERAGEIF($A$2:$A$4110,A4005,$C$2:$C$4110),C4005)</f>
        <v>57859105</v>
      </c>
      <c r="E4005" t="s">
        <v>1212</v>
      </c>
      <c r="F4005" t="s">
        <v>6608</v>
      </c>
      <c r="G4005">
        <v>94108</v>
      </c>
      <c r="H4005">
        <v>673</v>
      </c>
      <c r="I4005">
        <v>224</v>
      </c>
      <c r="J4005" t="s">
        <v>508</v>
      </c>
      <c r="K4005" t="s">
        <v>23</v>
      </c>
      <c r="L4005">
        <v>26000000</v>
      </c>
      <c r="M4005">
        <f>IF(ISBLANK(L4005),AVERAGEIF($A$2:$A$4110,A4005,$L$2:$L$4110),L4005)</f>
        <v>26000000</v>
      </c>
      <c r="N4005">
        <v>6.5</v>
      </c>
    </row>
    <row r="4006" spans="1:14">
      <c r="A4006" t="s">
        <v>6603</v>
      </c>
      <c r="B4006">
        <v>107</v>
      </c>
      <c r="C4006">
        <v>14637490</v>
      </c>
      <c r="D4006">
        <f>IF(ISBLANK(C4006),AVERAGEIF($A$2:$A$4110,A4006,$C$2:$C$4110),C4006)</f>
        <v>14637490</v>
      </c>
      <c r="E4006" t="s">
        <v>600</v>
      </c>
      <c r="F4006" t="s">
        <v>6609</v>
      </c>
      <c r="G4006">
        <v>16411</v>
      </c>
      <c r="H4006">
        <v>136</v>
      </c>
      <c r="I4006">
        <v>160</v>
      </c>
      <c r="J4006" t="s">
        <v>508</v>
      </c>
      <c r="K4006" t="s">
        <v>23</v>
      </c>
      <c r="L4006">
        <v>25000000</v>
      </c>
      <c r="M4006">
        <f>IF(ISBLANK(L4006),AVERAGEIF($A$2:$A$4110,A4006,$L$2:$L$4110),L4006)</f>
        <v>25000000</v>
      </c>
      <c r="N4006">
        <v>4.8</v>
      </c>
    </row>
    <row r="4007" spans="1:14">
      <c r="A4007" t="s">
        <v>6603</v>
      </c>
      <c r="B4007">
        <v>120</v>
      </c>
      <c r="C4007">
        <v>101334374</v>
      </c>
      <c r="D4007">
        <f>IF(ISBLANK(C4007),AVERAGEIF($A$2:$A$4110,A4007,$C$2:$C$4110),C4007)</f>
        <v>101334374</v>
      </c>
      <c r="E4007" t="s">
        <v>661</v>
      </c>
      <c r="F4007" t="s">
        <v>6610</v>
      </c>
      <c r="G4007">
        <v>124941</v>
      </c>
      <c r="H4007">
        <v>488</v>
      </c>
      <c r="I4007">
        <v>195</v>
      </c>
      <c r="J4007" t="s">
        <v>508</v>
      </c>
      <c r="K4007" t="s">
        <v>23</v>
      </c>
      <c r="L4007">
        <v>24000000</v>
      </c>
      <c r="M4007">
        <f>IF(ISBLANK(L4007),AVERAGEIF($A$2:$A$4110,A4007,$L$2:$L$4110),L4007)</f>
        <v>24000000</v>
      </c>
      <c r="N4007">
        <v>6.1</v>
      </c>
    </row>
    <row r="4008" spans="1:14">
      <c r="A4008" t="s">
        <v>6603</v>
      </c>
      <c r="B4008">
        <v>103</v>
      </c>
      <c r="C4008">
        <v>103001286</v>
      </c>
      <c r="D4008">
        <f>IF(ISBLANK(C4008),AVERAGEIF($A$2:$A$4110,A4008,$C$2:$C$4110),C4008)</f>
        <v>103001286</v>
      </c>
      <c r="E4008" t="s">
        <v>661</v>
      </c>
      <c r="F4008" t="s">
        <v>6611</v>
      </c>
      <c r="G4008">
        <v>222018</v>
      </c>
      <c r="H4008">
        <v>869</v>
      </c>
      <c r="I4008">
        <v>242</v>
      </c>
      <c r="J4008" t="s">
        <v>508</v>
      </c>
      <c r="K4008" t="s">
        <v>23</v>
      </c>
      <c r="L4008">
        <v>15000000</v>
      </c>
      <c r="M4008">
        <f>IF(ISBLANK(L4008),AVERAGEIF($A$2:$A$4110,A4008,$L$2:$L$4110),L4008)</f>
        <v>15000000</v>
      </c>
      <c r="N4008">
        <v>7.2</v>
      </c>
    </row>
    <row r="4009" spans="1:14">
      <c r="A4009" t="s">
        <v>6603</v>
      </c>
      <c r="B4009">
        <v>100</v>
      </c>
      <c r="C4009">
        <v>19900000</v>
      </c>
      <c r="D4009">
        <f>IF(ISBLANK(C4009),AVERAGEIF($A$2:$A$4110,A4009,$C$2:$C$4110),C4009)</f>
        <v>19900000</v>
      </c>
      <c r="E4009" t="s">
        <v>5641</v>
      </c>
      <c r="F4009" t="s">
        <v>6612</v>
      </c>
      <c r="G4009">
        <v>17262</v>
      </c>
      <c r="H4009">
        <v>53</v>
      </c>
      <c r="I4009">
        <v>34</v>
      </c>
      <c r="J4009" t="s">
        <v>508</v>
      </c>
      <c r="K4009" t="s">
        <v>23</v>
      </c>
      <c r="L4009">
        <v>20000000</v>
      </c>
      <c r="M4009">
        <f>IF(ISBLANK(L4009),AVERAGEIF($A$2:$A$4110,A4009,$L$2:$L$4110),L4009)</f>
        <v>20000000</v>
      </c>
      <c r="N4009">
        <v>4.5</v>
      </c>
    </row>
    <row r="4010" spans="1:14">
      <c r="A4010" t="s">
        <v>6603</v>
      </c>
      <c r="B4010">
        <v>107</v>
      </c>
      <c r="C4010">
        <v>18090181</v>
      </c>
      <c r="D4010">
        <f>IF(ISBLANK(C4010),AVERAGEIF($A$2:$A$4110,A4010,$C$2:$C$4110),C4010)</f>
        <v>18090181</v>
      </c>
      <c r="E4010" t="s">
        <v>1369</v>
      </c>
      <c r="F4010" t="s">
        <v>6613</v>
      </c>
      <c r="G4010">
        <v>38191</v>
      </c>
      <c r="H4010">
        <v>271</v>
      </c>
      <c r="I4010">
        <v>109</v>
      </c>
      <c r="J4010" t="s">
        <v>508</v>
      </c>
      <c r="K4010" t="s">
        <v>23</v>
      </c>
      <c r="L4010">
        <v>8000000</v>
      </c>
      <c r="M4010">
        <f>IF(ISBLANK(L4010),AVERAGEIF($A$2:$A$4110,A4010,$L$2:$L$4110),L4010)</f>
        <v>8000000</v>
      </c>
      <c r="N4010">
        <v>6.4</v>
      </c>
    </row>
    <row r="4011" spans="1:14">
      <c r="A4011" t="s">
        <v>6614</v>
      </c>
      <c r="B4011">
        <v>99</v>
      </c>
      <c r="C4011">
        <v>1007535</v>
      </c>
      <c r="D4011">
        <f>IF(ISBLANK(C4011),AVERAGEIF($A$2:$A$4110,A4011,$C$2:$C$4110),C4011)</f>
        <v>1007535</v>
      </c>
      <c r="E4011" t="s">
        <v>288</v>
      </c>
      <c r="F4011" t="s">
        <v>6615</v>
      </c>
      <c r="G4011">
        <v>7625</v>
      </c>
      <c r="H4011">
        <v>54</v>
      </c>
      <c r="I4011">
        <v>152</v>
      </c>
      <c r="J4011" t="s">
        <v>508</v>
      </c>
      <c r="K4011" t="s">
        <v>23</v>
      </c>
      <c r="M4011">
        <f>IF(ISBLANK(L4011),AVERAGEIF($A$2:$A$4110,A4011,$L$2:$L$4110),L4011)</f>
        <v>225000</v>
      </c>
      <c r="N4011">
        <v>5.7</v>
      </c>
    </row>
    <row r="4012" spans="1:14">
      <c r="A4012" t="s">
        <v>6614</v>
      </c>
      <c r="B4012">
        <v>98</v>
      </c>
      <c r="C4012">
        <v>2938208</v>
      </c>
      <c r="D4012">
        <f>IF(ISBLANK(C4012),AVERAGEIF($A$2:$A$4110,A4012,$C$2:$C$4110),C4012)</f>
        <v>2938208</v>
      </c>
      <c r="E4012" t="s">
        <v>288</v>
      </c>
      <c r="F4012" t="s">
        <v>6616</v>
      </c>
      <c r="G4012">
        <v>7143</v>
      </c>
      <c r="H4012">
        <v>52</v>
      </c>
      <c r="I4012">
        <v>71</v>
      </c>
      <c r="J4012" t="s">
        <v>508</v>
      </c>
      <c r="K4012" t="s">
        <v>23</v>
      </c>
      <c r="L4012">
        <v>225000</v>
      </c>
      <c r="M4012">
        <f>IF(ISBLANK(L4012),AVERAGEIF($A$2:$A$4110,A4012,$L$2:$L$4110),L4012)</f>
        <v>225000</v>
      </c>
      <c r="N4012">
        <v>7.5</v>
      </c>
    </row>
    <row r="4013" spans="1:14">
      <c r="A4013" t="s">
        <v>6617</v>
      </c>
      <c r="B4013">
        <v>91</v>
      </c>
      <c r="C4013">
        <v>8080116</v>
      </c>
      <c r="D4013">
        <f>IF(ISBLANK(C4013),AVERAGEIF($A$2:$A$4110,A4013,$C$2:$C$4110),C4013)</f>
        <v>8080116</v>
      </c>
      <c r="E4013" t="s">
        <v>543</v>
      </c>
      <c r="F4013" t="s">
        <v>6618</v>
      </c>
      <c r="G4013">
        <v>6562</v>
      </c>
      <c r="H4013">
        <v>66</v>
      </c>
      <c r="I4013">
        <v>49</v>
      </c>
      <c r="J4013" t="s">
        <v>508</v>
      </c>
      <c r="K4013" t="s">
        <v>23</v>
      </c>
      <c r="L4013">
        <v>15000000</v>
      </c>
      <c r="M4013">
        <f>IF(ISBLANK(L4013),AVERAGEIF($A$2:$A$4110,A4013,$L$2:$L$4110),L4013)</f>
        <v>15000000</v>
      </c>
      <c r="N4013">
        <v>5.6</v>
      </c>
    </row>
    <row r="4014" spans="1:14">
      <c r="A4014" t="s">
        <v>6619</v>
      </c>
      <c r="B4014">
        <v>76</v>
      </c>
      <c r="C4014">
        <v>50026353</v>
      </c>
      <c r="D4014">
        <f>IF(ISBLANK(C4014),AVERAGEIF($A$2:$A$4110,A4014,$C$2:$C$4110),C4014)</f>
        <v>50026353</v>
      </c>
      <c r="E4014" t="s">
        <v>6620</v>
      </c>
      <c r="F4014" t="s">
        <v>6621</v>
      </c>
      <c r="G4014">
        <v>13581</v>
      </c>
      <c r="H4014">
        <v>88</v>
      </c>
      <c r="I4014">
        <v>104</v>
      </c>
      <c r="J4014" t="s">
        <v>508</v>
      </c>
      <c r="K4014" t="s">
        <v>23</v>
      </c>
      <c r="L4014">
        <v>110000000</v>
      </c>
      <c r="M4014">
        <f>IF(ISBLANK(L4014),AVERAGEIF($A$2:$A$4110,A4014,$L$2:$L$4110),L4014)</f>
        <v>110000000</v>
      </c>
      <c r="N4014">
        <v>5.4</v>
      </c>
    </row>
    <row r="4015" spans="1:14">
      <c r="A4015" t="s">
        <v>6619</v>
      </c>
      <c r="B4015">
        <v>88</v>
      </c>
      <c r="C4015">
        <v>8460990</v>
      </c>
      <c r="D4015">
        <f>IF(ISBLANK(C4015),AVERAGEIF($A$2:$A$4110,A4015,$C$2:$C$4110),C4015)</f>
        <v>8460990</v>
      </c>
      <c r="E4015" t="s">
        <v>6622</v>
      </c>
      <c r="F4015" t="s">
        <v>6623</v>
      </c>
      <c r="G4015">
        <v>5116</v>
      </c>
      <c r="H4015">
        <v>54</v>
      </c>
      <c r="I4015">
        <v>51</v>
      </c>
      <c r="J4015" t="s">
        <v>508</v>
      </c>
      <c r="K4015" t="s">
        <v>23</v>
      </c>
      <c r="L4015">
        <v>70000000</v>
      </c>
      <c r="M4015">
        <f>IF(ISBLANK(L4015),AVERAGEIF($A$2:$A$4110,A4015,$L$2:$L$4110),L4015)</f>
        <v>70000000</v>
      </c>
      <c r="N4015">
        <v>5.6</v>
      </c>
    </row>
    <row r="4016" spans="1:14">
      <c r="A4016" t="s">
        <v>6624</v>
      </c>
      <c r="B4016">
        <v>118</v>
      </c>
      <c r="C4016">
        <v>85911262</v>
      </c>
      <c r="D4016">
        <f>IF(ISBLANK(C4016),AVERAGEIF($A$2:$A$4110,A4016,$C$2:$C$4110),C4016)</f>
        <v>85911262</v>
      </c>
      <c r="E4016" t="s">
        <v>6625</v>
      </c>
      <c r="F4016" t="s">
        <v>6626</v>
      </c>
      <c r="G4016">
        <v>24735</v>
      </c>
      <c r="H4016">
        <v>213</v>
      </c>
      <c r="I4016">
        <v>176</v>
      </c>
      <c r="J4016" t="s">
        <v>508</v>
      </c>
      <c r="K4016" t="s">
        <v>23</v>
      </c>
      <c r="L4016">
        <v>65000000</v>
      </c>
      <c r="M4016">
        <f>IF(ISBLANK(L4016),AVERAGEIF($A$2:$A$4110,A4016,$L$2:$L$4110),L4016)</f>
        <v>65000000</v>
      </c>
      <c r="N4016">
        <v>5.2</v>
      </c>
    </row>
    <row r="4017" spans="1:14">
      <c r="A4017" t="s">
        <v>6624</v>
      </c>
      <c r="B4017">
        <v>109</v>
      </c>
      <c r="C4017">
        <v>55802754</v>
      </c>
      <c r="D4017">
        <f>IF(ISBLANK(C4017),AVERAGEIF($A$2:$A$4110,A4017,$C$2:$C$4110),C4017)</f>
        <v>55802754</v>
      </c>
      <c r="E4017" t="s">
        <v>408</v>
      </c>
      <c r="F4017" t="s">
        <v>6627</v>
      </c>
      <c r="G4017">
        <v>270228</v>
      </c>
      <c r="H4017">
        <v>194</v>
      </c>
      <c r="I4017">
        <v>238</v>
      </c>
      <c r="J4017" t="s">
        <v>508</v>
      </c>
      <c r="K4017" t="s">
        <v>23</v>
      </c>
      <c r="L4017">
        <v>35000000</v>
      </c>
      <c r="M4017">
        <f>IF(ISBLANK(L4017),AVERAGEIF($A$2:$A$4110,A4017,$L$2:$L$4110),L4017)</f>
        <v>35000000</v>
      </c>
      <c r="N4017">
        <v>6.6</v>
      </c>
    </row>
    <row r="4018" spans="1:14">
      <c r="A4018" t="s">
        <v>6624</v>
      </c>
      <c r="B4018">
        <v>92</v>
      </c>
      <c r="C4018">
        <v>58401464</v>
      </c>
      <c r="D4018">
        <f>IF(ISBLANK(C4018),AVERAGEIF($A$2:$A$4110,A4018,$C$2:$C$4110),C4018)</f>
        <v>58401464</v>
      </c>
      <c r="E4018" t="s">
        <v>408</v>
      </c>
      <c r="F4018" t="s">
        <v>6628</v>
      </c>
      <c r="G4018">
        <v>276746</v>
      </c>
      <c r="H4018">
        <v>264</v>
      </c>
      <c r="I4018">
        <v>262</v>
      </c>
      <c r="J4018" t="s">
        <v>508</v>
      </c>
      <c r="K4018" t="s">
        <v>23</v>
      </c>
      <c r="L4018">
        <v>8000000</v>
      </c>
      <c r="M4018">
        <f>IF(ISBLANK(L4018),AVERAGEIF($A$2:$A$4110,A4018,$L$2:$L$4110),L4018)</f>
        <v>8000000</v>
      </c>
      <c r="N4018">
        <v>7.1</v>
      </c>
    </row>
    <row r="4019" spans="1:14">
      <c r="A4019" t="s">
        <v>6629</v>
      </c>
      <c r="B4019">
        <v>110</v>
      </c>
      <c r="C4019">
        <v>16295774</v>
      </c>
      <c r="D4019">
        <f>IF(ISBLANK(C4019),AVERAGEIF($A$2:$A$4110,A4019,$C$2:$C$4110),C4019)</f>
        <v>16295774</v>
      </c>
      <c r="E4019" t="s">
        <v>6146</v>
      </c>
      <c r="F4019" t="s">
        <v>6630</v>
      </c>
      <c r="G4019">
        <v>33669</v>
      </c>
      <c r="H4019">
        <v>269</v>
      </c>
      <c r="I4019">
        <v>81</v>
      </c>
      <c r="J4019" t="s">
        <v>508</v>
      </c>
      <c r="K4019" t="s">
        <v>23</v>
      </c>
      <c r="L4019">
        <v>35000000</v>
      </c>
      <c r="M4019">
        <f>IF(ISBLANK(L4019),AVERAGEIF($A$2:$A$4110,A4019,$L$2:$L$4110),L4019)</f>
        <v>35000000</v>
      </c>
      <c r="N4019">
        <v>4.5999999999999996</v>
      </c>
    </row>
    <row r="4020" spans="1:14">
      <c r="A4020" t="s">
        <v>6631</v>
      </c>
      <c r="B4020">
        <v>98</v>
      </c>
      <c r="C4020">
        <v>8000000</v>
      </c>
      <c r="D4020">
        <f>IF(ISBLANK(C4020),AVERAGEIF($A$2:$A$4110,A4020,$C$2:$C$4110),C4020)</f>
        <v>8000000</v>
      </c>
      <c r="E4020" t="s">
        <v>107</v>
      </c>
      <c r="F4020" t="s">
        <v>6632</v>
      </c>
      <c r="G4020">
        <v>1400</v>
      </c>
      <c r="H4020">
        <v>41</v>
      </c>
      <c r="I4020">
        <v>25</v>
      </c>
      <c r="J4020" t="s">
        <v>508</v>
      </c>
      <c r="K4020" t="s">
        <v>23</v>
      </c>
      <c r="L4020">
        <v>18000000</v>
      </c>
      <c r="M4020">
        <f>IF(ISBLANK(L4020),AVERAGEIF($A$2:$A$4110,A4020,$L$2:$L$4110),L4020)</f>
        <v>18000000</v>
      </c>
      <c r="N4020">
        <v>5</v>
      </c>
    </row>
    <row r="4021" spans="1:14">
      <c r="A4021" t="s">
        <v>6633</v>
      </c>
      <c r="B4021">
        <v>102</v>
      </c>
      <c r="C4021">
        <v>2807854</v>
      </c>
      <c r="D4021">
        <f>IF(ISBLANK(C4021),AVERAGEIF($A$2:$A$4110,A4021,$C$2:$C$4110),C4021)</f>
        <v>2807854</v>
      </c>
      <c r="E4021" t="s">
        <v>2765</v>
      </c>
      <c r="F4021" t="s">
        <v>6634</v>
      </c>
      <c r="G4021">
        <v>14129</v>
      </c>
      <c r="H4021">
        <v>39</v>
      </c>
      <c r="I4021">
        <v>14</v>
      </c>
      <c r="J4021" t="s">
        <v>508</v>
      </c>
      <c r="K4021" t="s">
        <v>23</v>
      </c>
      <c r="L4021">
        <v>11000000</v>
      </c>
      <c r="M4021">
        <f>IF(ISBLANK(L4021),AVERAGEIF($A$2:$A$4110,A4021,$L$2:$L$4110),L4021)</f>
        <v>11000000</v>
      </c>
      <c r="N4021">
        <v>5.0999999999999996</v>
      </c>
    </row>
    <row r="4022" spans="1:14">
      <c r="A4022" t="s">
        <v>6635</v>
      </c>
      <c r="B4022">
        <v>75</v>
      </c>
      <c r="C4022">
        <v>23078294</v>
      </c>
      <c r="D4022">
        <f>IF(ISBLANK(C4022),AVERAGEIF($A$2:$A$4110,A4022,$C$2:$C$4110),C4022)</f>
        <v>23078294</v>
      </c>
      <c r="E4022" t="s">
        <v>380</v>
      </c>
      <c r="F4022" t="s">
        <v>6636</v>
      </c>
      <c r="G4022">
        <v>25870</v>
      </c>
      <c r="H4022">
        <v>281</v>
      </c>
      <c r="I4022">
        <v>112</v>
      </c>
      <c r="J4022" t="s">
        <v>508</v>
      </c>
      <c r="K4022" t="s">
        <v>23</v>
      </c>
      <c r="L4022">
        <v>9000000</v>
      </c>
      <c r="M4022">
        <f>IF(ISBLANK(L4022),AVERAGEIF($A$2:$A$4110,A4022,$L$2:$L$4110),L4022)</f>
        <v>9000000</v>
      </c>
      <c r="N4022">
        <v>5.0999999999999996</v>
      </c>
    </row>
    <row r="4023" spans="1:14">
      <c r="A4023" t="s">
        <v>6635</v>
      </c>
      <c r="B4023">
        <v>97</v>
      </c>
      <c r="C4023">
        <v>35794166</v>
      </c>
      <c r="D4023">
        <f>IF(ISBLANK(C4023),AVERAGEIF($A$2:$A$4110,A4023,$C$2:$C$4110),C4023)</f>
        <v>35794166</v>
      </c>
      <c r="E4023" t="s">
        <v>600</v>
      </c>
      <c r="F4023" t="s">
        <v>6637</v>
      </c>
      <c r="G4023">
        <v>35654</v>
      </c>
      <c r="H4023">
        <v>155</v>
      </c>
      <c r="I4023">
        <v>159</v>
      </c>
      <c r="J4023" t="s">
        <v>508</v>
      </c>
      <c r="K4023" t="s">
        <v>23</v>
      </c>
      <c r="L4023">
        <v>10000000</v>
      </c>
      <c r="M4023">
        <f>IF(ISBLANK(L4023),AVERAGEIF($A$2:$A$4110,A4023,$L$2:$L$4110),L4023)</f>
        <v>10000000</v>
      </c>
      <c r="N4023">
        <v>6</v>
      </c>
    </row>
    <row r="4024" spans="1:14">
      <c r="A4024" t="s">
        <v>6635</v>
      </c>
      <c r="B4024">
        <v>83</v>
      </c>
      <c r="C4024">
        <v>53245055</v>
      </c>
      <c r="D4024">
        <f>IF(ISBLANK(C4024),AVERAGEIF($A$2:$A$4110,A4024,$C$2:$C$4110),C4024)</f>
        <v>53245055</v>
      </c>
      <c r="E4024" t="s">
        <v>92</v>
      </c>
      <c r="F4024" t="s">
        <v>6638</v>
      </c>
      <c r="G4024">
        <v>30570</v>
      </c>
      <c r="H4024">
        <v>290</v>
      </c>
      <c r="I4024">
        <v>225</v>
      </c>
      <c r="J4024" t="s">
        <v>508</v>
      </c>
      <c r="K4024" t="s">
        <v>23</v>
      </c>
      <c r="L4024">
        <v>1000000</v>
      </c>
      <c r="M4024">
        <f>IF(ISBLANK(L4024),AVERAGEIF($A$2:$A$4110,A4024,$L$2:$L$4110),L4024)</f>
        <v>1000000</v>
      </c>
      <c r="N4024">
        <v>4.2</v>
      </c>
    </row>
    <row r="4025" spans="1:14">
      <c r="A4025" t="s">
        <v>6639</v>
      </c>
      <c r="B4025">
        <v>83</v>
      </c>
      <c r="C4025">
        <v>184925485</v>
      </c>
      <c r="D4025">
        <f>IF(ISBLANK(C4025),AVERAGEIF($A$2:$A$4110,A4025,$C$2:$C$4110),C4025)</f>
        <v>184925485</v>
      </c>
      <c r="E4025" t="s">
        <v>4774</v>
      </c>
      <c r="F4025" t="s">
        <v>6640</v>
      </c>
      <c r="G4025">
        <v>133348</v>
      </c>
      <c r="H4025">
        <v>204</v>
      </c>
      <c r="I4025">
        <v>145</v>
      </c>
      <c r="J4025" t="s">
        <v>508</v>
      </c>
      <c r="K4025" t="s">
        <v>23</v>
      </c>
      <c r="L4025">
        <v>2000000</v>
      </c>
      <c r="M4025">
        <f>IF(ISBLANK(L4025),AVERAGEIF($A$2:$A$4110,A4025,$L$2:$L$4110),L4025)</f>
        <v>2000000</v>
      </c>
      <c r="N4025">
        <v>7.7</v>
      </c>
    </row>
    <row r="4026" spans="1:14">
      <c r="A4026" t="s">
        <v>6641</v>
      </c>
      <c r="B4026">
        <v>118</v>
      </c>
      <c r="C4026">
        <v>1089445</v>
      </c>
      <c r="D4026">
        <f>IF(ISBLANK(C4026),AVERAGEIF($A$2:$A$4110,A4026,$C$2:$C$4110),C4026)</f>
        <v>1089445</v>
      </c>
      <c r="E4026" t="s">
        <v>1401</v>
      </c>
      <c r="F4026" t="s">
        <v>6642</v>
      </c>
      <c r="G4026">
        <v>2676</v>
      </c>
      <c r="H4026">
        <v>33</v>
      </c>
      <c r="I4026">
        <v>41</v>
      </c>
      <c r="J4026" t="s">
        <v>508</v>
      </c>
      <c r="K4026" t="s">
        <v>184</v>
      </c>
      <c r="L4026">
        <v>12500000</v>
      </c>
      <c r="M4026">
        <f>IF(ISBLANK(L4026),AVERAGEIF($A$2:$A$4110,A4026,$L$2:$L$4110),L4026)</f>
        <v>12500000</v>
      </c>
      <c r="N4026">
        <v>7</v>
      </c>
    </row>
    <row r="4027" spans="1:14">
      <c r="A4027" t="s">
        <v>6641</v>
      </c>
      <c r="B4027">
        <v>94</v>
      </c>
      <c r="C4027">
        <v>140987</v>
      </c>
      <c r="D4027">
        <f>IF(ISBLANK(C4027),AVERAGEIF($A$2:$A$4110,A4027,$C$2:$C$4110),C4027)</f>
        <v>140987</v>
      </c>
      <c r="E4027" t="s">
        <v>20</v>
      </c>
      <c r="F4027" t="s">
        <v>6643</v>
      </c>
      <c r="G4027">
        <v>361</v>
      </c>
      <c r="H4027">
        <v>4</v>
      </c>
      <c r="I4027">
        <v>16</v>
      </c>
      <c r="J4027" t="s">
        <v>508</v>
      </c>
      <c r="K4027" t="s">
        <v>184</v>
      </c>
      <c r="M4027">
        <f>IF(ISBLANK(L4027),AVERAGEIF($A$2:$A$4110,A4027,$L$2:$L$4110),L4027)</f>
        <v>12500000</v>
      </c>
      <c r="N4027">
        <v>4.2</v>
      </c>
    </row>
    <row r="4028" spans="1:14">
      <c r="A4028" t="s">
        <v>6644</v>
      </c>
      <c r="B4028">
        <v>94</v>
      </c>
      <c r="C4028">
        <v>34238611</v>
      </c>
      <c r="D4028">
        <f>IF(ISBLANK(C4028),AVERAGEIF($A$2:$A$4110,A4028,$C$2:$C$4110),C4028)</f>
        <v>34238611</v>
      </c>
      <c r="E4028" t="s">
        <v>30</v>
      </c>
      <c r="F4028" t="s">
        <v>6645</v>
      </c>
      <c r="G4028">
        <v>35830</v>
      </c>
      <c r="H4028">
        <v>321</v>
      </c>
      <c r="I4028">
        <v>135</v>
      </c>
      <c r="J4028" t="s">
        <v>508</v>
      </c>
      <c r="K4028" t="s">
        <v>23</v>
      </c>
      <c r="L4028">
        <v>55000000</v>
      </c>
      <c r="M4028">
        <f>IF(ISBLANK(L4028),AVERAGEIF($A$2:$A$4110,A4028,$L$2:$L$4110),L4028)</f>
        <v>55000000</v>
      </c>
      <c r="N4028">
        <v>6</v>
      </c>
    </row>
    <row r="4029" spans="1:14">
      <c r="A4029" t="s">
        <v>6644</v>
      </c>
      <c r="B4029">
        <v>107</v>
      </c>
      <c r="C4029">
        <v>9795017</v>
      </c>
      <c r="D4029">
        <f>IF(ISBLANK(C4029),AVERAGEIF($A$2:$A$4110,A4029,$C$2:$C$4110),C4029)</f>
        <v>9795017</v>
      </c>
      <c r="E4029" t="s">
        <v>80</v>
      </c>
      <c r="F4029" t="s">
        <v>6646</v>
      </c>
      <c r="G4029">
        <v>9227</v>
      </c>
      <c r="H4029">
        <v>70</v>
      </c>
      <c r="I4029">
        <v>50</v>
      </c>
      <c r="J4029" t="s">
        <v>508</v>
      </c>
      <c r="K4029" t="s">
        <v>23</v>
      </c>
      <c r="L4029">
        <v>50000000</v>
      </c>
      <c r="M4029">
        <f>IF(ISBLANK(L4029),AVERAGEIF($A$2:$A$4110,A4029,$L$2:$L$4110),L4029)</f>
        <v>50000000</v>
      </c>
      <c r="N4029">
        <v>5.0999999999999996</v>
      </c>
    </row>
    <row r="4030" spans="1:14">
      <c r="A4030" t="s">
        <v>6644</v>
      </c>
      <c r="B4030">
        <v>92</v>
      </c>
      <c r="D4030">
        <f>IF(ISBLANK(C4030),AVERAGEIF($A$2:$A$4110,A4030,$C$2:$C$4110),C4030)</f>
        <v>62646597.5</v>
      </c>
      <c r="E4030" t="s">
        <v>324</v>
      </c>
      <c r="F4030" t="s">
        <v>6647</v>
      </c>
      <c r="G4030">
        <v>9513</v>
      </c>
      <c r="H4030">
        <v>116</v>
      </c>
      <c r="I4030">
        <v>84</v>
      </c>
      <c r="J4030" t="s">
        <v>508</v>
      </c>
      <c r="K4030" t="s">
        <v>23</v>
      </c>
      <c r="L4030">
        <v>12000000</v>
      </c>
      <c r="M4030">
        <f>IF(ISBLANK(L4030),AVERAGEIF($A$2:$A$4110,A4030,$L$2:$L$4110),L4030)</f>
        <v>12000000</v>
      </c>
      <c r="N4030">
        <v>7.7</v>
      </c>
    </row>
    <row r="4031" spans="1:14">
      <c r="A4031" t="s">
        <v>6644</v>
      </c>
      <c r="B4031">
        <v>104</v>
      </c>
      <c r="D4031">
        <f>IF(ISBLANK(C4031),AVERAGEIF($A$2:$A$4110,A4031,$C$2:$C$4110),C4031)</f>
        <v>62646597.5</v>
      </c>
      <c r="E4031" t="s">
        <v>30</v>
      </c>
      <c r="F4031" t="s">
        <v>6648</v>
      </c>
      <c r="G4031">
        <v>82476</v>
      </c>
      <c r="H4031">
        <v>280</v>
      </c>
      <c r="I4031">
        <v>138</v>
      </c>
      <c r="J4031" t="s">
        <v>508</v>
      </c>
      <c r="K4031" t="s">
        <v>23</v>
      </c>
      <c r="L4031">
        <v>1800000</v>
      </c>
      <c r="M4031">
        <f>IF(ISBLANK(L4031),AVERAGEIF($A$2:$A$4110,A4031,$L$2:$L$4110),L4031)</f>
        <v>1800000</v>
      </c>
      <c r="N4031">
        <v>7.8</v>
      </c>
    </row>
    <row r="4032" spans="1:14">
      <c r="A4032" t="s">
        <v>6644</v>
      </c>
      <c r="B4032">
        <v>132</v>
      </c>
      <c r="C4032">
        <v>204565000</v>
      </c>
      <c r="D4032">
        <f>IF(ISBLANK(C4032),AVERAGEIF($A$2:$A$4110,A4032,$C$2:$C$4110),C4032)</f>
        <v>204565000</v>
      </c>
      <c r="E4032" t="s">
        <v>92</v>
      </c>
      <c r="F4032" t="s">
        <v>6649</v>
      </c>
      <c r="G4032">
        <v>284252</v>
      </c>
      <c r="H4032">
        <v>1058</v>
      </c>
      <c r="I4032">
        <v>304</v>
      </c>
      <c r="J4032" t="s">
        <v>508</v>
      </c>
      <c r="K4032" t="s">
        <v>23</v>
      </c>
      <c r="L4032">
        <v>8000000</v>
      </c>
      <c r="M4032">
        <f>IF(ISBLANK(L4032),AVERAGEIF($A$2:$A$4110,A4032,$L$2:$L$4110),L4032)</f>
        <v>8000000</v>
      </c>
      <c r="N4032">
        <v>8</v>
      </c>
    </row>
    <row r="4033" spans="1:14">
      <c r="A4033" t="s">
        <v>6644</v>
      </c>
      <c r="B4033">
        <v>98</v>
      </c>
      <c r="C4033">
        <v>1987762</v>
      </c>
      <c r="D4033">
        <f>IF(ISBLANK(C4033),AVERAGEIF($A$2:$A$4110,A4033,$C$2:$C$4110),C4033)</f>
        <v>1987762</v>
      </c>
      <c r="E4033" t="s">
        <v>707</v>
      </c>
      <c r="F4033" t="s">
        <v>6650</v>
      </c>
      <c r="G4033">
        <v>59297</v>
      </c>
      <c r="H4033">
        <v>216</v>
      </c>
      <c r="I4033">
        <v>376</v>
      </c>
      <c r="J4033" t="s">
        <v>508</v>
      </c>
      <c r="K4033" t="s">
        <v>23</v>
      </c>
      <c r="L4033">
        <v>11000000</v>
      </c>
      <c r="M4033">
        <f>IF(ISBLANK(L4033),AVERAGEIF($A$2:$A$4110,A4033,$L$2:$L$4110),L4033)</f>
        <v>11000000</v>
      </c>
      <c r="N4033">
        <v>6.7</v>
      </c>
    </row>
    <row r="4034" spans="1:14">
      <c r="A4034" t="s">
        <v>6651</v>
      </c>
      <c r="B4034">
        <v>105</v>
      </c>
      <c r="C4034">
        <v>37440</v>
      </c>
      <c r="D4034">
        <f>IF(ISBLANK(C4034),AVERAGEIF($A$2:$A$4110,A4034,$C$2:$C$4110),C4034)</f>
        <v>37440</v>
      </c>
      <c r="E4034" t="s">
        <v>821</v>
      </c>
      <c r="F4034" t="s">
        <v>6652</v>
      </c>
      <c r="G4034">
        <v>12672</v>
      </c>
      <c r="H4034">
        <v>60</v>
      </c>
      <c r="I4034">
        <v>44</v>
      </c>
      <c r="J4034" t="s">
        <v>508</v>
      </c>
      <c r="K4034" t="s">
        <v>23</v>
      </c>
      <c r="L4034">
        <v>5000000</v>
      </c>
      <c r="M4034">
        <f>IF(ISBLANK(L4034),AVERAGEIF($A$2:$A$4110,A4034,$L$2:$L$4110),L4034)</f>
        <v>5000000</v>
      </c>
      <c r="N4034">
        <v>7.5</v>
      </c>
    </row>
    <row r="4035" spans="1:14">
      <c r="A4035" t="s">
        <v>6653</v>
      </c>
      <c r="B4035">
        <v>101</v>
      </c>
      <c r="C4035">
        <v>13208023</v>
      </c>
      <c r="D4035">
        <f>IF(ISBLANK(C4035),AVERAGEIF($A$2:$A$4110,A4035,$C$2:$C$4110),C4035)</f>
        <v>13208023</v>
      </c>
      <c r="E4035" t="s">
        <v>1013</v>
      </c>
      <c r="F4035" t="s">
        <v>6654</v>
      </c>
      <c r="G4035">
        <v>17309</v>
      </c>
      <c r="H4035">
        <v>388</v>
      </c>
      <c r="I4035">
        <v>104</v>
      </c>
      <c r="J4035" t="s">
        <v>508</v>
      </c>
      <c r="K4035" t="s">
        <v>18</v>
      </c>
      <c r="L4035">
        <v>42000000</v>
      </c>
      <c r="M4035">
        <f>IF(ISBLANK(L4035),AVERAGEIF($A$2:$A$4110,A4035,$L$2:$L$4110),L4035)</f>
        <v>42000000</v>
      </c>
      <c r="N4035">
        <v>3.3</v>
      </c>
    </row>
    <row r="4036" spans="1:14">
      <c r="A4036" t="s">
        <v>6653</v>
      </c>
      <c r="B4036">
        <v>93</v>
      </c>
      <c r="C4036">
        <v>40846082</v>
      </c>
      <c r="D4036">
        <f>IF(ISBLANK(C4036),AVERAGEIF($A$2:$A$4110,A4036,$C$2:$C$4110),C4036)</f>
        <v>40846082</v>
      </c>
      <c r="E4036" t="s">
        <v>600</v>
      </c>
      <c r="F4036" t="s">
        <v>6655</v>
      </c>
      <c r="G4036">
        <v>45317</v>
      </c>
      <c r="H4036">
        <v>536</v>
      </c>
      <c r="I4036">
        <v>147</v>
      </c>
      <c r="J4036" t="s">
        <v>508</v>
      </c>
      <c r="K4036" t="s">
        <v>23</v>
      </c>
      <c r="L4036">
        <v>19000000</v>
      </c>
      <c r="M4036">
        <f>IF(ISBLANK(L4036),AVERAGEIF($A$2:$A$4110,A4036,$L$2:$L$4110),L4036)</f>
        <v>19000000</v>
      </c>
      <c r="N4036">
        <v>5.6</v>
      </c>
    </row>
    <row r="4037" spans="1:14">
      <c r="A4037" t="s">
        <v>6656</v>
      </c>
      <c r="B4037">
        <v>107</v>
      </c>
      <c r="C4037">
        <v>55210049</v>
      </c>
      <c r="D4037">
        <f>IF(ISBLANK(C4037),AVERAGEIF($A$2:$A$4110,A4037,$C$2:$C$4110),C4037)</f>
        <v>55210049</v>
      </c>
      <c r="E4037" t="s">
        <v>1526</v>
      </c>
      <c r="F4037" t="s">
        <v>6657</v>
      </c>
      <c r="G4037">
        <v>43743</v>
      </c>
      <c r="H4037">
        <v>293</v>
      </c>
      <c r="I4037">
        <v>98</v>
      </c>
      <c r="J4037" t="s">
        <v>508</v>
      </c>
      <c r="K4037" t="s">
        <v>23</v>
      </c>
      <c r="L4037">
        <v>27800000</v>
      </c>
      <c r="M4037">
        <f>IF(ISBLANK(L4037),AVERAGEIF($A$2:$A$4110,A4037,$L$2:$L$4110),L4037)</f>
        <v>27800000</v>
      </c>
      <c r="N4037">
        <v>5.4</v>
      </c>
    </row>
    <row r="4038" spans="1:14">
      <c r="A4038" t="s">
        <v>6658</v>
      </c>
      <c r="B4038">
        <v>172</v>
      </c>
      <c r="C4038">
        <v>23650000</v>
      </c>
      <c r="D4038">
        <f>IF(ISBLANK(C4038),AVERAGEIF($A$2:$A$4110,A4038,$C$2:$C$4110),C4038)</f>
        <v>23650000</v>
      </c>
      <c r="E4038" t="s">
        <v>317</v>
      </c>
      <c r="F4038" t="s">
        <v>6659</v>
      </c>
      <c r="G4038">
        <v>40359</v>
      </c>
      <c r="H4038">
        <v>235</v>
      </c>
      <c r="I4038">
        <v>97</v>
      </c>
      <c r="J4038" t="s">
        <v>508</v>
      </c>
      <c r="K4038" t="s">
        <v>23</v>
      </c>
      <c r="L4038">
        <v>2100000</v>
      </c>
      <c r="M4038">
        <f>IF(ISBLANK(L4038),AVERAGEIF($A$2:$A$4110,A4038,$L$2:$L$4110),L4038)</f>
        <v>2100000</v>
      </c>
      <c r="N4038">
        <v>8.1</v>
      </c>
    </row>
    <row r="4039" spans="1:14">
      <c r="A4039" t="s">
        <v>390</v>
      </c>
      <c r="B4039">
        <v>98</v>
      </c>
      <c r="C4039">
        <v>60655503</v>
      </c>
      <c r="D4039">
        <f>IF(ISBLANK(C4039),AVERAGEIF($A$2:$A$4110,A4039,$C$2:$C$4110),C4039)</f>
        <v>60655503</v>
      </c>
      <c r="E4039" t="s">
        <v>193</v>
      </c>
      <c r="F4039" t="s">
        <v>6660</v>
      </c>
      <c r="G4039">
        <v>82380</v>
      </c>
      <c r="H4039">
        <v>629</v>
      </c>
      <c r="I4039">
        <v>231</v>
      </c>
      <c r="J4039" t="s">
        <v>508</v>
      </c>
      <c r="K4039" t="s">
        <v>23</v>
      </c>
      <c r="L4039">
        <v>160000000</v>
      </c>
      <c r="M4039">
        <f>IF(ISBLANK(L4039),AVERAGEIF($A$2:$A$4110,A4039,$L$2:$L$4110),L4039)</f>
        <v>160000000</v>
      </c>
      <c r="N4039">
        <v>5.6</v>
      </c>
    </row>
    <row r="4040" spans="1:14">
      <c r="A4040" t="s">
        <v>390</v>
      </c>
      <c r="B4040">
        <v>196</v>
      </c>
      <c r="C4040">
        <v>133228348</v>
      </c>
      <c r="D4040">
        <f>IF(ISBLANK(C4040),AVERAGEIF($A$2:$A$4110,A4040,$C$2:$C$4110),C4040)</f>
        <v>133228348</v>
      </c>
      <c r="E4040" t="s">
        <v>2430</v>
      </c>
      <c r="F4040" t="s">
        <v>6661</v>
      </c>
      <c r="G4040">
        <v>381672</v>
      </c>
      <c r="H4040">
        <v>1694</v>
      </c>
      <c r="I4040">
        <v>220</v>
      </c>
      <c r="J4040" t="s">
        <v>508</v>
      </c>
      <c r="K4040" t="s">
        <v>23</v>
      </c>
      <c r="L4040">
        <v>175000000</v>
      </c>
      <c r="M4040">
        <f>IF(ISBLANK(L4040),AVERAGEIF($A$2:$A$4110,A4040,$L$2:$L$4110),L4040)</f>
        <v>175000000</v>
      </c>
      <c r="N4040">
        <v>7.2</v>
      </c>
    </row>
    <row r="4041" spans="1:14">
      <c r="A4041" t="s">
        <v>390</v>
      </c>
      <c r="B4041">
        <v>130</v>
      </c>
      <c r="C4041">
        <v>182618434</v>
      </c>
      <c r="D4041">
        <f>IF(ISBLANK(C4041),AVERAGEIF($A$2:$A$4110,A4041,$C$2:$C$4110),C4041)</f>
        <v>182618434</v>
      </c>
      <c r="E4041" t="s">
        <v>193</v>
      </c>
      <c r="F4041" t="s">
        <v>6662</v>
      </c>
      <c r="G4041">
        <v>133076</v>
      </c>
      <c r="H4041">
        <v>779</v>
      </c>
      <c r="I4041">
        <v>231</v>
      </c>
      <c r="J4041" t="s">
        <v>508</v>
      </c>
      <c r="K4041" t="s">
        <v>23</v>
      </c>
      <c r="L4041">
        <v>140000000</v>
      </c>
      <c r="M4041">
        <f>IF(ISBLANK(L4041),AVERAGEIF($A$2:$A$4110,A4041,$L$2:$L$4110),L4041)</f>
        <v>140000000</v>
      </c>
      <c r="N4041">
        <v>6.4</v>
      </c>
    </row>
    <row r="4042" spans="1:14">
      <c r="A4042" t="s">
        <v>390</v>
      </c>
      <c r="B4042">
        <v>124</v>
      </c>
      <c r="C4042">
        <v>172620724</v>
      </c>
      <c r="D4042">
        <f>IF(ISBLANK(C4042),AVERAGEIF($A$2:$A$4110,A4042,$C$2:$C$4110),C4042)</f>
        <v>172620724</v>
      </c>
      <c r="E4042" t="s">
        <v>193</v>
      </c>
      <c r="F4042" t="s">
        <v>6663</v>
      </c>
      <c r="G4042">
        <v>146134</v>
      </c>
      <c r="H4042">
        <v>393</v>
      </c>
      <c r="I4042">
        <v>142</v>
      </c>
      <c r="J4042" t="s">
        <v>508</v>
      </c>
      <c r="K4042" t="s">
        <v>23</v>
      </c>
      <c r="L4042">
        <v>85000000</v>
      </c>
      <c r="M4042">
        <f>IF(ISBLANK(L4042),AVERAGEIF($A$2:$A$4110,A4042,$L$2:$L$4110),L4042)</f>
        <v>85000000</v>
      </c>
      <c r="N4042">
        <v>6.4</v>
      </c>
    </row>
    <row r="4043" spans="1:14">
      <c r="A4043" t="s">
        <v>390</v>
      </c>
      <c r="B4043">
        <v>127</v>
      </c>
      <c r="C4043">
        <v>67823573</v>
      </c>
      <c r="D4043">
        <f>IF(ISBLANK(C4043),AVERAGEIF($A$2:$A$4110,A4043,$C$2:$C$4110),C4043)</f>
        <v>67823573</v>
      </c>
      <c r="E4043" t="s">
        <v>732</v>
      </c>
      <c r="F4043" t="s">
        <v>6664</v>
      </c>
      <c r="G4043">
        <v>91176</v>
      </c>
      <c r="H4043">
        <v>130</v>
      </c>
      <c r="I4043">
        <v>64</v>
      </c>
      <c r="J4043" t="s">
        <v>508</v>
      </c>
      <c r="K4043" t="s">
        <v>23</v>
      </c>
      <c r="L4043">
        <v>50000000</v>
      </c>
      <c r="M4043">
        <f>IF(ISBLANK(L4043),AVERAGEIF($A$2:$A$4110,A4043,$L$2:$L$4110),L4043)</f>
        <v>50000000</v>
      </c>
      <c r="N4043">
        <v>6.6</v>
      </c>
    </row>
    <row r="4044" spans="1:14">
      <c r="A4044" t="s">
        <v>390</v>
      </c>
      <c r="B4044">
        <v>94</v>
      </c>
      <c r="D4044">
        <f>IF(ISBLANK(C4044),AVERAGEIF($A$2:$A$4110,A4044,$C$2:$C$4110),C4044)</f>
        <v>104729952.66666667</v>
      </c>
      <c r="E4044" t="s">
        <v>2392</v>
      </c>
      <c r="F4044" t="s">
        <v>6665</v>
      </c>
      <c r="G4044">
        <v>99557</v>
      </c>
      <c r="H4044">
        <v>284</v>
      </c>
      <c r="I4044">
        <v>99</v>
      </c>
      <c r="J4044" t="s">
        <v>508</v>
      </c>
      <c r="K4044" t="s">
        <v>393</v>
      </c>
      <c r="L4044">
        <v>27000000</v>
      </c>
      <c r="M4044">
        <f>IF(ISBLANK(L4044),AVERAGEIF($A$2:$A$4110,A4044,$L$2:$L$4110),L4044)</f>
        <v>27000000</v>
      </c>
      <c r="N4044">
        <v>7.4</v>
      </c>
    </row>
    <row r="4045" spans="1:14">
      <c r="A4045" t="s">
        <v>6666</v>
      </c>
      <c r="B4045">
        <v>94</v>
      </c>
      <c r="C4045">
        <v>56816662</v>
      </c>
      <c r="D4045">
        <f>IF(ISBLANK(C4045),AVERAGEIF($A$2:$A$4110,A4045,$C$2:$C$4110),C4045)</f>
        <v>56816662</v>
      </c>
      <c r="E4045" t="s">
        <v>2081</v>
      </c>
      <c r="F4045" t="s">
        <v>6667</v>
      </c>
      <c r="G4045">
        <v>301149</v>
      </c>
      <c r="H4045">
        <v>509</v>
      </c>
      <c r="I4045">
        <v>487</v>
      </c>
      <c r="J4045" t="s">
        <v>508</v>
      </c>
      <c r="K4045" t="s">
        <v>51</v>
      </c>
      <c r="L4045">
        <v>17000000</v>
      </c>
      <c r="M4045">
        <f>IF(ISBLANK(L4045),AVERAGEIF($A$2:$A$4110,A4045,$L$2:$L$4110),L4045)</f>
        <v>17000000</v>
      </c>
      <c r="N4045">
        <v>7.7</v>
      </c>
    </row>
    <row r="4046" spans="1:14">
      <c r="A4046" t="s">
        <v>6666</v>
      </c>
      <c r="B4046">
        <v>103</v>
      </c>
      <c r="C4046">
        <v>7496522</v>
      </c>
      <c r="D4046">
        <f>IF(ISBLANK(C4046),AVERAGEIF($A$2:$A$4110,A4046,$C$2:$C$4110),C4046)</f>
        <v>7496522</v>
      </c>
      <c r="E4046" t="s">
        <v>6668</v>
      </c>
      <c r="F4046" t="s">
        <v>6669</v>
      </c>
      <c r="G4046">
        <v>31798</v>
      </c>
      <c r="H4046">
        <v>178</v>
      </c>
      <c r="I4046">
        <v>116</v>
      </c>
      <c r="J4046" t="s">
        <v>508</v>
      </c>
      <c r="K4046" t="s">
        <v>23</v>
      </c>
      <c r="L4046">
        <v>26000000</v>
      </c>
      <c r="M4046">
        <f>IF(ISBLANK(L4046),AVERAGEIF($A$2:$A$4110,A4046,$L$2:$L$4110),L4046)</f>
        <v>26000000</v>
      </c>
      <c r="N4046">
        <v>6.8</v>
      </c>
    </row>
    <row r="4047" spans="1:14">
      <c r="A4047" t="s">
        <v>6666</v>
      </c>
      <c r="B4047">
        <v>112</v>
      </c>
      <c r="C4047">
        <v>16684352</v>
      </c>
      <c r="D4047">
        <f>IF(ISBLANK(C4047),AVERAGEIF($A$2:$A$4110,A4047,$C$2:$C$4110),C4047)</f>
        <v>16684352</v>
      </c>
      <c r="E4047" t="s">
        <v>408</v>
      </c>
      <c r="F4047" t="s">
        <v>6670</v>
      </c>
      <c r="G4047">
        <v>67893</v>
      </c>
      <c r="H4047">
        <v>163</v>
      </c>
      <c r="I4047">
        <v>275</v>
      </c>
      <c r="J4047" t="s">
        <v>508</v>
      </c>
      <c r="K4047" t="s">
        <v>23</v>
      </c>
      <c r="L4047">
        <v>17000000</v>
      </c>
      <c r="M4047">
        <f>IF(ISBLANK(L4047),AVERAGEIF($A$2:$A$4110,A4047,$L$2:$L$4110),L4047)</f>
        <v>17000000</v>
      </c>
      <c r="N4047">
        <v>6.3</v>
      </c>
    </row>
    <row r="4048" spans="1:14">
      <c r="A4048" t="s">
        <v>6666</v>
      </c>
      <c r="B4048">
        <v>98</v>
      </c>
      <c r="C4048">
        <v>13383737</v>
      </c>
      <c r="D4048">
        <f>IF(ISBLANK(C4048),AVERAGEIF($A$2:$A$4110,A4048,$C$2:$C$4110),C4048)</f>
        <v>13383737</v>
      </c>
      <c r="E4048" t="s">
        <v>577</v>
      </c>
      <c r="F4048" t="s">
        <v>6671</v>
      </c>
      <c r="G4048">
        <v>29385</v>
      </c>
      <c r="H4048">
        <v>86</v>
      </c>
      <c r="I4048">
        <v>67</v>
      </c>
      <c r="J4048" t="s">
        <v>508</v>
      </c>
      <c r="K4048" t="s">
        <v>23</v>
      </c>
      <c r="L4048">
        <v>20000000</v>
      </c>
      <c r="M4048">
        <f>IF(ISBLANK(L4048),AVERAGEIF($A$2:$A$4110,A4048,$L$2:$L$4110),L4048)</f>
        <v>20000000</v>
      </c>
      <c r="N4048">
        <v>7.5</v>
      </c>
    </row>
    <row r="4049" spans="1:14">
      <c r="A4049" t="s">
        <v>6666</v>
      </c>
      <c r="B4049">
        <v>96</v>
      </c>
      <c r="C4049">
        <v>10569071</v>
      </c>
      <c r="D4049">
        <f>IF(ISBLANK(C4049),AVERAGEIF($A$2:$A$4110,A4049,$C$2:$C$4110),C4049)</f>
        <v>10569071</v>
      </c>
      <c r="E4049" t="s">
        <v>514</v>
      </c>
      <c r="F4049" t="s">
        <v>6672</v>
      </c>
      <c r="G4049">
        <v>35586</v>
      </c>
      <c r="H4049">
        <v>131</v>
      </c>
      <c r="I4049">
        <v>104</v>
      </c>
      <c r="J4049" t="s">
        <v>508</v>
      </c>
      <c r="K4049" t="s">
        <v>23</v>
      </c>
      <c r="L4049">
        <v>20000000</v>
      </c>
      <c r="M4049">
        <f>IF(ISBLANK(L4049),AVERAGEIF($A$2:$A$4110,A4049,$L$2:$L$4110),L4049)</f>
        <v>20000000</v>
      </c>
      <c r="N4049">
        <v>7.4</v>
      </c>
    </row>
    <row r="4050" spans="1:14">
      <c r="A4050" t="s">
        <v>6666</v>
      </c>
      <c r="B4050">
        <v>101</v>
      </c>
      <c r="C4050">
        <v>9714482</v>
      </c>
      <c r="D4050">
        <f>IF(ISBLANK(C4050),AVERAGEIF($A$2:$A$4110,A4050,$C$2:$C$4110),C4050)</f>
        <v>9714482</v>
      </c>
      <c r="E4050" t="s">
        <v>907</v>
      </c>
      <c r="F4050" t="s">
        <v>6673</v>
      </c>
      <c r="G4050">
        <v>30083</v>
      </c>
      <c r="H4050">
        <v>140</v>
      </c>
      <c r="I4050">
        <v>69</v>
      </c>
      <c r="J4050" t="s">
        <v>508</v>
      </c>
      <c r="K4050" t="s">
        <v>23</v>
      </c>
      <c r="L4050">
        <v>20000000</v>
      </c>
      <c r="M4050">
        <f>IF(ISBLANK(L4050),AVERAGEIF($A$2:$A$4110,A4050,$L$2:$L$4110),L4050)</f>
        <v>20000000</v>
      </c>
      <c r="N4050">
        <v>6.8</v>
      </c>
    </row>
    <row r="4051" spans="1:14">
      <c r="A4051" t="s">
        <v>6666</v>
      </c>
      <c r="B4051">
        <v>98</v>
      </c>
      <c r="C4051">
        <v>33404871</v>
      </c>
      <c r="D4051">
        <f>IF(ISBLANK(C4051),AVERAGEIF($A$2:$A$4110,A4051,$C$2:$C$4110),C4051)</f>
        <v>33404871</v>
      </c>
      <c r="E4051" t="s">
        <v>20</v>
      </c>
      <c r="F4051" t="s">
        <v>6674</v>
      </c>
      <c r="G4051">
        <v>150082</v>
      </c>
      <c r="H4051">
        <v>384</v>
      </c>
      <c r="I4051">
        <v>415</v>
      </c>
      <c r="J4051" t="s">
        <v>508</v>
      </c>
      <c r="K4051" t="s">
        <v>23</v>
      </c>
      <c r="L4051">
        <v>18000000</v>
      </c>
      <c r="M4051">
        <f>IF(ISBLANK(L4051),AVERAGEIF($A$2:$A$4110,A4051,$L$2:$L$4110),L4051)</f>
        <v>18000000</v>
      </c>
      <c r="N4051">
        <v>7.3</v>
      </c>
    </row>
    <row r="4052" spans="1:14">
      <c r="A4052" t="s">
        <v>6666</v>
      </c>
      <c r="B4052">
        <v>94</v>
      </c>
      <c r="C4052">
        <v>17071230</v>
      </c>
      <c r="D4052">
        <f>IF(ISBLANK(C4052),AVERAGEIF($A$2:$A$4110,A4052,$C$2:$C$4110),C4052)</f>
        <v>17071230</v>
      </c>
      <c r="E4052" t="s">
        <v>577</v>
      </c>
      <c r="F4052" t="s">
        <v>6675</v>
      </c>
      <c r="G4052">
        <v>31169</v>
      </c>
      <c r="H4052">
        <v>192</v>
      </c>
      <c r="I4052">
        <v>128</v>
      </c>
      <c r="J4052" t="s">
        <v>508</v>
      </c>
      <c r="K4052" t="s">
        <v>23</v>
      </c>
      <c r="L4052">
        <v>18000000</v>
      </c>
      <c r="M4052">
        <f>IF(ISBLANK(L4052),AVERAGEIF($A$2:$A$4110,A4052,$L$2:$L$4110),L4052)</f>
        <v>18000000</v>
      </c>
      <c r="N4052">
        <v>6.7</v>
      </c>
    </row>
    <row r="4053" spans="1:14">
      <c r="A4053" t="s">
        <v>6666</v>
      </c>
      <c r="B4053">
        <v>108</v>
      </c>
      <c r="C4053">
        <v>3203044</v>
      </c>
      <c r="D4053">
        <f>IF(ISBLANK(C4053),AVERAGEIF($A$2:$A$4110,A4053,$C$2:$C$4110),C4053)</f>
        <v>3203044</v>
      </c>
      <c r="E4053" t="s">
        <v>408</v>
      </c>
      <c r="F4053" t="s">
        <v>6676</v>
      </c>
      <c r="G4053">
        <v>25165</v>
      </c>
      <c r="H4053">
        <v>155</v>
      </c>
      <c r="I4053">
        <v>128</v>
      </c>
      <c r="J4053" t="s">
        <v>508</v>
      </c>
      <c r="K4053" t="s">
        <v>23</v>
      </c>
      <c r="L4053">
        <v>18000000</v>
      </c>
      <c r="M4053">
        <f>IF(ISBLANK(L4053),AVERAGEIF($A$2:$A$4110,A4053,$L$2:$L$4110),L4053)</f>
        <v>18000000</v>
      </c>
      <c r="N4053">
        <v>6.4</v>
      </c>
    </row>
    <row r="4054" spans="1:14">
      <c r="A4054" t="s">
        <v>6666</v>
      </c>
      <c r="B4054">
        <v>96</v>
      </c>
      <c r="C4054">
        <v>23213577</v>
      </c>
      <c r="D4054">
        <f>IF(ISBLANK(C4054),AVERAGEIF($A$2:$A$4110,A4054,$C$2:$C$4110),C4054)</f>
        <v>23213577</v>
      </c>
      <c r="E4054" t="s">
        <v>66</v>
      </c>
      <c r="F4054" t="s">
        <v>6677</v>
      </c>
      <c r="G4054">
        <v>198111</v>
      </c>
      <c r="H4054">
        <v>365</v>
      </c>
      <c r="I4054">
        <v>275</v>
      </c>
      <c r="J4054" t="s">
        <v>508</v>
      </c>
      <c r="K4054" t="s">
        <v>51</v>
      </c>
      <c r="L4054">
        <v>15500000</v>
      </c>
      <c r="M4054">
        <f>IF(ISBLANK(L4054),AVERAGEIF($A$2:$A$4110,A4054,$L$2:$L$4110),L4054)</f>
        <v>15500000</v>
      </c>
      <c r="N4054">
        <v>7.2</v>
      </c>
    </row>
    <row r="4055" spans="1:14">
      <c r="A4055" t="s">
        <v>6666</v>
      </c>
      <c r="B4055">
        <v>88</v>
      </c>
      <c r="C4055">
        <v>14792779</v>
      </c>
      <c r="D4055">
        <f>IF(ISBLANK(C4055),AVERAGEIF($A$2:$A$4110,A4055,$C$2:$C$4110),C4055)</f>
        <v>14792779</v>
      </c>
      <c r="E4055" t="s">
        <v>514</v>
      </c>
      <c r="F4055" t="s">
        <v>6678</v>
      </c>
      <c r="G4055">
        <v>24256</v>
      </c>
      <c r="H4055">
        <v>91</v>
      </c>
      <c r="I4055">
        <v>64</v>
      </c>
      <c r="J4055" t="s">
        <v>508</v>
      </c>
      <c r="K4055" t="s">
        <v>23</v>
      </c>
      <c r="L4055">
        <v>16000000</v>
      </c>
      <c r="M4055">
        <f>IF(ISBLANK(L4055),AVERAGEIF($A$2:$A$4110,A4055,$L$2:$L$4110),L4055)</f>
        <v>16000000</v>
      </c>
      <c r="N4055">
        <v>7.6</v>
      </c>
    </row>
    <row r="4056" spans="1:14">
      <c r="A4056" t="s">
        <v>6666</v>
      </c>
      <c r="B4056">
        <v>112</v>
      </c>
      <c r="C4056">
        <v>4839383</v>
      </c>
      <c r="D4056">
        <f>IF(ISBLANK(C4056),AVERAGEIF($A$2:$A$4110,A4056,$C$2:$C$4110),C4056)</f>
        <v>4839383</v>
      </c>
      <c r="E4056" t="s">
        <v>408</v>
      </c>
      <c r="F4056" t="s">
        <v>6679</v>
      </c>
      <c r="G4056">
        <v>21613</v>
      </c>
      <c r="H4056">
        <v>148</v>
      </c>
      <c r="I4056">
        <v>109</v>
      </c>
      <c r="J4056" t="s">
        <v>508</v>
      </c>
      <c r="K4056" t="s">
        <v>23</v>
      </c>
      <c r="L4056">
        <v>16000000</v>
      </c>
      <c r="M4056">
        <f>IF(ISBLANK(L4056),AVERAGEIF($A$2:$A$4110,A4056,$L$2:$L$4110),L4056)</f>
        <v>16000000</v>
      </c>
      <c r="N4056">
        <v>6.6</v>
      </c>
    </row>
    <row r="4057" spans="1:14">
      <c r="A4057" t="s">
        <v>6666</v>
      </c>
      <c r="B4057">
        <v>119</v>
      </c>
      <c r="C4057">
        <v>23089926</v>
      </c>
      <c r="D4057">
        <f>IF(ISBLANK(C4057),AVERAGEIF($A$2:$A$4110,A4057,$C$2:$C$4110),C4057)</f>
        <v>23089926</v>
      </c>
      <c r="E4057" t="s">
        <v>553</v>
      </c>
      <c r="F4057" t="s">
        <v>6680</v>
      </c>
      <c r="G4057">
        <v>166269</v>
      </c>
      <c r="H4057">
        <v>735</v>
      </c>
      <c r="I4057">
        <v>278</v>
      </c>
      <c r="J4057" t="s">
        <v>508</v>
      </c>
      <c r="K4057" t="s">
        <v>18</v>
      </c>
      <c r="L4057">
        <v>15000000</v>
      </c>
      <c r="M4057">
        <f>IF(ISBLANK(L4057),AVERAGEIF($A$2:$A$4110,A4057,$L$2:$L$4110),L4057)</f>
        <v>15000000</v>
      </c>
      <c r="N4057">
        <v>7.7</v>
      </c>
    </row>
    <row r="4058" spans="1:14">
      <c r="A4058" t="s">
        <v>6666</v>
      </c>
      <c r="B4058">
        <v>124</v>
      </c>
      <c r="C4058">
        <v>10763469</v>
      </c>
      <c r="D4058">
        <f>IF(ISBLANK(C4058),AVERAGEIF($A$2:$A$4110,A4058,$C$2:$C$4110),C4058)</f>
        <v>10763469</v>
      </c>
      <c r="E4058" t="s">
        <v>288</v>
      </c>
      <c r="F4058" t="s">
        <v>6681</v>
      </c>
      <c r="G4058">
        <v>13692</v>
      </c>
      <c r="H4058">
        <v>55</v>
      </c>
      <c r="I4058">
        <v>42</v>
      </c>
      <c r="J4058" t="s">
        <v>508</v>
      </c>
      <c r="K4058" t="s">
        <v>23</v>
      </c>
      <c r="L4058">
        <v>15000000</v>
      </c>
      <c r="M4058">
        <f>IF(ISBLANK(L4058),AVERAGEIF($A$2:$A$4110,A4058,$L$2:$L$4110),L4058)</f>
        <v>15000000</v>
      </c>
      <c r="N4058">
        <v>6.4</v>
      </c>
    </row>
    <row r="4059" spans="1:14">
      <c r="A4059" t="s">
        <v>6666</v>
      </c>
      <c r="B4059">
        <v>92</v>
      </c>
      <c r="C4059">
        <v>5306447</v>
      </c>
      <c r="D4059">
        <f>IF(ISBLANK(C4059),AVERAGEIF($A$2:$A$4110,A4059,$C$2:$C$4110),C4059)</f>
        <v>5306447</v>
      </c>
      <c r="E4059" t="s">
        <v>408</v>
      </c>
      <c r="F4059" t="s">
        <v>6682</v>
      </c>
      <c r="G4059">
        <v>58967</v>
      </c>
      <c r="H4059">
        <v>169</v>
      </c>
      <c r="I4059">
        <v>218</v>
      </c>
      <c r="J4059" t="s">
        <v>508</v>
      </c>
      <c r="K4059" t="s">
        <v>23</v>
      </c>
      <c r="L4059">
        <v>15000000</v>
      </c>
      <c r="M4059">
        <f>IF(ISBLANK(L4059),AVERAGEIF($A$2:$A$4110,A4059,$L$2:$L$4110),L4059)</f>
        <v>15000000</v>
      </c>
      <c r="N4059">
        <v>7.2</v>
      </c>
    </row>
    <row r="4060" spans="1:14">
      <c r="A4060" t="s">
        <v>6666</v>
      </c>
      <c r="B4060">
        <v>98</v>
      </c>
      <c r="C4060">
        <v>3247816</v>
      </c>
      <c r="D4060">
        <f>IF(ISBLANK(C4060),AVERAGEIF($A$2:$A$4110,A4060,$C$2:$C$4110),C4060)</f>
        <v>3247816</v>
      </c>
      <c r="E4060" t="s">
        <v>288</v>
      </c>
      <c r="F4060" t="s">
        <v>6683</v>
      </c>
      <c r="G4060">
        <v>36145</v>
      </c>
      <c r="H4060">
        <v>108</v>
      </c>
      <c r="I4060">
        <v>223</v>
      </c>
      <c r="J4060" t="s">
        <v>508</v>
      </c>
      <c r="K4060" t="s">
        <v>23</v>
      </c>
      <c r="L4060">
        <v>22000000</v>
      </c>
      <c r="M4060">
        <f>IF(ISBLANK(L4060),AVERAGEIF($A$2:$A$4110,A4060,$L$2:$L$4110),L4060)</f>
        <v>22000000</v>
      </c>
      <c r="N4060">
        <v>6.3</v>
      </c>
    </row>
    <row r="4061" spans="1:14">
      <c r="A4061" t="s">
        <v>6666</v>
      </c>
      <c r="B4061">
        <v>113</v>
      </c>
      <c r="C4061">
        <v>5032496</v>
      </c>
      <c r="D4061">
        <f>IF(ISBLANK(C4061),AVERAGEIF($A$2:$A$4110,A4061,$C$2:$C$4110),C4061)</f>
        <v>5032496</v>
      </c>
      <c r="E4061" t="s">
        <v>72</v>
      </c>
      <c r="F4061" t="s">
        <v>6684</v>
      </c>
      <c r="G4061">
        <v>20576</v>
      </c>
      <c r="H4061">
        <v>161</v>
      </c>
      <c r="I4061">
        <v>114</v>
      </c>
      <c r="J4061" t="s">
        <v>508</v>
      </c>
      <c r="K4061" t="s">
        <v>23</v>
      </c>
      <c r="L4061">
        <v>12000000</v>
      </c>
      <c r="M4061">
        <f>IF(ISBLANK(L4061),AVERAGEIF($A$2:$A$4110,A4061,$L$2:$L$4110),L4061)</f>
        <v>12000000</v>
      </c>
      <c r="N4061">
        <v>6.3</v>
      </c>
    </row>
    <row r="4062" spans="1:14">
      <c r="A4062" t="s">
        <v>6666</v>
      </c>
      <c r="B4062">
        <v>93</v>
      </c>
      <c r="C4062">
        <v>39200000</v>
      </c>
      <c r="D4062">
        <f>IF(ISBLANK(C4062),AVERAGEIF($A$2:$A$4110,A4062,$C$2:$C$4110),C4062)</f>
        <v>39200000</v>
      </c>
      <c r="E4062" t="s">
        <v>408</v>
      </c>
      <c r="F4062" t="s">
        <v>6685</v>
      </c>
      <c r="G4062">
        <v>192940</v>
      </c>
      <c r="H4062">
        <v>491</v>
      </c>
      <c r="I4062">
        <v>154</v>
      </c>
      <c r="J4062" t="s">
        <v>508</v>
      </c>
      <c r="K4062" t="s">
        <v>23</v>
      </c>
      <c r="L4062">
        <v>4000000</v>
      </c>
      <c r="M4062">
        <f>IF(ISBLANK(L4062),AVERAGEIF($A$2:$A$4110,A4062,$L$2:$L$4110),L4062)</f>
        <v>4000000</v>
      </c>
      <c r="N4062">
        <v>8.1</v>
      </c>
    </row>
    <row r="4063" spans="1:14">
      <c r="A4063" t="s">
        <v>6666</v>
      </c>
      <c r="B4063">
        <v>96</v>
      </c>
      <c r="C4063">
        <v>10515579</v>
      </c>
      <c r="D4063">
        <f>IF(ISBLANK(C4063),AVERAGEIF($A$2:$A$4110,A4063,$C$2:$C$4110),C4063)</f>
        <v>10515579</v>
      </c>
      <c r="E4063" t="s">
        <v>1086</v>
      </c>
      <c r="F4063" t="s">
        <v>6686</v>
      </c>
      <c r="G4063">
        <v>66840</v>
      </c>
      <c r="H4063">
        <v>248</v>
      </c>
      <c r="I4063">
        <v>177</v>
      </c>
      <c r="J4063" t="s">
        <v>508</v>
      </c>
      <c r="K4063" t="s">
        <v>18</v>
      </c>
      <c r="L4063">
        <v>4000000</v>
      </c>
      <c r="M4063">
        <f>IF(ISBLANK(L4063),AVERAGEIF($A$2:$A$4110,A4063,$L$2:$L$4110),L4063)</f>
        <v>4000000</v>
      </c>
      <c r="N4063">
        <v>6.7</v>
      </c>
    </row>
    <row r="4064" spans="1:14">
      <c r="A4064" t="s">
        <v>6666</v>
      </c>
      <c r="B4064">
        <v>89</v>
      </c>
      <c r="D4064">
        <f>IF(ISBLANK(C4064),AVERAGEIF($A$2:$A$4110,A4064,$C$2:$C$4110),C4064)</f>
        <v>16228707.52631579</v>
      </c>
      <c r="E4064" t="s">
        <v>4057</v>
      </c>
      <c r="F4064" t="s">
        <v>6687</v>
      </c>
      <c r="G4064">
        <v>33335</v>
      </c>
      <c r="H4064">
        <v>128</v>
      </c>
      <c r="I4064">
        <v>66</v>
      </c>
      <c r="J4064" t="s">
        <v>508</v>
      </c>
      <c r="K4064" t="s">
        <v>23</v>
      </c>
      <c r="L4064">
        <v>2000000</v>
      </c>
      <c r="M4064">
        <f>IF(ISBLANK(L4064),AVERAGEIF($A$2:$A$4110,A4064,$L$2:$L$4110),L4064)</f>
        <v>2000000</v>
      </c>
      <c r="N4064">
        <v>7.3</v>
      </c>
    </row>
    <row r="4065" spans="1:14">
      <c r="A4065" t="s">
        <v>6666</v>
      </c>
      <c r="B4065">
        <v>88</v>
      </c>
      <c r="D4065">
        <f>IF(ISBLANK(C4065),AVERAGEIF($A$2:$A$4110,A4065,$C$2:$C$4110),C4065)</f>
        <v>16228707.52631579</v>
      </c>
      <c r="E4065" t="s">
        <v>514</v>
      </c>
      <c r="F4065" t="s">
        <v>6688</v>
      </c>
      <c r="G4065">
        <v>31077</v>
      </c>
      <c r="H4065">
        <v>78</v>
      </c>
      <c r="I4065">
        <v>50</v>
      </c>
      <c r="J4065" t="s">
        <v>508</v>
      </c>
      <c r="K4065" t="s">
        <v>23</v>
      </c>
      <c r="L4065">
        <v>2000000</v>
      </c>
      <c r="M4065">
        <f>IF(ISBLANK(L4065),AVERAGEIF($A$2:$A$4110,A4065,$L$2:$L$4110),L4065)</f>
        <v>2000000</v>
      </c>
      <c r="N4065">
        <v>6.8</v>
      </c>
    </row>
    <row r="4066" spans="1:14">
      <c r="A4066" t="s">
        <v>6666</v>
      </c>
      <c r="B4066">
        <v>82</v>
      </c>
      <c r="D4066">
        <f>IF(ISBLANK(C4066),AVERAGEIF($A$2:$A$4110,A4066,$C$2:$C$4110),C4066)</f>
        <v>16228707.52631579</v>
      </c>
      <c r="E4066" t="s">
        <v>514</v>
      </c>
      <c r="F4066" t="s">
        <v>6689</v>
      </c>
      <c r="G4066">
        <v>27646</v>
      </c>
      <c r="H4066">
        <v>105</v>
      </c>
      <c r="I4066">
        <v>40</v>
      </c>
      <c r="J4066" t="s">
        <v>508</v>
      </c>
      <c r="K4066" t="s">
        <v>23</v>
      </c>
      <c r="L4066">
        <v>2000000</v>
      </c>
      <c r="M4066">
        <f>IF(ISBLANK(L4066),AVERAGEIF($A$2:$A$4110,A4066,$L$2:$L$4110),L4066)</f>
        <v>2000000</v>
      </c>
      <c r="N4066">
        <v>7.1</v>
      </c>
    </row>
    <row r="4067" spans="1:14">
      <c r="A4067" t="s">
        <v>6690</v>
      </c>
      <c r="B4067">
        <v>91</v>
      </c>
      <c r="C4067">
        <v>14294842</v>
      </c>
      <c r="D4067">
        <f>IF(ISBLANK(C4067),AVERAGEIF($A$2:$A$4110,A4067,$C$2:$C$4110),C4067)</f>
        <v>14294842</v>
      </c>
      <c r="E4067" t="s">
        <v>1182</v>
      </c>
      <c r="F4067" t="s">
        <v>6691</v>
      </c>
      <c r="G4067">
        <v>16761</v>
      </c>
      <c r="H4067">
        <v>277</v>
      </c>
      <c r="I4067">
        <v>92</v>
      </c>
      <c r="J4067" t="s">
        <v>508</v>
      </c>
      <c r="K4067" t="s">
        <v>23</v>
      </c>
      <c r="L4067">
        <v>70000000</v>
      </c>
      <c r="M4067">
        <f>IF(ISBLANK(L4067),AVERAGEIF($A$2:$A$4110,A4067,$L$2:$L$4110),L4067)</f>
        <v>70000000</v>
      </c>
      <c r="N4067">
        <v>3.6</v>
      </c>
    </row>
    <row r="4068" spans="1:14">
      <c r="A4068" t="s">
        <v>6692</v>
      </c>
      <c r="B4068">
        <v>94</v>
      </c>
      <c r="C4068">
        <v>39687528</v>
      </c>
      <c r="D4068">
        <f>IF(ISBLANK(C4068),AVERAGEIF($A$2:$A$4110,A4068,$C$2:$C$4110),C4068)</f>
        <v>39687528</v>
      </c>
      <c r="E4068" t="s">
        <v>30</v>
      </c>
      <c r="F4068" t="s">
        <v>6693</v>
      </c>
      <c r="G4068">
        <v>140780</v>
      </c>
      <c r="H4068">
        <v>376</v>
      </c>
      <c r="I4068">
        <v>193</v>
      </c>
      <c r="J4068" t="s">
        <v>508</v>
      </c>
      <c r="K4068" t="s">
        <v>254</v>
      </c>
      <c r="L4068">
        <v>24000000</v>
      </c>
      <c r="M4068">
        <f>IF(ISBLANK(L4068),AVERAGEIF($A$2:$A$4110,A4068,$L$2:$L$4110),L4068)</f>
        <v>24000000</v>
      </c>
      <c r="N4068">
        <v>6.3</v>
      </c>
    </row>
    <row r="4069" spans="1:14">
      <c r="A4069" t="s">
        <v>6692</v>
      </c>
      <c r="B4069">
        <v>122</v>
      </c>
      <c r="C4069">
        <v>22000</v>
      </c>
      <c r="D4069">
        <f>IF(ISBLANK(C4069),AVERAGEIF($A$2:$A$4110,A4069,$C$2:$C$4110),C4069)</f>
        <v>22000</v>
      </c>
      <c r="E4069" t="s">
        <v>669</v>
      </c>
      <c r="F4069" t="s">
        <v>6694</v>
      </c>
      <c r="G4069">
        <v>30511</v>
      </c>
      <c r="H4069">
        <v>226</v>
      </c>
      <c r="I4069">
        <v>174</v>
      </c>
      <c r="J4069" t="s">
        <v>508</v>
      </c>
      <c r="K4069" t="s">
        <v>360</v>
      </c>
      <c r="L4069">
        <v>3000000</v>
      </c>
      <c r="M4069">
        <f>IF(ISBLANK(L4069),AVERAGEIF($A$2:$A$4110,A4069,$L$2:$L$4110),L4069)</f>
        <v>3000000</v>
      </c>
      <c r="N4069">
        <v>5.8</v>
      </c>
    </row>
    <row r="4070" spans="1:14">
      <c r="A4070" t="s">
        <v>6695</v>
      </c>
      <c r="B4070">
        <v>87</v>
      </c>
      <c r="C4070">
        <v>323505540</v>
      </c>
      <c r="D4070">
        <f>IF(ISBLANK(C4070),AVERAGEIF($A$2:$A$4110,A4070,$C$2:$C$4110),C4070)</f>
        <v>323505540</v>
      </c>
      <c r="E4070" t="s">
        <v>4299</v>
      </c>
      <c r="F4070" t="s">
        <v>6696</v>
      </c>
      <c r="G4070">
        <v>24407</v>
      </c>
      <c r="H4070">
        <v>155</v>
      </c>
      <c r="I4070">
        <v>165</v>
      </c>
      <c r="J4070" t="s">
        <v>508</v>
      </c>
      <c r="K4070" t="s">
        <v>258</v>
      </c>
      <c r="L4070">
        <v>75000000</v>
      </c>
      <c r="M4070">
        <f>IF(ISBLANK(L4070),AVERAGEIF($A$2:$A$4110,A4070,$L$2:$L$4110),L4070)</f>
        <v>75000000</v>
      </c>
      <c r="N4070">
        <v>6.8</v>
      </c>
    </row>
    <row r="4071" spans="1:14">
      <c r="A4071" t="s">
        <v>6697</v>
      </c>
      <c r="B4071">
        <v>88</v>
      </c>
      <c r="D4071">
        <f>IF(ISBLANK(C4071),AVERAGEIF($A$2:$A$4110,A4071,$C$2:$C$4110),C4071)</f>
        <v>2833383</v>
      </c>
      <c r="E4071" t="s">
        <v>341</v>
      </c>
      <c r="F4071" t="s">
        <v>6698</v>
      </c>
      <c r="G4071">
        <v>704</v>
      </c>
      <c r="H4071">
        <v>9</v>
      </c>
      <c r="I4071">
        <v>17</v>
      </c>
      <c r="J4071" t="s">
        <v>508</v>
      </c>
      <c r="K4071" t="s">
        <v>23</v>
      </c>
      <c r="L4071">
        <v>800000</v>
      </c>
      <c r="M4071">
        <f>IF(ISBLANK(L4071),AVERAGEIF($A$2:$A$4110,A4071,$L$2:$L$4110),L4071)</f>
        <v>800000</v>
      </c>
      <c r="N4071">
        <v>5.2</v>
      </c>
    </row>
    <row r="4072" spans="1:14">
      <c r="A4072" t="s">
        <v>6697</v>
      </c>
      <c r="B4072">
        <v>80</v>
      </c>
      <c r="C4072">
        <v>2833383</v>
      </c>
      <c r="D4072">
        <f>IF(ISBLANK(C4072),AVERAGEIF($A$2:$A$4110,A4072,$C$2:$C$4110),C4072)</f>
        <v>2833383</v>
      </c>
      <c r="E4072" t="s">
        <v>414</v>
      </c>
      <c r="F4072" t="s">
        <v>6699</v>
      </c>
      <c r="G4072">
        <v>910</v>
      </c>
      <c r="H4072">
        <v>11</v>
      </c>
      <c r="I4072">
        <v>16</v>
      </c>
      <c r="J4072" t="s">
        <v>508</v>
      </c>
      <c r="K4072" t="s">
        <v>23</v>
      </c>
      <c r="L4072">
        <v>427000</v>
      </c>
      <c r="M4072">
        <f>IF(ISBLANK(L4072),AVERAGEIF($A$2:$A$4110,A4072,$L$2:$L$4110),L4072)</f>
        <v>427000</v>
      </c>
      <c r="N4072">
        <v>5.7</v>
      </c>
    </row>
    <row r="4073" spans="1:14">
      <c r="A4073" t="s">
        <v>6700</v>
      </c>
      <c r="B4073">
        <v>106</v>
      </c>
      <c r="C4073">
        <v>3588432</v>
      </c>
      <c r="D4073">
        <f>IF(ISBLANK(C4073),AVERAGEIF($A$2:$A$4110,A4073,$C$2:$C$4110),C4073)</f>
        <v>3588432</v>
      </c>
      <c r="E4073" t="s">
        <v>72</v>
      </c>
      <c r="F4073" t="s">
        <v>6701</v>
      </c>
      <c r="G4073">
        <v>29341</v>
      </c>
      <c r="H4073">
        <v>93</v>
      </c>
      <c r="I4073">
        <v>149</v>
      </c>
      <c r="J4073" t="s">
        <v>508</v>
      </c>
      <c r="K4073" t="s">
        <v>23</v>
      </c>
      <c r="L4073">
        <v>6000000</v>
      </c>
      <c r="M4073">
        <f>IF(ISBLANK(L4073),AVERAGEIF($A$2:$A$4110,A4073,$L$2:$L$4110),L4073)</f>
        <v>6000000</v>
      </c>
      <c r="N4073">
        <v>6.7</v>
      </c>
    </row>
    <row r="4074" spans="1:14">
      <c r="A4074" t="s">
        <v>6700</v>
      </c>
      <c r="B4074">
        <v>102</v>
      </c>
      <c r="C4074">
        <v>26781723</v>
      </c>
      <c r="D4074">
        <f>IF(ISBLANK(C4074),AVERAGEIF($A$2:$A$4110,A4074,$C$2:$C$4110),C4074)</f>
        <v>26781723</v>
      </c>
      <c r="E4074" t="s">
        <v>288</v>
      </c>
      <c r="F4074" t="s">
        <v>6702</v>
      </c>
      <c r="G4074">
        <v>187595</v>
      </c>
      <c r="H4074">
        <v>978</v>
      </c>
      <c r="I4074">
        <v>205</v>
      </c>
      <c r="J4074" t="s">
        <v>508</v>
      </c>
      <c r="K4074" t="s">
        <v>23</v>
      </c>
      <c r="L4074">
        <v>2500000</v>
      </c>
      <c r="M4074">
        <f>IF(ISBLANK(L4074),AVERAGEIF($A$2:$A$4110,A4074,$L$2:$L$4110),L4074)</f>
        <v>2500000</v>
      </c>
      <c r="N4074">
        <v>7.6</v>
      </c>
    </row>
    <row r="4075" spans="1:14">
      <c r="A4075" t="s">
        <v>6703</v>
      </c>
      <c r="B4075">
        <v>90</v>
      </c>
      <c r="C4075">
        <v>4542775</v>
      </c>
      <c r="D4075">
        <f>IF(ISBLANK(C4075),AVERAGEIF($A$2:$A$4110,A4075,$C$2:$C$4110),C4075)</f>
        <v>4542775</v>
      </c>
      <c r="E4075" t="s">
        <v>408</v>
      </c>
      <c r="F4075" t="s">
        <v>6704</v>
      </c>
      <c r="G4075">
        <v>18313</v>
      </c>
      <c r="H4075">
        <v>73</v>
      </c>
      <c r="I4075">
        <v>76</v>
      </c>
      <c r="J4075" t="s">
        <v>508</v>
      </c>
      <c r="K4075" t="s">
        <v>23</v>
      </c>
      <c r="L4075">
        <v>6000000</v>
      </c>
      <c r="M4075">
        <f>IF(ISBLANK(L4075),AVERAGEIF($A$2:$A$4110,A4075,$L$2:$L$4110),L4075)</f>
        <v>6000000</v>
      </c>
      <c r="N4075">
        <v>5.0999999999999996</v>
      </c>
    </row>
    <row r="4076" spans="1:14">
      <c r="A4076" t="s">
        <v>6705</v>
      </c>
      <c r="B4076">
        <v>183</v>
      </c>
      <c r="C4076">
        <v>330249062</v>
      </c>
      <c r="D4076">
        <f>IF(ISBLANK(C4076),AVERAGEIF($A$2:$A$4110,A4076,$C$2:$C$4110),C4076)</f>
        <v>330249062</v>
      </c>
      <c r="E4076" t="s">
        <v>592</v>
      </c>
      <c r="F4076" t="s">
        <v>6706</v>
      </c>
      <c r="G4076">
        <v>371639</v>
      </c>
      <c r="H4076">
        <v>3018</v>
      </c>
      <c r="I4076">
        <v>673</v>
      </c>
      <c r="J4076" t="s">
        <v>508</v>
      </c>
      <c r="K4076" t="s">
        <v>23</v>
      </c>
      <c r="L4076">
        <v>250000000</v>
      </c>
      <c r="M4076">
        <f>IF(ISBLANK(L4076),AVERAGEIF($A$2:$A$4110,A4076,$L$2:$L$4110),L4076)</f>
        <v>250000000</v>
      </c>
      <c r="N4076">
        <v>6.9</v>
      </c>
    </row>
    <row r="4077" spans="1:14">
      <c r="A4077" t="s">
        <v>6705</v>
      </c>
      <c r="B4077">
        <v>143</v>
      </c>
      <c r="C4077">
        <v>291021565</v>
      </c>
      <c r="D4077">
        <f>IF(ISBLANK(C4077),AVERAGEIF($A$2:$A$4110,A4077,$C$2:$C$4110),C4077)</f>
        <v>291021565</v>
      </c>
      <c r="E4077" t="s">
        <v>2099</v>
      </c>
      <c r="F4077" t="s">
        <v>6707</v>
      </c>
      <c r="G4077">
        <v>548573</v>
      </c>
      <c r="H4077">
        <v>2536</v>
      </c>
      <c r="I4077">
        <v>733</v>
      </c>
      <c r="J4077" t="s">
        <v>508</v>
      </c>
      <c r="K4077" t="s">
        <v>23</v>
      </c>
      <c r="L4077">
        <v>225000000</v>
      </c>
      <c r="M4077">
        <f>IF(ISBLANK(L4077),AVERAGEIF($A$2:$A$4110,A4077,$L$2:$L$4110),L4077)</f>
        <v>225000000</v>
      </c>
      <c r="N4077">
        <v>7.2</v>
      </c>
    </row>
    <row r="4078" spans="1:14">
      <c r="A4078" t="s">
        <v>6705</v>
      </c>
      <c r="B4078">
        <v>215</v>
      </c>
      <c r="C4078">
        <v>107503316</v>
      </c>
      <c r="D4078">
        <f>IF(ISBLANK(C4078),AVERAGEIF($A$2:$A$4110,A4078,$C$2:$C$4110),C4078)</f>
        <v>107503316</v>
      </c>
      <c r="E4078" t="s">
        <v>6708</v>
      </c>
      <c r="F4078" t="s">
        <v>6709</v>
      </c>
      <c r="G4078">
        <v>392474</v>
      </c>
      <c r="H4078">
        <v>1229</v>
      </c>
      <c r="I4078">
        <v>451</v>
      </c>
      <c r="J4078" t="s">
        <v>508</v>
      </c>
      <c r="K4078" t="s">
        <v>23</v>
      </c>
      <c r="L4078">
        <v>130000000</v>
      </c>
      <c r="M4078">
        <f>IF(ISBLANK(L4078),AVERAGEIF($A$2:$A$4110,A4078,$L$2:$L$4110),L4078)</f>
        <v>130000000</v>
      </c>
      <c r="N4078">
        <v>7.7</v>
      </c>
    </row>
    <row r="4079" spans="1:14">
      <c r="A4079" t="s">
        <v>6705</v>
      </c>
      <c r="B4079">
        <v>101</v>
      </c>
      <c r="C4079">
        <v>55673333</v>
      </c>
      <c r="D4079">
        <f>IF(ISBLANK(C4079),AVERAGEIF($A$2:$A$4110,A4079,$C$2:$C$4110),C4079)</f>
        <v>55673333</v>
      </c>
      <c r="E4079" t="s">
        <v>6710</v>
      </c>
      <c r="F4079" t="s">
        <v>6711</v>
      </c>
      <c r="G4079">
        <v>65785</v>
      </c>
      <c r="H4079">
        <v>160</v>
      </c>
      <c r="I4079">
        <v>188</v>
      </c>
      <c r="J4079" t="s">
        <v>508</v>
      </c>
      <c r="K4079" t="s">
        <v>23</v>
      </c>
      <c r="L4079">
        <v>80000000</v>
      </c>
      <c r="M4079">
        <f>IF(ISBLANK(L4079),AVERAGEIF($A$2:$A$4110,A4079,$L$2:$L$4110),L4079)</f>
        <v>80000000</v>
      </c>
      <c r="N4079">
        <v>7</v>
      </c>
    </row>
    <row r="4080" spans="1:14">
      <c r="A4080" t="s">
        <v>6705</v>
      </c>
      <c r="B4080">
        <v>128</v>
      </c>
      <c r="C4080">
        <v>36381716</v>
      </c>
      <c r="D4080">
        <f>IF(ISBLANK(C4080),AVERAGEIF($A$2:$A$4110,A4080,$C$2:$C$4110),C4080)</f>
        <v>36381716</v>
      </c>
      <c r="E4080" t="s">
        <v>6712</v>
      </c>
      <c r="F4080" t="s">
        <v>6713</v>
      </c>
      <c r="G4080">
        <v>197584</v>
      </c>
      <c r="H4080">
        <v>918</v>
      </c>
      <c r="I4080">
        <v>435</v>
      </c>
      <c r="J4080" t="s">
        <v>508</v>
      </c>
      <c r="K4080" t="s">
        <v>23</v>
      </c>
      <c r="L4080">
        <v>82000000</v>
      </c>
      <c r="M4080">
        <f>IF(ISBLANK(L4080),AVERAGEIF($A$2:$A$4110,A4080,$L$2:$L$4110),L4080)</f>
        <v>82000000</v>
      </c>
      <c r="N4080">
        <v>6.1</v>
      </c>
    </row>
    <row r="4081" spans="1:14">
      <c r="A4081" t="s">
        <v>6705</v>
      </c>
      <c r="B4081">
        <v>117</v>
      </c>
      <c r="C4081">
        <v>210592590</v>
      </c>
      <c r="D4081">
        <f>IF(ISBLANK(C4081),AVERAGEIF($A$2:$A$4110,A4081,$C$2:$C$4110),C4081)</f>
        <v>210592590</v>
      </c>
      <c r="E4081" t="s">
        <v>4765</v>
      </c>
      <c r="F4081" t="s">
        <v>6714</v>
      </c>
      <c r="G4081">
        <v>607235</v>
      </c>
      <c r="H4081">
        <v>2073</v>
      </c>
      <c r="I4081">
        <v>460</v>
      </c>
      <c r="J4081" t="s">
        <v>508</v>
      </c>
      <c r="K4081" t="s">
        <v>23</v>
      </c>
      <c r="L4081">
        <v>65000000</v>
      </c>
      <c r="M4081">
        <f>IF(ISBLANK(L4081),AVERAGEIF($A$2:$A$4110,A4081,$L$2:$L$4110),L4081)</f>
        <v>65000000</v>
      </c>
      <c r="N4081">
        <v>7.7</v>
      </c>
    </row>
    <row r="4082" spans="1:14">
      <c r="A4082" t="s">
        <v>6705</v>
      </c>
      <c r="B4082">
        <v>110</v>
      </c>
      <c r="C4082">
        <v>58885635</v>
      </c>
      <c r="D4082">
        <f>IF(ISBLANK(C4082),AVERAGEIF($A$2:$A$4110,A4082,$C$2:$C$4110),C4082)</f>
        <v>58885635</v>
      </c>
      <c r="E4082" t="s">
        <v>1851</v>
      </c>
      <c r="F4082" t="s">
        <v>6715</v>
      </c>
      <c r="G4082">
        <v>194422</v>
      </c>
      <c r="H4082">
        <v>1057</v>
      </c>
      <c r="I4082">
        <v>287</v>
      </c>
      <c r="J4082" t="s">
        <v>508</v>
      </c>
      <c r="K4082" t="s">
        <v>23</v>
      </c>
      <c r="L4082">
        <v>26000000</v>
      </c>
      <c r="M4082">
        <f>IF(ISBLANK(L4082),AVERAGEIF($A$2:$A$4110,A4082,$L$2:$L$4110),L4082)</f>
        <v>26000000</v>
      </c>
      <c r="N4082">
        <v>7.4</v>
      </c>
    </row>
    <row r="4083" spans="1:14">
      <c r="A4083" t="s">
        <v>6716</v>
      </c>
      <c r="B4083">
        <v>94</v>
      </c>
      <c r="C4083">
        <v>36830</v>
      </c>
      <c r="D4083">
        <f>IF(ISBLANK(C4083),AVERAGEIF($A$2:$A$4110,A4083,$C$2:$C$4110),C4083)</f>
        <v>36830</v>
      </c>
      <c r="E4083" t="s">
        <v>6717</v>
      </c>
      <c r="F4083" t="s">
        <v>6718</v>
      </c>
      <c r="G4083">
        <v>3291</v>
      </c>
      <c r="H4083">
        <v>63</v>
      </c>
      <c r="I4083">
        <v>60</v>
      </c>
      <c r="J4083" t="s">
        <v>508</v>
      </c>
      <c r="K4083" t="s">
        <v>18</v>
      </c>
      <c r="L4083">
        <v>1400000</v>
      </c>
      <c r="M4083">
        <f>IF(ISBLANK(L4083),AVERAGEIF($A$2:$A$4110,A4083,$L$2:$L$4110),L4083)</f>
        <v>1400000</v>
      </c>
      <c r="N4083">
        <v>6.6</v>
      </c>
    </row>
    <row r="4084" spans="1:14">
      <c r="A4084" t="s">
        <v>6719</v>
      </c>
      <c r="B4084">
        <v>116</v>
      </c>
      <c r="C4084">
        <v>2268296</v>
      </c>
      <c r="D4084">
        <f>IF(ISBLANK(C4084),AVERAGEIF($A$2:$A$4110,A4084,$C$2:$C$4110),C4084)</f>
        <v>2268296</v>
      </c>
      <c r="E4084" t="s">
        <v>55</v>
      </c>
      <c r="F4084" t="s">
        <v>6720</v>
      </c>
      <c r="G4084">
        <v>41856</v>
      </c>
      <c r="H4084">
        <v>119</v>
      </c>
      <c r="I4084">
        <v>200</v>
      </c>
      <c r="J4084" t="s">
        <v>508</v>
      </c>
      <c r="K4084" t="s">
        <v>18</v>
      </c>
      <c r="L4084">
        <v>6500000</v>
      </c>
      <c r="M4084">
        <f>IF(ISBLANK(L4084),AVERAGEIF($A$2:$A$4110,A4084,$L$2:$L$4110),L4084)</f>
        <v>6500000</v>
      </c>
      <c r="N4084">
        <v>6.9</v>
      </c>
    </row>
    <row r="4085" spans="1:14">
      <c r="A4085" t="s">
        <v>6719</v>
      </c>
      <c r="B4085">
        <v>85</v>
      </c>
      <c r="C4085">
        <v>405614</v>
      </c>
      <c r="D4085">
        <f>IF(ISBLANK(C4085),AVERAGEIF($A$2:$A$4110,A4085,$C$2:$C$4110),C4085)</f>
        <v>405614</v>
      </c>
      <c r="E4085" t="s">
        <v>627</v>
      </c>
      <c r="F4085" t="s">
        <v>6721</v>
      </c>
      <c r="G4085">
        <v>15775</v>
      </c>
      <c r="H4085">
        <v>69</v>
      </c>
      <c r="I4085">
        <v>136</v>
      </c>
      <c r="J4085" t="s">
        <v>508</v>
      </c>
      <c r="K4085" t="s">
        <v>23</v>
      </c>
      <c r="M4085">
        <f>IF(ISBLANK(L4085),AVERAGEIF($A$2:$A$4110,A4085,$L$2:$L$4110),L4085)</f>
        <v>6500000</v>
      </c>
      <c r="N4085">
        <v>6.7</v>
      </c>
    </row>
    <row r="4086" spans="1:14">
      <c r="A4086" t="s">
        <v>6722</v>
      </c>
      <c r="B4086">
        <v>108</v>
      </c>
      <c r="C4086">
        <v>505295</v>
      </c>
      <c r="D4086">
        <f>IF(ISBLANK(C4086),AVERAGEIF($A$2:$A$4110,A4086,$C$2:$C$4110),C4086)</f>
        <v>505295</v>
      </c>
      <c r="E4086" t="s">
        <v>116</v>
      </c>
      <c r="F4086" t="s">
        <v>6723</v>
      </c>
      <c r="G4086">
        <v>1747</v>
      </c>
      <c r="H4086">
        <v>28</v>
      </c>
      <c r="I4086">
        <v>44</v>
      </c>
      <c r="J4086" t="s">
        <v>6724</v>
      </c>
      <c r="K4086" t="s">
        <v>646</v>
      </c>
      <c r="L4086">
        <v>1800000</v>
      </c>
      <c r="M4086">
        <f>IF(ISBLANK(L4086),AVERAGEIF($A$2:$A$4110,A4086,$L$2:$L$4110),L4086)</f>
        <v>1800000</v>
      </c>
      <c r="N4086">
        <v>7.5</v>
      </c>
    </row>
    <row r="4087" spans="1:14">
      <c r="A4087" t="s">
        <v>6725</v>
      </c>
      <c r="B4087">
        <v>103</v>
      </c>
      <c r="C4087">
        <v>542860</v>
      </c>
      <c r="D4087">
        <f>IF(ISBLANK(C4087),AVERAGEIF($A$2:$A$4110,A4087,$C$2:$C$4110),C4087)</f>
        <v>542860</v>
      </c>
      <c r="E4087" t="s">
        <v>75</v>
      </c>
      <c r="F4087" t="s">
        <v>6726</v>
      </c>
      <c r="G4087">
        <v>9230</v>
      </c>
      <c r="H4087">
        <v>37</v>
      </c>
      <c r="I4087">
        <v>111</v>
      </c>
      <c r="J4087" t="s">
        <v>6727</v>
      </c>
      <c r="K4087" t="s">
        <v>5272</v>
      </c>
      <c r="L4087">
        <v>4000000</v>
      </c>
      <c r="M4087">
        <f>IF(ISBLANK(L4087),AVERAGEIF($A$2:$A$4110,A4087,$L$2:$L$4110),L4087)</f>
        <v>4000000</v>
      </c>
      <c r="N4087">
        <v>7.1</v>
      </c>
    </row>
    <row r="4088" spans="1:14">
      <c r="A4088" t="s">
        <v>6728</v>
      </c>
      <c r="B4088">
        <v>122</v>
      </c>
      <c r="C4088">
        <v>713413</v>
      </c>
      <c r="D4088">
        <f>IF(ISBLANK(C4088),AVERAGEIF($A$2:$A$4110,A4088,$C$2:$C$4110),C4088)</f>
        <v>713413</v>
      </c>
      <c r="E4088" t="s">
        <v>1694</v>
      </c>
      <c r="F4088" t="s">
        <v>6729</v>
      </c>
      <c r="G4088">
        <v>9171</v>
      </c>
      <c r="H4088">
        <v>68</v>
      </c>
      <c r="I4088">
        <v>54</v>
      </c>
      <c r="J4088" t="s">
        <v>6727</v>
      </c>
      <c r="K4088" t="s">
        <v>5272</v>
      </c>
      <c r="L4088">
        <v>4500000</v>
      </c>
      <c r="M4088">
        <f>IF(ISBLANK(L4088),AVERAGEIF($A$2:$A$4110,A4088,$L$2:$L$4110),L4088)</f>
        <v>4500000</v>
      </c>
      <c r="N4088">
        <v>7.8</v>
      </c>
    </row>
    <row r="4089" spans="1:14">
      <c r="A4089" t="s">
        <v>4918</v>
      </c>
      <c r="B4089">
        <v>145</v>
      </c>
      <c r="C4089">
        <v>4398392</v>
      </c>
      <c r="D4089">
        <f>IF(ISBLANK(C4089),AVERAGEIF($A$2:$A$4110,A4089,$C$2:$C$4110),C4089)</f>
        <v>4398392</v>
      </c>
      <c r="E4089" t="s">
        <v>5475</v>
      </c>
      <c r="F4089" t="s">
        <v>6730</v>
      </c>
      <c r="G4089">
        <v>59507</v>
      </c>
      <c r="H4089">
        <v>232</v>
      </c>
      <c r="I4089">
        <v>231</v>
      </c>
      <c r="J4089" t="s">
        <v>6727</v>
      </c>
      <c r="K4089" t="s">
        <v>5272</v>
      </c>
      <c r="L4089">
        <v>21000000</v>
      </c>
      <c r="M4089">
        <f>IF(ISBLANK(L4089),AVERAGEIF($A$2:$A$4110,A4089,$L$2:$L$4110),L4089)</f>
        <v>21000000</v>
      </c>
      <c r="N4089">
        <v>7.8</v>
      </c>
    </row>
    <row r="4090" spans="1:14">
      <c r="A4090" t="s">
        <v>4102</v>
      </c>
      <c r="B4090">
        <v>128</v>
      </c>
      <c r="C4090">
        <v>15797907</v>
      </c>
      <c r="D4090">
        <f>IF(ISBLANK(C4090),AVERAGEIF($A$2:$A$4110,A4090,$C$2:$C$4110),C4090)</f>
        <v>15797907</v>
      </c>
      <c r="E4090" t="s">
        <v>20</v>
      </c>
      <c r="F4090" t="s">
        <v>6731</v>
      </c>
      <c r="G4090">
        <v>68119</v>
      </c>
      <c r="H4090">
        <v>230</v>
      </c>
      <c r="I4090">
        <v>201</v>
      </c>
      <c r="J4090" t="s">
        <v>6732</v>
      </c>
      <c r="K4090" t="s">
        <v>23</v>
      </c>
      <c r="L4090">
        <v>20000000</v>
      </c>
      <c r="M4090">
        <f>IF(ISBLANK(L4090),AVERAGEIF($A$2:$A$4110,A4090,$L$2:$L$4110),L4090)</f>
        <v>20000000</v>
      </c>
      <c r="N4090">
        <v>7.6</v>
      </c>
    </row>
    <row r="4091" spans="1:14">
      <c r="A4091" t="s">
        <v>6733</v>
      </c>
      <c r="B4091">
        <v>83</v>
      </c>
      <c r="C4091">
        <v>1127331</v>
      </c>
      <c r="D4091">
        <f>IF(ISBLANK(C4091),AVERAGEIF($A$2:$A$4110,A4091,$C$2:$C$4110),C4091)</f>
        <v>1127331</v>
      </c>
      <c r="E4091" t="s">
        <v>20</v>
      </c>
      <c r="F4091" t="s">
        <v>6734</v>
      </c>
      <c r="G4091">
        <v>7559</v>
      </c>
      <c r="H4091">
        <v>77</v>
      </c>
      <c r="I4091">
        <v>105</v>
      </c>
      <c r="J4091" t="s">
        <v>6732</v>
      </c>
      <c r="K4091" t="s">
        <v>6735</v>
      </c>
      <c r="L4091">
        <v>46000</v>
      </c>
      <c r="M4091">
        <f>IF(ISBLANK(L4091),AVERAGEIF($A$2:$A$4110,A4091,$L$2:$L$4110),L4091)</f>
        <v>46000</v>
      </c>
      <c r="N4091">
        <v>7.4</v>
      </c>
    </row>
    <row r="4092" spans="1:14">
      <c r="A4092" t="s">
        <v>6736</v>
      </c>
      <c r="B4092">
        <v>45</v>
      </c>
      <c r="C4092">
        <v>145109</v>
      </c>
      <c r="D4092">
        <f>IF(ISBLANK(C4092),AVERAGEIF($A$2:$A$4110,A4092,$C$2:$C$4110),C4092)</f>
        <v>145109</v>
      </c>
      <c r="E4092" t="s">
        <v>1301</v>
      </c>
      <c r="F4092" t="s">
        <v>6737</v>
      </c>
      <c r="G4092">
        <v>14247</v>
      </c>
      <c r="H4092">
        <v>44</v>
      </c>
      <c r="I4092">
        <v>80</v>
      </c>
      <c r="J4092" t="s">
        <v>6738</v>
      </c>
      <c r="K4092" t="s">
        <v>1061</v>
      </c>
      <c r="L4092">
        <v>45000000</v>
      </c>
      <c r="M4092">
        <f>IF(ISBLANK(L4092),AVERAGEIF($A$2:$A$4110,A4092,$L$2:$L$4110),L4092)</f>
        <v>45000000</v>
      </c>
      <c r="N4092">
        <v>7.3</v>
      </c>
    </row>
    <row r="4093" spans="1:14">
      <c r="A4093" t="s">
        <v>6262</v>
      </c>
      <c r="B4093">
        <v>115</v>
      </c>
      <c r="C4093">
        <v>610968</v>
      </c>
      <c r="D4093">
        <f>IF(ISBLANK(C4093),AVERAGEIF($A$2:$A$4110,A4093,$C$2:$C$4110),C4093)</f>
        <v>610968</v>
      </c>
      <c r="E4093" t="s">
        <v>20</v>
      </c>
      <c r="F4093" t="s">
        <v>6739</v>
      </c>
      <c r="G4093">
        <v>170155</v>
      </c>
      <c r="H4093">
        <v>249</v>
      </c>
      <c r="I4093">
        <v>349</v>
      </c>
      <c r="J4093" t="s">
        <v>6738</v>
      </c>
      <c r="K4093" t="s">
        <v>1061</v>
      </c>
      <c r="L4093">
        <v>3800000</v>
      </c>
      <c r="M4093">
        <f>IF(ISBLANK(L4093),AVERAGEIF($A$2:$A$4110,A4093,$L$2:$L$4110),L4093)</f>
        <v>3800000</v>
      </c>
      <c r="N4093">
        <v>8.3000000000000007</v>
      </c>
    </row>
    <row r="4094" spans="1:14">
      <c r="A4094" t="s">
        <v>6262</v>
      </c>
      <c r="B4094">
        <v>105</v>
      </c>
      <c r="C4094">
        <v>1647780</v>
      </c>
      <c r="D4094">
        <f>IF(ISBLANK(C4094),AVERAGEIF($A$2:$A$4110,A4094,$C$2:$C$4110),C4094)</f>
        <v>1647780</v>
      </c>
      <c r="E4094" t="s">
        <v>20</v>
      </c>
      <c r="F4094" t="s">
        <v>6740</v>
      </c>
      <c r="G4094">
        <v>65951</v>
      </c>
      <c r="H4094">
        <v>258</v>
      </c>
      <c r="I4094">
        <v>98</v>
      </c>
      <c r="J4094" t="s">
        <v>6738</v>
      </c>
      <c r="K4094" t="s">
        <v>1061</v>
      </c>
      <c r="L4094">
        <v>1300000</v>
      </c>
      <c r="M4094">
        <f>IF(ISBLANK(L4094),AVERAGEIF($A$2:$A$4110,A4094,$L$2:$L$4110),L4094)</f>
        <v>1300000</v>
      </c>
      <c r="N4094">
        <v>8.1</v>
      </c>
    </row>
    <row r="4095" spans="1:14">
      <c r="A4095" t="s">
        <v>6741</v>
      </c>
      <c r="B4095">
        <v>113</v>
      </c>
      <c r="C4095">
        <v>617228</v>
      </c>
      <c r="D4095">
        <f>IF(ISBLANK(C4095),AVERAGEIF($A$2:$A$4110,A4095,$C$2:$C$4110),C4095)</f>
        <v>617228</v>
      </c>
      <c r="E4095" t="s">
        <v>6742</v>
      </c>
      <c r="F4095" t="s">
        <v>6743</v>
      </c>
      <c r="G4095">
        <v>6183</v>
      </c>
      <c r="H4095">
        <v>27</v>
      </c>
      <c r="I4095">
        <v>99</v>
      </c>
      <c r="J4095" t="s">
        <v>6744</v>
      </c>
      <c r="K4095" t="s">
        <v>888</v>
      </c>
      <c r="L4095">
        <v>84450000</v>
      </c>
      <c r="M4095">
        <f>IF(ISBLANK(L4095),AVERAGEIF($A$2:$A$4110,A4095,$L$2:$L$4110),L4095)</f>
        <v>84450000</v>
      </c>
      <c r="N4095">
        <v>7.4</v>
      </c>
    </row>
    <row r="4096" spans="1:14">
      <c r="A4096" t="s">
        <v>1998</v>
      </c>
      <c r="B4096">
        <v>114</v>
      </c>
      <c r="C4096">
        <v>50000</v>
      </c>
      <c r="D4096">
        <f>IF(ISBLANK(C4096),AVERAGEIF($A$2:$A$4110,A4096,$C$2:$C$4110),C4096)</f>
        <v>50000</v>
      </c>
      <c r="E4096" t="s">
        <v>2809</v>
      </c>
      <c r="F4096" t="s">
        <v>6745</v>
      </c>
      <c r="G4096">
        <v>322</v>
      </c>
      <c r="H4096">
        <v>2</v>
      </c>
      <c r="I4096">
        <v>11</v>
      </c>
      <c r="J4096" t="s">
        <v>6746</v>
      </c>
      <c r="K4096" t="s">
        <v>203</v>
      </c>
      <c r="M4096">
        <f>IF(ISBLANK(L4096),AVERAGEIF($A$2:$A$4110,A4096,$L$2:$L$4110),L4096)</f>
        <v>22566666.666666668</v>
      </c>
      <c r="N4096">
        <v>5.0999999999999996</v>
      </c>
    </row>
    <row r="4097" spans="1:14">
      <c r="A4097" t="s">
        <v>6747</v>
      </c>
      <c r="B4097">
        <v>102</v>
      </c>
      <c r="C4097">
        <v>11546543</v>
      </c>
      <c r="D4097">
        <f>IF(ISBLANK(C4097),AVERAGEIF($A$2:$A$4110,A4097,$C$2:$C$4110),C4097)</f>
        <v>11546543</v>
      </c>
      <c r="E4097" t="s">
        <v>1007</v>
      </c>
      <c r="F4097" t="s">
        <v>6748</v>
      </c>
      <c r="G4097">
        <v>34520</v>
      </c>
      <c r="H4097">
        <v>146</v>
      </c>
      <c r="I4097">
        <v>77</v>
      </c>
      <c r="J4097" t="s">
        <v>6749</v>
      </c>
      <c r="K4097" t="s">
        <v>222</v>
      </c>
      <c r="L4097">
        <v>2000000</v>
      </c>
      <c r="M4097">
        <f>IF(ISBLANK(L4097),AVERAGEIF($A$2:$A$4110,A4097,$L$2:$L$4110),L4097)</f>
        <v>2000000</v>
      </c>
      <c r="N4097">
        <v>7.6</v>
      </c>
    </row>
    <row r="4098" spans="1:14">
      <c r="A4098" t="s">
        <v>6750</v>
      </c>
      <c r="B4098">
        <v>110</v>
      </c>
      <c r="C4098">
        <v>49413</v>
      </c>
      <c r="D4098">
        <f>IF(ISBLANK(C4098),AVERAGEIF($A$2:$A$4110,A4098,$C$2:$C$4110),C4098)</f>
        <v>49413</v>
      </c>
      <c r="E4098" t="s">
        <v>305</v>
      </c>
      <c r="F4098" t="s">
        <v>6751</v>
      </c>
      <c r="G4098">
        <v>6919</v>
      </c>
      <c r="H4098">
        <v>26</v>
      </c>
      <c r="I4098">
        <v>98</v>
      </c>
      <c r="J4098" t="s">
        <v>6749</v>
      </c>
      <c r="K4098" t="s">
        <v>222</v>
      </c>
      <c r="L4098">
        <v>35000000</v>
      </c>
      <c r="M4098">
        <f>IF(ISBLANK(L4098),AVERAGEIF($A$2:$A$4110,A4098,$L$2:$L$4110),L4098)</f>
        <v>35000000</v>
      </c>
      <c r="N4098">
        <v>7.3</v>
      </c>
    </row>
    <row r="4099" spans="1:14">
      <c r="A4099" t="s">
        <v>219</v>
      </c>
      <c r="B4099">
        <v>129</v>
      </c>
      <c r="C4099">
        <v>261481</v>
      </c>
      <c r="D4099">
        <f>IF(ISBLANK(C4099),AVERAGEIF($A$2:$A$4110,A4099,$C$2:$C$4110),C4099)</f>
        <v>261481</v>
      </c>
      <c r="E4099" t="s">
        <v>4186</v>
      </c>
      <c r="F4099" t="s">
        <v>6752</v>
      </c>
      <c r="G4099">
        <v>41496</v>
      </c>
      <c r="H4099">
        <v>210</v>
      </c>
      <c r="I4099">
        <v>194</v>
      </c>
      <c r="J4099" t="s">
        <v>6749</v>
      </c>
      <c r="K4099" t="s">
        <v>222</v>
      </c>
      <c r="L4099">
        <v>12000000</v>
      </c>
      <c r="M4099">
        <f>IF(ISBLANK(L4099),AVERAGEIF($A$2:$A$4110,A4099,$L$2:$L$4110),L4099)</f>
        <v>12000000</v>
      </c>
      <c r="N4099">
        <v>7.5</v>
      </c>
    </row>
    <row r="4100" spans="1:14">
      <c r="A4100" t="s">
        <v>6753</v>
      </c>
      <c r="B4100">
        <v>89</v>
      </c>
      <c r="C4100">
        <v>32333860</v>
      </c>
      <c r="D4100">
        <f>IF(ISBLANK(C4100),AVERAGEIF($A$2:$A$4110,A4100,$C$2:$C$4110),C4100)</f>
        <v>32333860</v>
      </c>
      <c r="E4100" t="s">
        <v>1007</v>
      </c>
      <c r="F4100" t="s">
        <v>6754</v>
      </c>
      <c r="G4100">
        <v>29843</v>
      </c>
      <c r="H4100">
        <v>81</v>
      </c>
      <c r="I4100">
        <v>62</v>
      </c>
      <c r="J4100" t="s">
        <v>6749</v>
      </c>
      <c r="K4100" t="s">
        <v>222</v>
      </c>
      <c r="L4100">
        <v>7500000</v>
      </c>
      <c r="M4100">
        <f>IF(ISBLANK(L4100),AVERAGEIF($A$2:$A$4110,A4100,$L$2:$L$4110),L4100)</f>
        <v>7500000</v>
      </c>
      <c r="N4100">
        <v>6.7</v>
      </c>
    </row>
    <row r="4101" spans="1:14">
      <c r="A4101" t="s">
        <v>6755</v>
      </c>
      <c r="B4101">
        <v>99</v>
      </c>
      <c r="C4101">
        <v>17104669</v>
      </c>
      <c r="D4101">
        <f>IF(ISBLANK(C4101),AVERAGEIF($A$2:$A$4110,A4101,$C$2:$C$4110),C4101)</f>
        <v>17104669</v>
      </c>
      <c r="E4101" t="s">
        <v>1548</v>
      </c>
      <c r="F4101" t="s">
        <v>6756</v>
      </c>
      <c r="G4101">
        <v>99353</v>
      </c>
      <c r="H4101">
        <v>354</v>
      </c>
      <c r="I4101">
        <v>377</v>
      </c>
      <c r="J4101" t="s">
        <v>6749</v>
      </c>
      <c r="K4101" t="s">
        <v>222</v>
      </c>
      <c r="L4101">
        <v>20000000</v>
      </c>
      <c r="M4101">
        <f>IF(ISBLANK(L4101),AVERAGEIF($A$2:$A$4110,A4101,$L$2:$L$4110),L4101)</f>
        <v>20000000</v>
      </c>
      <c r="N4101">
        <v>7.8</v>
      </c>
    </row>
    <row r="4102" spans="1:14">
      <c r="A4102" t="s">
        <v>6755</v>
      </c>
      <c r="B4102">
        <v>86</v>
      </c>
      <c r="C4102">
        <v>206678</v>
      </c>
      <c r="D4102">
        <f>IF(ISBLANK(C4102),AVERAGEIF($A$2:$A$4110,A4102,$C$2:$C$4110),C4102)</f>
        <v>206678</v>
      </c>
      <c r="E4102" t="s">
        <v>1096</v>
      </c>
      <c r="F4102" t="s">
        <v>6757</v>
      </c>
      <c r="G4102">
        <v>11391</v>
      </c>
      <c r="H4102">
        <v>66</v>
      </c>
      <c r="I4102">
        <v>83</v>
      </c>
      <c r="J4102" t="s">
        <v>6749</v>
      </c>
      <c r="K4102" t="s">
        <v>222</v>
      </c>
      <c r="M4102">
        <f>IF(ISBLANK(L4102),AVERAGEIF($A$2:$A$4110,A4102,$L$2:$L$4110),L4102)</f>
        <v>15000000</v>
      </c>
      <c r="N4102">
        <v>6.5</v>
      </c>
    </row>
    <row r="4103" spans="1:14">
      <c r="A4103" t="s">
        <v>6755</v>
      </c>
      <c r="B4103">
        <v>85</v>
      </c>
      <c r="C4103">
        <v>488872</v>
      </c>
      <c r="D4103">
        <f>IF(ISBLANK(C4103),AVERAGEIF($A$2:$A$4110,A4103,$C$2:$C$4110),C4103)</f>
        <v>488872</v>
      </c>
      <c r="E4103" t="s">
        <v>523</v>
      </c>
      <c r="F4103" t="s">
        <v>6758</v>
      </c>
      <c r="G4103">
        <v>56923</v>
      </c>
      <c r="H4103">
        <v>243</v>
      </c>
      <c r="I4103">
        <v>246</v>
      </c>
      <c r="J4103" t="s">
        <v>6749</v>
      </c>
      <c r="K4103" t="s">
        <v>222</v>
      </c>
      <c r="L4103">
        <v>10000000</v>
      </c>
      <c r="M4103">
        <f>IF(ISBLANK(L4103),AVERAGEIF($A$2:$A$4110,A4103,$L$2:$L$4110),L4103)</f>
        <v>10000000</v>
      </c>
      <c r="N4103">
        <v>7.3</v>
      </c>
    </row>
    <row r="4104" spans="1:14">
      <c r="A4104" t="s">
        <v>228</v>
      </c>
      <c r="B4104">
        <v>100</v>
      </c>
      <c r="C4104">
        <v>129115</v>
      </c>
      <c r="D4104">
        <f>IF(ISBLANK(C4104),AVERAGEIF($A$2:$A$4110,A4104,$C$2:$C$4110),C4104)</f>
        <v>129115</v>
      </c>
      <c r="E4104" t="s">
        <v>210</v>
      </c>
      <c r="F4104" t="s">
        <v>6759</v>
      </c>
      <c r="G4104">
        <v>5900</v>
      </c>
      <c r="H4104">
        <v>26</v>
      </c>
      <c r="I4104">
        <v>65</v>
      </c>
      <c r="J4104" t="s">
        <v>6749</v>
      </c>
      <c r="K4104" t="s">
        <v>203</v>
      </c>
      <c r="L4104">
        <v>25000000</v>
      </c>
      <c r="M4104">
        <f>IF(ISBLANK(L4104),AVERAGEIF($A$2:$A$4110,A4104,$L$2:$L$4110),L4104)</f>
        <v>25000000</v>
      </c>
      <c r="N4104">
        <v>6.5</v>
      </c>
    </row>
    <row r="4105" spans="1:14">
      <c r="A4105" t="s">
        <v>6760</v>
      </c>
      <c r="B4105">
        <v>105</v>
      </c>
      <c r="C4105">
        <v>2126511</v>
      </c>
      <c r="D4105">
        <f>IF(ISBLANK(C4105),AVERAGEIF($A$2:$A$4110,A4105,$C$2:$C$4110),C4105)</f>
        <v>2126511</v>
      </c>
      <c r="E4105" t="s">
        <v>6761</v>
      </c>
      <c r="F4105" t="s">
        <v>6762</v>
      </c>
      <c r="G4105">
        <v>21912</v>
      </c>
      <c r="H4105">
        <v>45</v>
      </c>
      <c r="I4105">
        <v>78</v>
      </c>
      <c r="J4105" t="s">
        <v>6749</v>
      </c>
      <c r="K4105" t="s">
        <v>222</v>
      </c>
      <c r="L4105">
        <v>36000000</v>
      </c>
      <c r="M4105">
        <f>IF(ISBLANK(L4105),AVERAGEIF($A$2:$A$4110,A4105,$L$2:$L$4110),L4105)</f>
        <v>36000000</v>
      </c>
      <c r="N4105">
        <v>7.2</v>
      </c>
    </row>
    <row r="4106" spans="1:14">
      <c r="A4106" t="s">
        <v>830</v>
      </c>
      <c r="B4106">
        <v>127</v>
      </c>
      <c r="C4106">
        <v>301305</v>
      </c>
      <c r="D4106">
        <f>IF(ISBLANK(C4106),AVERAGEIF($A$2:$A$4110,A4106,$C$2:$C$4110),C4106)</f>
        <v>301305</v>
      </c>
      <c r="E4106" t="s">
        <v>317</v>
      </c>
      <c r="F4106" t="s">
        <v>6763</v>
      </c>
      <c r="G4106">
        <v>31414</v>
      </c>
      <c r="H4106">
        <v>180</v>
      </c>
      <c r="I4106">
        <v>110</v>
      </c>
      <c r="J4106" t="s">
        <v>6764</v>
      </c>
      <c r="K4106" t="s">
        <v>23</v>
      </c>
      <c r="L4106">
        <v>13000000</v>
      </c>
      <c r="M4106">
        <f>IF(ISBLANK(L4106),AVERAGEIF($A$2:$A$4110,A4106,$L$2:$L$4110),L4106)</f>
        <v>13000000</v>
      </c>
      <c r="N4106">
        <v>4.3</v>
      </c>
    </row>
    <row r="4107" spans="1:14">
      <c r="A4107" t="s">
        <v>192</v>
      </c>
      <c r="B4107">
        <v>120</v>
      </c>
      <c r="C4107">
        <v>499263</v>
      </c>
      <c r="D4107">
        <f>IF(ISBLANK(C4107),AVERAGEIF($A$2:$A$4110,A4107,$C$2:$C$4110),C4107)</f>
        <v>499263</v>
      </c>
      <c r="E4107" t="s">
        <v>20</v>
      </c>
      <c r="F4107" t="s">
        <v>6765</v>
      </c>
      <c r="G4107">
        <v>179235</v>
      </c>
      <c r="H4107">
        <v>2814</v>
      </c>
      <c r="I4107">
        <v>406</v>
      </c>
      <c r="J4107" t="s">
        <v>6766</v>
      </c>
      <c r="K4107" t="s">
        <v>23</v>
      </c>
      <c r="L4107">
        <v>30000000</v>
      </c>
      <c r="M4107">
        <f>IF(ISBLANK(L4107),AVERAGEIF($A$2:$A$4110,A4107,$L$2:$L$4110),L4107)</f>
        <v>30000000</v>
      </c>
      <c r="N4107">
        <v>7.1</v>
      </c>
    </row>
    <row r="4108" spans="1:14">
      <c r="A4108" t="s">
        <v>6767</v>
      </c>
      <c r="B4108">
        <v>95</v>
      </c>
      <c r="C4108">
        <v>1060591</v>
      </c>
      <c r="D4108">
        <f>IF(ISBLANK(C4108),AVERAGEIF($A$2:$A$4110,A4108,$C$2:$C$4110),C4108)</f>
        <v>1060591</v>
      </c>
      <c r="E4108" t="s">
        <v>288</v>
      </c>
      <c r="F4108" t="s">
        <v>6768</v>
      </c>
      <c r="G4108">
        <v>9750</v>
      </c>
      <c r="H4108">
        <v>66</v>
      </c>
      <c r="I4108">
        <v>109</v>
      </c>
      <c r="J4108" t="s">
        <v>6769</v>
      </c>
      <c r="K4108" t="s">
        <v>254</v>
      </c>
      <c r="L4108">
        <v>1300000</v>
      </c>
      <c r="M4108">
        <f>IF(ISBLANK(L4108),AVERAGEIF($A$2:$A$4110,A4108,$L$2:$L$4110),L4108)</f>
        <v>1300000</v>
      </c>
      <c r="N4108">
        <v>7.2</v>
      </c>
    </row>
    <row r="4109" spans="1:14">
      <c r="A4109" t="s">
        <v>5103</v>
      </c>
      <c r="B4109">
        <v>94</v>
      </c>
      <c r="C4109">
        <v>6165429</v>
      </c>
      <c r="D4109">
        <f>IF(ISBLANK(C4109),AVERAGEIF($A$2:$A$4110,A4109,$C$2:$C$4110),C4109)</f>
        <v>6165429</v>
      </c>
      <c r="E4109" t="s">
        <v>6770</v>
      </c>
      <c r="F4109" t="s">
        <v>6771</v>
      </c>
      <c r="G4109">
        <v>23486</v>
      </c>
      <c r="H4109">
        <v>249</v>
      </c>
      <c r="I4109">
        <v>74</v>
      </c>
      <c r="J4109" t="s">
        <v>6772</v>
      </c>
      <c r="K4109" t="s">
        <v>646</v>
      </c>
      <c r="L4109">
        <v>6000000</v>
      </c>
      <c r="M4109">
        <f>IF(ISBLANK(L4109),AVERAGEIF($A$2:$A$4110,A4109,$L$2:$L$4110),L4109)</f>
        <v>6000000</v>
      </c>
      <c r="N4109">
        <v>7.5</v>
      </c>
    </row>
    <row r="4110" spans="1:14">
      <c r="A4110" t="s">
        <v>6177</v>
      </c>
      <c r="B4110">
        <v>128</v>
      </c>
      <c r="C4110">
        <v>72515360</v>
      </c>
      <c r="D4110">
        <f>IF(ISBLANK(C4110),AVERAGEIF($A$2:$A$4110,A4110,$C$2:$C$4110),C4110)</f>
        <v>72515360</v>
      </c>
      <c r="E4110" t="s">
        <v>624</v>
      </c>
      <c r="F4110" t="s">
        <v>6773</v>
      </c>
      <c r="G4110">
        <v>86152</v>
      </c>
      <c r="H4110">
        <v>411</v>
      </c>
      <c r="I4110">
        <v>227</v>
      </c>
      <c r="J4110" t="s">
        <v>6772</v>
      </c>
      <c r="K4110" t="s">
        <v>18</v>
      </c>
      <c r="L4110">
        <v>80000000</v>
      </c>
      <c r="M4110">
        <f>IF(ISBLANK(L4110),AVERAGEIF($A$2:$A$4110,A4110,$L$2:$L$4110),L4110)</f>
        <v>80000000</v>
      </c>
      <c r="N4110">
        <v>6.4</v>
      </c>
    </row>
    <row r="4111" spans="1:14"/>
    <row r="4112" spans="1:14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</sheetData>
  <sheetProtection formatCells="0" formatColumns="0" formatRows="0" insertColumns="0" insertRows="0" insertHyperlinks="0" deleteColumns="0" deleteRows="0" sort="0" autoFilter="0" pivotTables="0"/>
  <autoFilter ref="A1:N4110" xr:uid="{00000000-0001-0000-0000-000000000000}">
    <sortState xmlns:xlrd2="http://schemas.microsoft.com/office/spreadsheetml/2017/richdata2" ref="A2:N4110">
      <sortCondition descending="1" ref="J1:J411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6D604-6504-45B5-92BA-7E060B6F8797}">
  <dimension ref="A1:K9475"/>
  <sheetViews>
    <sheetView tabSelected="1" workbookViewId="0">
      <selection activeCell="O6" sqref="O6"/>
    </sheetView>
  </sheetViews>
  <sheetFormatPr defaultRowHeight="15"/>
  <cols>
    <col min="1" max="1" width="12.42578125" customWidth="1"/>
    <col min="2" max="2" width="12.28515625" bestFit="1" customWidth="1"/>
    <col min="4" max="4" width="15.28515625" customWidth="1"/>
    <col min="5" max="5" width="11.42578125" customWidth="1"/>
    <col min="6" max="6" width="14.7109375" customWidth="1"/>
    <col min="7" max="7" width="14.42578125" bestFit="1" customWidth="1"/>
    <col min="8" max="8" width="12.5703125" bestFit="1" customWidth="1"/>
    <col min="9" max="9" width="10.42578125" bestFit="1" customWidth="1"/>
    <col min="10" max="10" width="12.5703125" customWidth="1"/>
    <col min="11" max="11" width="11" bestFit="1" customWidth="1"/>
  </cols>
  <sheetData>
    <row r="1" spans="1:11" ht="15.75">
      <c r="A1" s="2" t="s">
        <v>4</v>
      </c>
      <c r="B1" s="3" t="s">
        <v>13</v>
      </c>
      <c r="D1" s="2" t="s">
        <v>6774</v>
      </c>
      <c r="E1" s="3" t="s">
        <v>6775</v>
      </c>
      <c r="F1" s="3" t="s">
        <v>6776</v>
      </c>
      <c r="G1" s="3" t="s">
        <v>6777</v>
      </c>
      <c r="H1" s="3" t="s">
        <v>6778</v>
      </c>
      <c r="I1" s="3" t="s">
        <v>6779</v>
      </c>
      <c r="J1" s="3" t="s">
        <v>6780</v>
      </c>
      <c r="K1" s="3" t="s">
        <v>6781</v>
      </c>
    </row>
    <row r="2" spans="1:11">
      <c r="A2" t="s">
        <v>20</v>
      </c>
      <c r="B2">
        <v>7.1</v>
      </c>
      <c r="D2" t="s">
        <v>20</v>
      </c>
      <c r="E2">
        <f>COUNTIF($A$2:$A$9475,D2)</f>
        <v>1799</v>
      </c>
      <c r="F2">
        <f>ROUND(AVERAGEIF($A$2:$A$9475,D2,$B$2:$B$9475),1)</f>
        <v>6.8</v>
      </c>
      <c r="G2" cm="1">
        <f t="array" ref="G2">ROUND(MEDIAN(_xlfn._xlws.FILTER($B$2:$B$9475,D2=$A$2:$A$9475)),1)</f>
        <v>6.9</v>
      </c>
      <c r="H2" cm="1">
        <f t="array" ref="H2">ROUND(STDEV(_xlfn._xlws.FILTER($B$2:$B$9475,D2=$A$2:$A$9475)),1)</f>
        <v>0.9</v>
      </c>
      <c r="I2">
        <f>H2*H2</f>
        <v>0.81</v>
      </c>
      <c r="J2" cm="1">
        <f t="array" ref="J2">MAX(_xlfn._xlws.FILTER($B$2:$B$9475,D2=$A$2:$A$9475))</f>
        <v>9.3000000000000007</v>
      </c>
      <c r="K2" cm="1">
        <f t="array" ref="K2">MIN(_xlfn._xlws.FILTER($B$2:$B$9475,D2=$A$2:$A$9475))</f>
        <v>2.1</v>
      </c>
    </row>
    <row r="3" spans="1:11">
      <c r="A3" t="s">
        <v>514</v>
      </c>
      <c r="B3">
        <v>2.7</v>
      </c>
      <c r="D3" t="s">
        <v>514</v>
      </c>
      <c r="E3">
        <f>COUNTIF($A$2:$A$9475,D3)</f>
        <v>1443</v>
      </c>
      <c r="F3">
        <f>ROUND(AVERAGEIF($A$2:$A$9475,D3,$B$2:$B$9475),1)</f>
        <v>6.2</v>
      </c>
      <c r="G3" cm="1">
        <f t="array" ref="G3">ROUND(MEDIAN(_xlfn._xlws.FILTER($B$2:$B$9475,D3=$A$2:$A$9475)),1)</f>
        <v>6.3</v>
      </c>
      <c r="H3" cm="1">
        <f t="array" ref="H3">ROUND(STDEV(_xlfn._xlws.FILTER($B$2:$B$9475,D3=$A$2:$A$9475)),1)</f>
        <v>1</v>
      </c>
      <c r="I3">
        <f>H3*H3</f>
        <v>1</v>
      </c>
      <c r="J3" cm="1">
        <f t="array" ref="J3">MAX(_xlfn._xlws.FILTER($B$2:$B$9475,D3=$A$2:$A$9475))</f>
        <v>8.8000000000000007</v>
      </c>
      <c r="K3" cm="1">
        <f t="array" ref="K3">MIN(_xlfn._xlws.FILTER($B$2:$B$9475,D3=$A$2:$A$9475))</f>
        <v>1.9</v>
      </c>
    </row>
    <row r="4" spans="1:11">
      <c r="A4" t="s">
        <v>6782</v>
      </c>
      <c r="B4">
        <v>6.6</v>
      </c>
      <c r="D4" t="s">
        <v>33</v>
      </c>
      <c r="E4">
        <f>COUNTIF($A$2:$A$9475,D4)</f>
        <v>975</v>
      </c>
      <c r="F4">
        <f>ROUND(AVERAGEIF($A$2:$A$9475,D4,$B$2:$B$9475),1)</f>
        <v>6.3</v>
      </c>
      <c r="G4" cm="1">
        <f t="array" ref="G4">ROUND(MEDIAN(_xlfn._xlws.FILTER($B$2:$B$9475,D4=$A$2:$A$9475)),1)</f>
        <v>6.3</v>
      </c>
      <c r="H4" cm="1">
        <f t="array" ref="H4">ROUND(STDEV(_xlfn._xlws.FILTER($B$2:$B$9475,D4=$A$2:$A$9475)),1)</f>
        <v>1</v>
      </c>
      <c r="I4">
        <f>H4*H4</f>
        <v>1</v>
      </c>
      <c r="J4" cm="1">
        <f t="array" ref="J4">MAX(_xlfn._xlws.FILTER($B$2:$B$9475,D4=$A$2:$A$9475))</f>
        <v>9.1</v>
      </c>
      <c r="K4" cm="1">
        <f t="array" ref="K4">MIN(_xlfn._xlws.FILTER($B$2:$B$9475,D4=$A$2:$A$9475))</f>
        <v>2.1</v>
      </c>
    </row>
    <row r="5" spans="1:11">
      <c r="A5" t="s">
        <v>514</v>
      </c>
      <c r="B5">
        <v>6.1</v>
      </c>
      <c r="D5" t="s">
        <v>2430</v>
      </c>
      <c r="E5">
        <f>COUNTIF($A$2:$A$9475,D5)</f>
        <v>801</v>
      </c>
      <c r="F5">
        <f>ROUND(AVERAGEIF($A$2:$A$9475,D5,$B$2:$B$9475),1)</f>
        <v>6.5</v>
      </c>
      <c r="G5" cm="1">
        <f t="array" ref="G5">ROUND(MEDIAN(_xlfn._xlws.FILTER($B$2:$B$9475,D5=$A$2:$A$9475)),1)</f>
        <v>6.6</v>
      </c>
      <c r="H5" cm="1">
        <f t="array" ref="H5">ROUND(STDEV(_xlfn._xlws.FILTER($B$2:$B$9475,D5=$A$2:$A$9475)),1)</f>
        <v>1.1000000000000001</v>
      </c>
      <c r="I5">
        <f>H5*H5</f>
        <v>1.2100000000000002</v>
      </c>
      <c r="J5" cm="1">
        <f t="array" ref="J5">MAX(_xlfn._xlws.FILTER($B$2:$B$9475,D5=$A$2:$A$9475))</f>
        <v>8.9</v>
      </c>
      <c r="K5" cm="1">
        <f t="array" ref="K5">MIN(_xlfn._xlws.FILTER($B$2:$B$9475,D5=$A$2:$A$9475))</f>
        <v>2.2999999999999998</v>
      </c>
    </row>
    <row r="6" spans="1:11">
      <c r="A6" t="s">
        <v>20</v>
      </c>
      <c r="B6">
        <v>5.4</v>
      </c>
      <c r="D6" t="s">
        <v>341</v>
      </c>
      <c r="E6">
        <f>COUNTIF($A$2:$A$9475,D6)</f>
        <v>707</v>
      </c>
      <c r="F6">
        <f>ROUND(AVERAGEIF($A$2:$A$9475,D6,$B$2:$B$9475),1)</f>
        <v>6.4</v>
      </c>
      <c r="G6" cm="1">
        <f t="array" ref="G6">ROUND(MEDIAN(_xlfn._xlws.FILTER($B$2:$B$9475,D6=$A$2:$A$9475)),1)</f>
        <v>6.5</v>
      </c>
      <c r="H6" cm="1">
        <f t="array" ref="H6">ROUND(STDEV(_xlfn._xlws.FILTER($B$2:$B$9475,D6=$A$2:$A$9475)),1)</f>
        <v>1</v>
      </c>
      <c r="I6">
        <f>H6*H6</f>
        <v>1</v>
      </c>
      <c r="J6" cm="1">
        <f t="array" ref="J6">MAX(_xlfn._xlws.FILTER($B$2:$B$9475,D6=$A$2:$A$9475))</f>
        <v>9</v>
      </c>
      <c r="K6" cm="1">
        <f t="array" ref="K6">MIN(_xlfn._xlws.FILTER($B$2:$B$9475,D6=$A$2:$A$9475))</f>
        <v>2</v>
      </c>
    </row>
    <row r="7" spans="1:11">
      <c r="A7" t="s">
        <v>721</v>
      </c>
      <c r="B7">
        <v>4.3</v>
      </c>
      <c r="D7" t="s">
        <v>6782</v>
      </c>
      <c r="E7">
        <f>COUNTIF($A$2:$A$9475,D7)</f>
        <v>645</v>
      </c>
      <c r="F7">
        <f>ROUND(AVERAGEIF($A$2:$A$9475,D7,$B$2:$B$9475),1)</f>
        <v>6.6</v>
      </c>
      <c r="G7" cm="1">
        <f t="array" ref="G7">ROUND(MEDIAN(_xlfn._xlws.FILTER($B$2:$B$9475,D7=$A$2:$A$9475)),1)</f>
        <v>6.6</v>
      </c>
      <c r="H7" cm="1">
        <f t="array" ref="H7">ROUND(STDEV(_xlfn._xlws.FILTER($B$2:$B$9475,D7=$A$2:$A$9475)),1)</f>
        <v>1</v>
      </c>
      <c r="I7">
        <f>H7*H7</f>
        <v>1</v>
      </c>
      <c r="J7" cm="1">
        <f t="array" ref="J7">MAX(_xlfn._xlws.FILTER($B$2:$B$9475,D7=$A$2:$A$9475))</f>
        <v>9.3000000000000007</v>
      </c>
      <c r="K7" cm="1">
        <f t="array" ref="K7">MIN(_xlfn._xlws.FILTER($B$2:$B$9475,D7=$A$2:$A$9475))</f>
        <v>2.4</v>
      </c>
    </row>
    <row r="8" spans="1:11">
      <c r="A8" t="s">
        <v>33</v>
      </c>
      <c r="B8">
        <v>6.7</v>
      </c>
      <c r="D8" t="s">
        <v>1761</v>
      </c>
      <c r="E8">
        <f>COUNTIF($A$2:$A$9475,D8)</f>
        <v>532</v>
      </c>
      <c r="F8">
        <f>ROUND(AVERAGEIF($A$2:$A$9475,D8,$B$2:$B$9475),1)</f>
        <v>6.5</v>
      </c>
      <c r="G8" cm="1">
        <f t="array" ref="G8">ROUND(MEDIAN(_xlfn._xlws.FILTER($B$2:$B$9475,D8=$A$2:$A$9475)),1)</f>
        <v>6.5</v>
      </c>
      <c r="H8" cm="1">
        <f t="array" ref="H8">ROUND(STDEV(_xlfn._xlws.FILTER($B$2:$B$9475,D8=$A$2:$A$9475)),1)</f>
        <v>1</v>
      </c>
      <c r="I8">
        <f>H8*H8</f>
        <v>1</v>
      </c>
      <c r="J8" cm="1">
        <f t="array" ref="J8">MAX(_xlfn._xlws.FILTER($B$2:$B$9475,D8=$A$2:$A$9475))</f>
        <v>8.8000000000000007</v>
      </c>
      <c r="K8" cm="1">
        <f t="array" ref="K8">MIN(_xlfn._xlws.FILTER($B$2:$B$9475,D8=$A$2:$A$9475))</f>
        <v>2.7</v>
      </c>
    </row>
    <row r="9" spans="1:11">
      <c r="A9" t="s">
        <v>33</v>
      </c>
      <c r="B9">
        <v>6.6</v>
      </c>
      <c r="D9" t="s">
        <v>92</v>
      </c>
      <c r="E9">
        <f>COUNTIF($A$2:$A$9475,D9)</f>
        <v>339</v>
      </c>
      <c r="F9">
        <f>ROUND(AVERAGEIF($A$2:$A$9475,D9,$B$2:$B$9475),1)</f>
        <v>5.9</v>
      </c>
      <c r="G9" cm="1">
        <f t="array" ref="G9">ROUND(MEDIAN(_xlfn._xlws.FILTER($B$2:$B$9475,D9=$A$2:$A$9475)),1)</f>
        <v>6</v>
      </c>
      <c r="H9" cm="1">
        <f t="array" ref="H9">ROUND(STDEV(_xlfn._xlws.FILTER($B$2:$B$9475,D9=$A$2:$A$9475)),1)</f>
        <v>1</v>
      </c>
      <c r="I9">
        <f>H9*H9</f>
        <v>1</v>
      </c>
      <c r="J9" cm="1">
        <f t="array" ref="J9">MAX(_xlfn._xlws.FILTER($B$2:$B$9475,D9=$A$2:$A$9475))</f>
        <v>8.5</v>
      </c>
      <c r="K9" cm="1">
        <f t="array" ref="K9">MIN(_xlfn._xlws.FILTER($B$2:$B$9475,D9=$A$2:$A$9475))</f>
        <v>2.2999999999999998</v>
      </c>
    </row>
    <row r="10" spans="1:11">
      <c r="A10" t="s">
        <v>514</v>
      </c>
      <c r="B10">
        <v>6.9</v>
      </c>
      <c r="D10" t="s">
        <v>721</v>
      </c>
      <c r="E10">
        <f>COUNTIF($A$2:$A$9475,D10)</f>
        <v>335</v>
      </c>
      <c r="F10">
        <f>ROUND(AVERAGEIF($A$2:$A$9475,D10,$B$2:$B$9475),1)</f>
        <v>6.3</v>
      </c>
      <c r="G10" cm="1">
        <f t="array" ref="G10">ROUND(MEDIAN(_xlfn._xlws.FILTER($B$2:$B$9475,D10=$A$2:$A$9475)),1)</f>
        <v>6.4</v>
      </c>
      <c r="H10" cm="1">
        <f t="array" ref="H10">ROUND(STDEV(_xlfn._xlws.FILTER($B$2:$B$9475,D10=$A$2:$A$9475)),1)</f>
        <v>1</v>
      </c>
      <c r="I10">
        <f>H10*H10</f>
        <v>1</v>
      </c>
      <c r="J10" cm="1">
        <f t="array" ref="J10">MAX(_xlfn._xlws.FILTER($B$2:$B$9475,D10=$A$2:$A$9475))</f>
        <v>8.3000000000000007</v>
      </c>
      <c r="K10" cm="1">
        <f t="array" ref="K10">MIN(_xlfn._xlws.FILTER($B$2:$B$9475,D10=$A$2:$A$9475))</f>
        <v>2.1</v>
      </c>
    </row>
    <row r="11" spans="1:11">
      <c r="A11" t="s">
        <v>514</v>
      </c>
      <c r="B11">
        <v>6.3</v>
      </c>
      <c r="D11" t="s">
        <v>6783</v>
      </c>
      <c r="E11">
        <f>COUNTIF($A$2:$A$9475,D11)</f>
        <v>302</v>
      </c>
      <c r="F11">
        <f>ROUND(AVERAGEIF($A$2:$A$9475,D11,$B$2:$B$9475),1)</f>
        <v>6.2</v>
      </c>
      <c r="G11" cm="1">
        <f t="array" ref="G11">ROUND(MEDIAN(_xlfn._xlws.FILTER($B$2:$B$9475,D11=$A$2:$A$9475)),1)</f>
        <v>6.3</v>
      </c>
      <c r="H11" cm="1">
        <f t="array" ref="H11">ROUND(STDEV(_xlfn._xlws.FILTER($B$2:$B$9475,D11=$A$2:$A$9475)),1)</f>
        <v>1.3</v>
      </c>
      <c r="I11">
        <f>H11*H11</f>
        <v>1.6900000000000002</v>
      </c>
      <c r="J11" cm="1">
        <f t="array" ref="J11">MAX(_xlfn._xlws.FILTER($B$2:$B$9475,D11=$A$2:$A$9475))</f>
        <v>8.6999999999999993</v>
      </c>
      <c r="K11" cm="1">
        <f t="array" ref="K11">MIN(_xlfn._xlws.FILTER($B$2:$B$9475,D11=$A$2:$A$9475))</f>
        <v>1.9</v>
      </c>
    </row>
    <row r="12" spans="1:11">
      <c r="A12" t="s">
        <v>6784</v>
      </c>
      <c r="B12">
        <v>7.8</v>
      </c>
      <c r="D12" t="s">
        <v>6785</v>
      </c>
      <c r="E12">
        <f>COUNTIF($A$2:$A$9475,D12)</f>
        <v>279</v>
      </c>
      <c r="F12">
        <f>ROUND(AVERAGEIF($A$2:$A$9475,D12,$B$2:$B$9475),1)</f>
        <v>6.4</v>
      </c>
      <c r="G12" cm="1">
        <f t="array" ref="G12">ROUND(MEDIAN(_xlfn._xlws.FILTER($B$2:$B$9475,D12=$A$2:$A$9475)),1)</f>
        <v>6.5</v>
      </c>
      <c r="H12" cm="1">
        <f t="array" ref="H12">ROUND(STDEV(_xlfn._xlws.FILTER($B$2:$B$9475,D12=$A$2:$A$9475)),1)</f>
        <v>1.1000000000000001</v>
      </c>
      <c r="I12">
        <f>H12*H12</f>
        <v>1.2100000000000002</v>
      </c>
      <c r="J12" cm="1">
        <f t="array" ref="J12">MAX(_xlfn._xlws.FILTER($B$2:$B$9475,D12=$A$2:$A$9475))</f>
        <v>9.3000000000000007</v>
      </c>
      <c r="K12" cm="1">
        <f t="array" ref="K12">MIN(_xlfn._xlws.FILTER($B$2:$B$9475,D12=$A$2:$A$9475))</f>
        <v>2.8</v>
      </c>
    </row>
    <row r="13" spans="1:11">
      <c r="A13" t="s">
        <v>514</v>
      </c>
      <c r="B13">
        <v>7.2</v>
      </c>
      <c r="D13" t="s">
        <v>2745</v>
      </c>
      <c r="E13">
        <f>COUNTIF($A$2:$A$9475,D13)</f>
        <v>263</v>
      </c>
      <c r="F13">
        <f>ROUND(AVERAGEIF($A$2:$A$9475,D13,$B$2:$B$9475),1)</f>
        <v>6.5</v>
      </c>
      <c r="G13" cm="1">
        <f t="array" ref="G13">ROUND(MEDIAN(_xlfn._xlws.FILTER($B$2:$B$9475,D13=$A$2:$A$9475)),1)</f>
        <v>6.5</v>
      </c>
      <c r="H13" cm="1">
        <f t="array" ref="H13">ROUND(STDEV(_xlfn._xlws.FILTER($B$2:$B$9475,D13=$A$2:$A$9475)),1)</f>
        <v>1.1000000000000001</v>
      </c>
      <c r="I13">
        <f>H13*H13</f>
        <v>1.2100000000000002</v>
      </c>
      <c r="J13" cm="1">
        <f t="array" ref="J13">MAX(_xlfn._xlws.FILTER($B$2:$B$9475,D13=$A$2:$A$9475))</f>
        <v>8.6999999999999993</v>
      </c>
      <c r="K13" cm="1">
        <f t="array" ref="K13">MIN(_xlfn._xlws.FILTER($B$2:$B$9475,D13=$A$2:$A$9475))</f>
        <v>2.2999999999999998</v>
      </c>
    </row>
    <row r="14" spans="1:11">
      <c r="A14" t="s">
        <v>514</v>
      </c>
      <c r="B14">
        <v>6.4</v>
      </c>
      <c r="D14" t="s">
        <v>6784</v>
      </c>
      <c r="E14">
        <f>COUNTIF($A$2:$A$9475,D14)</f>
        <v>261</v>
      </c>
      <c r="F14">
        <f>ROUND(AVERAGEIF($A$2:$A$9475,D14,$B$2:$B$9475),1)</f>
        <v>7.2</v>
      </c>
      <c r="G14" cm="1">
        <f t="array" ref="G14">ROUND(MEDIAN(_xlfn._xlws.FILTER($B$2:$B$9475,D14=$A$2:$A$9475)),1)</f>
        <v>7.2</v>
      </c>
      <c r="H14" cm="1">
        <f t="array" ref="H14">ROUND(STDEV(_xlfn._xlws.FILTER($B$2:$B$9475,D14=$A$2:$A$9475)),1)</f>
        <v>0.7</v>
      </c>
      <c r="I14">
        <f>H14*H14</f>
        <v>0.48999999999999994</v>
      </c>
      <c r="J14" cm="1">
        <f t="array" ref="J14">MAX(_xlfn._xlws.FILTER($B$2:$B$9475,D14=$A$2:$A$9475))</f>
        <v>8.9</v>
      </c>
      <c r="K14" cm="1">
        <f t="array" ref="K14">MIN(_xlfn._xlws.FILTER($B$2:$B$9475,D14=$A$2:$A$9475))</f>
        <v>4.5</v>
      </c>
    </row>
    <row r="15" spans="1:11">
      <c r="A15" t="s">
        <v>514</v>
      </c>
      <c r="B15">
        <v>6.8</v>
      </c>
      <c r="D15" t="s">
        <v>6786</v>
      </c>
      <c r="E15">
        <f>COUNTIF($A$2:$A$9475,D15)</f>
        <v>173</v>
      </c>
      <c r="F15">
        <f>ROUND(AVERAGEIF($A$2:$A$9475,D15,$B$2:$B$9475),1)</f>
        <v>6.7</v>
      </c>
      <c r="G15" cm="1">
        <f t="array" ref="G15">ROUND(MEDIAN(_xlfn._xlws.FILTER($B$2:$B$9475,D15=$A$2:$A$9475)),1)</f>
        <v>6.8</v>
      </c>
      <c r="H15" cm="1">
        <f t="array" ref="H15">ROUND(STDEV(_xlfn._xlws.FILTER($B$2:$B$9475,D15=$A$2:$A$9475)),1)</f>
        <v>1</v>
      </c>
      <c r="I15">
        <f>H15*H15</f>
        <v>1</v>
      </c>
      <c r="J15" cm="1">
        <f t="array" ref="J15">MAX(_xlfn._xlws.FILTER($B$2:$B$9475,D15=$A$2:$A$9475))</f>
        <v>8.6</v>
      </c>
      <c r="K15" cm="1">
        <f t="array" ref="K15">MIN(_xlfn._xlws.FILTER($B$2:$B$9475,D15=$A$2:$A$9475))</f>
        <v>2.8</v>
      </c>
    </row>
    <row r="16" spans="1:11">
      <c r="A16" t="s">
        <v>514</v>
      </c>
      <c r="B16">
        <v>6.2</v>
      </c>
      <c r="D16" t="s">
        <v>6787</v>
      </c>
      <c r="E16">
        <f>COUNTIF($A$2:$A$9475,D16)</f>
        <v>119</v>
      </c>
      <c r="F16">
        <f>ROUND(AVERAGEIF($A$2:$A$9475,D16,$B$2:$B$9475),1)</f>
        <v>6.7</v>
      </c>
      <c r="G16" cm="1">
        <f t="array" ref="G16">ROUND(MEDIAN(_xlfn._xlws.FILTER($B$2:$B$9475,D16=$A$2:$A$9475)),1)</f>
        <v>6.7</v>
      </c>
      <c r="H16" cm="1">
        <f t="array" ref="H16">ROUND(STDEV(_xlfn._xlws.FILTER($B$2:$B$9475,D16=$A$2:$A$9475)),1)</f>
        <v>1.1000000000000001</v>
      </c>
      <c r="I16">
        <f>H16*H16</f>
        <v>1.2100000000000002</v>
      </c>
      <c r="J16" cm="1">
        <f t="array" ref="J16">MAX(_xlfn._xlws.FILTER($B$2:$B$9475,D16=$A$2:$A$9475))</f>
        <v>8.6</v>
      </c>
      <c r="K16" cm="1">
        <f t="array" ref="K16">MIN(_xlfn._xlws.FILTER($B$2:$B$9475,D16=$A$2:$A$9475))</f>
        <v>3.2</v>
      </c>
    </row>
    <row r="17" spans="1:11">
      <c r="A17" t="s">
        <v>514</v>
      </c>
      <c r="B17">
        <v>6.1</v>
      </c>
      <c r="D17" t="s">
        <v>4754</v>
      </c>
      <c r="E17">
        <f>COUNTIF($A$2:$A$9475,D17)</f>
        <v>115</v>
      </c>
      <c r="F17">
        <f>ROUND(AVERAGEIF($A$2:$A$9475,D17,$B$2:$B$9475),1)</f>
        <v>6.4</v>
      </c>
      <c r="G17" cm="1">
        <f t="array" ref="G17">ROUND(MEDIAN(_xlfn._xlws.FILTER($B$2:$B$9475,D17=$A$2:$A$9475)),1)</f>
        <v>6.5</v>
      </c>
      <c r="H17" cm="1">
        <f t="array" ref="H17">ROUND(STDEV(_xlfn._xlws.FILTER($B$2:$B$9475,D17=$A$2:$A$9475)),1)</f>
        <v>1.1000000000000001</v>
      </c>
      <c r="I17">
        <f>H17*H17</f>
        <v>1.2100000000000002</v>
      </c>
      <c r="J17" cm="1">
        <f t="array" ref="J17">MAX(_xlfn._xlws.FILTER($B$2:$B$9475,D17=$A$2:$A$9475))</f>
        <v>8.5</v>
      </c>
      <c r="K17" cm="1">
        <f t="array" ref="K17">MIN(_xlfn._xlws.FILTER($B$2:$B$9475,D17=$A$2:$A$9475))</f>
        <v>1.6</v>
      </c>
    </row>
    <row r="18" spans="1:11">
      <c r="A18" t="s">
        <v>514</v>
      </c>
      <c r="B18">
        <v>6.7</v>
      </c>
      <c r="D18" t="s">
        <v>6788</v>
      </c>
      <c r="E18">
        <f>COUNTIF($A$2:$A$9475,D18)</f>
        <v>98</v>
      </c>
      <c r="F18">
        <f>ROUND(AVERAGEIF($A$2:$A$9475,D18,$B$2:$B$9475),1)</f>
        <v>6.8</v>
      </c>
      <c r="G18" cm="1">
        <f t="array" ref="G18">ROUND(MEDIAN(_xlfn._xlws.FILTER($B$2:$B$9475,D18=$A$2:$A$9475)),1)</f>
        <v>6.9</v>
      </c>
      <c r="H18" cm="1">
        <f t="array" ref="H18">ROUND(STDEV(_xlfn._xlws.FILTER($B$2:$B$9475,D18=$A$2:$A$9475)),1)</f>
        <v>1</v>
      </c>
      <c r="I18">
        <f>H18*H18</f>
        <v>1</v>
      </c>
      <c r="J18" cm="1">
        <f t="array" ref="J18">MAX(_xlfn._xlws.FILTER($B$2:$B$9475,D18=$A$2:$A$9475))</f>
        <v>8.1999999999999993</v>
      </c>
      <c r="K18" cm="1">
        <f t="array" ref="K18">MIN(_xlfn._xlws.FILTER($B$2:$B$9475,D18=$A$2:$A$9475))</f>
        <v>2.7</v>
      </c>
    </row>
    <row r="19" spans="1:11">
      <c r="A19" t="s">
        <v>514</v>
      </c>
      <c r="B19">
        <v>5.9</v>
      </c>
      <c r="D19" t="s">
        <v>6789</v>
      </c>
      <c r="E19">
        <f>COUNTIF($A$2:$A$9475,D19)</f>
        <v>86</v>
      </c>
      <c r="F19">
        <f>ROUND(AVERAGEIF($A$2:$A$9475,D19,$B$2:$B$9475),1)</f>
        <v>6.5</v>
      </c>
      <c r="G19" cm="1">
        <f t="array" ref="G19">ROUND(MEDIAN(_xlfn._xlws.FILTER($B$2:$B$9475,D19=$A$2:$A$9475)),1)</f>
        <v>6.5</v>
      </c>
      <c r="H19" cm="1">
        <f t="array" ref="H19">ROUND(STDEV(_xlfn._xlws.FILTER($B$2:$B$9475,D19=$A$2:$A$9475)),1)</f>
        <v>1.2</v>
      </c>
      <c r="I19">
        <f>H19*H19</f>
        <v>1.44</v>
      </c>
      <c r="J19" cm="1">
        <f t="array" ref="J19">MAX(_xlfn._xlws.FILTER($B$2:$B$9475,D19=$A$2:$A$9475))</f>
        <v>9.1999999999999993</v>
      </c>
      <c r="K19" cm="1">
        <f t="array" ref="K19">MIN(_xlfn._xlws.FILTER($B$2:$B$9475,D19=$A$2:$A$9475))</f>
        <v>2</v>
      </c>
    </row>
    <row r="20" spans="1:11">
      <c r="A20" t="s">
        <v>2430</v>
      </c>
      <c r="B20">
        <v>5.4</v>
      </c>
      <c r="D20" t="s">
        <v>6148</v>
      </c>
      <c r="E20">
        <f>COUNTIF($A$2:$A$9475,D20)</f>
        <v>80</v>
      </c>
      <c r="F20">
        <f>ROUND(AVERAGEIF($A$2:$A$9475,D20,$B$2:$B$9475),1)</f>
        <v>6.5</v>
      </c>
      <c r="G20" cm="1">
        <f t="array" ref="G20">ROUND(MEDIAN(_xlfn._xlws.FILTER($B$2:$B$9475,D20=$A$2:$A$9475)),1)</f>
        <v>6.7</v>
      </c>
      <c r="H20" cm="1">
        <f t="array" ref="H20">ROUND(STDEV(_xlfn._xlws.FILTER($B$2:$B$9475,D20=$A$2:$A$9475)),1)</f>
        <v>1.2</v>
      </c>
      <c r="I20">
        <f>H20*H20</f>
        <v>1.44</v>
      </c>
      <c r="J20" cm="1">
        <f t="array" ref="J20">MAX(_xlfn._xlws.FILTER($B$2:$B$9475,D20=$A$2:$A$9475))</f>
        <v>8.5</v>
      </c>
      <c r="K20" cm="1">
        <f t="array" ref="K20">MIN(_xlfn._xlws.FILTER($B$2:$B$9475,D20=$A$2:$A$9475))</f>
        <v>2.1</v>
      </c>
    </row>
    <row r="21" spans="1:11">
      <c r="A21" t="s">
        <v>33</v>
      </c>
      <c r="B21">
        <v>5.5</v>
      </c>
      <c r="D21" t="s">
        <v>477</v>
      </c>
      <c r="E21">
        <f>COUNTIF($A$2:$A$9475,D21)</f>
        <v>70</v>
      </c>
      <c r="F21">
        <f>ROUND(AVERAGEIF($A$2:$A$9475,D21,$B$2:$B$9475),1)</f>
        <v>7.1</v>
      </c>
      <c r="G21" cm="1">
        <f t="array" ref="G21">ROUND(MEDIAN(_xlfn._xlws.FILTER($B$2:$B$9475,D21=$A$2:$A$9475)),1)</f>
        <v>7.3</v>
      </c>
      <c r="H21" cm="1">
        <f t="array" ref="H21">ROUND(STDEV(_xlfn._xlws.FILTER($B$2:$B$9475,D21=$A$2:$A$9475)),1)</f>
        <v>1.2</v>
      </c>
      <c r="I21">
        <f>H21*H21</f>
        <v>1.44</v>
      </c>
      <c r="J21" cm="1">
        <f t="array" ref="J21">MAX(_xlfn._xlws.FILTER($B$2:$B$9475,D21=$A$2:$A$9475))</f>
        <v>8.5</v>
      </c>
      <c r="K21" cm="1">
        <f t="array" ref="K21">MIN(_xlfn._xlws.FILTER($B$2:$B$9475,D21=$A$2:$A$9475))</f>
        <v>1.6</v>
      </c>
    </row>
    <row r="22" spans="1:11">
      <c r="A22" t="s">
        <v>514</v>
      </c>
      <c r="B22">
        <v>5.2</v>
      </c>
      <c r="D22" t="s">
        <v>297</v>
      </c>
      <c r="E22">
        <f>COUNTIF($A$2:$A$9475,D22)</f>
        <v>48</v>
      </c>
      <c r="F22">
        <f>ROUND(AVERAGEIF($A$2:$A$9475,D22,$B$2:$B$9475),1)</f>
        <v>6.6</v>
      </c>
      <c r="G22" cm="1">
        <f t="array" ref="G22">ROUND(MEDIAN(_xlfn._xlws.FILTER($B$2:$B$9475,D22=$A$2:$A$9475)),1)</f>
        <v>6.8</v>
      </c>
      <c r="H22" cm="1">
        <f t="array" ref="H22">ROUND(STDEV(_xlfn._xlws.FILTER($B$2:$B$9475,D22=$A$2:$A$9475)),1)</f>
        <v>1.2</v>
      </c>
      <c r="I22">
        <f>H22*H22</f>
        <v>1.44</v>
      </c>
      <c r="J22" cm="1">
        <f t="array" ref="J22">MAX(_xlfn._xlws.FILTER($B$2:$B$9475,D22=$A$2:$A$9475))</f>
        <v>8.9</v>
      </c>
      <c r="K22" cm="1">
        <f t="array" ref="K22">MIN(_xlfn._xlws.FILTER($B$2:$B$9475,D22=$A$2:$A$9475))</f>
        <v>4</v>
      </c>
    </row>
    <row r="23" spans="1:11">
      <c r="A23" t="s">
        <v>514</v>
      </c>
      <c r="B23">
        <v>5.5</v>
      </c>
      <c r="D23" t="s">
        <v>6790</v>
      </c>
      <c r="E23">
        <f>COUNTIF($A$2:$A$9475,D23)</f>
        <v>3</v>
      </c>
      <c r="F23">
        <f>ROUND(AVERAGEIF($A$2:$A$9475,D23,$B$2:$B$9475),1)</f>
        <v>7.9</v>
      </c>
      <c r="G23" cm="1">
        <f t="array" ref="G23">ROUND(MEDIAN(_xlfn._xlws.FILTER($B$2:$B$9475,D23=$A$2:$A$9475)),1)</f>
        <v>8</v>
      </c>
      <c r="H23" cm="1">
        <f t="array" ref="H23">ROUND(STDEV(_xlfn._xlws.FILTER($B$2:$B$9475,D23=$A$2:$A$9475)),1)</f>
        <v>0.3</v>
      </c>
      <c r="I23">
        <f>H23*H23</f>
        <v>0.09</v>
      </c>
      <c r="J23" cm="1">
        <f t="array" ref="J23">MAX(_xlfn._xlws.FILTER($B$2:$B$9475,D23=$A$2:$A$9475))</f>
        <v>8.1999999999999993</v>
      </c>
      <c r="K23" cm="1">
        <f t="array" ref="K23">MIN(_xlfn._xlws.FILTER($B$2:$B$9475,D23=$A$2:$A$9475))</f>
        <v>7.6</v>
      </c>
    </row>
    <row r="24" spans="1:11">
      <c r="A24" t="s">
        <v>20</v>
      </c>
      <c r="B24">
        <v>7.4</v>
      </c>
      <c r="D24" t="s">
        <v>6791</v>
      </c>
      <c r="E24">
        <f>COUNTIF($A$2:$A$9475,D24)</f>
        <v>1</v>
      </c>
      <c r="F24">
        <f>ROUND(AVERAGEIF($A$2:$A$9475,D24,$B$2:$B$9475),1)</f>
        <v>6.3</v>
      </c>
      <c r="G24" cm="1">
        <f t="array" ref="G24">ROUND(MEDIAN(_xlfn._xlws.FILTER($B$2:$B$9475,D24=$A$2:$A$9475)),1)</f>
        <v>6.3</v>
      </c>
      <c r="H24">
        <v>0</v>
      </c>
      <c r="I24">
        <f>H24*H24</f>
        <v>0</v>
      </c>
      <c r="J24" cm="1">
        <f t="array" ref="J24">MAX(_xlfn._xlws.FILTER($B$2:$B$9475,D24=$A$2:$A$9475))</f>
        <v>6.3</v>
      </c>
      <c r="K24" cm="1">
        <f t="array" ref="K24">MIN(_xlfn._xlws.FILTER($B$2:$B$9475,D24=$A$2:$A$9475))</f>
        <v>6.3</v>
      </c>
    </row>
    <row r="25" spans="1:11">
      <c r="A25" t="s">
        <v>20</v>
      </c>
      <c r="B25">
        <v>6.7</v>
      </c>
    </row>
    <row r="26" spans="1:11">
      <c r="A26" t="s">
        <v>20</v>
      </c>
      <c r="B26">
        <v>5.9</v>
      </c>
    </row>
    <row r="27" spans="1:11">
      <c r="A27" t="s">
        <v>20</v>
      </c>
      <c r="B27">
        <v>6.9</v>
      </c>
    </row>
    <row r="28" spans="1:11">
      <c r="A28" t="s">
        <v>20</v>
      </c>
      <c r="B28">
        <v>6.1</v>
      </c>
    </row>
    <row r="29" spans="1:11">
      <c r="A29" t="s">
        <v>514</v>
      </c>
      <c r="B29">
        <v>7.1</v>
      </c>
    </row>
    <row r="30" spans="1:11">
      <c r="A30" t="s">
        <v>6784</v>
      </c>
      <c r="B30">
        <v>6.8</v>
      </c>
    </row>
    <row r="31" spans="1:11">
      <c r="A31" t="s">
        <v>20</v>
      </c>
      <c r="B31">
        <v>5.9</v>
      </c>
    </row>
    <row r="32" spans="1:11">
      <c r="A32" t="s">
        <v>514</v>
      </c>
      <c r="B32">
        <v>7.2</v>
      </c>
    </row>
    <row r="33" spans="1:2">
      <c r="A33" t="s">
        <v>20</v>
      </c>
      <c r="B33">
        <v>7.5</v>
      </c>
    </row>
    <row r="34" spans="1:2">
      <c r="A34" t="s">
        <v>33</v>
      </c>
      <c r="B34">
        <v>8.6999999999999993</v>
      </c>
    </row>
    <row r="35" spans="1:2">
      <c r="A35" t="s">
        <v>20</v>
      </c>
      <c r="B35">
        <v>6.2</v>
      </c>
    </row>
    <row r="36" spans="1:2">
      <c r="A36" t="s">
        <v>33</v>
      </c>
      <c r="B36">
        <v>5.7</v>
      </c>
    </row>
    <row r="37" spans="1:2">
      <c r="A37" t="s">
        <v>514</v>
      </c>
      <c r="B37">
        <v>6.7</v>
      </c>
    </row>
    <row r="38" spans="1:2">
      <c r="A38" t="s">
        <v>514</v>
      </c>
      <c r="B38">
        <v>6</v>
      </c>
    </row>
    <row r="39" spans="1:2">
      <c r="A39" t="s">
        <v>33</v>
      </c>
      <c r="B39">
        <v>6.1</v>
      </c>
    </row>
    <row r="40" spans="1:2">
      <c r="A40" t="s">
        <v>6782</v>
      </c>
      <c r="B40">
        <v>6.5</v>
      </c>
    </row>
    <row r="41" spans="1:2">
      <c r="A41" t="s">
        <v>514</v>
      </c>
      <c r="B41">
        <v>3.3</v>
      </c>
    </row>
    <row r="42" spans="1:2">
      <c r="A42" t="s">
        <v>6784</v>
      </c>
      <c r="B42">
        <v>6.3</v>
      </c>
    </row>
    <row r="43" spans="1:2">
      <c r="A43" t="s">
        <v>6782</v>
      </c>
      <c r="B43">
        <v>7.5</v>
      </c>
    </row>
    <row r="44" spans="1:2">
      <c r="A44" t="s">
        <v>20</v>
      </c>
      <c r="B44">
        <v>7.3</v>
      </c>
    </row>
    <row r="45" spans="1:2">
      <c r="A45" t="s">
        <v>514</v>
      </c>
      <c r="B45">
        <v>5.3</v>
      </c>
    </row>
    <row r="46" spans="1:2">
      <c r="A46" t="s">
        <v>514</v>
      </c>
      <c r="B46">
        <v>4.5999999999999996</v>
      </c>
    </row>
    <row r="47" spans="1:2">
      <c r="A47" t="s">
        <v>2430</v>
      </c>
      <c r="B47">
        <v>5.2</v>
      </c>
    </row>
    <row r="48" spans="1:2">
      <c r="A48" t="s">
        <v>33</v>
      </c>
      <c r="B48">
        <v>6.6</v>
      </c>
    </row>
    <row r="49" spans="1:2">
      <c r="A49" t="s">
        <v>33</v>
      </c>
      <c r="B49">
        <v>7.1</v>
      </c>
    </row>
    <row r="50" spans="1:2">
      <c r="A50" t="s">
        <v>514</v>
      </c>
      <c r="B50">
        <v>5.6</v>
      </c>
    </row>
    <row r="51" spans="1:2">
      <c r="A51" t="s">
        <v>33</v>
      </c>
      <c r="B51">
        <v>6.9</v>
      </c>
    </row>
    <row r="52" spans="1:2">
      <c r="A52" t="s">
        <v>92</v>
      </c>
      <c r="B52">
        <v>6.8</v>
      </c>
    </row>
    <row r="53" spans="1:2">
      <c r="A53" t="s">
        <v>6782</v>
      </c>
      <c r="B53">
        <v>7.5</v>
      </c>
    </row>
    <row r="54" spans="1:2">
      <c r="A54" t="s">
        <v>20</v>
      </c>
      <c r="B54">
        <v>6.8</v>
      </c>
    </row>
    <row r="55" spans="1:2">
      <c r="A55" t="s">
        <v>2430</v>
      </c>
      <c r="B55">
        <v>7.2</v>
      </c>
    </row>
    <row r="56" spans="1:2">
      <c r="A56" t="s">
        <v>6782</v>
      </c>
      <c r="B56">
        <v>5.7</v>
      </c>
    </row>
    <row r="57" spans="1:2">
      <c r="A57" t="s">
        <v>721</v>
      </c>
      <c r="B57">
        <v>7.6</v>
      </c>
    </row>
    <row r="58" spans="1:2">
      <c r="A58" t="s">
        <v>6784</v>
      </c>
      <c r="B58">
        <v>8.1</v>
      </c>
    </row>
    <row r="59" spans="1:2">
      <c r="A59" t="s">
        <v>2430</v>
      </c>
      <c r="B59">
        <v>8.1</v>
      </c>
    </row>
    <row r="60" spans="1:2">
      <c r="A60" t="s">
        <v>20</v>
      </c>
      <c r="B60">
        <v>7.5</v>
      </c>
    </row>
    <row r="61" spans="1:2">
      <c r="A61" t="s">
        <v>20</v>
      </c>
      <c r="B61">
        <v>7.5</v>
      </c>
    </row>
    <row r="62" spans="1:2">
      <c r="A62" t="s">
        <v>20</v>
      </c>
      <c r="B62">
        <v>7.7</v>
      </c>
    </row>
    <row r="63" spans="1:2">
      <c r="A63" t="s">
        <v>514</v>
      </c>
      <c r="B63">
        <v>7.8</v>
      </c>
    </row>
    <row r="64" spans="1:2">
      <c r="A64" t="s">
        <v>20</v>
      </c>
      <c r="B64">
        <v>8.1</v>
      </c>
    </row>
    <row r="65" spans="1:2">
      <c r="A65" t="s">
        <v>20</v>
      </c>
      <c r="B65">
        <v>7.4</v>
      </c>
    </row>
    <row r="66" spans="1:2">
      <c r="A66" t="s">
        <v>20</v>
      </c>
      <c r="B66">
        <v>7.4</v>
      </c>
    </row>
    <row r="67" spans="1:2">
      <c r="A67" t="s">
        <v>33</v>
      </c>
      <c r="B67">
        <v>7.2</v>
      </c>
    </row>
    <row r="68" spans="1:2">
      <c r="A68" t="s">
        <v>514</v>
      </c>
      <c r="B68">
        <v>4.5999999999999996</v>
      </c>
    </row>
    <row r="69" spans="1:2">
      <c r="A69" t="s">
        <v>6782</v>
      </c>
      <c r="B69">
        <v>6.1</v>
      </c>
    </row>
    <row r="70" spans="1:2">
      <c r="A70" t="s">
        <v>20</v>
      </c>
      <c r="B70">
        <v>7.7</v>
      </c>
    </row>
    <row r="71" spans="1:2">
      <c r="A71" t="s">
        <v>6782</v>
      </c>
      <c r="B71">
        <v>7.7</v>
      </c>
    </row>
    <row r="72" spans="1:2">
      <c r="A72" t="s">
        <v>20</v>
      </c>
      <c r="B72">
        <v>7</v>
      </c>
    </row>
    <row r="73" spans="1:2">
      <c r="A73" t="s">
        <v>20</v>
      </c>
      <c r="B73">
        <v>6.5</v>
      </c>
    </row>
    <row r="74" spans="1:2">
      <c r="A74" t="s">
        <v>20</v>
      </c>
      <c r="B74">
        <v>6.7</v>
      </c>
    </row>
    <row r="75" spans="1:2">
      <c r="A75" t="s">
        <v>20</v>
      </c>
      <c r="B75">
        <v>6.9</v>
      </c>
    </row>
    <row r="76" spans="1:2">
      <c r="A76" t="s">
        <v>33</v>
      </c>
      <c r="B76">
        <v>5.5</v>
      </c>
    </row>
    <row r="77" spans="1:2">
      <c r="A77" t="s">
        <v>33</v>
      </c>
      <c r="B77">
        <v>7.1</v>
      </c>
    </row>
    <row r="78" spans="1:2">
      <c r="A78" t="s">
        <v>20</v>
      </c>
      <c r="B78">
        <v>6.2</v>
      </c>
    </row>
    <row r="79" spans="1:2">
      <c r="A79" t="s">
        <v>33</v>
      </c>
      <c r="B79">
        <v>7.6</v>
      </c>
    </row>
    <row r="80" spans="1:2">
      <c r="A80" t="s">
        <v>33</v>
      </c>
      <c r="B80">
        <v>7.7</v>
      </c>
    </row>
    <row r="81" spans="1:2">
      <c r="A81" t="s">
        <v>20</v>
      </c>
      <c r="B81">
        <v>5.9</v>
      </c>
    </row>
    <row r="82" spans="1:2">
      <c r="A82" t="s">
        <v>20</v>
      </c>
      <c r="B82">
        <v>6.1</v>
      </c>
    </row>
    <row r="83" spans="1:2">
      <c r="A83" t="s">
        <v>514</v>
      </c>
      <c r="B83">
        <v>2.2999999999999998</v>
      </c>
    </row>
    <row r="84" spans="1:2">
      <c r="A84" t="s">
        <v>514</v>
      </c>
      <c r="B84">
        <v>7.2</v>
      </c>
    </row>
    <row r="85" spans="1:2">
      <c r="A85" t="s">
        <v>514</v>
      </c>
      <c r="B85">
        <v>7.3</v>
      </c>
    </row>
    <row r="86" spans="1:2">
      <c r="A86" t="s">
        <v>2430</v>
      </c>
      <c r="B86">
        <v>7.5</v>
      </c>
    </row>
    <row r="87" spans="1:2">
      <c r="A87" t="s">
        <v>2430</v>
      </c>
      <c r="B87">
        <v>7.8</v>
      </c>
    </row>
    <row r="88" spans="1:2">
      <c r="A88" t="s">
        <v>514</v>
      </c>
      <c r="B88">
        <v>7.3</v>
      </c>
    </row>
    <row r="89" spans="1:2">
      <c r="A89" t="s">
        <v>33</v>
      </c>
      <c r="B89">
        <v>6.2</v>
      </c>
    </row>
    <row r="90" spans="1:2">
      <c r="A90" t="s">
        <v>92</v>
      </c>
      <c r="B90">
        <v>6.2</v>
      </c>
    </row>
    <row r="91" spans="1:2">
      <c r="A91" t="s">
        <v>514</v>
      </c>
      <c r="B91">
        <v>5.5</v>
      </c>
    </row>
    <row r="92" spans="1:2">
      <c r="A92" t="s">
        <v>92</v>
      </c>
      <c r="B92">
        <v>6.4</v>
      </c>
    </row>
    <row r="93" spans="1:2">
      <c r="A93" t="s">
        <v>92</v>
      </c>
      <c r="B93">
        <v>6.8</v>
      </c>
    </row>
    <row r="94" spans="1:2">
      <c r="A94" t="s">
        <v>2430</v>
      </c>
      <c r="B94">
        <v>7.8</v>
      </c>
    </row>
    <row r="95" spans="1:2">
      <c r="A95" t="s">
        <v>2430</v>
      </c>
      <c r="B95">
        <v>7.8</v>
      </c>
    </row>
    <row r="96" spans="1:2">
      <c r="A96" t="s">
        <v>20</v>
      </c>
      <c r="B96">
        <v>7.9</v>
      </c>
    </row>
    <row r="97" spans="1:2">
      <c r="A97" t="s">
        <v>2430</v>
      </c>
      <c r="B97">
        <v>7.7</v>
      </c>
    </row>
    <row r="98" spans="1:2">
      <c r="A98" t="s">
        <v>92</v>
      </c>
      <c r="B98">
        <v>8.5</v>
      </c>
    </row>
    <row r="99" spans="1:2">
      <c r="A99" t="s">
        <v>20</v>
      </c>
      <c r="B99">
        <v>6.3</v>
      </c>
    </row>
    <row r="100" spans="1:2">
      <c r="A100" t="s">
        <v>341</v>
      </c>
      <c r="B100">
        <v>7.5</v>
      </c>
    </row>
    <row r="101" spans="1:2">
      <c r="A101" t="s">
        <v>514</v>
      </c>
      <c r="B101">
        <v>6.8</v>
      </c>
    </row>
    <row r="102" spans="1:2">
      <c r="A102" t="s">
        <v>341</v>
      </c>
      <c r="B102">
        <v>6.7</v>
      </c>
    </row>
    <row r="103" spans="1:2">
      <c r="A103" t="s">
        <v>6790</v>
      </c>
      <c r="B103">
        <v>7.6</v>
      </c>
    </row>
    <row r="104" spans="1:2">
      <c r="A104" t="s">
        <v>20</v>
      </c>
      <c r="B104">
        <v>8.1999999999999993</v>
      </c>
    </row>
    <row r="105" spans="1:2">
      <c r="A105" t="s">
        <v>514</v>
      </c>
      <c r="B105">
        <v>7.2</v>
      </c>
    </row>
    <row r="106" spans="1:2">
      <c r="A106" t="s">
        <v>20</v>
      </c>
      <c r="B106">
        <v>7</v>
      </c>
    </row>
    <row r="107" spans="1:2">
      <c r="A107" t="s">
        <v>2430</v>
      </c>
      <c r="B107">
        <v>5.9</v>
      </c>
    </row>
    <row r="108" spans="1:2">
      <c r="A108" t="s">
        <v>20</v>
      </c>
      <c r="B108">
        <v>7.2</v>
      </c>
    </row>
    <row r="109" spans="1:2">
      <c r="A109" t="s">
        <v>6782</v>
      </c>
      <c r="B109">
        <v>6.2</v>
      </c>
    </row>
    <row r="110" spans="1:2">
      <c r="A110" t="s">
        <v>514</v>
      </c>
      <c r="B110">
        <v>6.7</v>
      </c>
    </row>
    <row r="111" spans="1:2">
      <c r="A111" t="s">
        <v>514</v>
      </c>
      <c r="B111">
        <v>6.1</v>
      </c>
    </row>
    <row r="112" spans="1:2">
      <c r="A112" t="s">
        <v>514</v>
      </c>
      <c r="B112">
        <v>5.3</v>
      </c>
    </row>
    <row r="113" spans="1:2">
      <c r="A113" t="s">
        <v>514</v>
      </c>
      <c r="B113">
        <v>5.0999999999999996</v>
      </c>
    </row>
    <row r="114" spans="1:2">
      <c r="A114" t="s">
        <v>514</v>
      </c>
      <c r="B114">
        <v>6.8</v>
      </c>
    </row>
    <row r="115" spans="1:2">
      <c r="A115" t="s">
        <v>514</v>
      </c>
      <c r="B115">
        <v>7.2</v>
      </c>
    </row>
    <row r="116" spans="1:2">
      <c r="A116" t="s">
        <v>514</v>
      </c>
      <c r="B116">
        <v>6.4</v>
      </c>
    </row>
    <row r="117" spans="1:2">
      <c r="A117" t="s">
        <v>6784</v>
      </c>
      <c r="B117">
        <v>6.9</v>
      </c>
    </row>
    <row r="118" spans="1:2">
      <c r="A118" t="s">
        <v>20</v>
      </c>
      <c r="B118">
        <v>6.4</v>
      </c>
    </row>
    <row r="119" spans="1:2">
      <c r="A119" t="s">
        <v>514</v>
      </c>
      <c r="B119">
        <v>7</v>
      </c>
    </row>
    <row r="120" spans="1:2">
      <c r="A120" t="s">
        <v>6782</v>
      </c>
      <c r="B120">
        <v>6.6</v>
      </c>
    </row>
    <row r="121" spans="1:2">
      <c r="A121" t="s">
        <v>721</v>
      </c>
      <c r="B121">
        <v>6.2</v>
      </c>
    </row>
    <row r="122" spans="1:2">
      <c r="A122" t="s">
        <v>33</v>
      </c>
      <c r="B122">
        <v>6.6</v>
      </c>
    </row>
    <row r="123" spans="1:2">
      <c r="A123" t="s">
        <v>2430</v>
      </c>
      <c r="B123">
        <v>6.9</v>
      </c>
    </row>
    <row r="124" spans="1:2">
      <c r="A124" t="s">
        <v>2430</v>
      </c>
      <c r="B124">
        <v>7.2</v>
      </c>
    </row>
    <row r="125" spans="1:2">
      <c r="A125" t="s">
        <v>2430</v>
      </c>
      <c r="B125">
        <v>7.9</v>
      </c>
    </row>
    <row r="126" spans="1:2">
      <c r="A126" t="s">
        <v>721</v>
      </c>
      <c r="B126">
        <v>6.8</v>
      </c>
    </row>
    <row r="127" spans="1:2">
      <c r="A127" t="s">
        <v>514</v>
      </c>
      <c r="B127">
        <v>4.3</v>
      </c>
    </row>
    <row r="128" spans="1:2">
      <c r="A128" t="s">
        <v>6784</v>
      </c>
      <c r="B128">
        <v>5.3</v>
      </c>
    </row>
    <row r="129" spans="1:2">
      <c r="A129" t="s">
        <v>514</v>
      </c>
      <c r="B129">
        <v>6.8</v>
      </c>
    </row>
    <row r="130" spans="1:2">
      <c r="A130" t="s">
        <v>33</v>
      </c>
      <c r="B130">
        <v>5.5</v>
      </c>
    </row>
    <row r="131" spans="1:2">
      <c r="A131" t="s">
        <v>33</v>
      </c>
      <c r="B131">
        <v>5.6</v>
      </c>
    </row>
    <row r="132" spans="1:2">
      <c r="A132" t="s">
        <v>33</v>
      </c>
      <c r="B132">
        <v>7.8</v>
      </c>
    </row>
    <row r="133" spans="1:2">
      <c r="A133" t="s">
        <v>2430</v>
      </c>
      <c r="B133">
        <v>7.1</v>
      </c>
    </row>
    <row r="134" spans="1:2">
      <c r="A134" t="s">
        <v>6784</v>
      </c>
      <c r="B134">
        <v>7.5</v>
      </c>
    </row>
    <row r="135" spans="1:2">
      <c r="A135" t="s">
        <v>6782</v>
      </c>
      <c r="B135">
        <v>6.2</v>
      </c>
    </row>
    <row r="136" spans="1:2">
      <c r="A136" t="s">
        <v>20</v>
      </c>
      <c r="B136">
        <v>6</v>
      </c>
    </row>
    <row r="137" spans="1:2">
      <c r="A137" t="s">
        <v>514</v>
      </c>
      <c r="B137">
        <v>5.4</v>
      </c>
    </row>
    <row r="138" spans="1:2">
      <c r="A138" t="s">
        <v>20</v>
      </c>
      <c r="B138">
        <v>6.8</v>
      </c>
    </row>
    <row r="139" spans="1:2">
      <c r="A139" t="s">
        <v>514</v>
      </c>
      <c r="B139">
        <v>5.9</v>
      </c>
    </row>
    <row r="140" spans="1:2">
      <c r="A140" t="s">
        <v>20</v>
      </c>
      <c r="B140">
        <v>6.2</v>
      </c>
    </row>
    <row r="141" spans="1:2">
      <c r="A141" t="s">
        <v>514</v>
      </c>
      <c r="B141">
        <v>6.1</v>
      </c>
    </row>
    <row r="142" spans="1:2">
      <c r="A142" t="s">
        <v>514</v>
      </c>
      <c r="B142">
        <v>6.4</v>
      </c>
    </row>
    <row r="143" spans="1:2">
      <c r="A143" t="s">
        <v>20</v>
      </c>
      <c r="B143">
        <v>7.7</v>
      </c>
    </row>
    <row r="144" spans="1:2">
      <c r="A144" t="s">
        <v>33</v>
      </c>
      <c r="B144">
        <v>4.3</v>
      </c>
    </row>
    <row r="145" spans="1:2">
      <c r="A145" t="s">
        <v>33</v>
      </c>
      <c r="B145">
        <v>5.9</v>
      </c>
    </row>
    <row r="146" spans="1:2">
      <c r="A146" t="s">
        <v>6782</v>
      </c>
      <c r="B146">
        <v>7.6</v>
      </c>
    </row>
    <row r="147" spans="1:2">
      <c r="A147" t="s">
        <v>20</v>
      </c>
      <c r="B147">
        <v>7.8</v>
      </c>
    </row>
    <row r="148" spans="1:2">
      <c r="A148" t="s">
        <v>33</v>
      </c>
      <c r="B148">
        <v>6.7</v>
      </c>
    </row>
    <row r="149" spans="1:2">
      <c r="A149" t="s">
        <v>20</v>
      </c>
      <c r="B149">
        <v>6.4</v>
      </c>
    </row>
    <row r="150" spans="1:2">
      <c r="A150" t="s">
        <v>33</v>
      </c>
      <c r="B150">
        <v>6.6</v>
      </c>
    </row>
    <row r="151" spans="1:2">
      <c r="A151" t="s">
        <v>2430</v>
      </c>
      <c r="B151">
        <v>8.4</v>
      </c>
    </row>
    <row r="152" spans="1:2">
      <c r="A152" t="s">
        <v>2430</v>
      </c>
      <c r="B152">
        <v>8.1999999999999993</v>
      </c>
    </row>
    <row r="153" spans="1:2">
      <c r="A153" t="s">
        <v>514</v>
      </c>
      <c r="B153">
        <v>5.5</v>
      </c>
    </row>
    <row r="154" spans="1:2">
      <c r="A154" t="s">
        <v>33</v>
      </c>
      <c r="B154">
        <v>4.4000000000000004</v>
      </c>
    </row>
    <row r="155" spans="1:2">
      <c r="A155" t="s">
        <v>33</v>
      </c>
      <c r="B155">
        <v>6.3</v>
      </c>
    </row>
    <row r="156" spans="1:2">
      <c r="A156" t="s">
        <v>33</v>
      </c>
      <c r="B156">
        <v>5.2</v>
      </c>
    </row>
    <row r="157" spans="1:2">
      <c r="A157" t="s">
        <v>33</v>
      </c>
      <c r="B157">
        <v>3.7</v>
      </c>
    </row>
    <row r="158" spans="1:2">
      <c r="A158" t="s">
        <v>33</v>
      </c>
      <c r="B158">
        <v>5.5</v>
      </c>
    </row>
    <row r="159" spans="1:2">
      <c r="A159" t="s">
        <v>33</v>
      </c>
      <c r="B159">
        <v>6.1</v>
      </c>
    </row>
    <row r="160" spans="1:2">
      <c r="A160" t="s">
        <v>33</v>
      </c>
      <c r="B160">
        <v>5.8</v>
      </c>
    </row>
    <row r="161" spans="1:2">
      <c r="A161" t="s">
        <v>514</v>
      </c>
      <c r="B161">
        <v>6.1</v>
      </c>
    </row>
    <row r="162" spans="1:2">
      <c r="A162" t="s">
        <v>33</v>
      </c>
      <c r="B162">
        <v>5.7</v>
      </c>
    </row>
    <row r="163" spans="1:2">
      <c r="A163" t="s">
        <v>33</v>
      </c>
      <c r="B163">
        <v>4.4000000000000004</v>
      </c>
    </row>
    <row r="164" spans="1:2">
      <c r="A164" t="s">
        <v>514</v>
      </c>
      <c r="B164">
        <v>6.1</v>
      </c>
    </row>
    <row r="165" spans="1:2">
      <c r="A165" t="s">
        <v>514</v>
      </c>
      <c r="B165">
        <v>6.4</v>
      </c>
    </row>
    <row r="166" spans="1:2">
      <c r="A166" t="s">
        <v>514</v>
      </c>
      <c r="B166">
        <v>6.2</v>
      </c>
    </row>
    <row r="167" spans="1:2">
      <c r="A167" t="s">
        <v>514</v>
      </c>
      <c r="B167">
        <v>5.8</v>
      </c>
    </row>
    <row r="168" spans="1:2">
      <c r="A168" t="s">
        <v>20</v>
      </c>
      <c r="B168">
        <v>6.7</v>
      </c>
    </row>
    <row r="169" spans="1:2">
      <c r="A169" t="s">
        <v>20</v>
      </c>
      <c r="B169">
        <v>6.7</v>
      </c>
    </row>
    <row r="170" spans="1:2">
      <c r="A170" t="s">
        <v>33</v>
      </c>
      <c r="B170">
        <v>5.6</v>
      </c>
    </row>
    <row r="171" spans="1:2">
      <c r="A171" t="s">
        <v>514</v>
      </c>
      <c r="B171">
        <v>6.6</v>
      </c>
    </row>
    <row r="172" spans="1:2">
      <c r="A172" t="s">
        <v>33</v>
      </c>
      <c r="B172">
        <v>5.5</v>
      </c>
    </row>
    <row r="173" spans="1:2">
      <c r="A173" t="s">
        <v>514</v>
      </c>
      <c r="B173">
        <v>6.1</v>
      </c>
    </row>
    <row r="174" spans="1:2">
      <c r="A174" t="s">
        <v>514</v>
      </c>
      <c r="B174">
        <v>7</v>
      </c>
    </row>
    <row r="175" spans="1:2">
      <c r="A175" t="s">
        <v>33</v>
      </c>
      <c r="B175">
        <v>5.7</v>
      </c>
    </row>
    <row r="176" spans="1:2">
      <c r="A176" t="s">
        <v>2430</v>
      </c>
      <c r="B176">
        <v>8</v>
      </c>
    </row>
    <row r="177" spans="1:2">
      <c r="A177" t="s">
        <v>20</v>
      </c>
      <c r="B177">
        <v>6.8</v>
      </c>
    </row>
    <row r="178" spans="1:2">
      <c r="A178" t="s">
        <v>514</v>
      </c>
      <c r="B178">
        <v>6.7</v>
      </c>
    </row>
    <row r="179" spans="1:2">
      <c r="A179" t="s">
        <v>20</v>
      </c>
      <c r="B179">
        <v>7.5</v>
      </c>
    </row>
    <row r="180" spans="1:2">
      <c r="A180" t="s">
        <v>20</v>
      </c>
      <c r="B180">
        <v>7.7</v>
      </c>
    </row>
    <row r="181" spans="1:2">
      <c r="A181" t="s">
        <v>33</v>
      </c>
      <c r="B181">
        <v>7.9</v>
      </c>
    </row>
    <row r="182" spans="1:2">
      <c r="A182" t="s">
        <v>20</v>
      </c>
      <c r="B182">
        <v>7.7</v>
      </c>
    </row>
    <row r="183" spans="1:2">
      <c r="A183" t="s">
        <v>2430</v>
      </c>
      <c r="B183">
        <v>4.7</v>
      </c>
    </row>
    <row r="184" spans="1:2">
      <c r="A184" t="s">
        <v>33</v>
      </c>
      <c r="B184">
        <v>5.3</v>
      </c>
    </row>
    <row r="185" spans="1:2">
      <c r="A185" t="s">
        <v>6784</v>
      </c>
      <c r="B185">
        <v>7.2</v>
      </c>
    </row>
    <row r="186" spans="1:2">
      <c r="A186" t="s">
        <v>20</v>
      </c>
      <c r="B186">
        <v>5.3</v>
      </c>
    </row>
    <row r="187" spans="1:2">
      <c r="A187" t="s">
        <v>20</v>
      </c>
      <c r="B187">
        <v>4.3</v>
      </c>
    </row>
    <row r="188" spans="1:2">
      <c r="A188" t="s">
        <v>6784</v>
      </c>
      <c r="B188">
        <v>7</v>
      </c>
    </row>
    <row r="189" spans="1:2">
      <c r="A189" t="s">
        <v>514</v>
      </c>
      <c r="B189">
        <v>7.2</v>
      </c>
    </row>
    <row r="190" spans="1:2">
      <c r="A190" t="s">
        <v>514</v>
      </c>
      <c r="B190">
        <v>7.9</v>
      </c>
    </row>
    <row r="191" spans="1:2">
      <c r="A191" t="s">
        <v>2430</v>
      </c>
      <c r="B191">
        <v>4</v>
      </c>
    </row>
    <row r="192" spans="1:2">
      <c r="A192" t="s">
        <v>514</v>
      </c>
      <c r="B192">
        <v>6.7</v>
      </c>
    </row>
    <row r="193" spans="1:2">
      <c r="A193" t="s">
        <v>514</v>
      </c>
      <c r="B193">
        <v>5.8</v>
      </c>
    </row>
    <row r="194" spans="1:2">
      <c r="A194" t="s">
        <v>33</v>
      </c>
      <c r="B194">
        <v>5.0999999999999996</v>
      </c>
    </row>
    <row r="195" spans="1:2">
      <c r="A195" t="s">
        <v>514</v>
      </c>
      <c r="B195">
        <v>6.1</v>
      </c>
    </row>
    <row r="196" spans="1:2">
      <c r="A196" t="s">
        <v>6782</v>
      </c>
      <c r="B196">
        <v>6.5</v>
      </c>
    </row>
    <row r="197" spans="1:2">
      <c r="A197" t="s">
        <v>6784</v>
      </c>
      <c r="B197">
        <v>6.7</v>
      </c>
    </row>
    <row r="198" spans="1:2">
      <c r="A198" t="s">
        <v>20</v>
      </c>
      <c r="B198">
        <v>6.2</v>
      </c>
    </row>
    <row r="199" spans="1:2">
      <c r="A199" t="s">
        <v>2430</v>
      </c>
      <c r="B199">
        <v>5.3</v>
      </c>
    </row>
    <row r="200" spans="1:2">
      <c r="A200" t="s">
        <v>33</v>
      </c>
      <c r="B200">
        <v>5.9</v>
      </c>
    </row>
    <row r="201" spans="1:2">
      <c r="A201" t="s">
        <v>721</v>
      </c>
      <c r="B201">
        <v>5.3</v>
      </c>
    </row>
    <row r="202" spans="1:2">
      <c r="A202" t="s">
        <v>2430</v>
      </c>
      <c r="B202">
        <v>7.2</v>
      </c>
    </row>
    <row r="203" spans="1:2">
      <c r="A203" t="s">
        <v>6782</v>
      </c>
      <c r="B203">
        <v>7.3</v>
      </c>
    </row>
    <row r="204" spans="1:2">
      <c r="A204" t="s">
        <v>20</v>
      </c>
      <c r="B204">
        <v>7.4</v>
      </c>
    </row>
    <row r="205" spans="1:2">
      <c r="A205" t="s">
        <v>2430</v>
      </c>
      <c r="B205">
        <v>7.6</v>
      </c>
    </row>
    <row r="206" spans="1:2">
      <c r="A206" t="s">
        <v>33</v>
      </c>
      <c r="B206">
        <v>8.1999999999999993</v>
      </c>
    </row>
    <row r="207" spans="1:2">
      <c r="A207" t="s">
        <v>33</v>
      </c>
      <c r="B207">
        <v>7.8</v>
      </c>
    </row>
    <row r="208" spans="1:2">
      <c r="A208" t="s">
        <v>514</v>
      </c>
      <c r="B208">
        <v>5.6</v>
      </c>
    </row>
    <row r="209" spans="1:2">
      <c r="A209" t="s">
        <v>514</v>
      </c>
      <c r="B209">
        <v>6.4</v>
      </c>
    </row>
    <row r="210" spans="1:2">
      <c r="A210" t="s">
        <v>33</v>
      </c>
      <c r="B210">
        <v>6.6</v>
      </c>
    </row>
    <row r="211" spans="1:2">
      <c r="A211" t="s">
        <v>33</v>
      </c>
      <c r="B211">
        <v>6.5</v>
      </c>
    </row>
    <row r="212" spans="1:2">
      <c r="A212" t="s">
        <v>33</v>
      </c>
      <c r="B212">
        <v>7.2</v>
      </c>
    </row>
    <row r="213" spans="1:2">
      <c r="A213" t="s">
        <v>33</v>
      </c>
      <c r="B213">
        <v>7.2</v>
      </c>
    </row>
    <row r="214" spans="1:2">
      <c r="A214" t="s">
        <v>6782</v>
      </c>
      <c r="B214">
        <v>7.7</v>
      </c>
    </row>
    <row r="215" spans="1:2">
      <c r="A215" t="s">
        <v>20</v>
      </c>
      <c r="B215">
        <v>7.5</v>
      </c>
    </row>
    <row r="216" spans="1:2">
      <c r="A216" t="s">
        <v>33</v>
      </c>
      <c r="B216">
        <v>6.1</v>
      </c>
    </row>
    <row r="217" spans="1:2">
      <c r="A217" t="s">
        <v>6782</v>
      </c>
      <c r="B217">
        <v>6.7</v>
      </c>
    </row>
    <row r="218" spans="1:2">
      <c r="A218" t="s">
        <v>6782</v>
      </c>
      <c r="B218">
        <v>6.3</v>
      </c>
    </row>
    <row r="219" spans="1:2">
      <c r="A219" t="s">
        <v>6782</v>
      </c>
      <c r="B219">
        <v>6.8</v>
      </c>
    </row>
    <row r="220" spans="1:2">
      <c r="A220" t="s">
        <v>6784</v>
      </c>
      <c r="B220">
        <v>7.7</v>
      </c>
    </row>
    <row r="221" spans="1:2">
      <c r="A221" t="s">
        <v>721</v>
      </c>
      <c r="B221">
        <v>7.1</v>
      </c>
    </row>
    <row r="222" spans="1:2">
      <c r="A222" t="s">
        <v>514</v>
      </c>
      <c r="B222">
        <v>6.3</v>
      </c>
    </row>
    <row r="223" spans="1:2">
      <c r="A223" t="s">
        <v>33</v>
      </c>
      <c r="B223">
        <v>5.7</v>
      </c>
    </row>
    <row r="224" spans="1:2">
      <c r="A224" t="s">
        <v>33</v>
      </c>
      <c r="B224">
        <v>6</v>
      </c>
    </row>
    <row r="225" spans="1:2">
      <c r="A225" t="s">
        <v>6786</v>
      </c>
      <c r="B225">
        <v>8</v>
      </c>
    </row>
    <row r="226" spans="1:2">
      <c r="A226" t="s">
        <v>514</v>
      </c>
      <c r="B226">
        <v>6.5</v>
      </c>
    </row>
    <row r="227" spans="1:2">
      <c r="A227" t="s">
        <v>514</v>
      </c>
      <c r="B227">
        <v>7</v>
      </c>
    </row>
    <row r="228" spans="1:2">
      <c r="A228" t="s">
        <v>33</v>
      </c>
      <c r="B228">
        <v>6.3</v>
      </c>
    </row>
    <row r="229" spans="1:2">
      <c r="A229" t="s">
        <v>6784</v>
      </c>
      <c r="B229">
        <v>6.9</v>
      </c>
    </row>
    <row r="230" spans="1:2">
      <c r="A230" t="s">
        <v>514</v>
      </c>
      <c r="B230">
        <v>3.3</v>
      </c>
    </row>
    <row r="231" spans="1:2">
      <c r="A231" t="s">
        <v>514</v>
      </c>
      <c r="B231">
        <v>3.5</v>
      </c>
    </row>
    <row r="232" spans="1:2">
      <c r="A232" t="s">
        <v>33</v>
      </c>
      <c r="B232">
        <v>6.6</v>
      </c>
    </row>
    <row r="233" spans="1:2">
      <c r="A233" t="s">
        <v>20</v>
      </c>
      <c r="B233">
        <v>8.4</v>
      </c>
    </row>
    <row r="234" spans="1:2">
      <c r="A234" t="s">
        <v>6786</v>
      </c>
      <c r="B234">
        <v>6.8</v>
      </c>
    </row>
    <row r="235" spans="1:2">
      <c r="A235" t="s">
        <v>6782</v>
      </c>
      <c r="B235">
        <v>6.5</v>
      </c>
    </row>
    <row r="236" spans="1:2">
      <c r="A236" t="s">
        <v>20</v>
      </c>
      <c r="B236">
        <v>6.6</v>
      </c>
    </row>
    <row r="237" spans="1:2">
      <c r="A237" t="s">
        <v>20</v>
      </c>
      <c r="B237">
        <v>7</v>
      </c>
    </row>
    <row r="238" spans="1:2">
      <c r="A238" t="s">
        <v>20</v>
      </c>
      <c r="B238">
        <v>6.3</v>
      </c>
    </row>
    <row r="239" spans="1:2">
      <c r="A239" t="s">
        <v>20</v>
      </c>
      <c r="B239">
        <v>7.7</v>
      </c>
    </row>
    <row r="240" spans="1:2">
      <c r="A240" t="s">
        <v>20</v>
      </c>
      <c r="B240">
        <v>7.2</v>
      </c>
    </row>
    <row r="241" spans="1:2">
      <c r="A241" t="s">
        <v>514</v>
      </c>
      <c r="B241">
        <v>6.7</v>
      </c>
    </row>
    <row r="242" spans="1:2">
      <c r="A242" t="s">
        <v>6784</v>
      </c>
      <c r="B242">
        <v>7.5</v>
      </c>
    </row>
    <row r="243" spans="1:2">
      <c r="A243" t="s">
        <v>20</v>
      </c>
      <c r="B243">
        <v>6.5</v>
      </c>
    </row>
    <row r="244" spans="1:2">
      <c r="A244" t="s">
        <v>33</v>
      </c>
      <c r="B244">
        <v>5.9</v>
      </c>
    </row>
    <row r="245" spans="1:2">
      <c r="A245" t="s">
        <v>2430</v>
      </c>
      <c r="B245">
        <v>7.1</v>
      </c>
    </row>
    <row r="246" spans="1:2">
      <c r="A246" t="s">
        <v>33</v>
      </c>
      <c r="B246">
        <v>6.7</v>
      </c>
    </row>
    <row r="247" spans="1:2">
      <c r="A247" t="s">
        <v>33</v>
      </c>
      <c r="B247">
        <v>6.5</v>
      </c>
    </row>
    <row r="248" spans="1:2">
      <c r="A248" t="s">
        <v>6782</v>
      </c>
      <c r="B248">
        <v>6.1</v>
      </c>
    </row>
    <row r="249" spans="1:2">
      <c r="A249" t="s">
        <v>33</v>
      </c>
      <c r="B249">
        <v>5.9</v>
      </c>
    </row>
    <row r="250" spans="1:2">
      <c r="A250" t="s">
        <v>514</v>
      </c>
      <c r="B250">
        <v>6.5</v>
      </c>
    </row>
    <row r="251" spans="1:2">
      <c r="A251" t="s">
        <v>20</v>
      </c>
      <c r="B251">
        <v>6.6</v>
      </c>
    </row>
    <row r="252" spans="1:2">
      <c r="A252" t="s">
        <v>20</v>
      </c>
      <c r="B252">
        <v>6.6</v>
      </c>
    </row>
    <row r="253" spans="1:2">
      <c r="A253" t="s">
        <v>2430</v>
      </c>
      <c r="B253">
        <v>5.2</v>
      </c>
    </row>
    <row r="254" spans="1:2">
      <c r="A254" t="s">
        <v>514</v>
      </c>
      <c r="B254">
        <v>6.6</v>
      </c>
    </row>
    <row r="255" spans="1:2">
      <c r="A255" t="s">
        <v>20</v>
      </c>
      <c r="B255">
        <v>6</v>
      </c>
    </row>
    <row r="256" spans="1:2">
      <c r="A256" t="s">
        <v>20</v>
      </c>
      <c r="B256">
        <v>6</v>
      </c>
    </row>
    <row r="257" spans="1:2">
      <c r="A257" t="s">
        <v>6782</v>
      </c>
      <c r="B257">
        <v>7.5</v>
      </c>
    </row>
    <row r="258" spans="1:2">
      <c r="A258" t="s">
        <v>514</v>
      </c>
      <c r="B258">
        <v>5.7</v>
      </c>
    </row>
    <row r="259" spans="1:2">
      <c r="A259" t="s">
        <v>20</v>
      </c>
      <c r="B259">
        <v>8</v>
      </c>
    </row>
    <row r="260" spans="1:2">
      <c r="A260" t="s">
        <v>514</v>
      </c>
      <c r="B260">
        <v>6.2</v>
      </c>
    </row>
    <row r="261" spans="1:2">
      <c r="A261" t="s">
        <v>514</v>
      </c>
      <c r="B261">
        <v>4.8</v>
      </c>
    </row>
    <row r="262" spans="1:2">
      <c r="A262" t="s">
        <v>2430</v>
      </c>
      <c r="B262">
        <v>6.8</v>
      </c>
    </row>
    <row r="263" spans="1:2">
      <c r="A263" t="s">
        <v>514</v>
      </c>
      <c r="B263">
        <v>7.1</v>
      </c>
    </row>
    <row r="264" spans="1:2">
      <c r="A264" t="s">
        <v>6784</v>
      </c>
      <c r="B264">
        <v>7.3</v>
      </c>
    </row>
    <row r="265" spans="1:2">
      <c r="A265" t="s">
        <v>514</v>
      </c>
      <c r="B265">
        <v>7.2</v>
      </c>
    </row>
    <row r="266" spans="1:2">
      <c r="A266" t="s">
        <v>514</v>
      </c>
      <c r="B266">
        <v>6.3</v>
      </c>
    </row>
    <row r="267" spans="1:2">
      <c r="A267" t="s">
        <v>514</v>
      </c>
      <c r="B267">
        <v>6.5</v>
      </c>
    </row>
    <row r="268" spans="1:2">
      <c r="A268" t="s">
        <v>33</v>
      </c>
      <c r="B268">
        <v>6.8</v>
      </c>
    </row>
    <row r="269" spans="1:2">
      <c r="A269" t="s">
        <v>33</v>
      </c>
      <c r="B269">
        <v>4.8</v>
      </c>
    </row>
    <row r="270" spans="1:2">
      <c r="A270" t="s">
        <v>33</v>
      </c>
      <c r="B270">
        <v>6.1</v>
      </c>
    </row>
    <row r="271" spans="1:2">
      <c r="A271" t="s">
        <v>2430</v>
      </c>
      <c r="B271">
        <v>7.3</v>
      </c>
    </row>
    <row r="272" spans="1:2">
      <c r="A272" t="s">
        <v>514</v>
      </c>
      <c r="B272">
        <v>6.5</v>
      </c>
    </row>
    <row r="273" spans="1:2">
      <c r="A273" t="s">
        <v>514</v>
      </c>
      <c r="B273">
        <v>6.9</v>
      </c>
    </row>
    <row r="274" spans="1:2">
      <c r="A274" t="s">
        <v>514</v>
      </c>
      <c r="B274">
        <v>6.8</v>
      </c>
    </row>
    <row r="275" spans="1:2">
      <c r="A275" t="s">
        <v>6784</v>
      </c>
      <c r="B275">
        <v>7.6</v>
      </c>
    </row>
    <row r="276" spans="1:2">
      <c r="A276" t="s">
        <v>514</v>
      </c>
      <c r="B276">
        <v>5.2</v>
      </c>
    </row>
    <row r="277" spans="1:2">
      <c r="A277" t="s">
        <v>514</v>
      </c>
      <c r="B277">
        <v>5.7</v>
      </c>
    </row>
    <row r="278" spans="1:2">
      <c r="A278" t="s">
        <v>20</v>
      </c>
      <c r="B278">
        <v>7.3</v>
      </c>
    </row>
    <row r="279" spans="1:2">
      <c r="A279" t="s">
        <v>2430</v>
      </c>
      <c r="B279">
        <v>6.6</v>
      </c>
    </row>
    <row r="280" spans="1:2">
      <c r="A280" t="s">
        <v>20</v>
      </c>
      <c r="B280">
        <v>7.6</v>
      </c>
    </row>
    <row r="281" spans="1:2">
      <c r="A281" t="s">
        <v>20</v>
      </c>
      <c r="B281">
        <v>6.8</v>
      </c>
    </row>
    <row r="282" spans="1:2">
      <c r="A282" t="s">
        <v>514</v>
      </c>
      <c r="B282">
        <v>5.9</v>
      </c>
    </row>
    <row r="283" spans="1:2">
      <c r="A283" t="s">
        <v>6784</v>
      </c>
      <c r="B283">
        <v>7.7</v>
      </c>
    </row>
    <row r="284" spans="1:2">
      <c r="A284" t="s">
        <v>6782</v>
      </c>
      <c r="B284">
        <v>7.6</v>
      </c>
    </row>
    <row r="285" spans="1:2">
      <c r="A285" t="s">
        <v>514</v>
      </c>
      <c r="B285">
        <v>5.3</v>
      </c>
    </row>
    <row r="286" spans="1:2">
      <c r="A286" t="s">
        <v>514</v>
      </c>
      <c r="B286">
        <v>4.9000000000000004</v>
      </c>
    </row>
    <row r="287" spans="1:2">
      <c r="A287" t="s">
        <v>6784</v>
      </c>
      <c r="B287">
        <v>7.2</v>
      </c>
    </row>
    <row r="288" spans="1:2">
      <c r="A288" t="s">
        <v>2430</v>
      </c>
      <c r="B288">
        <v>7.3</v>
      </c>
    </row>
    <row r="289" spans="1:2">
      <c r="A289" t="s">
        <v>33</v>
      </c>
      <c r="B289">
        <v>7</v>
      </c>
    </row>
    <row r="290" spans="1:2">
      <c r="A290" t="s">
        <v>514</v>
      </c>
      <c r="B290">
        <v>4.8</v>
      </c>
    </row>
    <row r="291" spans="1:2">
      <c r="A291" t="s">
        <v>514</v>
      </c>
      <c r="B291">
        <v>6</v>
      </c>
    </row>
    <row r="292" spans="1:2">
      <c r="A292" t="s">
        <v>514</v>
      </c>
      <c r="B292">
        <v>6.6</v>
      </c>
    </row>
    <row r="293" spans="1:2">
      <c r="A293" t="s">
        <v>6782</v>
      </c>
      <c r="B293">
        <v>6.3</v>
      </c>
    </row>
    <row r="294" spans="1:2">
      <c r="A294" t="s">
        <v>514</v>
      </c>
      <c r="B294">
        <v>6.5</v>
      </c>
    </row>
    <row r="295" spans="1:2">
      <c r="A295" t="s">
        <v>6782</v>
      </c>
      <c r="B295">
        <v>7</v>
      </c>
    </row>
    <row r="296" spans="1:2">
      <c r="A296" t="s">
        <v>514</v>
      </c>
      <c r="B296">
        <v>6.9</v>
      </c>
    </row>
    <row r="297" spans="1:2">
      <c r="A297" t="s">
        <v>20</v>
      </c>
      <c r="B297">
        <v>7.3</v>
      </c>
    </row>
    <row r="298" spans="1:2">
      <c r="A298" t="s">
        <v>20</v>
      </c>
      <c r="B298">
        <v>5.5</v>
      </c>
    </row>
    <row r="299" spans="1:2">
      <c r="A299" t="s">
        <v>6784</v>
      </c>
      <c r="B299">
        <v>7.6</v>
      </c>
    </row>
    <row r="300" spans="1:2">
      <c r="A300" t="s">
        <v>6784</v>
      </c>
      <c r="B300">
        <v>7.4</v>
      </c>
    </row>
    <row r="301" spans="1:2">
      <c r="A301" t="s">
        <v>33</v>
      </c>
      <c r="B301">
        <v>5.9</v>
      </c>
    </row>
    <row r="302" spans="1:2">
      <c r="A302" t="s">
        <v>20</v>
      </c>
      <c r="B302">
        <v>5</v>
      </c>
    </row>
    <row r="303" spans="1:2">
      <c r="A303" t="s">
        <v>6784</v>
      </c>
      <c r="B303">
        <v>7.8</v>
      </c>
    </row>
    <row r="304" spans="1:2">
      <c r="A304" t="s">
        <v>20</v>
      </c>
      <c r="B304">
        <v>8.1</v>
      </c>
    </row>
    <row r="305" spans="1:2">
      <c r="A305" t="s">
        <v>514</v>
      </c>
      <c r="B305">
        <v>5.3</v>
      </c>
    </row>
    <row r="306" spans="1:2">
      <c r="A306" t="s">
        <v>6786</v>
      </c>
      <c r="B306">
        <v>4.5</v>
      </c>
    </row>
    <row r="307" spans="1:2">
      <c r="A307" t="s">
        <v>33</v>
      </c>
      <c r="B307">
        <v>5.4</v>
      </c>
    </row>
    <row r="308" spans="1:2">
      <c r="A308" t="s">
        <v>514</v>
      </c>
      <c r="B308">
        <v>6</v>
      </c>
    </row>
    <row r="309" spans="1:2">
      <c r="A309" t="s">
        <v>2430</v>
      </c>
      <c r="B309">
        <v>6.9</v>
      </c>
    </row>
    <row r="310" spans="1:2">
      <c r="A310" t="s">
        <v>2430</v>
      </c>
      <c r="B310">
        <v>6</v>
      </c>
    </row>
    <row r="311" spans="1:2">
      <c r="A311" t="s">
        <v>2430</v>
      </c>
      <c r="B311">
        <v>6.8</v>
      </c>
    </row>
    <row r="312" spans="1:2">
      <c r="A312" t="s">
        <v>2430</v>
      </c>
      <c r="B312">
        <v>5.5</v>
      </c>
    </row>
    <row r="313" spans="1:2">
      <c r="A313" t="s">
        <v>20</v>
      </c>
      <c r="B313">
        <v>6.5</v>
      </c>
    </row>
    <row r="314" spans="1:2">
      <c r="A314" t="s">
        <v>6784</v>
      </c>
      <c r="B314">
        <v>6.2</v>
      </c>
    </row>
    <row r="315" spans="1:2">
      <c r="A315" t="s">
        <v>6784</v>
      </c>
      <c r="B315">
        <v>7.1</v>
      </c>
    </row>
    <row r="316" spans="1:2">
      <c r="A316" t="s">
        <v>6784</v>
      </c>
      <c r="B316">
        <v>7.5</v>
      </c>
    </row>
    <row r="317" spans="1:2">
      <c r="A317" t="s">
        <v>20</v>
      </c>
      <c r="B317">
        <v>6.1</v>
      </c>
    </row>
    <row r="318" spans="1:2">
      <c r="A318" t="s">
        <v>20</v>
      </c>
      <c r="B318">
        <v>7.5</v>
      </c>
    </row>
    <row r="319" spans="1:2">
      <c r="A319" t="s">
        <v>6782</v>
      </c>
      <c r="B319">
        <v>7.3</v>
      </c>
    </row>
    <row r="320" spans="1:2">
      <c r="A320" t="s">
        <v>6786</v>
      </c>
      <c r="B320">
        <v>7</v>
      </c>
    </row>
    <row r="321" spans="1:2">
      <c r="A321" t="s">
        <v>33</v>
      </c>
      <c r="B321">
        <v>6.4</v>
      </c>
    </row>
    <row r="322" spans="1:2">
      <c r="A322" t="s">
        <v>6784</v>
      </c>
      <c r="B322">
        <v>7.1</v>
      </c>
    </row>
    <row r="323" spans="1:2">
      <c r="A323" t="s">
        <v>514</v>
      </c>
      <c r="B323">
        <v>5.5</v>
      </c>
    </row>
    <row r="324" spans="1:2">
      <c r="A324" t="s">
        <v>20</v>
      </c>
      <c r="B324">
        <v>5.3</v>
      </c>
    </row>
    <row r="325" spans="1:2">
      <c r="A325" t="s">
        <v>20</v>
      </c>
      <c r="B325">
        <v>5.2</v>
      </c>
    </row>
    <row r="326" spans="1:2">
      <c r="A326" t="s">
        <v>514</v>
      </c>
      <c r="B326">
        <v>4.5</v>
      </c>
    </row>
    <row r="327" spans="1:2">
      <c r="A327" t="s">
        <v>20</v>
      </c>
      <c r="B327">
        <v>5.8</v>
      </c>
    </row>
    <row r="328" spans="1:2">
      <c r="A328" t="s">
        <v>20</v>
      </c>
      <c r="B328">
        <v>8</v>
      </c>
    </row>
    <row r="329" spans="1:2">
      <c r="A329" t="s">
        <v>6782</v>
      </c>
      <c r="B329">
        <v>6.2</v>
      </c>
    </row>
    <row r="330" spans="1:2">
      <c r="A330" t="s">
        <v>20</v>
      </c>
      <c r="B330">
        <v>7.2</v>
      </c>
    </row>
    <row r="331" spans="1:2">
      <c r="A331" t="s">
        <v>514</v>
      </c>
      <c r="B331">
        <v>7.3</v>
      </c>
    </row>
    <row r="332" spans="1:2">
      <c r="A332" t="s">
        <v>514</v>
      </c>
      <c r="B332">
        <v>8.3000000000000007</v>
      </c>
    </row>
    <row r="333" spans="1:2">
      <c r="A333" t="s">
        <v>514</v>
      </c>
      <c r="B333">
        <v>8.3000000000000007</v>
      </c>
    </row>
    <row r="334" spans="1:2">
      <c r="A334" t="s">
        <v>20</v>
      </c>
      <c r="B334">
        <v>8</v>
      </c>
    </row>
    <row r="335" spans="1:2">
      <c r="A335" t="s">
        <v>2430</v>
      </c>
      <c r="B335">
        <v>5.6</v>
      </c>
    </row>
    <row r="336" spans="1:2">
      <c r="A336" t="s">
        <v>514</v>
      </c>
      <c r="B336">
        <v>6.2</v>
      </c>
    </row>
    <row r="337" spans="1:2">
      <c r="A337" t="s">
        <v>514</v>
      </c>
      <c r="B337">
        <v>7.1</v>
      </c>
    </row>
    <row r="338" spans="1:2">
      <c r="A338" t="s">
        <v>2430</v>
      </c>
      <c r="B338">
        <v>3.8</v>
      </c>
    </row>
    <row r="339" spans="1:2">
      <c r="A339" t="s">
        <v>33</v>
      </c>
      <c r="B339">
        <v>6.5</v>
      </c>
    </row>
    <row r="340" spans="1:2">
      <c r="A340" t="s">
        <v>6784</v>
      </c>
      <c r="B340">
        <v>7.8</v>
      </c>
    </row>
    <row r="341" spans="1:2">
      <c r="A341" t="s">
        <v>2430</v>
      </c>
      <c r="B341">
        <v>6.8</v>
      </c>
    </row>
    <row r="342" spans="1:2">
      <c r="A342" t="s">
        <v>514</v>
      </c>
      <c r="B342">
        <v>1.9</v>
      </c>
    </row>
    <row r="343" spans="1:2">
      <c r="A343" t="s">
        <v>514</v>
      </c>
      <c r="B343">
        <v>2.5</v>
      </c>
    </row>
    <row r="344" spans="1:2">
      <c r="A344" t="s">
        <v>514</v>
      </c>
      <c r="B344">
        <v>6.2</v>
      </c>
    </row>
    <row r="345" spans="1:2">
      <c r="A345" t="s">
        <v>514</v>
      </c>
      <c r="B345">
        <v>8.1</v>
      </c>
    </row>
    <row r="346" spans="1:2">
      <c r="A346" t="s">
        <v>514</v>
      </c>
      <c r="B346">
        <v>5.6</v>
      </c>
    </row>
    <row r="347" spans="1:2">
      <c r="A347" t="s">
        <v>514</v>
      </c>
      <c r="B347">
        <v>5.3</v>
      </c>
    </row>
    <row r="348" spans="1:2">
      <c r="A348" t="s">
        <v>514</v>
      </c>
      <c r="B348">
        <v>6</v>
      </c>
    </row>
    <row r="349" spans="1:2">
      <c r="A349" t="s">
        <v>6782</v>
      </c>
      <c r="B349">
        <v>6.1</v>
      </c>
    </row>
    <row r="350" spans="1:2">
      <c r="A350" t="s">
        <v>6782</v>
      </c>
      <c r="B350">
        <v>6.6</v>
      </c>
    </row>
    <row r="351" spans="1:2">
      <c r="A351" t="s">
        <v>514</v>
      </c>
      <c r="B351">
        <v>6.4</v>
      </c>
    </row>
    <row r="352" spans="1:2">
      <c r="A352" t="s">
        <v>514</v>
      </c>
      <c r="B352">
        <v>3.3</v>
      </c>
    </row>
    <row r="353" spans="1:2">
      <c r="A353" t="s">
        <v>33</v>
      </c>
      <c r="B353">
        <v>6.2</v>
      </c>
    </row>
    <row r="354" spans="1:2">
      <c r="A354" t="s">
        <v>514</v>
      </c>
      <c r="B354">
        <v>5.9</v>
      </c>
    </row>
    <row r="355" spans="1:2">
      <c r="A355" t="s">
        <v>514</v>
      </c>
      <c r="B355">
        <v>5.8</v>
      </c>
    </row>
    <row r="356" spans="1:2">
      <c r="A356" t="s">
        <v>514</v>
      </c>
      <c r="B356">
        <v>6.5</v>
      </c>
    </row>
    <row r="357" spans="1:2">
      <c r="A357" t="s">
        <v>514</v>
      </c>
      <c r="B357">
        <v>5.7</v>
      </c>
    </row>
    <row r="358" spans="1:2">
      <c r="A358" t="s">
        <v>514</v>
      </c>
      <c r="B358">
        <v>5.9</v>
      </c>
    </row>
    <row r="359" spans="1:2">
      <c r="A359" t="s">
        <v>514</v>
      </c>
      <c r="B359">
        <v>6.2</v>
      </c>
    </row>
    <row r="360" spans="1:2">
      <c r="A360" t="s">
        <v>514</v>
      </c>
      <c r="B360">
        <v>5.0999999999999996</v>
      </c>
    </row>
    <row r="361" spans="1:2">
      <c r="A361" t="s">
        <v>514</v>
      </c>
      <c r="B361">
        <v>6.9</v>
      </c>
    </row>
    <row r="362" spans="1:2">
      <c r="A362" t="s">
        <v>514</v>
      </c>
      <c r="B362">
        <v>7.1</v>
      </c>
    </row>
    <row r="363" spans="1:2">
      <c r="A363" t="s">
        <v>514</v>
      </c>
      <c r="B363">
        <v>6.9</v>
      </c>
    </row>
    <row r="364" spans="1:2">
      <c r="A364" t="s">
        <v>514</v>
      </c>
      <c r="B364">
        <v>5.7</v>
      </c>
    </row>
    <row r="365" spans="1:2">
      <c r="A365" t="s">
        <v>6782</v>
      </c>
      <c r="B365">
        <v>6.7</v>
      </c>
    </row>
    <row r="366" spans="1:2">
      <c r="A366" t="s">
        <v>6782</v>
      </c>
      <c r="B366">
        <v>6.7</v>
      </c>
    </row>
    <row r="367" spans="1:2">
      <c r="A367" t="s">
        <v>20</v>
      </c>
      <c r="B367">
        <v>7.7</v>
      </c>
    </row>
    <row r="368" spans="1:2">
      <c r="A368" t="s">
        <v>92</v>
      </c>
      <c r="B368">
        <v>6.5</v>
      </c>
    </row>
    <row r="369" spans="1:2">
      <c r="A369" t="s">
        <v>514</v>
      </c>
      <c r="B369">
        <v>6.7</v>
      </c>
    </row>
    <row r="370" spans="1:2">
      <c r="A370" t="s">
        <v>33</v>
      </c>
      <c r="B370">
        <v>6.5</v>
      </c>
    </row>
    <row r="371" spans="1:2">
      <c r="A371" t="s">
        <v>6786</v>
      </c>
      <c r="B371">
        <v>8</v>
      </c>
    </row>
    <row r="372" spans="1:2">
      <c r="A372" t="s">
        <v>33</v>
      </c>
      <c r="B372">
        <v>7.4</v>
      </c>
    </row>
    <row r="373" spans="1:2">
      <c r="A373" t="s">
        <v>33</v>
      </c>
      <c r="B373">
        <v>8</v>
      </c>
    </row>
    <row r="374" spans="1:2">
      <c r="A374" t="s">
        <v>33</v>
      </c>
      <c r="B374">
        <v>8</v>
      </c>
    </row>
    <row r="375" spans="1:2">
      <c r="A375" t="s">
        <v>6784</v>
      </c>
      <c r="B375">
        <v>7.3</v>
      </c>
    </row>
    <row r="376" spans="1:2">
      <c r="A376" t="s">
        <v>6782</v>
      </c>
      <c r="B376">
        <v>7.3</v>
      </c>
    </row>
    <row r="377" spans="1:2">
      <c r="A377" t="s">
        <v>6782</v>
      </c>
      <c r="B377">
        <v>5.6</v>
      </c>
    </row>
    <row r="378" spans="1:2">
      <c r="A378" t="s">
        <v>33</v>
      </c>
      <c r="B378">
        <v>6.1</v>
      </c>
    </row>
    <row r="379" spans="1:2">
      <c r="A379" t="s">
        <v>33</v>
      </c>
      <c r="B379">
        <v>4.3</v>
      </c>
    </row>
    <row r="380" spans="1:2">
      <c r="A380" t="s">
        <v>33</v>
      </c>
      <c r="B380">
        <v>5.8</v>
      </c>
    </row>
    <row r="381" spans="1:2">
      <c r="A381" t="s">
        <v>2430</v>
      </c>
      <c r="B381">
        <v>5.4</v>
      </c>
    </row>
    <row r="382" spans="1:2">
      <c r="A382" t="s">
        <v>514</v>
      </c>
      <c r="B382">
        <v>6</v>
      </c>
    </row>
    <row r="383" spans="1:2">
      <c r="A383" t="s">
        <v>20</v>
      </c>
      <c r="B383">
        <v>6.7</v>
      </c>
    </row>
    <row r="384" spans="1:2">
      <c r="A384" t="s">
        <v>20</v>
      </c>
      <c r="B384">
        <v>6.7</v>
      </c>
    </row>
    <row r="385" spans="1:2">
      <c r="A385" t="s">
        <v>92</v>
      </c>
      <c r="B385">
        <v>5</v>
      </c>
    </row>
    <row r="386" spans="1:2">
      <c r="A386" t="s">
        <v>20</v>
      </c>
      <c r="B386">
        <v>5.6</v>
      </c>
    </row>
    <row r="387" spans="1:2">
      <c r="A387" t="s">
        <v>514</v>
      </c>
      <c r="B387">
        <v>5.6</v>
      </c>
    </row>
    <row r="388" spans="1:2">
      <c r="A388" t="s">
        <v>33</v>
      </c>
      <c r="B388">
        <v>6</v>
      </c>
    </row>
    <row r="389" spans="1:2">
      <c r="A389" t="s">
        <v>33</v>
      </c>
      <c r="B389">
        <v>6</v>
      </c>
    </row>
    <row r="390" spans="1:2">
      <c r="A390" t="s">
        <v>92</v>
      </c>
      <c r="B390">
        <v>6.5</v>
      </c>
    </row>
    <row r="391" spans="1:2">
      <c r="A391" t="s">
        <v>2430</v>
      </c>
      <c r="B391">
        <v>7</v>
      </c>
    </row>
    <row r="392" spans="1:2">
      <c r="A392" t="s">
        <v>514</v>
      </c>
      <c r="B392">
        <v>6.3</v>
      </c>
    </row>
    <row r="393" spans="1:2">
      <c r="A393" t="s">
        <v>33</v>
      </c>
      <c r="B393">
        <v>5.5</v>
      </c>
    </row>
    <row r="394" spans="1:2">
      <c r="A394" t="s">
        <v>92</v>
      </c>
      <c r="B394">
        <v>5.4</v>
      </c>
    </row>
    <row r="395" spans="1:2">
      <c r="A395" t="s">
        <v>33</v>
      </c>
      <c r="B395">
        <v>6.8</v>
      </c>
    </row>
    <row r="396" spans="1:2">
      <c r="A396" t="s">
        <v>33</v>
      </c>
      <c r="B396">
        <v>6.2</v>
      </c>
    </row>
    <row r="397" spans="1:2">
      <c r="A397" t="s">
        <v>33</v>
      </c>
      <c r="B397">
        <v>6</v>
      </c>
    </row>
    <row r="398" spans="1:2">
      <c r="A398" t="s">
        <v>33</v>
      </c>
      <c r="B398">
        <v>6.6</v>
      </c>
    </row>
    <row r="399" spans="1:2">
      <c r="A399" t="s">
        <v>33</v>
      </c>
      <c r="B399">
        <v>6.2</v>
      </c>
    </row>
    <row r="400" spans="1:2">
      <c r="A400" t="s">
        <v>6782</v>
      </c>
      <c r="B400">
        <v>7.2</v>
      </c>
    </row>
    <row r="401" spans="1:2">
      <c r="A401" t="s">
        <v>514</v>
      </c>
      <c r="B401">
        <v>6.7</v>
      </c>
    </row>
    <row r="402" spans="1:2">
      <c r="A402" t="s">
        <v>33</v>
      </c>
      <c r="B402">
        <v>6.3</v>
      </c>
    </row>
    <row r="403" spans="1:2">
      <c r="A403" t="s">
        <v>33</v>
      </c>
      <c r="B403">
        <v>6.1</v>
      </c>
    </row>
    <row r="404" spans="1:2">
      <c r="A404" t="s">
        <v>20</v>
      </c>
      <c r="B404">
        <v>7.1</v>
      </c>
    </row>
    <row r="405" spans="1:2">
      <c r="A405" t="s">
        <v>514</v>
      </c>
      <c r="B405">
        <v>6.9</v>
      </c>
    </row>
    <row r="406" spans="1:2">
      <c r="A406" t="s">
        <v>2430</v>
      </c>
      <c r="B406">
        <v>5.6</v>
      </c>
    </row>
    <row r="407" spans="1:2">
      <c r="A407" t="s">
        <v>33</v>
      </c>
      <c r="B407">
        <v>7.1</v>
      </c>
    </row>
    <row r="408" spans="1:2">
      <c r="A408" t="s">
        <v>6782</v>
      </c>
      <c r="B408">
        <v>5.9</v>
      </c>
    </row>
    <row r="409" spans="1:2">
      <c r="A409" t="s">
        <v>6782</v>
      </c>
      <c r="B409">
        <v>5.6</v>
      </c>
    </row>
    <row r="410" spans="1:2">
      <c r="A410" t="s">
        <v>6782</v>
      </c>
      <c r="B410">
        <v>6.3</v>
      </c>
    </row>
    <row r="411" spans="1:2">
      <c r="A411" t="s">
        <v>6782</v>
      </c>
      <c r="B411">
        <v>7.9</v>
      </c>
    </row>
    <row r="412" spans="1:2">
      <c r="A412" t="s">
        <v>6782</v>
      </c>
      <c r="B412">
        <v>8.3000000000000007</v>
      </c>
    </row>
    <row r="413" spans="1:2">
      <c r="A413" t="s">
        <v>6785</v>
      </c>
      <c r="B413">
        <v>7.4</v>
      </c>
    </row>
    <row r="414" spans="1:2">
      <c r="A414" t="s">
        <v>6782</v>
      </c>
      <c r="B414">
        <v>6</v>
      </c>
    </row>
    <row r="415" spans="1:2">
      <c r="A415" t="s">
        <v>6785</v>
      </c>
      <c r="B415">
        <v>6.8</v>
      </c>
    </row>
    <row r="416" spans="1:2">
      <c r="A416" t="s">
        <v>6785</v>
      </c>
      <c r="B416">
        <v>7.1</v>
      </c>
    </row>
    <row r="417" spans="1:2">
      <c r="A417" t="s">
        <v>6782</v>
      </c>
      <c r="B417">
        <v>6.2</v>
      </c>
    </row>
    <row r="418" spans="1:2">
      <c r="A418" t="s">
        <v>20</v>
      </c>
      <c r="B418">
        <v>5.6</v>
      </c>
    </row>
    <row r="419" spans="1:2">
      <c r="A419" t="s">
        <v>6784</v>
      </c>
      <c r="B419">
        <v>7.2</v>
      </c>
    </row>
    <row r="420" spans="1:2">
      <c r="A420" t="s">
        <v>33</v>
      </c>
      <c r="B420">
        <v>7.1</v>
      </c>
    </row>
    <row r="421" spans="1:2">
      <c r="A421" t="s">
        <v>33</v>
      </c>
      <c r="B421">
        <v>6.9</v>
      </c>
    </row>
    <row r="422" spans="1:2">
      <c r="A422" t="s">
        <v>6784</v>
      </c>
      <c r="B422">
        <v>7.5</v>
      </c>
    </row>
    <row r="423" spans="1:2">
      <c r="A423" t="s">
        <v>33</v>
      </c>
      <c r="B423">
        <v>5.0999999999999996</v>
      </c>
    </row>
    <row r="424" spans="1:2">
      <c r="A424" t="s">
        <v>6784</v>
      </c>
      <c r="B424">
        <v>7</v>
      </c>
    </row>
    <row r="425" spans="1:2">
      <c r="A425" t="s">
        <v>514</v>
      </c>
      <c r="B425">
        <v>7.7</v>
      </c>
    </row>
    <row r="426" spans="1:2">
      <c r="A426" t="s">
        <v>20</v>
      </c>
      <c r="B426">
        <v>7.1</v>
      </c>
    </row>
    <row r="427" spans="1:2">
      <c r="A427" t="s">
        <v>6782</v>
      </c>
      <c r="B427">
        <v>6.1</v>
      </c>
    </row>
    <row r="428" spans="1:2">
      <c r="A428" t="s">
        <v>514</v>
      </c>
      <c r="B428">
        <v>6.4</v>
      </c>
    </row>
    <row r="429" spans="1:2">
      <c r="A429" t="s">
        <v>514</v>
      </c>
      <c r="B429">
        <v>5.4</v>
      </c>
    </row>
    <row r="430" spans="1:2">
      <c r="A430" t="s">
        <v>514</v>
      </c>
      <c r="B430">
        <v>3.6</v>
      </c>
    </row>
    <row r="431" spans="1:2">
      <c r="A431" t="s">
        <v>514</v>
      </c>
      <c r="B431">
        <v>4.8</v>
      </c>
    </row>
    <row r="432" spans="1:2">
      <c r="A432" t="s">
        <v>2430</v>
      </c>
      <c r="B432">
        <v>5.0999999999999996</v>
      </c>
    </row>
    <row r="433" spans="1:2">
      <c r="A433" t="s">
        <v>33</v>
      </c>
      <c r="B433">
        <v>5.4</v>
      </c>
    </row>
    <row r="434" spans="1:2">
      <c r="A434" t="s">
        <v>2430</v>
      </c>
      <c r="B434">
        <v>4.5999999999999996</v>
      </c>
    </row>
    <row r="435" spans="1:2">
      <c r="A435" t="s">
        <v>20</v>
      </c>
      <c r="B435">
        <v>7.6</v>
      </c>
    </row>
    <row r="436" spans="1:2">
      <c r="A436" t="s">
        <v>514</v>
      </c>
      <c r="B436">
        <v>4.4000000000000004</v>
      </c>
    </row>
    <row r="437" spans="1:2">
      <c r="A437" t="s">
        <v>2430</v>
      </c>
      <c r="B437">
        <v>4.9000000000000004</v>
      </c>
    </row>
    <row r="438" spans="1:2">
      <c r="A438" t="s">
        <v>514</v>
      </c>
      <c r="B438">
        <v>5.9</v>
      </c>
    </row>
    <row r="439" spans="1:2">
      <c r="A439" t="s">
        <v>514</v>
      </c>
      <c r="B439">
        <v>5.3</v>
      </c>
    </row>
    <row r="440" spans="1:2">
      <c r="A440" t="s">
        <v>20</v>
      </c>
      <c r="B440">
        <v>6.3</v>
      </c>
    </row>
    <row r="441" spans="1:2">
      <c r="A441" t="s">
        <v>514</v>
      </c>
      <c r="B441">
        <v>6.4</v>
      </c>
    </row>
    <row r="442" spans="1:2">
      <c r="A442" t="s">
        <v>33</v>
      </c>
      <c r="B442">
        <v>4.0999999999999996</v>
      </c>
    </row>
    <row r="443" spans="1:2">
      <c r="A443" t="s">
        <v>33</v>
      </c>
      <c r="B443">
        <v>4.3</v>
      </c>
    </row>
    <row r="444" spans="1:2">
      <c r="A444" t="s">
        <v>33</v>
      </c>
      <c r="B444">
        <v>4.0999999999999996</v>
      </c>
    </row>
    <row r="445" spans="1:2">
      <c r="A445" t="s">
        <v>2430</v>
      </c>
      <c r="B445">
        <v>3.6</v>
      </c>
    </row>
    <row r="446" spans="1:2">
      <c r="A446" t="s">
        <v>514</v>
      </c>
      <c r="B446">
        <v>5.9</v>
      </c>
    </row>
    <row r="447" spans="1:2">
      <c r="A447" t="s">
        <v>6782</v>
      </c>
      <c r="B447">
        <v>6.4</v>
      </c>
    </row>
    <row r="448" spans="1:2">
      <c r="A448" t="s">
        <v>6784</v>
      </c>
      <c r="B448">
        <v>7.4</v>
      </c>
    </row>
    <row r="449" spans="1:2">
      <c r="A449" t="s">
        <v>20</v>
      </c>
      <c r="B449">
        <v>8</v>
      </c>
    </row>
    <row r="450" spans="1:2">
      <c r="A450" t="s">
        <v>514</v>
      </c>
      <c r="B450">
        <v>7.4</v>
      </c>
    </row>
    <row r="451" spans="1:2">
      <c r="A451" t="s">
        <v>514</v>
      </c>
      <c r="B451">
        <v>6.3</v>
      </c>
    </row>
    <row r="452" spans="1:2">
      <c r="A452" t="s">
        <v>341</v>
      </c>
      <c r="B452">
        <v>4.8</v>
      </c>
    </row>
    <row r="453" spans="1:2">
      <c r="A453" t="s">
        <v>2430</v>
      </c>
      <c r="B453">
        <v>5.0999999999999996</v>
      </c>
    </row>
    <row r="454" spans="1:2">
      <c r="A454" t="s">
        <v>514</v>
      </c>
      <c r="B454">
        <v>5.0999999999999996</v>
      </c>
    </row>
    <row r="455" spans="1:2">
      <c r="A455" t="s">
        <v>514</v>
      </c>
      <c r="B455">
        <v>5</v>
      </c>
    </row>
    <row r="456" spans="1:2">
      <c r="A456" t="s">
        <v>721</v>
      </c>
      <c r="B456">
        <v>6.7</v>
      </c>
    </row>
    <row r="457" spans="1:2">
      <c r="A457" t="s">
        <v>514</v>
      </c>
      <c r="B457">
        <v>6</v>
      </c>
    </row>
    <row r="458" spans="1:2">
      <c r="A458" t="s">
        <v>6782</v>
      </c>
      <c r="B458">
        <v>6.2</v>
      </c>
    </row>
    <row r="459" spans="1:2">
      <c r="A459" t="s">
        <v>33</v>
      </c>
      <c r="B459">
        <v>6.1</v>
      </c>
    </row>
    <row r="460" spans="1:2">
      <c r="A460" t="s">
        <v>33</v>
      </c>
      <c r="B460">
        <v>8</v>
      </c>
    </row>
    <row r="461" spans="1:2">
      <c r="A461" t="s">
        <v>2430</v>
      </c>
      <c r="B461">
        <v>6.3</v>
      </c>
    </row>
    <row r="462" spans="1:2">
      <c r="A462" t="s">
        <v>33</v>
      </c>
      <c r="B462">
        <v>7.3</v>
      </c>
    </row>
    <row r="463" spans="1:2">
      <c r="A463" t="s">
        <v>33</v>
      </c>
      <c r="B463">
        <v>7.5</v>
      </c>
    </row>
    <row r="464" spans="1:2">
      <c r="A464" t="s">
        <v>20</v>
      </c>
      <c r="B464">
        <v>7.1</v>
      </c>
    </row>
    <row r="465" spans="1:2">
      <c r="A465" t="s">
        <v>33</v>
      </c>
      <c r="B465">
        <v>7.4</v>
      </c>
    </row>
    <row r="466" spans="1:2">
      <c r="A466" t="s">
        <v>6782</v>
      </c>
      <c r="B466">
        <v>8.6</v>
      </c>
    </row>
    <row r="467" spans="1:2">
      <c r="A467" t="s">
        <v>20</v>
      </c>
      <c r="B467">
        <v>6.5</v>
      </c>
    </row>
    <row r="468" spans="1:2">
      <c r="A468" t="s">
        <v>514</v>
      </c>
      <c r="B468">
        <v>6.4</v>
      </c>
    </row>
    <row r="469" spans="1:2">
      <c r="A469" t="s">
        <v>33</v>
      </c>
      <c r="B469">
        <v>5.8</v>
      </c>
    </row>
    <row r="470" spans="1:2">
      <c r="A470" t="s">
        <v>514</v>
      </c>
      <c r="B470">
        <v>7</v>
      </c>
    </row>
    <row r="471" spans="1:2">
      <c r="A471" t="s">
        <v>2430</v>
      </c>
      <c r="B471">
        <v>6.9</v>
      </c>
    </row>
    <row r="472" spans="1:2">
      <c r="A472" t="s">
        <v>514</v>
      </c>
      <c r="B472">
        <v>7.2</v>
      </c>
    </row>
    <row r="473" spans="1:2">
      <c r="A473" t="s">
        <v>514</v>
      </c>
      <c r="B473">
        <v>5.7</v>
      </c>
    </row>
    <row r="474" spans="1:2">
      <c r="A474" t="s">
        <v>2430</v>
      </c>
      <c r="B474">
        <v>5.9</v>
      </c>
    </row>
    <row r="475" spans="1:2">
      <c r="A475" t="s">
        <v>20</v>
      </c>
      <c r="B475">
        <v>6</v>
      </c>
    </row>
    <row r="476" spans="1:2">
      <c r="A476" t="s">
        <v>514</v>
      </c>
      <c r="B476">
        <v>5.8</v>
      </c>
    </row>
    <row r="477" spans="1:2">
      <c r="A477" t="s">
        <v>721</v>
      </c>
      <c r="B477">
        <v>6.9</v>
      </c>
    </row>
    <row r="478" spans="1:2">
      <c r="A478" t="s">
        <v>2430</v>
      </c>
      <c r="B478">
        <v>7.9</v>
      </c>
    </row>
    <row r="479" spans="1:2">
      <c r="A479" t="s">
        <v>514</v>
      </c>
      <c r="B479">
        <v>6.4</v>
      </c>
    </row>
    <row r="480" spans="1:2">
      <c r="A480" t="s">
        <v>514</v>
      </c>
      <c r="B480">
        <v>7.3</v>
      </c>
    </row>
    <row r="481" spans="1:2">
      <c r="A481" t="s">
        <v>514</v>
      </c>
      <c r="B481">
        <v>7.1</v>
      </c>
    </row>
    <row r="482" spans="1:2">
      <c r="A482" t="s">
        <v>514</v>
      </c>
      <c r="B482">
        <v>5.4</v>
      </c>
    </row>
    <row r="483" spans="1:2">
      <c r="A483" t="s">
        <v>33</v>
      </c>
      <c r="B483">
        <v>5.7</v>
      </c>
    </row>
    <row r="484" spans="1:2">
      <c r="A484" t="s">
        <v>33</v>
      </c>
      <c r="B484">
        <v>5.0999999999999996</v>
      </c>
    </row>
    <row r="485" spans="1:2">
      <c r="A485" t="s">
        <v>6782</v>
      </c>
      <c r="B485">
        <v>6.5</v>
      </c>
    </row>
    <row r="486" spans="1:2">
      <c r="A486" t="s">
        <v>6782</v>
      </c>
      <c r="B486">
        <v>6.3</v>
      </c>
    </row>
    <row r="487" spans="1:2">
      <c r="A487" t="s">
        <v>20</v>
      </c>
      <c r="B487">
        <v>7</v>
      </c>
    </row>
    <row r="488" spans="1:2">
      <c r="A488" t="s">
        <v>33</v>
      </c>
      <c r="B488">
        <v>6.3</v>
      </c>
    </row>
    <row r="489" spans="1:2">
      <c r="A489" t="s">
        <v>20</v>
      </c>
      <c r="B489">
        <v>6.8</v>
      </c>
    </row>
    <row r="490" spans="1:2">
      <c r="A490" t="s">
        <v>2430</v>
      </c>
      <c r="B490">
        <v>6.4</v>
      </c>
    </row>
    <row r="491" spans="1:2">
      <c r="A491" t="s">
        <v>33</v>
      </c>
      <c r="B491">
        <v>7</v>
      </c>
    </row>
    <row r="492" spans="1:2">
      <c r="A492" t="s">
        <v>2430</v>
      </c>
      <c r="B492">
        <v>7</v>
      </c>
    </row>
    <row r="493" spans="1:2">
      <c r="A493" t="s">
        <v>33</v>
      </c>
      <c r="B493">
        <v>6.9</v>
      </c>
    </row>
    <row r="494" spans="1:2">
      <c r="A494" t="s">
        <v>20</v>
      </c>
      <c r="B494">
        <v>7.2</v>
      </c>
    </row>
    <row r="495" spans="1:2">
      <c r="A495" t="s">
        <v>20</v>
      </c>
      <c r="B495">
        <v>3.9</v>
      </c>
    </row>
    <row r="496" spans="1:2">
      <c r="A496" t="s">
        <v>20</v>
      </c>
      <c r="B496">
        <v>7.5</v>
      </c>
    </row>
    <row r="497" spans="1:2">
      <c r="A497" t="s">
        <v>20</v>
      </c>
      <c r="B497">
        <v>6.8</v>
      </c>
    </row>
    <row r="498" spans="1:2">
      <c r="A498" t="s">
        <v>6784</v>
      </c>
      <c r="B498">
        <v>7.7</v>
      </c>
    </row>
    <row r="499" spans="1:2">
      <c r="A499" t="s">
        <v>2430</v>
      </c>
      <c r="B499">
        <v>7.3</v>
      </c>
    </row>
    <row r="500" spans="1:2">
      <c r="A500" t="s">
        <v>2430</v>
      </c>
      <c r="B500">
        <v>7.4</v>
      </c>
    </row>
    <row r="501" spans="1:2">
      <c r="A501" t="s">
        <v>92</v>
      </c>
      <c r="B501">
        <v>5.9</v>
      </c>
    </row>
    <row r="502" spans="1:2">
      <c r="A502" t="s">
        <v>33</v>
      </c>
      <c r="B502">
        <v>6.8</v>
      </c>
    </row>
    <row r="503" spans="1:2">
      <c r="A503" t="s">
        <v>721</v>
      </c>
      <c r="B503">
        <v>5.4</v>
      </c>
    </row>
    <row r="504" spans="1:2">
      <c r="A504" t="s">
        <v>20</v>
      </c>
      <c r="B504">
        <v>5.2</v>
      </c>
    </row>
    <row r="505" spans="1:2">
      <c r="A505" t="s">
        <v>20</v>
      </c>
      <c r="B505">
        <v>6.8</v>
      </c>
    </row>
    <row r="506" spans="1:2">
      <c r="A506" t="s">
        <v>6784</v>
      </c>
      <c r="B506">
        <v>7.1</v>
      </c>
    </row>
    <row r="507" spans="1:2">
      <c r="A507" t="s">
        <v>20</v>
      </c>
      <c r="B507">
        <v>6.8</v>
      </c>
    </row>
    <row r="508" spans="1:2">
      <c r="A508" t="s">
        <v>341</v>
      </c>
      <c r="B508">
        <v>5.4</v>
      </c>
    </row>
    <row r="509" spans="1:2">
      <c r="A509" t="s">
        <v>2430</v>
      </c>
      <c r="B509">
        <v>5.2</v>
      </c>
    </row>
    <row r="510" spans="1:2">
      <c r="A510" t="s">
        <v>20</v>
      </c>
      <c r="B510">
        <v>6.7</v>
      </c>
    </row>
    <row r="511" spans="1:2">
      <c r="A511" t="s">
        <v>514</v>
      </c>
      <c r="B511">
        <v>7.3</v>
      </c>
    </row>
    <row r="512" spans="1:2">
      <c r="A512" t="s">
        <v>514</v>
      </c>
      <c r="B512">
        <v>6.9</v>
      </c>
    </row>
    <row r="513" spans="1:2">
      <c r="A513" t="s">
        <v>33</v>
      </c>
      <c r="B513">
        <v>6.1</v>
      </c>
    </row>
    <row r="514" spans="1:2">
      <c r="A514" t="s">
        <v>20</v>
      </c>
      <c r="B514">
        <v>6.8</v>
      </c>
    </row>
    <row r="515" spans="1:2">
      <c r="A515" t="s">
        <v>6782</v>
      </c>
      <c r="B515">
        <v>7.7</v>
      </c>
    </row>
    <row r="516" spans="1:2">
      <c r="A516" t="s">
        <v>20</v>
      </c>
      <c r="B516">
        <v>8.4</v>
      </c>
    </row>
    <row r="517" spans="1:2">
      <c r="A517" t="s">
        <v>514</v>
      </c>
      <c r="B517">
        <v>8.6</v>
      </c>
    </row>
    <row r="518" spans="1:2">
      <c r="A518" t="s">
        <v>477</v>
      </c>
      <c r="B518">
        <v>7</v>
      </c>
    </row>
    <row r="519" spans="1:2">
      <c r="A519" t="s">
        <v>6782</v>
      </c>
      <c r="B519">
        <v>8.3000000000000007</v>
      </c>
    </row>
    <row r="520" spans="1:2">
      <c r="A520" t="s">
        <v>477</v>
      </c>
      <c r="B520">
        <v>8.3000000000000007</v>
      </c>
    </row>
    <row r="521" spans="1:2">
      <c r="A521" t="s">
        <v>514</v>
      </c>
      <c r="B521">
        <v>4.5999999999999996</v>
      </c>
    </row>
    <row r="522" spans="1:2">
      <c r="A522" t="s">
        <v>514</v>
      </c>
      <c r="B522">
        <v>6.7</v>
      </c>
    </row>
    <row r="523" spans="1:2">
      <c r="A523" t="s">
        <v>514</v>
      </c>
      <c r="B523">
        <v>7.3</v>
      </c>
    </row>
    <row r="524" spans="1:2">
      <c r="A524" t="s">
        <v>20</v>
      </c>
      <c r="B524">
        <v>6.9</v>
      </c>
    </row>
    <row r="525" spans="1:2">
      <c r="A525" t="s">
        <v>20</v>
      </c>
      <c r="B525">
        <v>6.4</v>
      </c>
    </row>
    <row r="526" spans="1:2">
      <c r="A526" t="s">
        <v>514</v>
      </c>
      <c r="B526">
        <v>5.0999999999999996</v>
      </c>
    </row>
    <row r="527" spans="1:2">
      <c r="A527" t="s">
        <v>514</v>
      </c>
      <c r="B527">
        <v>3.1</v>
      </c>
    </row>
    <row r="528" spans="1:2">
      <c r="A528" t="s">
        <v>6784</v>
      </c>
      <c r="B528">
        <v>5.3</v>
      </c>
    </row>
    <row r="529" spans="1:2">
      <c r="A529" t="s">
        <v>514</v>
      </c>
      <c r="B529">
        <v>6.2</v>
      </c>
    </row>
    <row r="530" spans="1:2">
      <c r="A530" t="s">
        <v>514</v>
      </c>
      <c r="B530">
        <v>5.5</v>
      </c>
    </row>
    <row r="531" spans="1:2">
      <c r="A531" t="s">
        <v>514</v>
      </c>
      <c r="B531">
        <v>5.7</v>
      </c>
    </row>
    <row r="532" spans="1:2">
      <c r="A532" t="s">
        <v>33</v>
      </c>
      <c r="B532">
        <v>4.3</v>
      </c>
    </row>
    <row r="533" spans="1:2">
      <c r="A533" t="s">
        <v>514</v>
      </c>
      <c r="B533">
        <v>7.5</v>
      </c>
    </row>
    <row r="534" spans="1:2">
      <c r="A534" t="s">
        <v>33</v>
      </c>
      <c r="B534">
        <v>6.6</v>
      </c>
    </row>
    <row r="535" spans="1:2">
      <c r="A535" t="s">
        <v>33</v>
      </c>
      <c r="B535">
        <v>7.6</v>
      </c>
    </row>
    <row r="536" spans="1:2">
      <c r="A536" t="s">
        <v>2430</v>
      </c>
      <c r="B536">
        <v>7.6</v>
      </c>
    </row>
    <row r="537" spans="1:2">
      <c r="A537" t="s">
        <v>2430</v>
      </c>
      <c r="B537">
        <v>7</v>
      </c>
    </row>
    <row r="538" spans="1:2">
      <c r="A538" t="s">
        <v>20</v>
      </c>
      <c r="B538">
        <v>5.9</v>
      </c>
    </row>
    <row r="539" spans="1:2">
      <c r="A539" t="s">
        <v>2430</v>
      </c>
      <c r="B539">
        <v>7.5</v>
      </c>
    </row>
    <row r="540" spans="1:2">
      <c r="A540" t="s">
        <v>2430</v>
      </c>
      <c r="B540">
        <v>7.4</v>
      </c>
    </row>
    <row r="541" spans="1:2">
      <c r="A541" t="s">
        <v>2430</v>
      </c>
      <c r="B541">
        <v>5.9</v>
      </c>
    </row>
    <row r="542" spans="1:2">
      <c r="A542" t="s">
        <v>33</v>
      </c>
      <c r="B542">
        <v>5.6</v>
      </c>
    </row>
    <row r="543" spans="1:2">
      <c r="A543" t="s">
        <v>514</v>
      </c>
      <c r="B543">
        <v>6.8</v>
      </c>
    </row>
    <row r="544" spans="1:2">
      <c r="A544" t="s">
        <v>514</v>
      </c>
      <c r="B544">
        <v>6.7</v>
      </c>
    </row>
    <row r="545" spans="1:2">
      <c r="A545" t="s">
        <v>20</v>
      </c>
      <c r="B545">
        <v>7</v>
      </c>
    </row>
    <row r="546" spans="1:2">
      <c r="A546" t="s">
        <v>514</v>
      </c>
      <c r="B546">
        <v>6.9</v>
      </c>
    </row>
    <row r="547" spans="1:2">
      <c r="A547" t="s">
        <v>2430</v>
      </c>
      <c r="B547">
        <v>6.6</v>
      </c>
    </row>
    <row r="548" spans="1:2">
      <c r="A548" t="s">
        <v>514</v>
      </c>
      <c r="B548">
        <v>5.3</v>
      </c>
    </row>
    <row r="549" spans="1:2">
      <c r="A549" t="s">
        <v>514</v>
      </c>
      <c r="B549">
        <v>7.5</v>
      </c>
    </row>
    <row r="550" spans="1:2">
      <c r="A550" t="s">
        <v>514</v>
      </c>
      <c r="B550">
        <v>7.2</v>
      </c>
    </row>
    <row r="551" spans="1:2">
      <c r="A551" t="s">
        <v>33</v>
      </c>
      <c r="B551">
        <v>4.9000000000000004</v>
      </c>
    </row>
    <row r="552" spans="1:2">
      <c r="A552" t="s">
        <v>20</v>
      </c>
      <c r="B552">
        <v>5.3</v>
      </c>
    </row>
    <row r="553" spans="1:2">
      <c r="A553" t="s">
        <v>2430</v>
      </c>
      <c r="B553">
        <v>5.7</v>
      </c>
    </row>
    <row r="554" spans="1:2">
      <c r="A554" t="s">
        <v>514</v>
      </c>
      <c r="B554">
        <v>5.6</v>
      </c>
    </row>
    <row r="555" spans="1:2">
      <c r="A555" t="s">
        <v>2430</v>
      </c>
      <c r="B555">
        <v>4.9000000000000004</v>
      </c>
    </row>
    <row r="556" spans="1:2">
      <c r="A556" t="s">
        <v>2430</v>
      </c>
      <c r="B556">
        <v>6.1</v>
      </c>
    </row>
    <row r="557" spans="1:2">
      <c r="A557" t="s">
        <v>33</v>
      </c>
      <c r="B557">
        <v>6.7</v>
      </c>
    </row>
    <row r="558" spans="1:2">
      <c r="A558" t="s">
        <v>33</v>
      </c>
      <c r="B558">
        <v>6.6</v>
      </c>
    </row>
    <row r="559" spans="1:2">
      <c r="A559" t="s">
        <v>514</v>
      </c>
      <c r="B559">
        <v>6.8</v>
      </c>
    </row>
    <row r="560" spans="1:2">
      <c r="A560" t="s">
        <v>6784</v>
      </c>
      <c r="B560">
        <v>7</v>
      </c>
    </row>
    <row r="561" spans="1:2">
      <c r="A561" t="s">
        <v>477</v>
      </c>
      <c r="B561">
        <v>7.7</v>
      </c>
    </row>
    <row r="562" spans="1:2">
      <c r="A562" t="s">
        <v>33</v>
      </c>
      <c r="B562">
        <v>4.0999999999999996</v>
      </c>
    </row>
    <row r="563" spans="1:2">
      <c r="A563" t="s">
        <v>514</v>
      </c>
      <c r="B563">
        <v>5.4</v>
      </c>
    </row>
    <row r="564" spans="1:2">
      <c r="A564" t="s">
        <v>514</v>
      </c>
      <c r="B564">
        <v>5.5</v>
      </c>
    </row>
    <row r="565" spans="1:2">
      <c r="A565" t="s">
        <v>514</v>
      </c>
      <c r="B565">
        <v>6.5</v>
      </c>
    </row>
    <row r="566" spans="1:2">
      <c r="A566" t="s">
        <v>20</v>
      </c>
      <c r="B566">
        <v>3.5</v>
      </c>
    </row>
    <row r="567" spans="1:2">
      <c r="A567" t="s">
        <v>92</v>
      </c>
      <c r="B567">
        <v>4.2</v>
      </c>
    </row>
    <row r="568" spans="1:2">
      <c r="A568" t="s">
        <v>2430</v>
      </c>
      <c r="B568">
        <v>6.7</v>
      </c>
    </row>
    <row r="569" spans="1:2">
      <c r="A569" t="s">
        <v>2430</v>
      </c>
      <c r="B569">
        <v>6.3</v>
      </c>
    </row>
    <row r="570" spans="1:2">
      <c r="A570" t="s">
        <v>2430</v>
      </c>
      <c r="B570">
        <v>7.6</v>
      </c>
    </row>
    <row r="571" spans="1:2">
      <c r="A571" t="s">
        <v>2430</v>
      </c>
      <c r="B571">
        <v>6.1</v>
      </c>
    </row>
    <row r="572" spans="1:2">
      <c r="A572" t="s">
        <v>2430</v>
      </c>
      <c r="B572">
        <v>4.5999999999999996</v>
      </c>
    </row>
    <row r="573" spans="1:2">
      <c r="A573" t="s">
        <v>514</v>
      </c>
      <c r="B573">
        <v>5.4</v>
      </c>
    </row>
    <row r="574" spans="1:2">
      <c r="A574" t="s">
        <v>514</v>
      </c>
      <c r="B574">
        <v>7.1</v>
      </c>
    </row>
    <row r="575" spans="1:2">
      <c r="A575" t="s">
        <v>20</v>
      </c>
      <c r="B575">
        <v>7.2</v>
      </c>
    </row>
    <row r="576" spans="1:2">
      <c r="A576" t="s">
        <v>33</v>
      </c>
      <c r="B576">
        <v>6.8</v>
      </c>
    </row>
    <row r="577" spans="1:2">
      <c r="A577" t="s">
        <v>92</v>
      </c>
      <c r="B577">
        <v>6.2</v>
      </c>
    </row>
    <row r="578" spans="1:2">
      <c r="A578" t="s">
        <v>20</v>
      </c>
      <c r="B578">
        <v>7.8</v>
      </c>
    </row>
    <row r="579" spans="1:2">
      <c r="A579" t="s">
        <v>514</v>
      </c>
      <c r="B579">
        <v>6.1</v>
      </c>
    </row>
    <row r="580" spans="1:2">
      <c r="A580" t="s">
        <v>33</v>
      </c>
      <c r="B580">
        <v>5.7</v>
      </c>
    </row>
    <row r="581" spans="1:2">
      <c r="A581" t="s">
        <v>33</v>
      </c>
      <c r="B581">
        <v>4.5</v>
      </c>
    </row>
    <row r="582" spans="1:2">
      <c r="A582" t="s">
        <v>20</v>
      </c>
      <c r="B582">
        <v>4.8</v>
      </c>
    </row>
    <row r="583" spans="1:2">
      <c r="A583" t="s">
        <v>33</v>
      </c>
      <c r="B583">
        <v>6.7</v>
      </c>
    </row>
    <row r="584" spans="1:2">
      <c r="A584" t="s">
        <v>514</v>
      </c>
      <c r="B584">
        <v>6.9</v>
      </c>
    </row>
    <row r="585" spans="1:2">
      <c r="A585" t="s">
        <v>20</v>
      </c>
      <c r="B585">
        <v>7.9</v>
      </c>
    </row>
    <row r="586" spans="1:2">
      <c r="A586" t="s">
        <v>2430</v>
      </c>
      <c r="B586">
        <v>6.6</v>
      </c>
    </row>
    <row r="587" spans="1:2">
      <c r="A587" t="s">
        <v>33</v>
      </c>
      <c r="B587">
        <v>6.8</v>
      </c>
    </row>
    <row r="588" spans="1:2">
      <c r="A588" t="s">
        <v>20</v>
      </c>
      <c r="B588">
        <v>5.8</v>
      </c>
    </row>
    <row r="589" spans="1:2">
      <c r="A589" t="s">
        <v>514</v>
      </c>
      <c r="B589">
        <v>4.3</v>
      </c>
    </row>
    <row r="590" spans="1:2">
      <c r="A590" t="s">
        <v>514</v>
      </c>
      <c r="B590">
        <v>6.3</v>
      </c>
    </row>
    <row r="591" spans="1:2">
      <c r="A591" t="s">
        <v>514</v>
      </c>
      <c r="B591">
        <v>7.5</v>
      </c>
    </row>
    <row r="592" spans="1:2">
      <c r="A592" t="s">
        <v>514</v>
      </c>
      <c r="B592">
        <v>7.3</v>
      </c>
    </row>
    <row r="593" spans="1:2">
      <c r="A593" t="s">
        <v>514</v>
      </c>
      <c r="B593">
        <v>7.6</v>
      </c>
    </row>
    <row r="594" spans="1:2">
      <c r="A594" t="s">
        <v>721</v>
      </c>
      <c r="B594">
        <v>5</v>
      </c>
    </row>
    <row r="595" spans="1:2">
      <c r="A595" t="s">
        <v>514</v>
      </c>
      <c r="B595">
        <v>3.2</v>
      </c>
    </row>
    <row r="596" spans="1:2">
      <c r="A596" t="s">
        <v>33</v>
      </c>
      <c r="B596">
        <v>7.4</v>
      </c>
    </row>
    <row r="597" spans="1:2">
      <c r="A597" t="s">
        <v>33</v>
      </c>
      <c r="B597">
        <v>7</v>
      </c>
    </row>
    <row r="598" spans="1:2">
      <c r="A598" t="s">
        <v>33</v>
      </c>
      <c r="B598">
        <v>6.7</v>
      </c>
    </row>
    <row r="599" spans="1:2">
      <c r="A599" t="s">
        <v>33</v>
      </c>
      <c r="B599">
        <v>8.5</v>
      </c>
    </row>
    <row r="600" spans="1:2">
      <c r="A600" t="s">
        <v>33</v>
      </c>
      <c r="B600">
        <v>9</v>
      </c>
    </row>
    <row r="601" spans="1:2">
      <c r="A601" t="s">
        <v>2430</v>
      </c>
      <c r="B601">
        <v>8.6</v>
      </c>
    </row>
    <row r="602" spans="1:2">
      <c r="A602" t="s">
        <v>33</v>
      </c>
      <c r="B602">
        <v>8.8000000000000007</v>
      </c>
    </row>
    <row r="603" spans="1:2">
      <c r="A603" t="s">
        <v>33</v>
      </c>
      <c r="B603">
        <v>8.3000000000000007</v>
      </c>
    </row>
    <row r="604" spans="1:2">
      <c r="A604" t="s">
        <v>20</v>
      </c>
      <c r="B604">
        <v>7.2</v>
      </c>
    </row>
    <row r="605" spans="1:2">
      <c r="A605" t="s">
        <v>20</v>
      </c>
      <c r="B605">
        <v>8.5</v>
      </c>
    </row>
    <row r="606" spans="1:2">
      <c r="A606" t="s">
        <v>6785</v>
      </c>
      <c r="B606">
        <v>8.5</v>
      </c>
    </row>
    <row r="607" spans="1:2">
      <c r="A607" t="s">
        <v>514</v>
      </c>
      <c r="B607">
        <v>6.5</v>
      </c>
    </row>
    <row r="608" spans="1:2">
      <c r="A608" t="s">
        <v>721</v>
      </c>
      <c r="B608">
        <v>6.9</v>
      </c>
    </row>
    <row r="609" spans="1:2">
      <c r="A609" t="s">
        <v>514</v>
      </c>
      <c r="B609">
        <v>6.6</v>
      </c>
    </row>
    <row r="610" spans="1:2">
      <c r="A610" t="s">
        <v>6784</v>
      </c>
      <c r="B610">
        <v>5.6</v>
      </c>
    </row>
    <row r="611" spans="1:2">
      <c r="A611" t="s">
        <v>20</v>
      </c>
      <c r="B611">
        <v>7.7</v>
      </c>
    </row>
    <row r="612" spans="1:2">
      <c r="A612" t="s">
        <v>33</v>
      </c>
      <c r="B612">
        <v>6.1</v>
      </c>
    </row>
    <row r="613" spans="1:2">
      <c r="A613" t="s">
        <v>33</v>
      </c>
      <c r="B613">
        <v>5.5</v>
      </c>
    </row>
    <row r="614" spans="1:2">
      <c r="A614" t="s">
        <v>6782</v>
      </c>
      <c r="B614">
        <v>5.0999999999999996</v>
      </c>
    </row>
    <row r="615" spans="1:2">
      <c r="A615" t="s">
        <v>33</v>
      </c>
      <c r="B615">
        <v>6.9</v>
      </c>
    </row>
    <row r="616" spans="1:2">
      <c r="A616" t="s">
        <v>33</v>
      </c>
      <c r="B616">
        <v>5.2</v>
      </c>
    </row>
    <row r="617" spans="1:2">
      <c r="A617" t="s">
        <v>33</v>
      </c>
      <c r="B617">
        <v>6.6</v>
      </c>
    </row>
    <row r="618" spans="1:2">
      <c r="A618" t="s">
        <v>6786</v>
      </c>
      <c r="B618">
        <v>6.5</v>
      </c>
    </row>
    <row r="619" spans="1:2">
      <c r="A619" t="s">
        <v>92</v>
      </c>
      <c r="B619">
        <v>5.2</v>
      </c>
    </row>
    <row r="620" spans="1:2">
      <c r="A620" t="s">
        <v>514</v>
      </c>
      <c r="B620">
        <v>5.7</v>
      </c>
    </row>
    <row r="621" spans="1:2">
      <c r="A621" t="s">
        <v>514</v>
      </c>
      <c r="B621">
        <v>6.1</v>
      </c>
    </row>
    <row r="622" spans="1:2">
      <c r="A622" t="s">
        <v>514</v>
      </c>
      <c r="B622">
        <v>6.5</v>
      </c>
    </row>
    <row r="623" spans="1:2">
      <c r="A623" t="s">
        <v>33</v>
      </c>
      <c r="B623">
        <v>6</v>
      </c>
    </row>
    <row r="624" spans="1:2">
      <c r="A624" t="s">
        <v>33</v>
      </c>
      <c r="B624">
        <v>6.1</v>
      </c>
    </row>
    <row r="625" spans="1:2">
      <c r="A625" t="s">
        <v>514</v>
      </c>
      <c r="B625">
        <v>6.6</v>
      </c>
    </row>
    <row r="626" spans="1:2">
      <c r="A626" t="s">
        <v>20</v>
      </c>
      <c r="B626">
        <v>6.6</v>
      </c>
    </row>
    <row r="627" spans="1:2">
      <c r="A627" t="s">
        <v>514</v>
      </c>
      <c r="B627">
        <v>6.9</v>
      </c>
    </row>
    <row r="628" spans="1:2">
      <c r="A628" t="s">
        <v>20</v>
      </c>
      <c r="B628">
        <v>5.3</v>
      </c>
    </row>
    <row r="629" spans="1:2">
      <c r="A629" t="s">
        <v>514</v>
      </c>
      <c r="B629">
        <v>7</v>
      </c>
    </row>
    <row r="630" spans="1:2">
      <c r="A630" t="s">
        <v>33</v>
      </c>
      <c r="B630">
        <v>6.3</v>
      </c>
    </row>
    <row r="631" spans="1:2">
      <c r="A631" t="s">
        <v>33</v>
      </c>
      <c r="B631">
        <v>6.4</v>
      </c>
    </row>
    <row r="632" spans="1:2">
      <c r="A632" t="s">
        <v>6784</v>
      </c>
      <c r="B632">
        <v>7.4</v>
      </c>
    </row>
    <row r="633" spans="1:2">
      <c r="A633" t="s">
        <v>33</v>
      </c>
      <c r="B633">
        <v>7.3</v>
      </c>
    </row>
    <row r="634" spans="1:2">
      <c r="A634" t="s">
        <v>6782</v>
      </c>
      <c r="B634">
        <v>7.8</v>
      </c>
    </row>
    <row r="635" spans="1:2">
      <c r="A635" t="s">
        <v>20</v>
      </c>
      <c r="B635">
        <v>7.1</v>
      </c>
    </row>
    <row r="636" spans="1:2">
      <c r="A636" t="s">
        <v>33</v>
      </c>
      <c r="B636">
        <v>6.7</v>
      </c>
    </row>
    <row r="637" spans="1:2">
      <c r="A637" t="s">
        <v>20</v>
      </c>
      <c r="B637">
        <v>6.5</v>
      </c>
    </row>
    <row r="638" spans="1:2">
      <c r="A638" t="s">
        <v>33</v>
      </c>
      <c r="B638">
        <v>6.4</v>
      </c>
    </row>
    <row r="639" spans="1:2">
      <c r="A639" t="s">
        <v>6784</v>
      </c>
      <c r="B639">
        <v>6.9</v>
      </c>
    </row>
    <row r="640" spans="1:2">
      <c r="A640" t="s">
        <v>6784</v>
      </c>
      <c r="B640">
        <v>6.6</v>
      </c>
    </row>
    <row r="641" spans="1:2">
      <c r="A641" t="s">
        <v>6782</v>
      </c>
      <c r="B641">
        <v>6.6</v>
      </c>
    </row>
    <row r="642" spans="1:2">
      <c r="A642" t="s">
        <v>6782</v>
      </c>
      <c r="B642">
        <v>8</v>
      </c>
    </row>
    <row r="643" spans="1:2">
      <c r="A643" t="s">
        <v>20</v>
      </c>
      <c r="B643">
        <v>8.1</v>
      </c>
    </row>
    <row r="644" spans="1:2">
      <c r="A644" t="s">
        <v>20</v>
      </c>
      <c r="B644">
        <v>8.1999999999999993</v>
      </c>
    </row>
    <row r="645" spans="1:2">
      <c r="A645" t="s">
        <v>20</v>
      </c>
      <c r="B645">
        <v>7.5</v>
      </c>
    </row>
    <row r="646" spans="1:2">
      <c r="A646" t="s">
        <v>33</v>
      </c>
      <c r="B646">
        <v>5.9</v>
      </c>
    </row>
    <row r="647" spans="1:2">
      <c r="A647" t="s">
        <v>20</v>
      </c>
      <c r="B647">
        <v>8.3000000000000007</v>
      </c>
    </row>
    <row r="648" spans="1:2">
      <c r="A648" t="s">
        <v>20</v>
      </c>
      <c r="B648">
        <v>7.9</v>
      </c>
    </row>
    <row r="649" spans="1:2">
      <c r="A649" t="s">
        <v>297</v>
      </c>
      <c r="B649">
        <v>7.3</v>
      </c>
    </row>
    <row r="650" spans="1:2">
      <c r="A650" t="s">
        <v>6785</v>
      </c>
      <c r="B650">
        <v>7.6</v>
      </c>
    </row>
    <row r="651" spans="1:2">
      <c r="A651" t="s">
        <v>721</v>
      </c>
      <c r="B651">
        <v>7</v>
      </c>
    </row>
    <row r="652" spans="1:2">
      <c r="A652" t="s">
        <v>6786</v>
      </c>
      <c r="B652">
        <v>6.5</v>
      </c>
    </row>
    <row r="653" spans="1:2">
      <c r="A653" t="s">
        <v>514</v>
      </c>
      <c r="B653">
        <v>5.8</v>
      </c>
    </row>
    <row r="654" spans="1:2">
      <c r="A654" t="s">
        <v>33</v>
      </c>
      <c r="B654">
        <v>4.7</v>
      </c>
    </row>
    <row r="655" spans="1:2">
      <c r="A655" t="s">
        <v>33</v>
      </c>
      <c r="B655">
        <v>4.4000000000000004</v>
      </c>
    </row>
    <row r="656" spans="1:2">
      <c r="A656" t="s">
        <v>33</v>
      </c>
      <c r="B656">
        <v>7</v>
      </c>
    </row>
    <row r="657" spans="1:2">
      <c r="A657" t="s">
        <v>514</v>
      </c>
      <c r="B657">
        <v>7</v>
      </c>
    </row>
    <row r="658" spans="1:2">
      <c r="A658" t="s">
        <v>33</v>
      </c>
      <c r="B658">
        <v>4.8</v>
      </c>
    </row>
    <row r="659" spans="1:2">
      <c r="A659" t="s">
        <v>33</v>
      </c>
      <c r="B659">
        <v>6.5</v>
      </c>
    </row>
    <row r="660" spans="1:2">
      <c r="A660" t="s">
        <v>6782</v>
      </c>
      <c r="B660">
        <v>6.2</v>
      </c>
    </row>
    <row r="661" spans="1:2">
      <c r="A661" t="s">
        <v>6784</v>
      </c>
      <c r="B661">
        <v>7.3</v>
      </c>
    </row>
    <row r="662" spans="1:2">
      <c r="A662" t="s">
        <v>6782</v>
      </c>
      <c r="B662">
        <v>7.2</v>
      </c>
    </row>
    <row r="663" spans="1:2">
      <c r="A663" t="s">
        <v>33</v>
      </c>
      <c r="B663">
        <v>4.4000000000000004</v>
      </c>
    </row>
    <row r="664" spans="1:2">
      <c r="A664" t="s">
        <v>92</v>
      </c>
      <c r="B664">
        <v>5</v>
      </c>
    </row>
    <row r="665" spans="1:2">
      <c r="A665" t="s">
        <v>20</v>
      </c>
      <c r="B665">
        <v>6</v>
      </c>
    </row>
    <row r="666" spans="1:2">
      <c r="A666" t="s">
        <v>20</v>
      </c>
      <c r="B666">
        <v>7</v>
      </c>
    </row>
    <row r="667" spans="1:2">
      <c r="A667" t="s">
        <v>6782</v>
      </c>
      <c r="B667">
        <v>7.4</v>
      </c>
    </row>
    <row r="668" spans="1:2">
      <c r="A668" t="s">
        <v>33</v>
      </c>
      <c r="B668">
        <v>6.8</v>
      </c>
    </row>
    <row r="669" spans="1:2">
      <c r="A669" t="s">
        <v>514</v>
      </c>
      <c r="B669">
        <v>6.4</v>
      </c>
    </row>
    <row r="670" spans="1:2">
      <c r="A670" t="s">
        <v>6784</v>
      </c>
      <c r="B670">
        <v>7</v>
      </c>
    </row>
    <row r="671" spans="1:2">
      <c r="A671" t="s">
        <v>514</v>
      </c>
      <c r="B671">
        <v>7.4</v>
      </c>
    </row>
    <row r="672" spans="1:2">
      <c r="A672" t="s">
        <v>33</v>
      </c>
      <c r="B672">
        <v>4.5</v>
      </c>
    </row>
    <row r="673" spans="1:2">
      <c r="A673" t="s">
        <v>33</v>
      </c>
      <c r="B673">
        <v>6</v>
      </c>
    </row>
    <row r="674" spans="1:2">
      <c r="A674" t="s">
        <v>33</v>
      </c>
      <c r="B674">
        <v>5.9</v>
      </c>
    </row>
    <row r="675" spans="1:2">
      <c r="A675" t="s">
        <v>33</v>
      </c>
      <c r="B675">
        <v>5.2</v>
      </c>
    </row>
    <row r="676" spans="1:2">
      <c r="A676" t="s">
        <v>6784</v>
      </c>
      <c r="B676">
        <v>6.4</v>
      </c>
    </row>
    <row r="677" spans="1:2">
      <c r="A677" t="s">
        <v>20</v>
      </c>
      <c r="B677">
        <v>7.9</v>
      </c>
    </row>
    <row r="678" spans="1:2">
      <c r="A678" t="s">
        <v>20</v>
      </c>
      <c r="B678">
        <v>5.9</v>
      </c>
    </row>
    <row r="679" spans="1:2">
      <c r="A679" t="s">
        <v>33</v>
      </c>
      <c r="B679">
        <v>6.3</v>
      </c>
    </row>
    <row r="680" spans="1:2">
      <c r="A680" t="s">
        <v>20</v>
      </c>
      <c r="B680">
        <v>7</v>
      </c>
    </row>
    <row r="681" spans="1:2">
      <c r="A681" t="s">
        <v>6782</v>
      </c>
      <c r="B681">
        <v>8.3000000000000007</v>
      </c>
    </row>
    <row r="682" spans="1:2">
      <c r="A682" t="s">
        <v>514</v>
      </c>
      <c r="B682">
        <v>7.4</v>
      </c>
    </row>
    <row r="683" spans="1:2">
      <c r="A683" t="s">
        <v>514</v>
      </c>
      <c r="B683">
        <v>4.8</v>
      </c>
    </row>
    <row r="684" spans="1:2">
      <c r="A684" t="s">
        <v>20</v>
      </c>
      <c r="B684">
        <v>5.4</v>
      </c>
    </row>
    <row r="685" spans="1:2">
      <c r="A685" t="s">
        <v>33</v>
      </c>
      <c r="B685">
        <v>6.6</v>
      </c>
    </row>
    <row r="686" spans="1:2">
      <c r="A686" t="s">
        <v>33</v>
      </c>
      <c r="B686">
        <v>6.1</v>
      </c>
    </row>
    <row r="687" spans="1:2">
      <c r="A687" t="s">
        <v>20</v>
      </c>
      <c r="B687">
        <v>6.9</v>
      </c>
    </row>
    <row r="688" spans="1:2">
      <c r="A688" t="s">
        <v>6782</v>
      </c>
      <c r="B688">
        <v>7.2</v>
      </c>
    </row>
    <row r="689" spans="1:2">
      <c r="A689" t="s">
        <v>20</v>
      </c>
      <c r="B689">
        <v>6.9</v>
      </c>
    </row>
    <row r="690" spans="1:2">
      <c r="A690" t="s">
        <v>514</v>
      </c>
      <c r="B690">
        <v>3.8</v>
      </c>
    </row>
    <row r="691" spans="1:2">
      <c r="A691" t="s">
        <v>514</v>
      </c>
      <c r="B691">
        <v>5.4</v>
      </c>
    </row>
    <row r="692" spans="1:2">
      <c r="A692" t="s">
        <v>6782</v>
      </c>
      <c r="B692">
        <v>6.4</v>
      </c>
    </row>
    <row r="693" spans="1:2">
      <c r="A693" t="s">
        <v>20</v>
      </c>
      <c r="B693">
        <v>8.5</v>
      </c>
    </row>
    <row r="694" spans="1:2">
      <c r="A694" t="s">
        <v>33</v>
      </c>
      <c r="B694">
        <v>3.5</v>
      </c>
    </row>
    <row r="695" spans="1:2">
      <c r="A695" t="s">
        <v>514</v>
      </c>
      <c r="B695">
        <v>6.9</v>
      </c>
    </row>
    <row r="696" spans="1:2">
      <c r="A696" t="s">
        <v>514</v>
      </c>
      <c r="B696">
        <v>6.1</v>
      </c>
    </row>
    <row r="697" spans="1:2">
      <c r="A697" t="s">
        <v>477</v>
      </c>
      <c r="B697">
        <v>5.9</v>
      </c>
    </row>
    <row r="698" spans="1:2">
      <c r="A698" t="s">
        <v>514</v>
      </c>
      <c r="B698">
        <v>7.1</v>
      </c>
    </row>
    <row r="699" spans="1:2">
      <c r="A699" t="s">
        <v>6782</v>
      </c>
      <c r="B699">
        <v>7.9</v>
      </c>
    </row>
    <row r="700" spans="1:2">
      <c r="A700" t="s">
        <v>514</v>
      </c>
      <c r="B700">
        <v>7.3</v>
      </c>
    </row>
    <row r="701" spans="1:2">
      <c r="A701" t="s">
        <v>514</v>
      </c>
      <c r="B701">
        <v>6</v>
      </c>
    </row>
    <row r="702" spans="1:2">
      <c r="A702" t="s">
        <v>514</v>
      </c>
      <c r="B702">
        <v>6.4</v>
      </c>
    </row>
    <row r="703" spans="1:2">
      <c r="A703" t="s">
        <v>2430</v>
      </c>
      <c r="B703">
        <v>7.3</v>
      </c>
    </row>
    <row r="704" spans="1:2">
      <c r="A704" t="s">
        <v>20</v>
      </c>
      <c r="B704">
        <v>7.3</v>
      </c>
    </row>
    <row r="705" spans="1:2">
      <c r="A705" t="s">
        <v>6782</v>
      </c>
      <c r="B705">
        <v>5.5</v>
      </c>
    </row>
    <row r="706" spans="1:2">
      <c r="A706" t="s">
        <v>33</v>
      </c>
      <c r="B706">
        <v>7.2</v>
      </c>
    </row>
    <row r="707" spans="1:2">
      <c r="A707" t="s">
        <v>20</v>
      </c>
      <c r="B707">
        <v>6.4</v>
      </c>
    </row>
    <row r="708" spans="1:2">
      <c r="A708" t="s">
        <v>20</v>
      </c>
      <c r="B708">
        <v>5.6</v>
      </c>
    </row>
    <row r="709" spans="1:2">
      <c r="A709" t="s">
        <v>33</v>
      </c>
      <c r="B709">
        <v>6.8</v>
      </c>
    </row>
    <row r="710" spans="1:2">
      <c r="A710" t="s">
        <v>6782</v>
      </c>
      <c r="B710">
        <v>6.4</v>
      </c>
    </row>
    <row r="711" spans="1:2">
      <c r="A711" t="s">
        <v>33</v>
      </c>
      <c r="B711">
        <v>6.7</v>
      </c>
    </row>
    <row r="712" spans="1:2">
      <c r="A712" t="s">
        <v>33</v>
      </c>
      <c r="B712">
        <v>6.1</v>
      </c>
    </row>
    <row r="713" spans="1:2">
      <c r="A713" t="s">
        <v>33</v>
      </c>
      <c r="B713">
        <v>6.2</v>
      </c>
    </row>
    <row r="714" spans="1:2">
      <c r="A714" t="s">
        <v>92</v>
      </c>
      <c r="B714">
        <v>6.4</v>
      </c>
    </row>
    <row r="715" spans="1:2">
      <c r="A715" t="s">
        <v>6782</v>
      </c>
      <c r="B715">
        <v>5.8</v>
      </c>
    </row>
    <row r="716" spans="1:2">
      <c r="A716" t="s">
        <v>20</v>
      </c>
      <c r="B716">
        <v>5.6</v>
      </c>
    </row>
    <row r="717" spans="1:2">
      <c r="A717" t="s">
        <v>2430</v>
      </c>
      <c r="B717">
        <v>6.6</v>
      </c>
    </row>
    <row r="718" spans="1:2">
      <c r="A718" t="s">
        <v>2430</v>
      </c>
      <c r="B718">
        <v>7.3</v>
      </c>
    </row>
    <row r="719" spans="1:2">
      <c r="A719" t="s">
        <v>2430</v>
      </c>
      <c r="B719">
        <v>7.6</v>
      </c>
    </row>
    <row r="720" spans="1:2">
      <c r="A720" t="s">
        <v>6784</v>
      </c>
      <c r="B720">
        <v>7.2</v>
      </c>
    </row>
    <row r="721" spans="1:2">
      <c r="A721" t="s">
        <v>6782</v>
      </c>
      <c r="B721">
        <v>7</v>
      </c>
    </row>
    <row r="722" spans="1:2">
      <c r="A722" t="s">
        <v>20</v>
      </c>
      <c r="B722">
        <v>8</v>
      </c>
    </row>
    <row r="723" spans="1:2">
      <c r="A723" t="s">
        <v>20</v>
      </c>
      <c r="B723">
        <v>7.6</v>
      </c>
    </row>
    <row r="724" spans="1:2">
      <c r="A724" t="s">
        <v>20</v>
      </c>
      <c r="B724">
        <v>8.1999999999999993</v>
      </c>
    </row>
    <row r="725" spans="1:2">
      <c r="A725" t="s">
        <v>20</v>
      </c>
      <c r="B725">
        <v>6.8</v>
      </c>
    </row>
    <row r="726" spans="1:2">
      <c r="A726" t="s">
        <v>92</v>
      </c>
      <c r="B726">
        <v>4.5999999999999996</v>
      </c>
    </row>
    <row r="727" spans="1:2">
      <c r="A727" t="s">
        <v>514</v>
      </c>
      <c r="B727">
        <v>6.4</v>
      </c>
    </row>
    <row r="728" spans="1:2">
      <c r="A728" t="s">
        <v>514</v>
      </c>
      <c r="B728">
        <v>5.8</v>
      </c>
    </row>
    <row r="729" spans="1:2">
      <c r="A729" t="s">
        <v>6784</v>
      </c>
      <c r="B729">
        <v>6.6</v>
      </c>
    </row>
    <row r="730" spans="1:2">
      <c r="A730" t="s">
        <v>514</v>
      </c>
      <c r="B730">
        <v>5.5</v>
      </c>
    </row>
    <row r="731" spans="1:2">
      <c r="A731" t="s">
        <v>2430</v>
      </c>
      <c r="B731">
        <v>7.1</v>
      </c>
    </row>
    <row r="732" spans="1:2">
      <c r="A732" t="s">
        <v>33</v>
      </c>
      <c r="B732">
        <v>5.4</v>
      </c>
    </row>
    <row r="733" spans="1:2">
      <c r="A733" t="s">
        <v>92</v>
      </c>
      <c r="B733">
        <v>4.7</v>
      </c>
    </row>
    <row r="734" spans="1:2">
      <c r="A734" t="s">
        <v>92</v>
      </c>
      <c r="B734">
        <v>6.1</v>
      </c>
    </row>
    <row r="735" spans="1:2">
      <c r="A735" t="s">
        <v>6784</v>
      </c>
      <c r="B735">
        <v>7</v>
      </c>
    </row>
    <row r="736" spans="1:2">
      <c r="A736" t="s">
        <v>33</v>
      </c>
      <c r="B736">
        <v>5.8</v>
      </c>
    </row>
    <row r="737" spans="1:2">
      <c r="A737" t="s">
        <v>20</v>
      </c>
      <c r="B737">
        <v>7.3</v>
      </c>
    </row>
    <row r="738" spans="1:2">
      <c r="A738" t="s">
        <v>20</v>
      </c>
      <c r="B738">
        <v>8</v>
      </c>
    </row>
    <row r="739" spans="1:2">
      <c r="A739" t="s">
        <v>20</v>
      </c>
      <c r="B739">
        <v>7.9</v>
      </c>
    </row>
    <row r="740" spans="1:2">
      <c r="A740" t="s">
        <v>20</v>
      </c>
      <c r="B740">
        <v>8.4</v>
      </c>
    </row>
    <row r="741" spans="1:2">
      <c r="A741" t="s">
        <v>20</v>
      </c>
      <c r="B741">
        <v>7.5</v>
      </c>
    </row>
    <row r="742" spans="1:2">
      <c r="A742" t="s">
        <v>514</v>
      </c>
      <c r="B742">
        <v>5.6</v>
      </c>
    </row>
    <row r="743" spans="1:2">
      <c r="A743" t="s">
        <v>92</v>
      </c>
      <c r="B743">
        <v>6.2</v>
      </c>
    </row>
    <row r="744" spans="1:2">
      <c r="A744" t="s">
        <v>92</v>
      </c>
      <c r="B744">
        <v>5.9</v>
      </c>
    </row>
    <row r="745" spans="1:2">
      <c r="A745" t="s">
        <v>92</v>
      </c>
      <c r="B745">
        <v>6.7</v>
      </c>
    </row>
    <row r="746" spans="1:2">
      <c r="A746" t="s">
        <v>92</v>
      </c>
      <c r="B746">
        <v>6.6</v>
      </c>
    </row>
    <row r="747" spans="1:2">
      <c r="A747" t="s">
        <v>92</v>
      </c>
      <c r="B747">
        <v>7.4</v>
      </c>
    </row>
    <row r="748" spans="1:2">
      <c r="A748" t="s">
        <v>514</v>
      </c>
      <c r="B748">
        <v>5.4</v>
      </c>
    </row>
    <row r="749" spans="1:2">
      <c r="A749" t="s">
        <v>514</v>
      </c>
      <c r="B749">
        <v>5.6</v>
      </c>
    </row>
    <row r="750" spans="1:2">
      <c r="A750" t="s">
        <v>1761</v>
      </c>
      <c r="B750">
        <v>6.2</v>
      </c>
    </row>
    <row r="751" spans="1:2">
      <c r="A751" t="s">
        <v>2430</v>
      </c>
      <c r="B751">
        <v>2.8</v>
      </c>
    </row>
    <row r="752" spans="1:2">
      <c r="A752" t="s">
        <v>33</v>
      </c>
      <c r="B752">
        <v>6.3</v>
      </c>
    </row>
    <row r="753" spans="1:2">
      <c r="A753" t="s">
        <v>2430</v>
      </c>
      <c r="B753">
        <v>5.8</v>
      </c>
    </row>
    <row r="754" spans="1:2">
      <c r="A754" t="s">
        <v>2430</v>
      </c>
      <c r="B754">
        <v>6.9</v>
      </c>
    </row>
    <row r="755" spans="1:2">
      <c r="A755" t="s">
        <v>514</v>
      </c>
      <c r="B755">
        <v>4.3</v>
      </c>
    </row>
    <row r="756" spans="1:2">
      <c r="A756" t="s">
        <v>20</v>
      </c>
      <c r="B756">
        <v>6.2</v>
      </c>
    </row>
    <row r="757" spans="1:2">
      <c r="A757" t="s">
        <v>514</v>
      </c>
      <c r="B757">
        <v>5.8</v>
      </c>
    </row>
    <row r="758" spans="1:2">
      <c r="A758" t="s">
        <v>33</v>
      </c>
      <c r="B758">
        <v>6.9</v>
      </c>
    </row>
    <row r="759" spans="1:2">
      <c r="A759" t="s">
        <v>33</v>
      </c>
      <c r="B759">
        <v>7.6</v>
      </c>
    </row>
    <row r="760" spans="1:2">
      <c r="A760" t="s">
        <v>33</v>
      </c>
      <c r="B760">
        <v>5.7</v>
      </c>
    </row>
    <row r="761" spans="1:2">
      <c r="A761" t="s">
        <v>33</v>
      </c>
      <c r="B761">
        <v>6.8</v>
      </c>
    </row>
    <row r="762" spans="1:2">
      <c r="A762" t="s">
        <v>6782</v>
      </c>
      <c r="B762">
        <v>7.7</v>
      </c>
    </row>
    <row r="763" spans="1:2">
      <c r="A763" t="s">
        <v>33</v>
      </c>
      <c r="B763">
        <v>7</v>
      </c>
    </row>
    <row r="764" spans="1:2">
      <c r="A764" t="s">
        <v>2430</v>
      </c>
      <c r="B764">
        <v>6.7</v>
      </c>
    </row>
    <row r="765" spans="1:2">
      <c r="A765" t="s">
        <v>33</v>
      </c>
      <c r="B765">
        <v>6.3</v>
      </c>
    </row>
    <row r="766" spans="1:2">
      <c r="A766" t="s">
        <v>514</v>
      </c>
      <c r="B766">
        <v>6.4</v>
      </c>
    </row>
    <row r="767" spans="1:2">
      <c r="A767" t="s">
        <v>514</v>
      </c>
      <c r="B767">
        <v>6.6</v>
      </c>
    </row>
    <row r="768" spans="1:2">
      <c r="A768" t="s">
        <v>20</v>
      </c>
      <c r="B768">
        <v>6</v>
      </c>
    </row>
    <row r="769" spans="1:2">
      <c r="A769" t="s">
        <v>33</v>
      </c>
      <c r="B769">
        <v>6.6</v>
      </c>
    </row>
    <row r="770" spans="1:2">
      <c r="A770" t="s">
        <v>6782</v>
      </c>
      <c r="B770">
        <v>7.7</v>
      </c>
    </row>
    <row r="771" spans="1:2">
      <c r="A771" t="s">
        <v>6782</v>
      </c>
      <c r="B771">
        <v>7.5</v>
      </c>
    </row>
    <row r="772" spans="1:2">
      <c r="A772" t="s">
        <v>92</v>
      </c>
      <c r="B772">
        <v>6.8</v>
      </c>
    </row>
    <row r="773" spans="1:2">
      <c r="A773" t="s">
        <v>6784</v>
      </c>
      <c r="B773">
        <v>6.5</v>
      </c>
    </row>
    <row r="774" spans="1:2">
      <c r="A774" t="s">
        <v>92</v>
      </c>
      <c r="B774">
        <v>7.2</v>
      </c>
    </row>
    <row r="775" spans="1:2">
      <c r="A775" t="s">
        <v>20</v>
      </c>
      <c r="B775">
        <v>6.8</v>
      </c>
    </row>
    <row r="776" spans="1:2">
      <c r="A776" t="s">
        <v>92</v>
      </c>
      <c r="B776">
        <v>7.3</v>
      </c>
    </row>
    <row r="777" spans="1:2">
      <c r="A777" t="s">
        <v>514</v>
      </c>
      <c r="B777">
        <v>6.4</v>
      </c>
    </row>
    <row r="778" spans="1:2">
      <c r="A778" t="s">
        <v>33</v>
      </c>
      <c r="B778">
        <v>6.2</v>
      </c>
    </row>
    <row r="779" spans="1:2">
      <c r="A779" t="s">
        <v>6782</v>
      </c>
      <c r="B779">
        <v>7.4</v>
      </c>
    </row>
    <row r="780" spans="1:2">
      <c r="A780" t="s">
        <v>514</v>
      </c>
      <c r="B780">
        <v>6.6</v>
      </c>
    </row>
    <row r="781" spans="1:2">
      <c r="A781" t="s">
        <v>514</v>
      </c>
      <c r="B781">
        <v>7</v>
      </c>
    </row>
    <row r="782" spans="1:2">
      <c r="A782" t="s">
        <v>514</v>
      </c>
      <c r="B782">
        <v>5</v>
      </c>
    </row>
    <row r="783" spans="1:2">
      <c r="A783" t="s">
        <v>92</v>
      </c>
      <c r="B783">
        <v>6.9</v>
      </c>
    </row>
    <row r="784" spans="1:2">
      <c r="A784" t="s">
        <v>20</v>
      </c>
      <c r="B784">
        <v>7.8</v>
      </c>
    </row>
    <row r="785" spans="1:2">
      <c r="A785" t="s">
        <v>6782</v>
      </c>
      <c r="B785">
        <v>7.8</v>
      </c>
    </row>
    <row r="786" spans="1:2">
      <c r="A786" t="s">
        <v>6782</v>
      </c>
      <c r="B786">
        <v>7.7</v>
      </c>
    </row>
    <row r="787" spans="1:2">
      <c r="A787" t="s">
        <v>20</v>
      </c>
      <c r="B787">
        <v>8.8000000000000007</v>
      </c>
    </row>
    <row r="788" spans="1:2">
      <c r="A788" t="s">
        <v>6782</v>
      </c>
      <c r="B788">
        <v>8.1</v>
      </c>
    </row>
    <row r="789" spans="1:2">
      <c r="A789" t="s">
        <v>33</v>
      </c>
      <c r="B789">
        <v>6.4</v>
      </c>
    </row>
    <row r="790" spans="1:2">
      <c r="A790" t="s">
        <v>20</v>
      </c>
      <c r="B790">
        <v>7.8</v>
      </c>
    </row>
    <row r="791" spans="1:2">
      <c r="A791" t="s">
        <v>6782</v>
      </c>
      <c r="B791">
        <v>6.8</v>
      </c>
    </row>
    <row r="792" spans="1:2">
      <c r="A792" t="s">
        <v>6784</v>
      </c>
      <c r="B792">
        <v>7.7</v>
      </c>
    </row>
    <row r="793" spans="1:2">
      <c r="A793" t="s">
        <v>6782</v>
      </c>
      <c r="B793">
        <v>8.6</v>
      </c>
    </row>
    <row r="794" spans="1:2">
      <c r="A794" t="s">
        <v>514</v>
      </c>
      <c r="B794">
        <v>7.1</v>
      </c>
    </row>
    <row r="795" spans="1:2">
      <c r="A795" t="s">
        <v>514</v>
      </c>
      <c r="B795">
        <v>6.2</v>
      </c>
    </row>
    <row r="796" spans="1:2">
      <c r="A796" t="s">
        <v>514</v>
      </c>
      <c r="B796">
        <v>6.8</v>
      </c>
    </row>
    <row r="797" spans="1:2">
      <c r="A797" t="s">
        <v>514</v>
      </c>
      <c r="B797">
        <v>6.3</v>
      </c>
    </row>
    <row r="798" spans="1:2">
      <c r="A798" t="s">
        <v>20</v>
      </c>
      <c r="B798">
        <v>6.4</v>
      </c>
    </row>
    <row r="799" spans="1:2">
      <c r="A799" t="s">
        <v>92</v>
      </c>
      <c r="B799">
        <v>5.2</v>
      </c>
    </row>
    <row r="800" spans="1:2">
      <c r="A800" t="s">
        <v>2430</v>
      </c>
      <c r="B800">
        <v>5.6</v>
      </c>
    </row>
    <row r="801" spans="1:2">
      <c r="A801" t="s">
        <v>514</v>
      </c>
      <c r="B801">
        <v>6.1</v>
      </c>
    </row>
    <row r="802" spans="1:2">
      <c r="A802" t="s">
        <v>33</v>
      </c>
      <c r="B802">
        <v>7</v>
      </c>
    </row>
    <row r="803" spans="1:2">
      <c r="A803" t="s">
        <v>514</v>
      </c>
      <c r="B803">
        <v>5.7</v>
      </c>
    </row>
    <row r="804" spans="1:2">
      <c r="A804" t="s">
        <v>20</v>
      </c>
      <c r="B804">
        <v>6.9</v>
      </c>
    </row>
    <row r="805" spans="1:2">
      <c r="A805" t="s">
        <v>20</v>
      </c>
      <c r="B805">
        <v>6.9</v>
      </c>
    </row>
    <row r="806" spans="1:2">
      <c r="A806" t="s">
        <v>20</v>
      </c>
      <c r="B806">
        <v>6.9</v>
      </c>
    </row>
    <row r="807" spans="1:2">
      <c r="A807" t="s">
        <v>20</v>
      </c>
      <c r="B807">
        <v>7.5</v>
      </c>
    </row>
    <row r="808" spans="1:2">
      <c r="A808" t="s">
        <v>92</v>
      </c>
      <c r="B808">
        <v>5.8</v>
      </c>
    </row>
    <row r="809" spans="1:2">
      <c r="A809" t="s">
        <v>33</v>
      </c>
      <c r="B809">
        <v>5.3</v>
      </c>
    </row>
    <row r="810" spans="1:2">
      <c r="A810" t="s">
        <v>20</v>
      </c>
      <c r="B810">
        <v>6.5</v>
      </c>
    </row>
    <row r="811" spans="1:2">
      <c r="A811" t="s">
        <v>33</v>
      </c>
      <c r="B811">
        <v>4.0999999999999996</v>
      </c>
    </row>
    <row r="812" spans="1:2">
      <c r="A812" t="s">
        <v>33</v>
      </c>
      <c r="B812">
        <v>5.5</v>
      </c>
    </row>
    <row r="813" spans="1:2">
      <c r="A813" t="s">
        <v>6785</v>
      </c>
      <c r="B813">
        <v>6.6</v>
      </c>
    </row>
    <row r="814" spans="1:2">
      <c r="A814" t="s">
        <v>33</v>
      </c>
      <c r="B814">
        <v>6.5</v>
      </c>
    </row>
    <row r="815" spans="1:2">
      <c r="A815" t="s">
        <v>514</v>
      </c>
      <c r="B815">
        <v>6.7</v>
      </c>
    </row>
    <row r="816" spans="1:2">
      <c r="A816" t="s">
        <v>92</v>
      </c>
      <c r="B816">
        <v>7</v>
      </c>
    </row>
    <row r="817" spans="1:2">
      <c r="A817" t="s">
        <v>2430</v>
      </c>
      <c r="B817">
        <v>7.4</v>
      </c>
    </row>
    <row r="818" spans="1:2">
      <c r="A818" t="s">
        <v>2430</v>
      </c>
      <c r="B818">
        <v>8.4</v>
      </c>
    </row>
    <row r="819" spans="1:2">
      <c r="A819" t="s">
        <v>20</v>
      </c>
      <c r="B819">
        <v>8</v>
      </c>
    </row>
    <row r="820" spans="1:2">
      <c r="A820" t="s">
        <v>2430</v>
      </c>
      <c r="B820">
        <v>8.1999999999999993</v>
      </c>
    </row>
    <row r="821" spans="1:2">
      <c r="A821" t="s">
        <v>2430</v>
      </c>
      <c r="B821">
        <v>4.8</v>
      </c>
    </row>
    <row r="822" spans="1:2">
      <c r="A822" t="s">
        <v>20</v>
      </c>
      <c r="B822">
        <v>6.3</v>
      </c>
    </row>
    <row r="823" spans="1:2">
      <c r="A823" t="s">
        <v>33</v>
      </c>
      <c r="B823">
        <v>6.6</v>
      </c>
    </row>
    <row r="824" spans="1:2">
      <c r="A824" t="s">
        <v>20</v>
      </c>
      <c r="B824">
        <v>8</v>
      </c>
    </row>
    <row r="825" spans="1:2">
      <c r="A825" t="s">
        <v>6784</v>
      </c>
      <c r="B825">
        <v>8</v>
      </c>
    </row>
    <row r="826" spans="1:2">
      <c r="A826" t="s">
        <v>6784</v>
      </c>
      <c r="B826">
        <v>8.1999999999999993</v>
      </c>
    </row>
    <row r="827" spans="1:2">
      <c r="A827" t="s">
        <v>721</v>
      </c>
      <c r="B827">
        <v>7.4</v>
      </c>
    </row>
    <row r="828" spans="1:2">
      <c r="A828" t="s">
        <v>20</v>
      </c>
      <c r="B828">
        <v>7.3</v>
      </c>
    </row>
    <row r="829" spans="1:2">
      <c r="A829" t="s">
        <v>20</v>
      </c>
      <c r="B829">
        <v>6.8</v>
      </c>
    </row>
    <row r="830" spans="1:2">
      <c r="A830" t="s">
        <v>33</v>
      </c>
      <c r="B830">
        <v>4.4000000000000004</v>
      </c>
    </row>
    <row r="831" spans="1:2">
      <c r="A831" t="s">
        <v>514</v>
      </c>
      <c r="B831">
        <v>5.6</v>
      </c>
    </row>
    <row r="832" spans="1:2">
      <c r="A832" t="s">
        <v>514</v>
      </c>
      <c r="B832">
        <v>6.2</v>
      </c>
    </row>
    <row r="833" spans="1:2">
      <c r="A833" t="s">
        <v>92</v>
      </c>
      <c r="B833">
        <v>5.4</v>
      </c>
    </row>
    <row r="834" spans="1:2">
      <c r="A834" t="s">
        <v>20</v>
      </c>
      <c r="B834">
        <v>6.3</v>
      </c>
    </row>
    <row r="835" spans="1:2">
      <c r="A835" t="s">
        <v>92</v>
      </c>
      <c r="B835">
        <v>5.5</v>
      </c>
    </row>
    <row r="836" spans="1:2">
      <c r="A836" t="s">
        <v>6784</v>
      </c>
      <c r="B836">
        <v>6.6</v>
      </c>
    </row>
    <row r="837" spans="1:2">
      <c r="A837" t="s">
        <v>33</v>
      </c>
      <c r="B837">
        <v>7.1</v>
      </c>
    </row>
    <row r="838" spans="1:2">
      <c r="A838" t="s">
        <v>6782</v>
      </c>
      <c r="B838">
        <v>7.3</v>
      </c>
    </row>
    <row r="839" spans="1:2">
      <c r="A839" t="s">
        <v>514</v>
      </c>
      <c r="B839">
        <v>4</v>
      </c>
    </row>
    <row r="840" spans="1:2">
      <c r="A840" t="s">
        <v>514</v>
      </c>
      <c r="B840">
        <v>6.7</v>
      </c>
    </row>
    <row r="841" spans="1:2">
      <c r="A841" t="s">
        <v>514</v>
      </c>
      <c r="B841">
        <v>7.8</v>
      </c>
    </row>
    <row r="842" spans="1:2">
      <c r="A842" t="s">
        <v>6784</v>
      </c>
      <c r="B842">
        <v>7.9</v>
      </c>
    </row>
    <row r="843" spans="1:2">
      <c r="A843" t="s">
        <v>514</v>
      </c>
      <c r="B843">
        <v>6.8</v>
      </c>
    </row>
    <row r="844" spans="1:2">
      <c r="A844" t="s">
        <v>33</v>
      </c>
      <c r="B844">
        <v>6.1</v>
      </c>
    </row>
    <row r="845" spans="1:2">
      <c r="A845" t="s">
        <v>33</v>
      </c>
      <c r="B845">
        <v>6.5</v>
      </c>
    </row>
    <row r="846" spans="1:2">
      <c r="A846" t="s">
        <v>92</v>
      </c>
      <c r="B846">
        <v>5.2</v>
      </c>
    </row>
    <row r="847" spans="1:2">
      <c r="A847" t="s">
        <v>33</v>
      </c>
      <c r="B847">
        <v>5.6</v>
      </c>
    </row>
    <row r="848" spans="1:2">
      <c r="A848" t="s">
        <v>92</v>
      </c>
      <c r="B848">
        <v>6.2</v>
      </c>
    </row>
    <row r="849" spans="1:2">
      <c r="A849" t="s">
        <v>92</v>
      </c>
      <c r="B849">
        <v>4</v>
      </c>
    </row>
    <row r="850" spans="1:2">
      <c r="A850" t="s">
        <v>514</v>
      </c>
      <c r="B850">
        <v>5.5</v>
      </c>
    </row>
    <row r="851" spans="1:2">
      <c r="A851" t="s">
        <v>6784</v>
      </c>
      <c r="B851">
        <v>5.4</v>
      </c>
    </row>
    <row r="852" spans="1:2">
      <c r="A852" t="s">
        <v>514</v>
      </c>
      <c r="B852">
        <v>5.2</v>
      </c>
    </row>
    <row r="853" spans="1:2">
      <c r="A853" t="s">
        <v>92</v>
      </c>
      <c r="B853">
        <v>6.9</v>
      </c>
    </row>
    <row r="854" spans="1:2">
      <c r="A854" t="s">
        <v>33</v>
      </c>
      <c r="B854">
        <v>5.9</v>
      </c>
    </row>
    <row r="855" spans="1:2">
      <c r="A855" t="s">
        <v>20</v>
      </c>
      <c r="B855">
        <v>4.8</v>
      </c>
    </row>
    <row r="856" spans="1:2">
      <c r="A856" t="s">
        <v>514</v>
      </c>
      <c r="B856">
        <v>7.2</v>
      </c>
    </row>
    <row r="857" spans="1:2">
      <c r="A857" t="s">
        <v>514</v>
      </c>
      <c r="B857">
        <v>6.6</v>
      </c>
    </row>
    <row r="858" spans="1:2">
      <c r="A858" t="s">
        <v>6782</v>
      </c>
      <c r="B858">
        <v>7</v>
      </c>
    </row>
    <row r="859" spans="1:2">
      <c r="A859" t="s">
        <v>2430</v>
      </c>
      <c r="B859">
        <v>7.4</v>
      </c>
    </row>
    <row r="860" spans="1:2">
      <c r="A860" t="s">
        <v>477</v>
      </c>
      <c r="B860">
        <v>8.1</v>
      </c>
    </row>
    <row r="861" spans="1:2">
      <c r="A861" t="s">
        <v>2430</v>
      </c>
      <c r="B861">
        <v>4.9000000000000004</v>
      </c>
    </row>
    <row r="862" spans="1:2">
      <c r="A862" t="s">
        <v>92</v>
      </c>
      <c r="B862">
        <v>6.6</v>
      </c>
    </row>
    <row r="863" spans="1:2">
      <c r="A863" t="s">
        <v>6782</v>
      </c>
      <c r="B863">
        <v>7.1</v>
      </c>
    </row>
    <row r="864" spans="1:2">
      <c r="A864" t="s">
        <v>2430</v>
      </c>
      <c r="B864">
        <v>6.5</v>
      </c>
    </row>
    <row r="865" spans="1:2">
      <c r="A865" t="s">
        <v>33</v>
      </c>
      <c r="B865">
        <v>6.7</v>
      </c>
    </row>
    <row r="866" spans="1:2">
      <c r="A866" t="s">
        <v>33</v>
      </c>
      <c r="B866">
        <v>6.4</v>
      </c>
    </row>
    <row r="867" spans="1:2">
      <c r="A867" t="s">
        <v>92</v>
      </c>
      <c r="B867">
        <v>7.1</v>
      </c>
    </row>
    <row r="868" spans="1:2">
      <c r="A868" t="s">
        <v>2430</v>
      </c>
      <c r="B868">
        <v>6.5</v>
      </c>
    </row>
    <row r="869" spans="1:2">
      <c r="A869" t="s">
        <v>514</v>
      </c>
      <c r="B869">
        <v>5.6</v>
      </c>
    </row>
    <row r="870" spans="1:2">
      <c r="A870" t="s">
        <v>514</v>
      </c>
      <c r="B870">
        <v>6.9</v>
      </c>
    </row>
    <row r="871" spans="1:2">
      <c r="A871" t="s">
        <v>514</v>
      </c>
      <c r="B871">
        <v>5</v>
      </c>
    </row>
    <row r="872" spans="1:2">
      <c r="A872" t="s">
        <v>33</v>
      </c>
      <c r="B872">
        <v>6.5</v>
      </c>
    </row>
    <row r="873" spans="1:2">
      <c r="A873" t="s">
        <v>2430</v>
      </c>
      <c r="B873">
        <v>7.5</v>
      </c>
    </row>
    <row r="874" spans="1:2">
      <c r="A874" t="s">
        <v>33</v>
      </c>
      <c r="B874">
        <v>6.6</v>
      </c>
    </row>
    <row r="875" spans="1:2">
      <c r="A875" t="s">
        <v>2430</v>
      </c>
      <c r="B875">
        <v>7.5</v>
      </c>
    </row>
    <row r="876" spans="1:2">
      <c r="A876" t="s">
        <v>514</v>
      </c>
      <c r="B876">
        <v>5.5</v>
      </c>
    </row>
    <row r="877" spans="1:2">
      <c r="A877" t="s">
        <v>514</v>
      </c>
      <c r="B877">
        <v>5.0999999999999996</v>
      </c>
    </row>
    <row r="878" spans="1:2">
      <c r="A878" t="s">
        <v>514</v>
      </c>
      <c r="B878">
        <v>6.8</v>
      </c>
    </row>
    <row r="879" spans="1:2">
      <c r="A879" t="s">
        <v>514</v>
      </c>
      <c r="B879">
        <v>4.3</v>
      </c>
    </row>
    <row r="880" spans="1:2">
      <c r="A880" t="s">
        <v>514</v>
      </c>
      <c r="B880">
        <v>4.5999999999999996</v>
      </c>
    </row>
    <row r="881" spans="1:2">
      <c r="A881" t="s">
        <v>20</v>
      </c>
      <c r="B881">
        <v>5.9</v>
      </c>
    </row>
    <row r="882" spans="1:2">
      <c r="A882" t="s">
        <v>6784</v>
      </c>
      <c r="B882">
        <v>6.2</v>
      </c>
    </row>
    <row r="883" spans="1:2">
      <c r="A883" t="s">
        <v>477</v>
      </c>
      <c r="B883">
        <v>7.5</v>
      </c>
    </row>
    <row r="884" spans="1:2">
      <c r="A884" t="s">
        <v>2430</v>
      </c>
      <c r="B884">
        <v>8.1999999999999993</v>
      </c>
    </row>
    <row r="885" spans="1:2">
      <c r="A885" t="s">
        <v>33</v>
      </c>
      <c r="B885">
        <v>7.9</v>
      </c>
    </row>
    <row r="886" spans="1:2">
      <c r="A886" t="s">
        <v>2430</v>
      </c>
      <c r="B886">
        <v>7.2</v>
      </c>
    </row>
    <row r="887" spans="1:2">
      <c r="A887" t="s">
        <v>2745</v>
      </c>
      <c r="B887">
        <v>6.4</v>
      </c>
    </row>
    <row r="888" spans="1:2">
      <c r="A888" t="s">
        <v>514</v>
      </c>
      <c r="B888">
        <v>6.1</v>
      </c>
    </row>
    <row r="889" spans="1:2">
      <c r="A889" t="s">
        <v>33</v>
      </c>
      <c r="B889">
        <v>6.7</v>
      </c>
    </row>
    <row r="890" spans="1:2">
      <c r="A890" t="s">
        <v>2430</v>
      </c>
      <c r="B890">
        <v>7.3</v>
      </c>
    </row>
    <row r="891" spans="1:2">
      <c r="A891" t="s">
        <v>514</v>
      </c>
      <c r="B891">
        <v>5</v>
      </c>
    </row>
    <row r="892" spans="1:2">
      <c r="A892" t="s">
        <v>20</v>
      </c>
      <c r="B892">
        <v>6.6</v>
      </c>
    </row>
    <row r="893" spans="1:2">
      <c r="A893" t="s">
        <v>514</v>
      </c>
      <c r="B893">
        <v>4.5999999999999996</v>
      </c>
    </row>
    <row r="894" spans="1:2">
      <c r="A894" t="s">
        <v>20</v>
      </c>
      <c r="B894">
        <v>7.2</v>
      </c>
    </row>
    <row r="895" spans="1:2">
      <c r="A895" t="s">
        <v>33</v>
      </c>
      <c r="B895">
        <v>5.9</v>
      </c>
    </row>
    <row r="896" spans="1:2">
      <c r="A896" t="s">
        <v>2430</v>
      </c>
      <c r="B896">
        <v>7</v>
      </c>
    </row>
    <row r="897" spans="1:2">
      <c r="A897" t="s">
        <v>6782</v>
      </c>
      <c r="B897">
        <v>8.1</v>
      </c>
    </row>
    <row r="898" spans="1:2">
      <c r="A898" t="s">
        <v>33</v>
      </c>
      <c r="B898">
        <v>7.6</v>
      </c>
    </row>
    <row r="899" spans="1:2">
      <c r="A899" t="s">
        <v>20</v>
      </c>
      <c r="B899">
        <v>8.1999999999999993</v>
      </c>
    </row>
    <row r="900" spans="1:2">
      <c r="A900" t="s">
        <v>514</v>
      </c>
      <c r="B900">
        <v>4.8</v>
      </c>
    </row>
    <row r="901" spans="1:2">
      <c r="A901" t="s">
        <v>514</v>
      </c>
      <c r="B901">
        <v>5.8</v>
      </c>
    </row>
    <row r="902" spans="1:2">
      <c r="A902" t="s">
        <v>2430</v>
      </c>
      <c r="B902">
        <v>5.9</v>
      </c>
    </row>
    <row r="903" spans="1:2">
      <c r="A903" t="s">
        <v>33</v>
      </c>
      <c r="B903">
        <v>5.0999999999999996</v>
      </c>
    </row>
    <row r="904" spans="1:2">
      <c r="A904" t="s">
        <v>33</v>
      </c>
      <c r="B904">
        <v>5.5</v>
      </c>
    </row>
    <row r="905" spans="1:2">
      <c r="A905" t="s">
        <v>514</v>
      </c>
      <c r="B905">
        <v>5.4</v>
      </c>
    </row>
    <row r="906" spans="1:2">
      <c r="A906" t="s">
        <v>514</v>
      </c>
      <c r="B906">
        <v>6.4</v>
      </c>
    </row>
    <row r="907" spans="1:2">
      <c r="A907" t="s">
        <v>514</v>
      </c>
      <c r="B907">
        <v>3.4</v>
      </c>
    </row>
    <row r="908" spans="1:2">
      <c r="A908" t="s">
        <v>514</v>
      </c>
      <c r="B908">
        <v>6</v>
      </c>
    </row>
    <row r="909" spans="1:2">
      <c r="A909" t="s">
        <v>514</v>
      </c>
      <c r="B909">
        <v>5.6</v>
      </c>
    </row>
    <row r="910" spans="1:2">
      <c r="A910" t="s">
        <v>514</v>
      </c>
      <c r="B910">
        <v>6.4</v>
      </c>
    </row>
    <row r="911" spans="1:2">
      <c r="A911" t="s">
        <v>514</v>
      </c>
      <c r="B911">
        <v>5.9</v>
      </c>
    </row>
    <row r="912" spans="1:2">
      <c r="A912" t="s">
        <v>514</v>
      </c>
      <c r="B912">
        <v>7</v>
      </c>
    </row>
    <row r="913" spans="1:2">
      <c r="A913" t="s">
        <v>6782</v>
      </c>
      <c r="B913">
        <v>6.6</v>
      </c>
    </row>
    <row r="914" spans="1:2">
      <c r="A914" t="s">
        <v>514</v>
      </c>
      <c r="B914">
        <v>7.7</v>
      </c>
    </row>
    <row r="915" spans="1:2">
      <c r="A915" t="s">
        <v>6784</v>
      </c>
      <c r="B915">
        <v>7.6</v>
      </c>
    </row>
    <row r="916" spans="1:2">
      <c r="A916" t="s">
        <v>6784</v>
      </c>
      <c r="B916">
        <v>7.3</v>
      </c>
    </row>
    <row r="917" spans="1:2">
      <c r="A917" t="s">
        <v>92</v>
      </c>
      <c r="B917">
        <v>4.0999999999999996</v>
      </c>
    </row>
    <row r="918" spans="1:2">
      <c r="A918" t="s">
        <v>6782</v>
      </c>
      <c r="B918">
        <v>7.3</v>
      </c>
    </row>
    <row r="919" spans="1:2">
      <c r="A919" t="s">
        <v>20</v>
      </c>
      <c r="B919">
        <v>7.4</v>
      </c>
    </row>
    <row r="920" spans="1:2">
      <c r="A920" t="s">
        <v>514</v>
      </c>
      <c r="B920">
        <v>6.5</v>
      </c>
    </row>
    <row r="921" spans="1:2">
      <c r="A921" t="s">
        <v>2430</v>
      </c>
      <c r="B921">
        <v>4.0999999999999996</v>
      </c>
    </row>
    <row r="922" spans="1:2">
      <c r="A922" t="s">
        <v>514</v>
      </c>
      <c r="B922">
        <v>5.3</v>
      </c>
    </row>
    <row r="923" spans="1:2">
      <c r="A923" t="s">
        <v>6784</v>
      </c>
      <c r="B923">
        <v>7.5</v>
      </c>
    </row>
    <row r="924" spans="1:2">
      <c r="A924" t="s">
        <v>514</v>
      </c>
      <c r="B924">
        <v>4.9000000000000004</v>
      </c>
    </row>
    <row r="925" spans="1:2">
      <c r="A925" t="s">
        <v>514</v>
      </c>
      <c r="B925">
        <v>4.7</v>
      </c>
    </row>
    <row r="926" spans="1:2">
      <c r="A926" t="s">
        <v>2430</v>
      </c>
      <c r="B926">
        <v>6.3</v>
      </c>
    </row>
    <row r="927" spans="1:2">
      <c r="A927" t="s">
        <v>477</v>
      </c>
      <c r="B927">
        <v>5.0999999999999996</v>
      </c>
    </row>
    <row r="928" spans="1:2">
      <c r="A928" t="s">
        <v>6782</v>
      </c>
      <c r="B928">
        <v>5.0999999999999996</v>
      </c>
    </row>
    <row r="929" spans="1:3">
      <c r="A929" t="s">
        <v>514</v>
      </c>
      <c r="B929">
        <v>4.5999999999999996</v>
      </c>
    </row>
    <row r="930" spans="1:3">
      <c r="A930" t="s">
        <v>514</v>
      </c>
      <c r="B930">
        <v>4</v>
      </c>
    </row>
    <row r="931" spans="1:3">
      <c r="A931" t="s">
        <v>33</v>
      </c>
      <c r="B931">
        <v>6.5</v>
      </c>
    </row>
    <row r="932" spans="1:3">
      <c r="A932" t="s">
        <v>33</v>
      </c>
      <c r="B932">
        <v>6.5</v>
      </c>
    </row>
    <row r="933" spans="1:3">
      <c r="A933" t="s">
        <v>33</v>
      </c>
      <c r="B933">
        <v>5.5</v>
      </c>
    </row>
    <row r="934" spans="1:3">
      <c r="A934" t="s">
        <v>92</v>
      </c>
      <c r="B934">
        <v>5.2</v>
      </c>
    </row>
    <row r="935" spans="1:3">
      <c r="A935" t="s">
        <v>33</v>
      </c>
      <c r="B935">
        <v>6.6</v>
      </c>
    </row>
    <row r="936" spans="1:3">
      <c r="A936" t="s">
        <v>2430</v>
      </c>
      <c r="B936">
        <v>7.1</v>
      </c>
      <c r="C936" t="s">
        <v>1761</v>
      </c>
    </row>
    <row r="937" spans="1:3">
      <c r="A937" t="s">
        <v>2430</v>
      </c>
      <c r="B937">
        <v>7.3</v>
      </c>
    </row>
    <row r="938" spans="1:3">
      <c r="A938" t="s">
        <v>33</v>
      </c>
      <c r="B938">
        <v>6.2</v>
      </c>
    </row>
    <row r="939" spans="1:3">
      <c r="A939" t="s">
        <v>33</v>
      </c>
      <c r="B939">
        <v>6.5</v>
      </c>
    </row>
    <row r="940" spans="1:3">
      <c r="A940" t="s">
        <v>514</v>
      </c>
      <c r="B940">
        <v>7.2</v>
      </c>
    </row>
    <row r="941" spans="1:3">
      <c r="A941" t="s">
        <v>33</v>
      </c>
      <c r="B941">
        <v>7.9</v>
      </c>
    </row>
    <row r="942" spans="1:3">
      <c r="A942" t="s">
        <v>514</v>
      </c>
      <c r="B942">
        <v>4.9000000000000004</v>
      </c>
    </row>
    <row r="943" spans="1:3">
      <c r="A943" t="s">
        <v>33</v>
      </c>
      <c r="B943">
        <v>4.5999999999999996</v>
      </c>
    </row>
    <row r="944" spans="1:3">
      <c r="A944" t="s">
        <v>514</v>
      </c>
      <c r="B944">
        <v>2</v>
      </c>
    </row>
    <row r="945" spans="1:2">
      <c r="A945" t="s">
        <v>514</v>
      </c>
      <c r="B945">
        <v>5.9</v>
      </c>
    </row>
    <row r="946" spans="1:2">
      <c r="A946" t="s">
        <v>6784</v>
      </c>
      <c r="B946">
        <v>7.6</v>
      </c>
    </row>
    <row r="947" spans="1:2">
      <c r="A947" t="s">
        <v>514</v>
      </c>
      <c r="B947">
        <v>4.9000000000000004</v>
      </c>
    </row>
    <row r="948" spans="1:2">
      <c r="A948" t="s">
        <v>514</v>
      </c>
      <c r="B948">
        <v>6.4</v>
      </c>
    </row>
    <row r="949" spans="1:2">
      <c r="A949" t="s">
        <v>33</v>
      </c>
      <c r="B949">
        <v>6.2</v>
      </c>
    </row>
    <row r="950" spans="1:2">
      <c r="A950" t="s">
        <v>514</v>
      </c>
      <c r="B950">
        <v>5.2</v>
      </c>
    </row>
    <row r="951" spans="1:2">
      <c r="A951" t="s">
        <v>514</v>
      </c>
      <c r="B951">
        <v>5.3</v>
      </c>
    </row>
    <row r="952" spans="1:2">
      <c r="A952" t="s">
        <v>514</v>
      </c>
      <c r="B952">
        <v>5.2</v>
      </c>
    </row>
    <row r="953" spans="1:2">
      <c r="A953" t="s">
        <v>514</v>
      </c>
      <c r="B953">
        <v>5.9</v>
      </c>
    </row>
    <row r="954" spans="1:2">
      <c r="A954" t="s">
        <v>514</v>
      </c>
      <c r="B954">
        <v>6.2</v>
      </c>
    </row>
    <row r="955" spans="1:2">
      <c r="A955" t="s">
        <v>33</v>
      </c>
      <c r="B955">
        <v>5.4</v>
      </c>
    </row>
    <row r="956" spans="1:2">
      <c r="A956" t="s">
        <v>33</v>
      </c>
      <c r="B956">
        <v>7.9</v>
      </c>
    </row>
    <row r="957" spans="1:2">
      <c r="A957" t="s">
        <v>33</v>
      </c>
      <c r="B957">
        <v>6.5</v>
      </c>
    </row>
    <row r="958" spans="1:2">
      <c r="A958" t="s">
        <v>33</v>
      </c>
      <c r="B958">
        <v>6.1</v>
      </c>
    </row>
    <row r="959" spans="1:2">
      <c r="A959" t="s">
        <v>33</v>
      </c>
      <c r="B959">
        <v>7.9</v>
      </c>
    </row>
    <row r="960" spans="1:2">
      <c r="A960" t="s">
        <v>6784</v>
      </c>
      <c r="B960">
        <v>6.8</v>
      </c>
    </row>
    <row r="961" spans="1:2">
      <c r="A961" t="s">
        <v>514</v>
      </c>
      <c r="B961">
        <v>7.3</v>
      </c>
    </row>
    <row r="962" spans="1:2">
      <c r="A962" t="s">
        <v>514</v>
      </c>
      <c r="B962">
        <v>7.4</v>
      </c>
    </row>
    <row r="963" spans="1:2">
      <c r="A963" t="s">
        <v>33</v>
      </c>
      <c r="B963">
        <v>4.5999999999999996</v>
      </c>
    </row>
    <row r="964" spans="1:2">
      <c r="A964" t="s">
        <v>92</v>
      </c>
      <c r="B964">
        <v>4.5999999999999996</v>
      </c>
    </row>
    <row r="965" spans="1:2">
      <c r="A965" t="s">
        <v>514</v>
      </c>
      <c r="B965">
        <v>4.9000000000000004</v>
      </c>
    </row>
    <row r="966" spans="1:2">
      <c r="A966" t="s">
        <v>6784</v>
      </c>
      <c r="B966">
        <v>7.1</v>
      </c>
    </row>
    <row r="967" spans="1:2">
      <c r="A967" t="s">
        <v>20</v>
      </c>
      <c r="B967">
        <v>7.2</v>
      </c>
    </row>
    <row r="968" spans="1:2">
      <c r="A968" t="s">
        <v>20</v>
      </c>
      <c r="B968">
        <v>6.7</v>
      </c>
    </row>
    <row r="969" spans="1:2">
      <c r="A969" t="s">
        <v>20</v>
      </c>
      <c r="B969">
        <v>6.9</v>
      </c>
    </row>
    <row r="970" spans="1:2">
      <c r="A970" t="s">
        <v>721</v>
      </c>
      <c r="B970">
        <v>7</v>
      </c>
    </row>
    <row r="971" spans="1:2">
      <c r="A971" t="s">
        <v>6786</v>
      </c>
      <c r="B971">
        <v>7.3</v>
      </c>
    </row>
    <row r="972" spans="1:2">
      <c r="A972" t="s">
        <v>33</v>
      </c>
      <c r="B972">
        <v>7.3</v>
      </c>
    </row>
    <row r="973" spans="1:2">
      <c r="A973" t="s">
        <v>6785</v>
      </c>
      <c r="B973">
        <v>7.5</v>
      </c>
    </row>
    <row r="974" spans="1:2">
      <c r="A974" t="s">
        <v>20</v>
      </c>
      <c r="B974">
        <v>7.9</v>
      </c>
    </row>
    <row r="975" spans="1:2">
      <c r="A975" t="s">
        <v>2430</v>
      </c>
      <c r="B975">
        <v>7.4</v>
      </c>
    </row>
    <row r="976" spans="1:2">
      <c r="A976" t="s">
        <v>514</v>
      </c>
      <c r="B976">
        <v>6.8</v>
      </c>
    </row>
    <row r="977" spans="1:2">
      <c r="A977" t="s">
        <v>33</v>
      </c>
      <c r="B977">
        <v>4.5999999999999996</v>
      </c>
    </row>
    <row r="978" spans="1:2">
      <c r="A978" t="s">
        <v>92</v>
      </c>
      <c r="B978">
        <v>5.9</v>
      </c>
    </row>
    <row r="979" spans="1:2">
      <c r="A979" t="s">
        <v>6782</v>
      </c>
      <c r="B979">
        <v>5.9</v>
      </c>
    </row>
    <row r="980" spans="1:2">
      <c r="A980" t="s">
        <v>20</v>
      </c>
      <c r="B980">
        <v>6.9</v>
      </c>
    </row>
    <row r="981" spans="1:2">
      <c r="A981" t="s">
        <v>514</v>
      </c>
      <c r="B981">
        <v>6.8</v>
      </c>
    </row>
    <row r="982" spans="1:2">
      <c r="A982" t="s">
        <v>514</v>
      </c>
      <c r="B982">
        <v>5.9</v>
      </c>
    </row>
    <row r="983" spans="1:2">
      <c r="A983" t="s">
        <v>20</v>
      </c>
      <c r="B983">
        <v>4</v>
      </c>
    </row>
    <row r="984" spans="1:2">
      <c r="A984" t="s">
        <v>6782</v>
      </c>
      <c r="B984">
        <v>6.8</v>
      </c>
    </row>
    <row r="985" spans="1:2">
      <c r="A985" t="s">
        <v>6784</v>
      </c>
      <c r="B985">
        <v>7</v>
      </c>
    </row>
    <row r="986" spans="1:2">
      <c r="A986" t="s">
        <v>20</v>
      </c>
      <c r="B986">
        <v>6.6</v>
      </c>
    </row>
    <row r="987" spans="1:2">
      <c r="A987" t="s">
        <v>33</v>
      </c>
      <c r="B987">
        <v>7.5</v>
      </c>
    </row>
    <row r="988" spans="1:2">
      <c r="A988" t="s">
        <v>33</v>
      </c>
      <c r="B988">
        <v>7</v>
      </c>
    </row>
    <row r="989" spans="1:2">
      <c r="A989" t="s">
        <v>33</v>
      </c>
      <c r="B989">
        <v>7.9</v>
      </c>
    </row>
    <row r="990" spans="1:2">
      <c r="A990" t="s">
        <v>514</v>
      </c>
      <c r="B990">
        <v>8</v>
      </c>
    </row>
    <row r="991" spans="1:2">
      <c r="A991" t="s">
        <v>514</v>
      </c>
      <c r="B991">
        <v>6.6</v>
      </c>
    </row>
    <row r="992" spans="1:2">
      <c r="A992" t="s">
        <v>514</v>
      </c>
      <c r="B992">
        <v>6.1</v>
      </c>
    </row>
    <row r="993" spans="1:2">
      <c r="A993" t="s">
        <v>514</v>
      </c>
      <c r="B993">
        <v>6.6</v>
      </c>
    </row>
    <row r="994" spans="1:2">
      <c r="A994" t="s">
        <v>514</v>
      </c>
      <c r="B994">
        <v>6.4</v>
      </c>
    </row>
    <row r="995" spans="1:2">
      <c r="A995" t="s">
        <v>514</v>
      </c>
      <c r="B995">
        <v>6.4</v>
      </c>
    </row>
    <row r="996" spans="1:2">
      <c r="A996" t="s">
        <v>33</v>
      </c>
      <c r="B996">
        <v>7.7</v>
      </c>
    </row>
    <row r="997" spans="1:2">
      <c r="A997" t="s">
        <v>2430</v>
      </c>
      <c r="B997">
        <v>8</v>
      </c>
    </row>
    <row r="998" spans="1:2">
      <c r="A998" t="s">
        <v>33</v>
      </c>
      <c r="B998">
        <v>6.3</v>
      </c>
    </row>
    <row r="999" spans="1:2">
      <c r="A999" t="s">
        <v>33</v>
      </c>
      <c r="B999">
        <v>6.6</v>
      </c>
    </row>
    <row r="1000" spans="1:2">
      <c r="A1000" t="s">
        <v>20</v>
      </c>
      <c r="B1000">
        <v>7.5</v>
      </c>
    </row>
    <row r="1001" spans="1:2">
      <c r="A1001" t="s">
        <v>514</v>
      </c>
      <c r="B1001">
        <v>6.7</v>
      </c>
    </row>
    <row r="1002" spans="1:2">
      <c r="A1002" t="s">
        <v>20</v>
      </c>
      <c r="B1002">
        <v>7.9</v>
      </c>
    </row>
    <row r="1003" spans="1:2">
      <c r="A1003" t="s">
        <v>514</v>
      </c>
      <c r="B1003">
        <v>6.1</v>
      </c>
    </row>
    <row r="1004" spans="1:2">
      <c r="A1004" t="s">
        <v>33</v>
      </c>
      <c r="B1004">
        <v>5.7</v>
      </c>
    </row>
    <row r="1005" spans="1:2">
      <c r="A1005" t="s">
        <v>33</v>
      </c>
      <c r="B1005">
        <v>4.2</v>
      </c>
    </row>
    <row r="1006" spans="1:2">
      <c r="A1006" t="s">
        <v>92</v>
      </c>
      <c r="B1006">
        <v>5.4</v>
      </c>
    </row>
    <row r="1007" spans="1:2">
      <c r="A1007" t="s">
        <v>92</v>
      </c>
      <c r="B1007">
        <v>5.9</v>
      </c>
    </row>
    <row r="1008" spans="1:2">
      <c r="A1008" t="s">
        <v>2430</v>
      </c>
      <c r="B1008">
        <v>5.4</v>
      </c>
    </row>
    <row r="1009" spans="1:2">
      <c r="A1009" t="s">
        <v>20</v>
      </c>
      <c r="B1009">
        <v>7.4</v>
      </c>
    </row>
    <row r="1010" spans="1:2">
      <c r="A1010" t="s">
        <v>20</v>
      </c>
      <c r="B1010">
        <v>8</v>
      </c>
    </row>
    <row r="1011" spans="1:2">
      <c r="A1011" t="s">
        <v>6782</v>
      </c>
      <c r="B1011">
        <v>8.1999999999999993</v>
      </c>
    </row>
    <row r="1012" spans="1:2">
      <c r="A1012" t="s">
        <v>2430</v>
      </c>
      <c r="B1012">
        <v>6.7</v>
      </c>
    </row>
    <row r="1013" spans="1:2">
      <c r="A1013" t="s">
        <v>514</v>
      </c>
      <c r="B1013">
        <v>5.3</v>
      </c>
    </row>
    <row r="1014" spans="1:2">
      <c r="A1014" t="s">
        <v>514</v>
      </c>
      <c r="B1014">
        <v>6.5</v>
      </c>
    </row>
    <row r="1015" spans="1:2">
      <c r="A1015" t="s">
        <v>514</v>
      </c>
      <c r="B1015">
        <v>4.3</v>
      </c>
    </row>
    <row r="1016" spans="1:2">
      <c r="A1016" t="s">
        <v>33</v>
      </c>
      <c r="B1016">
        <v>5.4</v>
      </c>
    </row>
    <row r="1017" spans="1:2">
      <c r="A1017" t="s">
        <v>6783</v>
      </c>
      <c r="B1017">
        <v>5.7</v>
      </c>
    </row>
    <row r="1018" spans="1:2">
      <c r="A1018" t="s">
        <v>514</v>
      </c>
      <c r="B1018">
        <v>6.7</v>
      </c>
    </row>
    <row r="1019" spans="1:2">
      <c r="A1019" t="s">
        <v>20</v>
      </c>
      <c r="B1019">
        <v>7</v>
      </c>
    </row>
    <row r="1020" spans="1:2">
      <c r="A1020" t="s">
        <v>514</v>
      </c>
      <c r="B1020">
        <v>6.4</v>
      </c>
    </row>
    <row r="1021" spans="1:2">
      <c r="A1021" t="s">
        <v>33</v>
      </c>
      <c r="B1021">
        <v>5</v>
      </c>
    </row>
    <row r="1022" spans="1:2">
      <c r="A1022" t="s">
        <v>514</v>
      </c>
      <c r="B1022">
        <v>5.7</v>
      </c>
    </row>
    <row r="1023" spans="1:2">
      <c r="A1023" t="s">
        <v>2745</v>
      </c>
      <c r="B1023">
        <v>7.7</v>
      </c>
    </row>
    <row r="1024" spans="1:2">
      <c r="A1024" t="s">
        <v>2430</v>
      </c>
      <c r="B1024">
        <v>4.5999999999999996</v>
      </c>
    </row>
    <row r="1025" spans="1:2">
      <c r="A1025" t="s">
        <v>33</v>
      </c>
      <c r="B1025">
        <v>5.8</v>
      </c>
    </row>
    <row r="1026" spans="1:2">
      <c r="A1026" t="s">
        <v>514</v>
      </c>
      <c r="B1026">
        <v>4.0999999999999996</v>
      </c>
    </row>
    <row r="1027" spans="1:2">
      <c r="A1027" t="s">
        <v>6782</v>
      </c>
      <c r="B1027">
        <v>5.5</v>
      </c>
    </row>
    <row r="1028" spans="1:2">
      <c r="A1028" t="s">
        <v>33</v>
      </c>
      <c r="B1028">
        <v>6.7</v>
      </c>
    </row>
    <row r="1029" spans="1:2">
      <c r="A1029" t="s">
        <v>2430</v>
      </c>
      <c r="B1029">
        <v>6.9</v>
      </c>
    </row>
    <row r="1030" spans="1:2">
      <c r="A1030" t="s">
        <v>2430</v>
      </c>
      <c r="B1030">
        <v>6.7</v>
      </c>
    </row>
    <row r="1031" spans="1:2">
      <c r="A1031" t="s">
        <v>2430</v>
      </c>
      <c r="B1031">
        <v>6.9</v>
      </c>
    </row>
    <row r="1032" spans="1:2">
      <c r="A1032" t="s">
        <v>2430</v>
      </c>
      <c r="B1032">
        <v>6.6</v>
      </c>
    </row>
    <row r="1033" spans="1:2">
      <c r="A1033" t="s">
        <v>2430</v>
      </c>
      <c r="B1033">
        <v>6.5</v>
      </c>
    </row>
    <row r="1034" spans="1:2">
      <c r="A1034" t="s">
        <v>6782</v>
      </c>
      <c r="B1034">
        <v>6.1</v>
      </c>
    </row>
    <row r="1035" spans="1:2">
      <c r="A1035" t="s">
        <v>514</v>
      </c>
      <c r="B1035">
        <v>6</v>
      </c>
    </row>
    <row r="1036" spans="1:2">
      <c r="A1036" t="s">
        <v>20</v>
      </c>
      <c r="B1036">
        <v>6.4</v>
      </c>
    </row>
    <row r="1037" spans="1:2">
      <c r="A1037" t="s">
        <v>92</v>
      </c>
      <c r="B1037">
        <v>3.9</v>
      </c>
    </row>
    <row r="1038" spans="1:2">
      <c r="A1038" t="s">
        <v>92</v>
      </c>
      <c r="B1038">
        <v>3.9</v>
      </c>
    </row>
    <row r="1039" spans="1:2">
      <c r="A1039" t="s">
        <v>33</v>
      </c>
      <c r="B1039">
        <v>5.3</v>
      </c>
    </row>
    <row r="1040" spans="1:2">
      <c r="A1040" t="s">
        <v>33</v>
      </c>
      <c r="B1040">
        <v>6.7</v>
      </c>
    </row>
    <row r="1041" spans="1:2">
      <c r="A1041" t="s">
        <v>33</v>
      </c>
      <c r="B1041">
        <v>5.0999999999999996</v>
      </c>
    </row>
    <row r="1042" spans="1:2">
      <c r="A1042" t="s">
        <v>33</v>
      </c>
      <c r="B1042">
        <v>5.8</v>
      </c>
    </row>
    <row r="1043" spans="1:2">
      <c r="A1043" t="s">
        <v>514</v>
      </c>
      <c r="B1043">
        <v>6</v>
      </c>
    </row>
    <row r="1044" spans="1:2">
      <c r="A1044" t="s">
        <v>514</v>
      </c>
      <c r="B1044">
        <v>7</v>
      </c>
    </row>
    <row r="1045" spans="1:2">
      <c r="A1045" t="s">
        <v>2430</v>
      </c>
      <c r="B1045">
        <v>7.7</v>
      </c>
    </row>
    <row r="1046" spans="1:2">
      <c r="A1046" t="s">
        <v>514</v>
      </c>
      <c r="B1046">
        <v>6.2</v>
      </c>
    </row>
    <row r="1047" spans="1:2">
      <c r="A1047" t="s">
        <v>6782</v>
      </c>
      <c r="B1047">
        <v>8.1</v>
      </c>
    </row>
    <row r="1048" spans="1:2">
      <c r="A1048" t="s">
        <v>514</v>
      </c>
      <c r="B1048">
        <v>6.4</v>
      </c>
    </row>
    <row r="1049" spans="1:2">
      <c r="A1049" t="s">
        <v>20</v>
      </c>
      <c r="B1049">
        <v>7.4</v>
      </c>
    </row>
    <row r="1050" spans="1:2">
      <c r="A1050" t="s">
        <v>514</v>
      </c>
      <c r="B1050">
        <v>7</v>
      </c>
    </row>
    <row r="1051" spans="1:2">
      <c r="A1051" t="s">
        <v>33</v>
      </c>
      <c r="B1051">
        <v>6.7</v>
      </c>
    </row>
    <row r="1052" spans="1:2">
      <c r="A1052" t="s">
        <v>2430</v>
      </c>
      <c r="B1052">
        <v>6.7</v>
      </c>
    </row>
    <row r="1053" spans="1:2">
      <c r="A1053" t="s">
        <v>514</v>
      </c>
      <c r="B1053">
        <v>7.6</v>
      </c>
    </row>
    <row r="1054" spans="1:2">
      <c r="A1054" t="s">
        <v>514</v>
      </c>
      <c r="B1054">
        <v>6.6</v>
      </c>
    </row>
    <row r="1055" spans="1:2">
      <c r="A1055" t="s">
        <v>514</v>
      </c>
      <c r="B1055">
        <v>6.7</v>
      </c>
    </row>
    <row r="1056" spans="1:2">
      <c r="A1056" t="s">
        <v>514</v>
      </c>
      <c r="B1056">
        <v>7.3</v>
      </c>
    </row>
    <row r="1057" spans="1:2">
      <c r="A1057" t="s">
        <v>514</v>
      </c>
      <c r="B1057">
        <v>5.7</v>
      </c>
    </row>
    <row r="1058" spans="1:2">
      <c r="A1058" t="s">
        <v>33</v>
      </c>
      <c r="B1058">
        <v>7</v>
      </c>
    </row>
    <row r="1059" spans="1:2">
      <c r="A1059" t="s">
        <v>6782</v>
      </c>
      <c r="B1059">
        <v>7.4</v>
      </c>
    </row>
    <row r="1060" spans="1:2">
      <c r="A1060" t="s">
        <v>33</v>
      </c>
      <c r="B1060">
        <v>7.3</v>
      </c>
    </row>
    <row r="1061" spans="1:2">
      <c r="A1061" t="s">
        <v>33</v>
      </c>
      <c r="B1061">
        <v>6.1</v>
      </c>
    </row>
    <row r="1062" spans="1:2">
      <c r="A1062" t="s">
        <v>6784</v>
      </c>
      <c r="B1062">
        <v>7.9</v>
      </c>
    </row>
    <row r="1063" spans="1:2">
      <c r="A1063" t="s">
        <v>33</v>
      </c>
      <c r="B1063">
        <v>6.8</v>
      </c>
    </row>
    <row r="1064" spans="1:2">
      <c r="A1064" t="s">
        <v>514</v>
      </c>
      <c r="B1064">
        <v>7.3</v>
      </c>
    </row>
    <row r="1065" spans="1:2">
      <c r="A1065" t="s">
        <v>6782</v>
      </c>
      <c r="B1065">
        <v>7.9</v>
      </c>
    </row>
    <row r="1066" spans="1:2">
      <c r="A1066" t="s">
        <v>514</v>
      </c>
      <c r="B1066">
        <v>7.3</v>
      </c>
    </row>
    <row r="1067" spans="1:2">
      <c r="A1067" t="s">
        <v>92</v>
      </c>
      <c r="B1067">
        <v>6.5</v>
      </c>
    </row>
    <row r="1068" spans="1:2">
      <c r="A1068" t="s">
        <v>6784</v>
      </c>
      <c r="B1068">
        <v>6.3</v>
      </c>
    </row>
    <row r="1069" spans="1:2">
      <c r="A1069" t="s">
        <v>6784</v>
      </c>
      <c r="B1069">
        <v>6.8</v>
      </c>
    </row>
    <row r="1070" spans="1:2">
      <c r="A1070" t="s">
        <v>514</v>
      </c>
      <c r="B1070">
        <v>7.7</v>
      </c>
    </row>
    <row r="1071" spans="1:2">
      <c r="A1071" t="s">
        <v>20</v>
      </c>
      <c r="B1071">
        <v>7.5</v>
      </c>
    </row>
    <row r="1072" spans="1:2">
      <c r="A1072" t="s">
        <v>20</v>
      </c>
      <c r="B1072">
        <v>6.6</v>
      </c>
    </row>
    <row r="1073" spans="1:2">
      <c r="A1073" t="s">
        <v>6782</v>
      </c>
      <c r="B1073">
        <v>8.6999999999999993</v>
      </c>
    </row>
    <row r="1074" spans="1:2">
      <c r="A1074" t="s">
        <v>514</v>
      </c>
      <c r="B1074">
        <v>5.3</v>
      </c>
    </row>
    <row r="1075" spans="1:2">
      <c r="A1075" t="s">
        <v>514</v>
      </c>
      <c r="B1075">
        <v>7</v>
      </c>
    </row>
    <row r="1076" spans="1:2">
      <c r="A1076" t="s">
        <v>33</v>
      </c>
      <c r="B1076">
        <v>6.6</v>
      </c>
    </row>
    <row r="1077" spans="1:2">
      <c r="A1077" t="s">
        <v>6784</v>
      </c>
      <c r="B1077">
        <v>6.6</v>
      </c>
    </row>
    <row r="1078" spans="1:2">
      <c r="A1078" t="s">
        <v>33</v>
      </c>
      <c r="B1078">
        <v>6</v>
      </c>
    </row>
    <row r="1079" spans="1:2">
      <c r="A1079" t="s">
        <v>20</v>
      </c>
      <c r="B1079">
        <v>8.5</v>
      </c>
    </row>
    <row r="1080" spans="1:2">
      <c r="A1080" t="s">
        <v>514</v>
      </c>
      <c r="B1080">
        <v>6.4</v>
      </c>
    </row>
    <row r="1081" spans="1:2">
      <c r="A1081" t="s">
        <v>20</v>
      </c>
      <c r="B1081">
        <v>5.9</v>
      </c>
    </row>
    <row r="1082" spans="1:2">
      <c r="A1082" t="s">
        <v>20</v>
      </c>
      <c r="B1082">
        <v>5.9</v>
      </c>
    </row>
    <row r="1083" spans="1:2">
      <c r="A1083" t="s">
        <v>6782</v>
      </c>
      <c r="B1083">
        <v>7.6</v>
      </c>
    </row>
    <row r="1084" spans="1:2">
      <c r="A1084" t="s">
        <v>6782</v>
      </c>
      <c r="B1084">
        <v>6.5</v>
      </c>
    </row>
    <row r="1085" spans="1:2">
      <c r="A1085" t="s">
        <v>721</v>
      </c>
      <c r="B1085">
        <v>7.5</v>
      </c>
    </row>
    <row r="1086" spans="1:2">
      <c r="A1086" t="s">
        <v>6782</v>
      </c>
      <c r="B1086">
        <v>7.1</v>
      </c>
    </row>
    <row r="1087" spans="1:2">
      <c r="A1087" t="s">
        <v>20</v>
      </c>
      <c r="B1087">
        <v>8.5</v>
      </c>
    </row>
    <row r="1088" spans="1:2">
      <c r="A1088" t="s">
        <v>514</v>
      </c>
      <c r="B1088">
        <v>6.3</v>
      </c>
    </row>
    <row r="1089" spans="1:2">
      <c r="A1089" t="s">
        <v>6782</v>
      </c>
      <c r="B1089">
        <v>9</v>
      </c>
    </row>
    <row r="1090" spans="1:2">
      <c r="A1090" t="s">
        <v>6782</v>
      </c>
      <c r="B1090">
        <v>7.2</v>
      </c>
    </row>
    <row r="1091" spans="1:2">
      <c r="A1091" t="s">
        <v>6782</v>
      </c>
      <c r="B1091">
        <v>9.1999999999999993</v>
      </c>
    </row>
    <row r="1092" spans="1:2">
      <c r="A1092" t="s">
        <v>514</v>
      </c>
      <c r="B1092">
        <v>4.8</v>
      </c>
    </row>
    <row r="1093" spans="1:2">
      <c r="A1093" t="s">
        <v>20</v>
      </c>
      <c r="B1093">
        <v>7.9</v>
      </c>
    </row>
    <row r="1094" spans="1:2">
      <c r="A1094" t="s">
        <v>2430</v>
      </c>
      <c r="B1094">
        <v>6.6</v>
      </c>
    </row>
    <row r="1095" spans="1:2">
      <c r="A1095" t="s">
        <v>20</v>
      </c>
      <c r="B1095">
        <v>7.2</v>
      </c>
    </row>
    <row r="1096" spans="1:2">
      <c r="A1096" t="s">
        <v>2430</v>
      </c>
      <c r="B1096">
        <v>7.6</v>
      </c>
    </row>
    <row r="1097" spans="1:2">
      <c r="A1097" t="s">
        <v>2430</v>
      </c>
      <c r="B1097">
        <v>6.7</v>
      </c>
    </row>
    <row r="1098" spans="1:2">
      <c r="A1098" t="s">
        <v>20</v>
      </c>
      <c r="B1098">
        <v>6.9</v>
      </c>
    </row>
    <row r="1099" spans="1:2">
      <c r="A1099" t="s">
        <v>92</v>
      </c>
      <c r="B1099">
        <v>6.1</v>
      </c>
    </row>
    <row r="1100" spans="1:2">
      <c r="A1100" t="s">
        <v>514</v>
      </c>
      <c r="B1100">
        <v>6.9</v>
      </c>
    </row>
    <row r="1101" spans="1:2">
      <c r="A1101" t="s">
        <v>20</v>
      </c>
      <c r="B1101">
        <v>7.7</v>
      </c>
    </row>
    <row r="1102" spans="1:2">
      <c r="A1102" t="s">
        <v>514</v>
      </c>
      <c r="B1102">
        <v>7.1</v>
      </c>
    </row>
    <row r="1103" spans="1:2">
      <c r="A1103" t="s">
        <v>6782</v>
      </c>
      <c r="B1103">
        <v>6.8</v>
      </c>
    </row>
    <row r="1104" spans="1:2">
      <c r="A1104" t="s">
        <v>6782</v>
      </c>
      <c r="B1104">
        <v>7.2</v>
      </c>
    </row>
    <row r="1105" spans="1:2">
      <c r="A1105" t="s">
        <v>33</v>
      </c>
      <c r="B1105">
        <v>5.8</v>
      </c>
    </row>
    <row r="1106" spans="1:2">
      <c r="A1106" t="s">
        <v>514</v>
      </c>
      <c r="B1106">
        <v>6.4</v>
      </c>
    </row>
    <row r="1107" spans="1:2">
      <c r="A1107" t="s">
        <v>514</v>
      </c>
      <c r="B1107">
        <v>5.2</v>
      </c>
    </row>
    <row r="1108" spans="1:2">
      <c r="A1108" t="s">
        <v>514</v>
      </c>
      <c r="B1108">
        <v>6.5</v>
      </c>
    </row>
    <row r="1109" spans="1:2">
      <c r="A1109" t="s">
        <v>33</v>
      </c>
      <c r="B1109">
        <v>6.5</v>
      </c>
    </row>
    <row r="1110" spans="1:2">
      <c r="A1110" t="s">
        <v>514</v>
      </c>
      <c r="B1110">
        <v>6.1</v>
      </c>
    </row>
    <row r="1111" spans="1:2">
      <c r="A1111" t="s">
        <v>20</v>
      </c>
      <c r="B1111">
        <v>6.9</v>
      </c>
    </row>
    <row r="1112" spans="1:2">
      <c r="A1112" t="s">
        <v>6782</v>
      </c>
      <c r="B1112">
        <v>8.5</v>
      </c>
    </row>
    <row r="1113" spans="1:2">
      <c r="A1113" t="s">
        <v>6782</v>
      </c>
      <c r="B1113">
        <v>9.3000000000000007</v>
      </c>
    </row>
    <row r="1114" spans="1:2">
      <c r="A1114" t="s">
        <v>92</v>
      </c>
      <c r="B1114">
        <v>7.2</v>
      </c>
    </row>
    <row r="1115" spans="1:2">
      <c r="A1115" t="s">
        <v>721</v>
      </c>
      <c r="B1115">
        <v>6.7</v>
      </c>
    </row>
    <row r="1116" spans="1:2">
      <c r="A1116" t="s">
        <v>33</v>
      </c>
      <c r="B1116">
        <v>5</v>
      </c>
    </row>
    <row r="1117" spans="1:2">
      <c r="A1117" t="s">
        <v>2430</v>
      </c>
      <c r="B1117">
        <v>7.3</v>
      </c>
    </row>
    <row r="1118" spans="1:2">
      <c r="A1118" t="s">
        <v>2430</v>
      </c>
      <c r="B1118">
        <v>7.1</v>
      </c>
    </row>
    <row r="1119" spans="1:2">
      <c r="A1119" t="s">
        <v>514</v>
      </c>
      <c r="B1119">
        <v>6.3</v>
      </c>
    </row>
    <row r="1120" spans="1:2">
      <c r="A1120" t="s">
        <v>33</v>
      </c>
      <c r="B1120">
        <v>6.5</v>
      </c>
    </row>
    <row r="1121" spans="1:2">
      <c r="A1121" t="s">
        <v>33</v>
      </c>
      <c r="B1121">
        <v>4.8</v>
      </c>
    </row>
    <row r="1122" spans="1:2">
      <c r="A1122" t="s">
        <v>6782</v>
      </c>
      <c r="B1122">
        <v>8.1</v>
      </c>
    </row>
    <row r="1123" spans="1:2">
      <c r="A1123" t="s">
        <v>6786</v>
      </c>
      <c r="B1123">
        <v>6.4</v>
      </c>
    </row>
    <row r="1124" spans="1:2">
      <c r="A1124" t="s">
        <v>514</v>
      </c>
      <c r="B1124">
        <v>5.2</v>
      </c>
    </row>
    <row r="1125" spans="1:2">
      <c r="A1125" t="s">
        <v>6782</v>
      </c>
      <c r="B1125">
        <v>6.8</v>
      </c>
    </row>
    <row r="1126" spans="1:2">
      <c r="A1126" t="s">
        <v>514</v>
      </c>
      <c r="B1126">
        <v>6.4</v>
      </c>
    </row>
    <row r="1127" spans="1:2">
      <c r="A1127" t="s">
        <v>20</v>
      </c>
      <c r="B1127">
        <v>5.9</v>
      </c>
    </row>
    <row r="1128" spans="1:2">
      <c r="A1128" t="s">
        <v>514</v>
      </c>
      <c r="B1128">
        <v>6.3</v>
      </c>
    </row>
    <row r="1129" spans="1:2">
      <c r="A1129" t="s">
        <v>514</v>
      </c>
      <c r="B1129">
        <v>6.9</v>
      </c>
    </row>
    <row r="1130" spans="1:2">
      <c r="A1130" t="s">
        <v>514</v>
      </c>
      <c r="B1130">
        <v>7.4</v>
      </c>
    </row>
    <row r="1131" spans="1:2">
      <c r="A1131" t="s">
        <v>514</v>
      </c>
      <c r="B1131">
        <v>6</v>
      </c>
    </row>
    <row r="1132" spans="1:2">
      <c r="A1132" t="s">
        <v>514</v>
      </c>
      <c r="B1132">
        <v>5.4</v>
      </c>
    </row>
    <row r="1133" spans="1:2">
      <c r="A1133" t="s">
        <v>6784</v>
      </c>
      <c r="B1133">
        <v>8</v>
      </c>
    </row>
    <row r="1134" spans="1:2">
      <c r="A1134" t="s">
        <v>20</v>
      </c>
      <c r="B1134">
        <v>7</v>
      </c>
    </row>
    <row r="1135" spans="1:2">
      <c r="A1135" t="s">
        <v>2430</v>
      </c>
      <c r="B1135">
        <v>5.2</v>
      </c>
    </row>
    <row r="1136" spans="1:2">
      <c r="A1136" t="s">
        <v>33</v>
      </c>
      <c r="B1136">
        <v>3.9</v>
      </c>
    </row>
    <row r="1137" spans="1:2">
      <c r="A1137" t="s">
        <v>6784</v>
      </c>
      <c r="B1137">
        <v>5.0999999999999996</v>
      </c>
    </row>
    <row r="1138" spans="1:2">
      <c r="A1138" t="s">
        <v>514</v>
      </c>
      <c r="B1138">
        <v>2.9</v>
      </c>
    </row>
    <row r="1139" spans="1:2">
      <c r="A1139" t="s">
        <v>20</v>
      </c>
      <c r="B1139">
        <v>7</v>
      </c>
    </row>
    <row r="1140" spans="1:2">
      <c r="A1140" t="s">
        <v>92</v>
      </c>
      <c r="B1140">
        <v>6.2</v>
      </c>
    </row>
    <row r="1141" spans="1:2">
      <c r="A1141" t="s">
        <v>514</v>
      </c>
      <c r="B1141">
        <v>5.5</v>
      </c>
    </row>
    <row r="1142" spans="1:2">
      <c r="A1142" t="s">
        <v>2430</v>
      </c>
      <c r="B1142">
        <v>5.3</v>
      </c>
    </row>
    <row r="1143" spans="1:2">
      <c r="A1143" t="s">
        <v>2430</v>
      </c>
      <c r="B1143">
        <v>6.2</v>
      </c>
    </row>
    <row r="1144" spans="1:2">
      <c r="A1144" t="s">
        <v>2430</v>
      </c>
      <c r="B1144">
        <v>5.2</v>
      </c>
    </row>
    <row r="1145" spans="1:2">
      <c r="A1145" t="s">
        <v>20</v>
      </c>
      <c r="B1145">
        <v>8.3000000000000007</v>
      </c>
    </row>
    <row r="1146" spans="1:2">
      <c r="A1146" t="s">
        <v>2430</v>
      </c>
      <c r="B1146">
        <v>7.2</v>
      </c>
    </row>
    <row r="1147" spans="1:2">
      <c r="A1147" t="s">
        <v>6784</v>
      </c>
      <c r="B1147">
        <v>8</v>
      </c>
    </row>
    <row r="1148" spans="1:2">
      <c r="A1148" t="s">
        <v>20</v>
      </c>
      <c r="B1148">
        <v>7.7</v>
      </c>
    </row>
    <row r="1149" spans="1:2">
      <c r="A1149" t="s">
        <v>514</v>
      </c>
      <c r="B1149">
        <v>5.7</v>
      </c>
    </row>
    <row r="1150" spans="1:2">
      <c r="A1150" t="s">
        <v>514</v>
      </c>
      <c r="B1150">
        <v>6.5</v>
      </c>
    </row>
    <row r="1151" spans="1:2">
      <c r="A1151" t="s">
        <v>20</v>
      </c>
      <c r="B1151">
        <v>6.4</v>
      </c>
    </row>
    <row r="1152" spans="1:2">
      <c r="A1152" t="s">
        <v>33</v>
      </c>
      <c r="B1152">
        <v>7.6</v>
      </c>
    </row>
    <row r="1153" spans="1:2">
      <c r="A1153" t="s">
        <v>514</v>
      </c>
      <c r="B1153">
        <v>5.5</v>
      </c>
    </row>
    <row r="1154" spans="1:2">
      <c r="A1154" t="s">
        <v>514</v>
      </c>
      <c r="B1154">
        <v>5.7</v>
      </c>
    </row>
    <row r="1155" spans="1:2">
      <c r="A1155" t="s">
        <v>514</v>
      </c>
      <c r="B1155">
        <v>6</v>
      </c>
    </row>
    <row r="1156" spans="1:2">
      <c r="A1156" t="s">
        <v>514</v>
      </c>
      <c r="B1156">
        <v>5.7</v>
      </c>
    </row>
    <row r="1157" spans="1:2">
      <c r="A1157" t="s">
        <v>514</v>
      </c>
      <c r="B1157">
        <v>6.2</v>
      </c>
    </row>
    <row r="1158" spans="1:2">
      <c r="A1158" t="s">
        <v>514</v>
      </c>
      <c r="B1158">
        <v>5.7</v>
      </c>
    </row>
    <row r="1159" spans="1:2">
      <c r="A1159" t="s">
        <v>514</v>
      </c>
      <c r="B1159">
        <v>5.9</v>
      </c>
    </row>
    <row r="1160" spans="1:2">
      <c r="A1160" t="s">
        <v>514</v>
      </c>
      <c r="B1160">
        <v>6.9</v>
      </c>
    </row>
    <row r="1161" spans="1:2">
      <c r="A1161" t="s">
        <v>2430</v>
      </c>
      <c r="B1161">
        <v>6.8</v>
      </c>
    </row>
    <row r="1162" spans="1:2">
      <c r="A1162" t="s">
        <v>2430</v>
      </c>
      <c r="B1162">
        <v>5.6</v>
      </c>
    </row>
    <row r="1163" spans="1:2">
      <c r="A1163" t="s">
        <v>514</v>
      </c>
      <c r="B1163">
        <v>5.9</v>
      </c>
    </row>
    <row r="1164" spans="1:2">
      <c r="A1164" t="s">
        <v>6782</v>
      </c>
      <c r="B1164">
        <v>6.3</v>
      </c>
    </row>
    <row r="1165" spans="1:2">
      <c r="A1165" t="s">
        <v>20</v>
      </c>
      <c r="B1165">
        <v>6.2</v>
      </c>
    </row>
    <row r="1166" spans="1:2">
      <c r="A1166" t="s">
        <v>6784</v>
      </c>
      <c r="B1166">
        <v>7.3</v>
      </c>
    </row>
    <row r="1167" spans="1:2">
      <c r="A1167" t="s">
        <v>6782</v>
      </c>
      <c r="B1167">
        <v>6.6</v>
      </c>
    </row>
    <row r="1168" spans="1:2">
      <c r="A1168" t="s">
        <v>33</v>
      </c>
      <c r="B1168">
        <v>6.5</v>
      </c>
    </row>
    <row r="1169" spans="1:2">
      <c r="A1169" t="s">
        <v>6782</v>
      </c>
      <c r="B1169">
        <v>6.8</v>
      </c>
    </row>
    <row r="1170" spans="1:2">
      <c r="A1170" t="s">
        <v>2430</v>
      </c>
      <c r="B1170">
        <v>5.8</v>
      </c>
    </row>
    <row r="1171" spans="1:2">
      <c r="A1171" t="s">
        <v>514</v>
      </c>
      <c r="B1171">
        <v>6.3</v>
      </c>
    </row>
    <row r="1172" spans="1:2">
      <c r="A1172" t="s">
        <v>33</v>
      </c>
      <c r="B1172">
        <v>6.5</v>
      </c>
    </row>
    <row r="1173" spans="1:2">
      <c r="A1173" t="s">
        <v>2430</v>
      </c>
      <c r="B1173">
        <v>3.3</v>
      </c>
    </row>
    <row r="1174" spans="1:2">
      <c r="A1174" t="s">
        <v>20</v>
      </c>
      <c r="B1174">
        <v>7.3</v>
      </c>
    </row>
    <row r="1175" spans="1:2">
      <c r="A1175" t="s">
        <v>2430</v>
      </c>
      <c r="B1175">
        <v>7.3</v>
      </c>
    </row>
    <row r="1176" spans="1:2">
      <c r="A1176" t="s">
        <v>33</v>
      </c>
      <c r="B1176">
        <v>6.7</v>
      </c>
    </row>
    <row r="1177" spans="1:2">
      <c r="A1177" t="s">
        <v>92</v>
      </c>
      <c r="B1177">
        <v>4.5</v>
      </c>
    </row>
    <row r="1178" spans="1:2">
      <c r="A1178" t="s">
        <v>33</v>
      </c>
      <c r="B1178">
        <v>6.3</v>
      </c>
    </row>
    <row r="1179" spans="1:2">
      <c r="A1179" t="s">
        <v>6786</v>
      </c>
      <c r="B1179">
        <v>6.9</v>
      </c>
    </row>
    <row r="1180" spans="1:2">
      <c r="A1180" t="s">
        <v>33</v>
      </c>
      <c r="B1180">
        <v>6.8</v>
      </c>
    </row>
    <row r="1181" spans="1:2">
      <c r="A1181" t="s">
        <v>514</v>
      </c>
      <c r="B1181">
        <v>6.4</v>
      </c>
    </row>
    <row r="1182" spans="1:2">
      <c r="A1182" t="s">
        <v>514</v>
      </c>
      <c r="B1182">
        <v>5.4</v>
      </c>
    </row>
    <row r="1183" spans="1:2">
      <c r="A1183" t="s">
        <v>514</v>
      </c>
      <c r="B1183">
        <v>6.1</v>
      </c>
    </row>
    <row r="1184" spans="1:2">
      <c r="A1184" t="s">
        <v>514</v>
      </c>
      <c r="B1184">
        <v>6.5</v>
      </c>
    </row>
    <row r="1185" spans="1:2">
      <c r="A1185" t="s">
        <v>514</v>
      </c>
      <c r="B1185">
        <v>6.3</v>
      </c>
    </row>
    <row r="1186" spans="1:2">
      <c r="A1186" t="s">
        <v>20</v>
      </c>
      <c r="B1186">
        <v>7.3</v>
      </c>
    </row>
    <row r="1187" spans="1:2">
      <c r="A1187" t="s">
        <v>6782</v>
      </c>
      <c r="B1187">
        <v>7.4</v>
      </c>
    </row>
    <row r="1188" spans="1:2">
      <c r="A1188" t="s">
        <v>33</v>
      </c>
      <c r="B1188">
        <v>6.7</v>
      </c>
    </row>
    <row r="1189" spans="1:2">
      <c r="A1189" t="s">
        <v>33</v>
      </c>
      <c r="B1189">
        <v>6.7</v>
      </c>
    </row>
    <row r="1190" spans="1:2">
      <c r="A1190" t="s">
        <v>20</v>
      </c>
      <c r="B1190">
        <v>6.8</v>
      </c>
    </row>
    <row r="1191" spans="1:2">
      <c r="A1191" t="s">
        <v>6782</v>
      </c>
      <c r="B1191">
        <v>7.3</v>
      </c>
    </row>
    <row r="1192" spans="1:2">
      <c r="A1192" t="s">
        <v>6782</v>
      </c>
      <c r="B1192">
        <v>6.7</v>
      </c>
    </row>
    <row r="1193" spans="1:2">
      <c r="A1193" t="s">
        <v>6784</v>
      </c>
      <c r="B1193">
        <v>7.5</v>
      </c>
    </row>
    <row r="1194" spans="1:2">
      <c r="A1194" t="s">
        <v>20</v>
      </c>
      <c r="B1194">
        <v>8.1999999999999993</v>
      </c>
    </row>
    <row r="1195" spans="1:2">
      <c r="A1195" t="s">
        <v>33</v>
      </c>
      <c r="B1195">
        <v>5.8</v>
      </c>
    </row>
    <row r="1196" spans="1:2">
      <c r="A1196" t="s">
        <v>514</v>
      </c>
      <c r="B1196">
        <v>6.7</v>
      </c>
    </row>
    <row r="1197" spans="1:2">
      <c r="A1197" t="s">
        <v>33</v>
      </c>
      <c r="B1197">
        <v>6.1</v>
      </c>
    </row>
    <row r="1198" spans="1:2">
      <c r="A1198" t="s">
        <v>6785</v>
      </c>
      <c r="B1198">
        <v>5.6</v>
      </c>
    </row>
    <row r="1199" spans="1:2">
      <c r="A1199" t="s">
        <v>6786</v>
      </c>
      <c r="B1199">
        <v>7.1</v>
      </c>
    </row>
    <row r="1200" spans="1:2">
      <c r="A1200" t="s">
        <v>6786</v>
      </c>
      <c r="B1200">
        <v>6.7</v>
      </c>
    </row>
    <row r="1201" spans="1:2">
      <c r="A1201" t="s">
        <v>33</v>
      </c>
      <c r="B1201">
        <v>5.4</v>
      </c>
    </row>
    <row r="1202" spans="1:2">
      <c r="A1202" t="s">
        <v>33</v>
      </c>
      <c r="B1202">
        <v>5.0999999999999996</v>
      </c>
    </row>
    <row r="1203" spans="1:2">
      <c r="A1203" t="s">
        <v>20</v>
      </c>
      <c r="B1203">
        <v>5.5</v>
      </c>
    </row>
    <row r="1204" spans="1:2">
      <c r="A1204" t="s">
        <v>514</v>
      </c>
      <c r="B1204">
        <v>6.9</v>
      </c>
    </row>
    <row r="1205" spans="1:2">
      <c r="A1205" t="s">
        <v>92</v>
      </c>
      <c r="B1205">
        <v>6.2</v>
      </c>
    </row>
    <row r="1206" spans="1:2">
      <c r="A1206" t="s">
        <v>92</v>
      </c>
      <c r="B1206">
        <v>7.2</v>
      </c>
    </row>
    <row r="1207" spans="1:2">
      <c r="A1207" t="s">
        <v>92</v>
      </c>
      <c r="B1207">
        <v>5</v>
      </c>
    </row>
    <row r="1208" spans="1:2">
      <c r="A1208" t="s">
        <v>20</v>
      </c>
      <c r="B1208">
        <v>8</v>
      </c>
    </row>
    <row r="1209" spans="1:2">
      <c r="A1209" t="s">
        <v>92</v>
      </c>
      <c r="B1209">
        <v>5.7</v>
      </c>
    </row>
    <row r="1210" spans="1:2">
      <c r="A1210" t="s">
        <v>514</v>
      </c>
      <c r="B1210">
        <v>4.9000000000000004</v>
      </c>
    </row>
    <row r="1211" spans="1:2">
      <c r="A1211" t="s">
        <v>33</v>
      </c>
      <c r="B1211">
        <v>7.4</v>
      </c>
    </row>
    <row r="1212" spans="1:2">
      <c r="A1212" t="s">
        <v>20</v>
      </c>
      <c r="B1212">
        <v>6.1</v>
      </c>
    </row>
    <row r="1213" spans="1:2">
      <c r="A1213" t="s">
        <v>514</v>
      </c>
      <c r="B1213">
        <v>6</v>
      </c>
    </row>
    <row r="1214" spans="1:2">
      <c r="A1214" t="s">
        <v>6784</v>
      </c>
      <c r="B1214">
        <v>7.1</v>
      </c>
    </row>
    <row r="1215" spans="1:2">
      <c r="A1215" t="s">
        <v>20</v>
      </c>
      <c r="B1215">
        <v>7.1</v>
      </c>
    </row>
    <row r="1216" spans="1:2">
      <c r="A1216" t="s">
        <v>6784</v>
      </c>
      <c r="B1216">
        <v>7.5</v>
      </c>
    </row>
    <row r="1217" spans="1:2">
      <c r="A1217" t="s">
        <v>20</v>
      </c>
      <c r="B1217">
        <v>7.9</v>
      </c>
    </row>
    <row r="1218" spans="1:2">
      <c r="A1218" t="s">
        <v>33</v>
      </c>
      <c r="B1218">
        <v>5.3</v>
      </c>
    </row>
    <row r="1219" spans="1:2">
      <c r="A1219" t="s">
        <v>514</v>
      </c>
      <c r="B1219">
        <v>6.6</v>
      </c>
    </row>
    <row r="1220" spans="1:2">
      <c r="A1220" t="s">
        <v>6784</v>
      </c>
      <c r="B1220">
        <v>6.2</v>
      </c>
    </row>
    <row r="1221" spans="1:2">
      <c r="A1221" t="s">
        <v>6784</v>
      </c>
      <c r="B1221">
        <v>6.4</v>
      </c>
    </row>
    <row r="1222" spans="1:2">
      <c r="A1222" t="s">
        <v>514</v>
      </c>
      <c r="B1222">
        <v>5.0999999999999996</v>
      </c>
    </row>
    <row r="1223" spans="1:2">
      <c r="A1223" t="s">
        <v>33</v>
      </c>
      <c r="B1223">
        <v>7.6</v>
      </c>
    </row>
    <row r="1224" spans="1:2">
      <c r="A1224" t="s">
        <v>33</v>
      </c>
      <c r="B1224">
        <v>6.7</v>
      </c>
    </row>
    <row r="1225" spans="1:2">
      <c r="A1225" t="s">
        <v>33</v>
      </c>
      <c r="B1225">
        <v>6.5</v>
      </c>
    </row>
    <row r="1226" spans="1:2">
      <c r="A1226" t="s">
        <v>33</v>
      </c>
      <c r="B1226">
        <v>8.6999999999999993</v>
      </c>
    </row>
    <row r="1227" spans="1:2">
      <c r="A1227" t="s">
        <v>514</v>
      </c>
      <c r="B1227">
        <v>7.5</v>
      </c>
    </row>
    <row r="1228" spans="1:2">
      <c r="A1228" t="s">
        <v>33</v>
      </c>
      <c r="B1228">
        <v>8.1</v>
      </c>
    </row>
    <row r="1229" spans="1:2">
      <c r="A1229" t="s">
        <v>6786</v>
      </c>
      <c r="B1229">
        <v>5.9</v>
      </c>
    </row>
    <row r="1230" spans="1:2">
      <c r="A1230" t="s">
        <v>6786</v>
      </c>
      <c r="B1230">
        <v>6.5</v>
      </c>
    </row>
    <row r="1231" spans="1:2">
      <c r="A1231" t="s">
        <v>2430</v>
      </c>
      <c r="B1231">
        <v>5.8</v>
      </c>
    </row>
    <row r="1232" spans="1:2">
      <c r="A1232" t="s">
        <v>33</v>
      </c>
      <c r="B1232">
        <v>6.2</v>
      </c>
    </row>
    <row r="1233" spans="1:2">
      <c r="A1233" t="s">
        <v>2430</v>
      </c>
      <c r="B1233">
        <v>7.3</v>
      </c>
    </row>
    <row r="1234" spans="1:2">
      <c r="A1234" t="s">
        <v>33</v>
      </c>
      <c r="B1234">
        <v>7.6</v>
      </c>
    </row>
    <row r="1235" spans="1:2">
      <c r="A1235" t="s">
        <v>33</v>
      </c>
      <c r="B1235">
        <v>7</v>
      </c>
    </row>
    <row r="1236" spans="1:2">
      <c r="A1236" t="s">
        <v>1761</v>
      </c>
      <c r="B1236">
        <v>7.1</v>
      </c>
    </row>
    <row r="1237" spans="1:2">
      <c r="A1237" t="s">
        <v>33</v>
      </c>
      <c r="B1237">
        <v>4.9000000000000004</v>
      </c>
    </row>
    <row r="1238" spans="1:2">
      <c r="A1238" t="s">
        <v>33</v>
      </c>
      <c r="B1238">
        <v>6.4</v>
      </c>
    </row>
    <row r="1239" spans="1:2">
      <c r="A1239" t="s">
        <v>33</v>
      </c>
      <c r="B1239">
        <v>7.8</v>
      </c>
    </row>
    <row r="1240" spans="1:2">
      <c r="A1240" t="s">
        <v>33</v>
      </c>
      <c r="B1240">
        <v>5.3</v>
      </c>
    </row>
    <row r="1241" spans="1:2">
      <c r="A1241" t="s">
        <v>6784</v>
      </c>
      <c r="B1241">
        <v>8.1</v>
      </c>
    </row>
    <row r="1242" spans="1:2">
      <c r="A1242" t="s">
        <v>514</v>
      </c>
      <c r="B1242">
        <v>8.3000000000000007</v>
      </c>
    </row>
    <row r="1243" spans="1:2">
      <c r="A1243" t="s">
        <v>6784</v>
      </c>
      <c r="B1243">
        <v>7</v>
      </c>
    </row>
    <row r="1244" spans="1:2">
      <c r="A1244" t="s">
        <v>514</v>
      </c>
      <c r="B1244">
        <v>6.5</v>
      </c>
    </row>
    <row r="1245" spans="1:2">
      <c r="A1245" t="s">
        <v>20</v>
      </c>
      <c r="B1245">
        <v>7</v>
      </c>
    </row>
    <row r="1246" spans="1:2">
      <c r="A1246" t="s">
        <v>6784</v>
      </c>
      <c r="B1246">
        <v>6.6</v>
      </c>
    </row>
    <row r="1247" spans="1:2">
      <c r="A1247" t="s">
        <v>20</v>
      </c>
      <c r="B1247">
        <v>7.1</v>
      </c>
    </row>
    <row r="1248" spans="1:2">
      <c r="A1248" t="s">
        <v>6784</v>
      </c>
      <c r="B1248">
        <v>7.2</v>
      </c>
    </row>
    <row r="1249" spans="1:2">
      <c r="A1249" t="s">
        <v>33</v>
      </c>
      <c r="B1249">
        <v>6.5</v>
      </c>
    </row>
    <row r="1250" spans="1:2">
      <c r="A1250" t="s">
        <v>514</v>
      </c>
      <c r="B1250">
        <v>6.9</v>
      </c>
    </row>
    <row r="1251" spans="1:2">
      <c r="A1251" t="s">
        <v>33</v>
      </c>
      <c r="B1251">
        <v>6.6</v>
      </c>
    </row>
    <row r="1252" spans="1:2">
      <c r="A1252" t="s">
        <v>2430</v>
      </c>
      <c r="B1252">
        <v>4.8</v>
      </c>
    </row>
    <row r="1253" spans="1:2">
      <c r="A1253" t="s">
        <v>514</v>
      </c>
      <c r="B1253">
        <v>7.2</v>
      </c>
    </row>
    <row r="1254" spans="1:2">
      <c r="A1254" t="s">
        <v>6786</v>
      </c>
      <c r="B1254">
        <v>6.6</v>
      </c>
    </row>
    <row r="1255" spans="1:2">
      <c r="A1255" t="s">
        <v>2430</v>
      </c>
      <c r="B1255">
        <v>6.5</v>
      </c>
    </row>
    <row r="1256" spans="1:2">
      <c r="A1256" t="s">
        <v>20</v>
      </c>
      <c r="B1256">
        <v>7.5</v>
      </c>
    </row>
    <row r="1257" spans="1:2">
      <c r="A1257" t="s">
        <v>20</v>
      </c>
      <c r="B1257">
        <v>7.3</v>
      </c>
    </row>
    <row r="1258" spans="1:2">
      <c r="A1258" t="s">
        <v>20</v>
      </c>
      <c r="B1258">
        <v>6.7</v>
      </c>
    </row>
    <row r="1259" spans="1:2">
      <c r="A1259" t="s">
        <v>20</v>
      </c>
      <c r="B1259">
        <v>7.2</v>
      </c>
    </row>
    <row r="1260" spans="1:2">
      <c r="A1260" t="s">
        <v>20</v>
      </c>
      <c r="B1260">
        <v>7.3</v>
      </c>
    </row>
    <row r="1261" spans="1:2">
      <c r="A1261" t="s">
        <v>20</v>
      </c>
      <c r="B1261">
        <v>6.9</v>
      </c>
    </row>
    <row r="1262" spans="1:2">
      <c r="A1262" t="s">
        <v>6782</v>
      </c>
      <c r="B1262">
        <v>7.8</v>
      </c>
    </row>
    <row r="1263" spans="1:2">
      <c r="A1263" t="s">
        <v>20</v>
      </c>
      <c r="B1263">
        <v>6.2</v>
      </c>
    </row>
    <row r="1264" spans="1:2">
      <c r="A1264" t="s">
        <v>92</v>
      </c>
      <c r="B1264">
        <v>4.5</v>
      </c>
    </row>
    <row r="1265" spans="1:2">
      <c r="A1265" t="s">
        <v>514</v>
      </c>
      <c r="B1265">
        <v>6.6</v>
      </c>
    </row>
    <row r="1266" spans="1:2">
      <c r="A1266" t="s">
        <v>514</v>
      </c>
      <c r="B1266">
        <v>7.4</v>
      </c>
    </row>
    <row r="1267" spans="1:2">
      <c r="A1267" t="s">
        <v>6784</v>
      </c>
      <c r="B1267">
        <v>6.6</v>
      </c>
    </row>
    <row r="1268" spans="1:2">
      <c r="A1268" t="s">
        <v>92</v>
      </c>
      <c r="B1268">
        <v>5.2</v>
      </c>
    </row>
    <row r="1269" spans="1:2">
      <c r="A1269" t="s">
        <v>514</v>
      </c>
      <c r="B1269">
        <v>7.4</v>
      </c>
    </row>
    <row r="1270" spans="1:2">
      <c r="A1270" t="s">
        <v>33</v>
      </c>
      <c r="B1270">
        <v>5.2</v>
      </c>
    </row>
    <row r="1271" spans="1:2">
      <c r="A1271" t="s">
        <v>33</v>
      </c>
      <c r="B1271">
        <v>7.1</v>
      </c>
    </row>
    <row r="1272" spans="1:2">
      <c r="A1272" t="s">
        <v>33</v>
      </c>
      <c r="B1272">
        <v>7.3</v>
      </c>
    </row>
    <row r="1273" spans="1:2">
      <c r="A1273" t="s">
        <v>33</v>
      </c>
      <c r="B1273">
        <v>6.5</v>
      </c>
    </row>
    <row r="1274" spans="1:2">
      <c r="A1274" t="s">
        <v>2430</v>
      </c>
      <c r="B1274">
        <v>7.2</v>
      </c>
    </row>
    <row r="1275" spans="1:2">
      <c r="A1275" t="s">
        <v>33</v>
      </c>
      <c r="B1275">
        <v>8.1</v>
      </c>
    </row>
    <row r="1276" spans="1:2">
      <c r="A1276" t="s">
        <v>2430</v>
      </c>
      <c r="B1276">
        <v>6.1</v>
      </c>
    </row>
    <row r="1277" spans="1:2">
      <c r="A1277" t="s">
        <v>514</v>
      </c>
      <c r="B1277">
        <v>6.6</v>
      </c>
    </row>
    <row r="1278" spans="1:2">
      <c r="A1278" t="s">
        <v>2430</v>
      </c>
      <c r="B1278">
        <v>6.8</v>
      </c>
    </row>
    <row r="1279" spans="1:2">
      <c r="A1279" t="s">
        <v>514</v>
      </c>
      <c r="B1279">
        <v>6.2</v>
      </c>
    </row>
    <row r="1280" spans="1:2">
      <c r="A1280" t="s">
        <v>514</v>
      </c>
      <c r="B1280">
        <v>7</v>
      </c>
    </row>
    <row r="1281" spans="1:2">
      <c r="A1281" t="s">
        <v>514</v>
      </c>
      <c r="B1281">
        <v>5.5</v>
      </c>
    </row>
    <row r="1282" spans="1:2">
      <c r="A1282" t="s">
        <v>20</v>
      </c>
      <c r="B1282">
        <v>6.5</v>
      </c>
    </row>
    <row r="1283" spans="1:2">
      <c r="A1283" t="s">
        <v>20</v>
      </c>
      <c r="B1283">
        <v>5.5</v>
      </c>
    </row>
    <row r="1284" spans="1:2">
      <c r="A1284" t="s">
        <v>2430</v>
      </c>
      <c r="B1284">
        <v>7</v>
      </c>
    </row>
    <row r="1285" spans="1:2">
      <c r="A1285" t="s">
        <v>514</v>
      </c>
      <c r="B1285">
        <v>7.6</v>
      </c>
    </row>
    <row r="1286" spans="1:2">
      <c r="A1286" t="s">
        <v>514</v>
      </c>
      <c r="B1286">
        <v>6.8</v>
      </c>
    </row>
    <row r="1287" spans="1:2">
      <c r="A1287" t="s">
        <v>6782</v>
      </c>
      <c r="B1287">
        <v>5.0999999999999996</v>
      </c>
    </row>
    <row r="1288" spans="1:2">
      <c r="A1288" t="s">
        <v>514</v>
      </c>
      <c r="B1288">
        <v>6.9</v>
      </c>
    </row>
    <row r="1289" spans="1:2">
      <c r="A1289" t="s">
        <v>20</v>
      </c>
      <c r="B1289">
        <v>6.3</v>
      </c>
    </row>
    <row r="1290" spans="1:2">
      <c r="A1290" t="s">
        <v>6782</v>
      </c>
      <c r="B1290">
        <v>6.2</v>
      </c>
    </row>
    <row r="1291" spans="1:2">
      <c r="A1291" t="s">
        <v>6782</v>
      </c>
      <c r="B1291">
        <v>7.3</v>
      </c>
    </row>
    <row r="1292" spans="1:2">
      <c r="A1292" t="s">
        <v>514</v>
      </c>
      <c r="B1292">
        <v>5.7</v>
      </c>
    </row>
    <row r="1293" spans="1:2">
      <c r="A1293" t="s">
        <v>6784</v>
      </c>
      <c r="B1293">
        <v>6.7</v>
      </c>
    </row>
    <row r="1294" spans="1:2">
      <c r="A1294" t="s">
        <v>514</v>
      </c>
      <c r="B1294">
        <v>5.3</v>
      </c>
    </row>
    <row r="1295" spans="1:2">
      <c r="A1295" t="s">
        <v>33</v>
      </c>
      <c r="B1295">
        <v>6.6</v>
      </c>
    </row>
    <row r="1296" spans="1:2">
      <c r="A1296" t="s">
        <v>514</v>
      </c>
      <c r="B1296">
        <v>6.1</v>
      </c>
    </row>
    <row r="1297" spans="1:2">
      <c r="A1297" t="s">
        <v>514</v>
      </c>
      <c r="B1297">
        <v>5.7</v>
      </c>
    </row>
    <row r="1298" spans="1:2">
      <c r="A1298" t="s">
        <v>6782</v>
      </c>
      <c r="B1298">
        <v>6.5</v>
      </c>
    </row>
    <row r="1299" spans="1:2">
      <c r="A1299" t="s">
        <v>514</v>
      </c>
      <c r="B1299">
        <v>7.1</v>
      </c>
    </row>
    <row r="1300" spans="1:2">
      <c r="A1300" t="s">
        <v>33</v>
      </c>
      <c r="B1300">
        <v>7</v>
      </c>
    </row>
    <row r="1301" spans="1:2">
      <c r="A1301" t="s">
        <v>33</v>
      </c>
      <c r="B1301">
        <v>7</v>
      </c>
    </row>
    <row r="1302" spans="1:2">
      <c r="A1302" t="s">
        <v>33</v>
      </c>
      <c r="B1302">
        <v>6.8</v>
      </c>
    </row>
    <row r="1303" spans="1:2">
      <c r="A1303" t="s">
        <v>33</v>
      </c>
      <c r="B1303">
        <v>6.7</v>
      </c>
    </row>
    <row r="1304" spans="1:2">
      <c r="A1304" t="s">
        <v>20</v>
      </c>
      <c r="B1304">
        <v>8.1999999999999993</v>
      </c>
    </row>
    <row r="1305" spans="1:2">
      <c r="A1305" t="s">
        <v>514</v>
      </c>
      <c r="B1305">
        <v>5.4</v>
      </c>
    </row>
    <row r="1306" spans="1:2">
      <c r="A1306" t="s">
        <v>514</v>
      </c>
      <c r="B1306">
        <v>6.2</v>
      </c>
    </row>
    <row r="1307" spans="1:2">
      <c r="A1307" t="s">
        <v>514</v>
      </c>
      <c r="B1307">
        <v>6.7</v>
      </c>
    </row>
    <row r="1308" spans="1:2">
      <c r="A1308" t="s">
        <v>20</v>
      </c>
      <c r="B1308">
        <v>7.3</v>
      </c>
    </row>
    <row r="1309" spans="1:2">
      <c r="A1309" t="s">
        <v>6784</v>
      </c>
      <c r="B1309">
        <v>7.6</v>
      </c>
    </row>
    <row r="1310" spans="1:2">
      <c r="A1310" t="s">
        <v>514</v>
      </c>
      <c r="B1310">
        <v>6.8</v>
      </c>
    </row>
    <row r="1311" spans="1:2">
      <c r="A1311" t="s">
        <v>20</v>
      </c>
      <c r="B1311">
        <v>6.6</v>
      </c>
    </row>
    <row r="1312" spans="1:2">
      <c r="A1312" t="s">
        <v>20</v>
      </c>
      <c r="B1312">
        <v>8.3000000000000007</v>
      </c>
    </row>
    <row r="1313" spans="1:2">
      <c r="A1313" t="s">
        <v>2430</v>
      </c>
      <c r="B1313">
        <v>6.2</v>
      </c>
    </row>
    <row r="1314" spans="1:2">
      <c r="A1314" t="s">
        <v>20</v>
      </c>
      <c r="B1314">
        <v>7.1</v>
      </c>
    </row>
    <row r="1315" spans="1:2">
      <c r="A1315" t="s">
        <v>33</v>
      </c>
      <c r="B1315">
        <v>6.7</v>
      </c>
    </row>
    <row r="1316" spans="1:2">
      <c r="A1316" t="s">
        <v>33</v>
      </c>
      <c r="B1316">
        <v>6.8</v>
      </c>
    </row>
    <row r="1317" spans="1:2">
      <c r="A1317" t="s">
        <v>33</v>
      </c>
      <c r="B1317">
        <v>6.8</v>
      </c>
    </row>
    <row r="1318" spans="1:2">
      <c r="A1318" t="s">
        <v>33</v>
      </c>
      <c r="B1318">
        <v>6.3</v>
      </c>
    </row>
    <row r="1319" spans="1:2">
      <c r="A1319" t="s">
        <v>33</v>
      </c>
      <c r="B1319">
        <v>7.8</v>
      </c>
    </row>
    <row r="1320" spans="1:2">
      <c r="A1320" t="s">
        <v>514</v>
      </c>
      <c r="B1320">
        <v>7</v>
      </c>
    </row>
    <row r="1321" spans="1:2">
      <c r="A1321" t="s">
        <v>33</v>
      </c>
      <c r="B1321">
        <v>7.5</v>
      </c>
    </row>
    <row r="1322" spans="1:2">
      <c r="A1322" t="s">
        <v>33</v>
      </c>
      <c r="B1322">
        <v>7.6</v>
      </c>
    </row>
    <row r="1323" spans="1:2">
      <c r="A1323" t="s">
        <v>33</v>
      </c>
      <c r="B1323">
        <v>7.3</v>
      </c>
    </row>
    <row r="1324" spans="1:2">
      <c r="A1324" t="s">
        <v>33</v>
      </c>
      <c r="B1324">
        <v>7.3</v>
      </c>
    </row>
    <row r="1325" spans="1:2">
      <c r="A1325" t="s">
        <v>514</v>
      </c>
      <c r="B1325">
        <v>8.3000000000000007</v>
      </c>
    </row>
    <row r="1326" spans="1:2">
      <c r="A1326" t="s">
        <v>514</v>
      </c>
      <c r="B1326">
        <v>3.6</v>
      </c>
    </row>
    <row r="1327" spans="1:2">
      <c r="A1327" t="s">
        <v>514</v>
      </c>
      <c r="B1327">
        <v>8.1999999999999993</v>
      </c>
    </row>
    <row r="1328" spans="1:2">
      <c r="A1328" t="s">
        <v>514</v>
      </c>
      <c r="B1328">
        <v>6.9</v>
      </c>
    </row>
    <row r="1329" spans="1:2">
      <c r="A1329" t="s">
        <v>33</v>
      </c>
      <c r="B1329">
        <v>3.5</v>
      </c>
    </row>
    <row r="1330" spans="1:2">
      <c r="A1330" t="s">
        <v>20</v>
      </c>
      <c r="B1330">
        <v>7.4</v>
      </c>
    </row>
    <row r="1331" spans="1:2">
      <c r="A1331" t="s">
        <v>514</v>
      </c>
      <c r="B1331">
        <v>7.1</v>
      </c>
    </row>
    <row r="1332" spans="1:2">
      <c r="A1332" t="s">
        <v>20</v>
      </c>
      <c r="B1332">
        <v>7.3</v>
      </c>
    </row>
    <row r="1333" spans="1:2">
      <c r="A1333" t="s">
        <v>721</v>
      </c>
      <c r="B1333">
        <v>6</v>
      </c>
    </row>
    <row r="1334" spans="1:2">
      <c r="A1334" t="s">
        <v>33</v>
      </c>
      <c r="B1334">
        <v>5</v>
      </c>
    </row>
    <row r="1335" spans="1:2">
      <c r="A1335" t="s">
        <v>33</v>
      </c>
      <c r="B1335">
        <v>4.8</v>
      </c>
    </row>
    <row r="1336" spans="1:2">
      <c r="A1336" t="s">
        <v>33</v>
      </c>
      <c r="B1336">
        <v>5.6</v>
      </c>
    </row>
    <row r="1337" spans="1:2">
      <c r="A1337" t="s">
        <v>6782</v>
      </c>
      <c r="B1337">
        <v>5.3</v>
      </c>
    </row>
    <row r="1338" spans="1:2">
      <c r="A1338" t="s">
        <v>33</v>
      </c>
      <c r="B1338">
        <v>6.1</v>
      </c>
    </row>
    <row r="1339" spans="1:2">
      <c r="A1339" t="s">
        <v>6782</v>
      </c>
      <c r="B1339">
        <v>5.5</v>
      </c>
    </row>
    <row r="1340" spans="1:2">
      <c r="A1340" t="s">
        <v>20</v>
      </c>
      <c r="B1340">
        <v>6.2</v>
      </c>
    </row>
    <row r="1341" spans="1:2">
      <c r="A1341" t="s">
        <v>6782</v>
      </c>
      <c r="B1341">
        <v>6.8</v>
      </c>
    </row>
    <row r="1342" spans="1:2">
      <c r="A1342" t="s">
        <v>20</v>
      </c>
      <c r="B1342">
        <v>3.4</v>
      </c>
    </row>
    <row r="1343" spans="1:2">
      <c r="A1343" t="s">
        <v>2430</v>
      </c>
      <c r="B1343">
        <v>4.9000000000000004</v>
      </c>
    </row>
    <row r="1344" spans="1:2">
      <c r="A1344" t="s">
        <v>514</v>
      </c>
      <c r="B1344">
        <v>5.9</v>
      </c>
    </row>
    <row r="1345" spans="1:2">
      <c r="A1345" t="s">
        <v>514</v>
      </c>
      <c r="B1345">
        <v>6</v>
      </c>
    </row>
    <row r="1346" spans="1:2">
      <c r="A1346" t="s">
        <v>514</v>
      </c>
      <c r="B1346">
        <v>6</v>
      </c>
    </row>
    <row r="1347" spans="1:2">
      <c r="A1347" t="s">
        <v>514</v>
      </c>
      <c r="B1347">
        <v>6.7</v>
      </c>
    </row>
    <row r="1348" spans="1:2">
      <c r="A1348" t="s">
        <v>2430</v>
      </c>
      <c r="B1348">
        <v>7.4</v>
      </c>
    </row>
    <row r="1349" spans="1:2">
      <c r="A1349" t="s">
        <v>514</v>
      </c>
      <c r="B1349">
        <v>8.1</v>
      </c>
    </row>
    <row r="1350" spans="1:2">
      <c r="A1350" t="s">
        <v>514</v>
      </c>
      <c r="B1350">
        <v>7.4</v>
      </c>
    </row>
    <row r="1351" spans="1:2">
      <c r="A1351" t="s">
        <v>6148</v>
      </c>
      <c r="B1351">
        <v>6.3</v>
      </c>
    </row>
    <row r="1352" spans="1:2">
      <c r="A1352" t="s">
        <v>514</v>
      </c>
      <c r="B1352">
        <v>5.3</v>
      </c>
    </row>
    <row r="1353" spans="1:2">
      <c r="A1353" t="s">
        <v>514</v>
      </c>
      <c r="B1353">
        <v>6.5</v>
      </c>
    </row>
    <row r="1354" spans="1:2">
      <c r="A1354" t="s">
        <v>6782</v>
      </c>
      <c r="B1354">
        <v>4.8</v>
      </c>
    </row>
    <row r="1355" spans="1:2">
      <c r="A1355" t="s">
        <v>514</v>
      </c>
      <c r="B1355">
        <v>6.5</v>
      </c>
    </row>
    <row r="1356" spans="1:2">
      <c r="A1356" t="s">
        <v>2430</v>
      </c>
      <c r="B1356">
        <v>7.7</v>
      </c>
    </row>
    <row r="1357" spans="1:2">
      <c r="A1357" t="s">
        <v>2430</v>
      </c>
      <c r="B1357">
        <v>8.1999999999999993</v>
      </c>
    </row>
    <row r="1358" spans="1:2">
      <c r="A1358" t="s">
        <v>2430</v>
      </c>
      <c r="B1358">
        <v>8.4</v>
      </c>
    </row>
    <row r="1359" spans="1:2">
      <c r="A1359" t="s">
        <v>2430</v>
      </c>
      <c r="B1359">
        <v>8.6</v>
      </c>
    </row>
    <row r="1360" spans="1:2">
      <c r="A1360" t="s">
        <v>477</v>
      </c>
      <c r="B1360">
        <v>6.4</v>
      </c>
    </row>
    <row r="1361" spans="1:2">
      <c r="A1361" t="s">
        <v>477</v>
      </c>
      <c r="B1361">
        <v>7.8</v>
      </c>
    </row>
    <row r="1362" spans="1:2">
      <c r="A1362" t="s">
        <v>20</v>
      </c>
      <c r="B1362">
        <v>7.2</v>
      </c>
    </row>
    <row r="1363" spans="1:2">
      <c r="A1363" t="s">
        <v>20</v>
      </c>
      <c r="B1363">
        <v>5.6</v>
      </c>
    </row>
    <row r="1364" spans="1:2">
      <c r="A1364" t="s">
        <v>2430</v>
      </c>
      <c r="B1364">
        <v>7.1</v>
      </c>
    </row>
    <row r="1365" spans="1:2">
      <c r="A1365" t="s">
        <v>92</v>
      </c>
      <c r="B1365">
        <v>5.8</v>
      </c>
    </row>
    <row r="1366" spans="1:2">
      <c r="A1366" t="s">
        <v>92</v>
      </c>
      <c r="B1366">
        <v>4.5999999999999996</v>
      </c>
    </row>
    <row r="1367" spans="1:2">
      <c r="A1367" t="s">
        <v>20</v>
      </c>
      <c r="B1367">
        <v>6.8</v>
      </c>
    </row>
    <row r="1368" spans="1:2">
      <c r="A1368" t="s">
        <v>6786</v>
      </c>
      <c r="B1368">
        <v>4.7</v>
      </c>
    </row>
    <row r="1369" spans="1:2">
      <c r="A1369" t="s">
        <v>6786</v>
      </c>
      <c r="B1369">
        <v>7.7</v>
      </c>
    </row>
    <row r="1370" spans="1:2">
      <c r="A1370" t="s">
        <v>20</v>
      </c>
      <c r="B1370">
        <v>6.5</v>
      </c>
    </row>
    <row r="1371" spans="1:2">
      <c r="A1371" t="s">
        <v>2745</v>
      </c>
      <c r="B1371">
        <v>6.3</v>
      </c>
    </row>
    <row r="1372" spans="1:2">
      <c r="A1372" t="s">
        <v>33</v>
      </c>
      <c r="B1372">
        <v>6.4</v>
      </c>
    </row>
    <row r="1373" spans="1:2">
      <c r="A1373" t="s">
        <v>514</v>
      </c>
      <c r="B1373">
        <v>6.1</v>
      </c>
    </row>
    <row r="1374" spans="1:2">
      <c r="A1374" t="s">
        <v>514</v>
      </c>
      <c r="B1374">
        <v>6.5</v>
      </c>
    </row>
    <row r="1375" spans="1:2">
      <c r="A1375" t="s">
        <v>514</v>
      </c>
      <c r="B1375">
        <v>5.5</v>
      </c>
    </row>
    <row r="1376" spans="1:2">
      <c r="A1376" t="s">
        <v>514</v>
      </c>
      <c r="B1376">
        <v>5.9</v>
      </c>
    </row>
    <row r="1377" spans="1:2">
      <c r="A1377" t="s">
        <v>514</v>
      </c>
      <c r="B1377">
        <v>6.8</v>
      </c>
    </row>
    <row r="1378" spans="1:2">
      <c r="A1378" t="s">
        <v>514</v>
      </c>
      <c r="B1378">
        <v>6.1</v>
      </c>
    </row>
    <row r="1379" spans="1:2">
      <c r="A1379" t="s">
        <v>33</v>
      </c>
      <c r="B1379">
        <v>5.0999999999999996</v>
      </c>
    </row>
    <row r="1380" spans="1:2">
      <c r="A1380" t="s">
        <v>33</v>
      </c>
      <c r="B1380">
        <v>6.4</v>
      </c>
    </row>
    <row r="1381" spans="1:2">
      <c r="A1381" t="s">
        <v>514</v>
      </c>
      <c r="B1381">
        <v>4.5999999999999996</v>
      </c>
    </row>
    <row r="1382" spans="1:2">
      <c r="A1382" t="s">
        <v>514</v>
      </c>
      <c r="B1382">
        <v>5.8</v>
      </c>
    </row>
    <row r="1383" spans="1:2">
      <c r="A1383" t="s">
        <v>2430</v>
      </c>
      <c r="B1383">
        <v>5.6</v>
      </c>
    </row>
    <row r="1384" spans="1:2">
      <c r="A1384" t="s">
        <v>6784</v>
      </c>
      <c r="B1384">
        <v>7.2</v>
      </c>
    </row>
    <row r="1385" spans="1:2">
      <c r="A1385" t="s">
        <v>33</v>
      </c>
      <c r="B1385">
        <v>5.2</v>
      </c>
    </row>
    <row r="1386" spans="1:2">
      <c r="A1386" t="s">
        <v>514</v>
      </c>
      <c r="B1386">
        <v>6.6</v>
      </c>
    </row>
    <row r="1387" spans="1:2">
      <c r="A1387" t="s">
        <v>514</v>
      </c>
      <c r="B1387">
        <v>6.2</v>
      </c>
    </row>
    <row r="1388" spans="1:2">
      <c r="A1388" t="s">
        <v>514</v>
      </c>
      <c r="B1388">
        <v>3.8</v>
      </c>
    </row>
    <row r="1389" spans="1:2">
      <c r="A1389" t="s">
        <v>514</v>
      </c>
      <c r="B1389">
        <v>6.7</v>
      </c>
    </row>
    <row r="1390" spans="1:2">
      <c r="A1390" t="s">
        <v>20</v>
      </c>
      <c r="B1390">
        <v>6.6</v>
      </c>
    </row>
    <row r="1391" spans="1:2">
      <c r="A1391" t="s">
        <v>33</v>
      </c>
      <c r="B1391">
        <v>3.6</v>
      </c>
    </row>
    <row r="1392" spans="1:2">
      <c r="A1392" t="s">
        <v>514</v>
      </c>
      <c r="B1392">
        <v>3.6</v>
      </c>
    </row>
    <row r="1393" spans="1:2">
      <c r="A1393" t="s">
        <v>2430</v>
      </c>
      <c r="B1393">
        <v>6.1</v>
      </c>
    </row>
    <row r="1394" spans="1:2">
      <c r="A1394" t="s">
        <v>20</v>
      </c>
      <c r="B1394">
        <v>7.4</v>
      </c>
    </row>
    <row r="1395" spans="1:2">
      <c r="A1395" t="s">
        <v>92</v>
      </c>
      <c r="B1395">
        <v>6.5</v>
      </c>
    </row>
    <row r="1396" spans="1:2">
      <c r="A1396" t="s">
        <v>514</v>
      </c>
      <c r="B1396">
        <v>6.2</v>
      </c>
    </row>
    <row r="1397" spans="1:2">
      <c r="A1397" t="s">
        <v>514</v>
      </c>
      <c r="B1397">
        <v>5.6</v>
      </c>
    </row>
    <row r="1398" spans="1:2">
      <c r="A1398" t="s">
        <v>2430</v>
      </c>
      <c r="B1398">
        <v>5.9</v>
      </c>
    </row>
    <row r="1399" spans="1:2">
      <c r="A1399" t="s">
        <v>6782</v>
      </c>
      <c r="B1399">
        <v>6.3</v>
      </c>
    </row>
    <row r="1400" spans="1:2">
      <c r="A1400" t="s">
        <v>20</v>
      </c>
      <c r="B1400">
        <v>6</v>
      </c>
    </row>
    <row r="1401" spans="1:2">
      <c r="A1401" t="s">
        <v>33</v>
      </c>
      <c r="B1401">
        <v>6.2</v>
      </c>
    </row>
    <row r="1402" spans="1:2">
      <c r="A1402" t="s">
        <v>33</v>
      </c>
      <c r="B1402">
        <v>8.8000000000000007</v>
      </c>
    </row>
    <row r="1403" spans="1:2">
      <c r="A1403" t="s">
        <v>20</v>
      </c>
      <c r="B1403">
        <v>5.9</v>
      </c>
    </row>
    <row r="1404" spans="1:2">
      <c r="A1404" t="s">
        <v>33</v>
      </c>
      <c r="B1404">
        <v>5.8</v>
      </c>
    </row>
    <row r="1405" spans="1:2">
      <c r="A1405" t="s">
        <v>20</v>
      </c>
      <c r="B1405">
        <v>7.5</v>
      </c>
    </row>
    <row r="1406" spans="1:2">
      <c r="A1406" t="s">
        <v>6784</v>
      </c>
      <c r="B1406">
        <v>6.6</v>
      </c>
    </row>
    <row r="1407" spans="1:2">
      <c r="A1407" t="s">
        <v>20</v>
      </c>
      <c r="B1407">
        <v>7.6</v>
      </c>
    </row>
    <row r="1408" spans="1:2">
      <c r="A1408" t="s">
        <v>514</v>
      </c>
      <c r="B1408">
        <v>7.1</v>
      </c>
    </row>
    <row r="1409" spans="1:2">
      <c r="A1409" t="s">
        <v>33</v>
      </c>
      <c r="B1409">
        <v>5.7</v>
      </c>
    </row>
    <row r="1410" spans="1:2">
      <c r="A1410" t="s">
        <v>514</v>
      </c>
      <c r="B1410">
        <v>5.9</v>
      </c>
    </row>
    <row r="1411" spans="1:2">
      <c r="A1411" t="s">
        <v>514</v>
      </c>
      <c r="B1411">
        <v>5.0999999999999996</v>
      </c>
    </row>
    <row r="1412" spans="1:2">
      <c r="A1412" t="s">
        <v>33</v>
      </c>
      <c r="B1412">
        <v>6</v>
      </c>
    </row>
    <row r="1413" spans="1:2">
      <c r="A1413" t="s">
        <v>514</v>
      </c>
      <c r="B1413">
        <v>6.2</v>
      </c>
    </row>
    <row r="1414" spans="1:2">
      <c r="A1414" t="s">
        <v>20</v>
      </c>
      <c r="B1414">
        <v>6.8</v>
      </c>
    </row>
    <row r="1415" spans="1:2">
      <c r="A1415" t="s">
        <v>514</v>
      </c>
      <c r="B1415">
        <v>6</v>
      </c>
    </row>
    <row r="1416" spans="1:2">
      <c r="A1416" t="s">
        <v>33</v>
      </c>
      <c r="B1416">
        <v>6.9</v>
      </c>
    </row>
    <row r="1417" spans="1:2">
      <c r="A1417" t="s">
        <v>33</v>
      </c>
      <c r="B1417">
        <v>5.2</v>
      </c>
    </row>
    <row r="1418" spans="1:2">
      <c r="A1418" t="s">
        <v>20</v>
      </c>
      <c r="B1418">
        <v>7.6</v>
      </c>
    </row>
    <row r="1419" spans="1:2">
      <c r="A1419" t="s">
        <v>20</v>
      </c>
      <c r="B1419">
        <v>7.5</v>
      </c>
    </row>
    <row r="1420" spans="1:2">
      <c r="A1420" t="s">
        <v>514</v>
      </c>
      <c r="B1420">
        <v>6.4</v>
      </c>
    </row>
    <row r="1421" spans="1:2">
      <c r="A1421" t="s">
        <v>514</v>
      </c>
      <c r="B1421">
        <v>4.9000000000000004</v>
      </c>
    </row>
    <row r="1422" spans="1:2">
      <c r="A1422" t="s">
        <v>33</v>
      </c>
      <c r="B1422">
        <v>7</v>
      </c>
    </row>
    <row r="1423" spans="1:2">
      <c r="A1423" t="s">
        <v>33</v>
      </c>
      <c r="B1423">
        <v>6.9</v>
      </c>
    </row>
    <row r="1424" spans="1:2">
      <c r="A1424" t="s">
        <v>6784</v>
      </c>
      <c r="B1424">
        <v>7.1</v>
      </c>
    </row>
    <row r="1425" spans="1:2">
      <c r="A1425" t="s">
        <v>33</v>
      </c>
      <c r="B1425">
        <v>7.8</v>
      </c>
    </row>
    <row r="1426" spans="1:2">
      <c r="A1426" t="s">
        <v>33</v>
      </c>
      <c r="B1426">
        <v>6.9</v>
      </c>
    </row>
    <row r="1427" spans="1:2">
      <c r="A1427" t="s">
        <v>33</v>
      </c>
      <c r="B1427">
        <v>8</v>
      </c>
    </row>
    <row r="1428" spans="1:2">
      <c r="A1428" t="s">
        <v>6785</v>
      </c>
      <c r="B1428">
        <v>7.1</v>
      </c>
    </row>
    <row r="1429" spans="1:2">
      <c r="A1429" t="s">
        <v>92</v>
      </c>
      <c r="B1429">
        <v>5.3</v>
      </c>
    </row>
    <row r="1430" spans="1:2">
      <c r="A1430" t="s">
        <v>721</v>
      </c>
      <c r="B1430">
        <v>5.4</v>
      </c>
    </row>
    <row r="1431" spans="1:2">
      <c r="A1431" t="s">
        <v>6782</v>
      </c>
      <c r="B1431">
        <v>7.3</v>
      </c>
    </row>
    <row r="1432" spans="1:2">
      <c r="A1432" t="s">
        <v>477</v>
      </c>
      <c r="B1432">
        <v>7.8</v>
      </c>
    </row>
    <row r="1433" spans="1:2">
      <c r="A1433" t="s">
        <v>477</v>
      </c>
      <c r="B1433">
        <v>8</v>
      </c>
    </row>
    <row r="1434" spans="1:2">
      <c r="A1434" t="s">
        <v>20</v>
      </c>
      <c r="B1434">
        <v>7.5</v>
      </c>
    </row>
    <row r="1435" spans="1:2">
      <c r="A1435" t="s">
        <v>514</v>
      </c>
      <c r="B1435">
        <v>5.0999999999999996</v>
      </c>
    </row>
    <row r="1436" spans="1:2">
      <c r="A1436" t="s">
        <v>514</v>
      </c>
      <c r="B1436">
        <v>6.7</v>
      </c>
    </row>
    <row r="1437" spans="1:2">
      <c r="A1437" t="s">
        <v>514</v>
      </c>
      <c r="B1437">
        <v>5.7</v>
      </c>
    </row>
    <row r="1438" spans="1:2">
      <c r="A1438" t="s">
        <v>514</v>
      </c>
      <c r="B1438">
        <v>7</v>
      </c>
    </row>
    <row r="1439" spans="1:2">
      <c r="A1439" t="s">
        <v>514</v>
      </c>
      <c r="B1439">
        <v>5.9</v>
      </c>
    </row>
    <row r="1440" spans="1:2">
      <c r="A1440" t="s">
        <v>20</v>
      </c>
      <c r="B1440">
        <v>6.4</v>
      </c>
    </row>
    <row r="1441" spans="1:2">
      <c r="A1441" t="s">
        <v>514</v>
      </c>
      <c r="B1441">
        <v>7.1</v>
      </c>
    </row>
    <row r="1442" spans="1:2">
      <c r="A1442" t="s">
        <v>20</v>
      </c>
      <c r="B1442">
        <v>7.2</v>
      </c>
    </row>
    <row r="1443" spans="1:2">
      <c r="A1443" t="s">
        <v>6786</v>
      </c>
      <c r="B1443">
        <v>7.3</v>
      </c>
    </row>
    <row r="1444" spans="1:2">
      <c r="A1444" t="s">
        <v>6786</v>
      </c>
      <c r="B1444">
        <v>7.8</v>
      </c>
    </row>
    <row r="1445" spans="1:2">
      <c r="A1445" t="s">
        <v>6786</v>
      </c>
      <c r="B1445">
        <v>7.4</v>
      </c>
    </row>
    <row r="1446" spans="1:2">
      <c r="A1446" t="s">
        <v>20</v>
      </c>
      <c r="B1446">
        <v>6.7</v>
      </c>
    </row>
    <row r="1447" spans="1:2">
      <c r="A1447" t="s">
        <v>2430</v>
      </c>
      <c r="B1447">
        <v>6.4</v>
      </c>
    </row>
    <row r="1448" spans="1:2">
      <c r="A1448" t="s">
        <v>2430</v>
      </c>
      <c r="B1448">
        <v>6.4</v>
      </c>
    </row>
    <row r="1449" spans="1:2">
      <c r="A1449" t="s">
        <v>2430</v>
      </c>
      <c r="B1449">
        <v>7.1</v>
      </c>
    </row>
    <row r="1450" spans="1:2">
      <c r="A1450" t="s">
        <v>20</v>
      </c>
      <c r="B1450">
        <v>5.6</v>
      </c>
    </row>
    <row r="1451" spans="1:2">
      <c r="A1451" t="s">
        <v>33</v>
      </c>
      <c r="B1451">
        <v>7.9</v>
      </c>
    </row>
    <row r="1452" spans="1:2">
      <c r="A1452" t="s">
        <v>20</v>
      </c>
      <c r="B1452">
        <v>7.7</v>
      </c>
    </row>
    <row r="1453" spans="1:2">
      <c r="A1453" t="s">
        <v>33</v>
      </c>
      <c r="B1453">
        <v>8.5</v>
      </c>
    </row>
    <row r="1454" spans="1:2">
      <c r="A1454" t="s">
        <v>33</v>
      </c>
      <c r="B1454">
        <v>7.2</v>
      </c>
    </row>
    <row r="1455" spans="1:2">
      <c r="A1455" t="s">
        <v>2430</v>
      </c>
      <c r="B1455">
        <v>7.6</v>
      </c>
    </row>
    <row r="1456" spans="1:2">
      <c r="A1456" t="s">
        <v>33</v>
      </c>
      <c r="B1456">
        <v>8.4</v>
      </c>
    </row>
    <row r="1457" spans="1:2">
      <c r="A1457" t="s">
        <v>33</v>
      </c>
      <c r="B1457">
        <v>8.1</v>
      </c>
    </row>
    <row r="1458" spans="1:2">
      <c r="A1458" t="s">
        <v>6782</v>
      </c>
      <c r="B1458">
        <v>6.6</v>
      </c>
    </row>
    <row r="1459" spans="1:2">
      <c r="A1459" t="s">
        <v>6782</v>
      </c>
      <c r="B1459">
        <v>6.3</v>
      </c>
    </row>
    <row r="1460" spans="1:2">
      <c r="A1460" t="s">
        <v>514</v>
      </c>
      <c r="B1460">
        <v>5.7</v>
      </c>
    </row>
    <row r="1461" spans="1:2">
      <c r="A1461" t="s">
        <v>514</v>
      </c>
      <c r="B1461">
        <v>6.2</v>
      </c>
    </row>
    <row r="1462" spans="1:2">
      <c r="A1462" t="s">
        <v>33</v>
      </c>
      <c r="B1462">
        <v>6.1</v>
      </c>
    </row>
    <row r="1463" spans="1:2">
      <c r="A1463" t="s">
        <v>33</v>
      </c>
      <c r="B1463">
        <v>6.5</v>
      </c>
    </row>
    <row r="1464" spans="1:2">
      <c r="A1464" t="s">
        <v>92</v>
      </c>
      <c r="B1464">
        <v>5.7</v>
      </c>
    </row>
    <row r="1465" spans="1:2">
      <c r="A1465" t="s">
        <v>514</v>
      </c>
      <c r="B1465">
        <v>6.2</v>
      </c>
    </row>
    <row r="1466" spans="1:2">
      <c r="A1466" t="s">
        <v>33</v>
      </c>
      <c r="B1466">
        <v>6.5</v>
      </c>
    </row>
    <row r="1467" spans="1:2">
      <c r="A1467" t="s">
        <v>6782</v>
      </c>
      <c r="B1467">
        <v>6.7</v>
      </c>
    </row>
    <row r="1468" spans="1:2">
      <c r="A1468" t="s">
        <v>6782</v>
      </c>
      <c r="B1468">
        <v>7.8</v>
      </c>
    </row>
    <row r="1469" spans="1:2">
      <c r="A1469" t="s">
        <v>33</v>
      </c>
      <c r="B1469">
        <v>6</v>
      </c>
    </row>
    <row r="1470" spans="1:2">
      <c r="A1470" t="s">
        <v>6782</v>
      </c>
      <c r="B1470">
        <v>6.9</v>
      </c>
    </row>
    <row r="1471" spans="1:2">
      <c r="A1471" t="s">
        <v>6782</v>
      </c>
      <c r="B1471">
        <v>6.4</v>
      </c>
    </row>
    <row r="1472" spans="1:2">
      <c r="A1472" t="s">
        <v>20</v>
      </c>
      <c r="B1472">
        <v>6.6</v>
      </c>
    </row>
    <row r="1473" spans="1:2">
      <c r="A1473" t="s">
        <v>20</v>
      </c>
      <c r="B1473">
        <v>7.1</v>
      </c>
    </row>
    <row r="1474" spans="1:2">
      <c r="A1474" t="s">
        <v>33</v>
      </c>
      <c r="B1474">
        <v>8.1</v>
      </c>
    </row>
    <row r="1475" spans="1:2">
      <c r="A1475" t="s">
        <v>514</v>
      </c>
      <c r="B1475">
        <v>6.5</v>
      </c>
    </row>
    <row r="1476" spans="1:2">
      <c r="A1476" t="s">
        <v>514</v>
      </c>
      <c r="B1476">
        <v>6.8</v>
      </c>
    </row>
    <row r="1477" spans="1:2">
      <c r="A1477" t="s">
        <v>33</v>
      </c>
      <c r="B1477">
        <v>4.4000000000000004</v>
      </c>
    </row>
    <row r="1478" spans="1:2">
      <c r="A1478" t="s">
        <v>20</v>
      </c>
      <c r="B1478">
        <v>6.7</v>
      </c>
    </row>
    <row r="1479" spans="1:2">
      <c r="A1479" t="s">
        <v>20</v>
      </c>
      <c r="B1479">
        <v>7.9</v>
      </c>
    </row>
    <row r="1480" spans="1:2">
      <c r="A1480" t="s">
        <v>6784</v>
      </c>
      <c r="B1480">
        <v>5.7</v>
      </c>
    </row>
    <row r="1481" spans="1:2">
      <c r="A1481" t="s">
        <v>20</v>
      </c>
      <c r="B1481">
        <v>6.4</v>
      </c>
    </row>
    <row r="1482" spans="1:2">
      <c r="A1482" t="s">
        <v>20</v>
      </c>
      <c r="B1482">
        <v>7.5</v>
      </c>
    </row>
    <row r="1483" spans="1:2">
      <c r="A1483" t="s">
        <v>20</v>
      </c>
      <c r="B1483">
        <v>7.4</v>
      </c>
    </row>
    <row r="1484" spans="1:2">
      <c r="A1484" t="s">
        <v>20</v>
      </c>
      <c r="B1484">
        <v>7.8</v>
      </c>
    </row>
    <row r="1485" spans="1:2">
      <c r="A1485" t="s">
        <v>514</v>
      </c>
      <c r="B1485">
        <v>5.3</v>
      </c>
    </row>
    <row r="1486" spans="1:2">
      <c r="A1486" t="s">
        <v>514</v>
      </c>
      <c r="B1486">
        <v>6.5</v>
      </c>
    </row>
    <row r="1487" spans="1:2">
      <c r="A1487" t="s">
        <v>514</v>
      </c>
      <c r="B1487">
        <v>7.7</v>
      </c>
    </row>
    <row r="1488" spans="1:2">
      <c r="A1488" t="s">
        <v>20</v>
      </c>
      <c r="B1488">
        <v>4.4000000000000004</v>
      </c>
    </row>
    <row r="1489" spans="1:2">
      <c r="A1489" t="s">
        <v>33</v>
      </c>
      <c r="B1489">
        <v>6.3</v>
      </c>
    </row>
    <row r="1490" spans="1:2">
      <c r="A1490" t="s">
        <v>33</v>
      </c>
      <c r="B1490">
        <v>6.7</v>
      </c>
    </row>
    <row r="1491" spans="1:2">
      <c r="A1491" t="s">
        <v>514</v>
      </c>
      <c r="B1491">
        <v>6.4</v>
      </c>
    </row>
    <row r="1492" spans="1:2">
      <c r="A1492" t="s">
        <v>2430</v>
      </c>
      <c r="B1492">
        <v>7.8</v>
      </c>
    </row>
    <row r="1493" spans="1:2">
      <c r="A1493" t="s">
        <v>6784</v>
      </c>
      <c r="B1493">
        <v>7.9</v>
      </c>
    </row>
    <row r="1494" spans="1:2">
      <c r="A1494" t="s">
        <v>6785</v>
      </c>
      <c r="B1494">
        <v>7.3</v>
      </c>
    </row>
    <row r="1495" spans="1:2">
      <c r="A1495" t="s">
        <v>6784</v>
      </c>
      <c r="B1495">
        <v>7.3</v>
      </c>
    </row>
    <row r="1496" spans="1:2">
      <c r="A1496" t="s">
        <v>6782</v>
      </c>
      <c r="B1496">
        <v>6.9</v>
      </c>
    </row>
    <row r="1497" spans="1:2">
      <c r="A1497" t="s">
        <v>6784</v>
      </c>
      <c r="B1497">
        <v>7.7</v>
      </c>
    </row>
    <row r="1498" spans="1:2">
      <c r="A1498" t="s">
        <v>6784</v>
      </c>
      <c r="B1498">
        <v>7.8</v>
      </c>
    </row>
    <row r="1499" spans="1:2">
      <c r="A1499" t="s">
        <v>33</v>
      </c>
      <c r="B1499">
        <v>6.1</v>
      </c>
    </row>
    <row r="1500" spans="1:2">
      <c r="A1500" t="s">
        <v>33</v>
      </c>
      <c r="B1500">
        <v>8.1999999999999993</v>
      </c>
    </row>
    <row r="1501" spans="1:2">
      <c r="A1501" t="s">
        <v>33</v>
      </c>
      <c r="B1501">
        <v>6.4</v>
      </c>
    </row>
    <row r="1502" spans="1:2">
      <c r="A1502" t="s">
        <v>6782</v>
      </c>
      <c r="B1502">
        <v>6.4</v>
      </c>
    </row>
    <row r="1503" spans="1:2">
      <c r="A1503" t="s">
        <v>33</v>
      </c>
      <c r="B1503">
        <v>5.6</v>
      </c>
    </row>
    <row r="1504" spans="1:2">
      <c r="A1504" t="s">
        <v>20</v>
      </c>
      <c r="B1504">
        <v>6.7</v>
      </c>
    </row>
    <row r="1505" spans="1:2">
      <c r="A1505" t="s">
        <v>514</v>
      </c>
      <c r="B1505">
        <v>7.1</v>
      </c>
    </row>
    <row r="1506" spans="1:2">
      <c r="A1506" t="s">
        <v>514</v>
      </c>
      <c r="B1506">
        <v>4.9000000000000004</v>
      </c>
    </row>
    <row r="1507" spans="1:2">
      <c r="A1507" t="s">
        <v>514</v>
      </c>
      <c r="B1507">
        <v>5.6</v>
      </c>
    </row>
    <row r="1508" spans="1:2">
      <c r="A1508" t="s">
        <v>33</v>
      </c>
      <c r="B1508">
        <v>7.2</v>
      </c>
    </row>
    <row r="1509" spans="1:2">
      <c r="A1509" t="s">
        <v>92</v>
      </c>
      <c r="B1509">
        <v>7.8</v>
      </c>
    </row>
    <row r="1510" spans="1:2">
      <c r="A1510" t="s">
        <v>92</v>
      </c>
      <c r="B1510">
        <v>7.5</v>
      </c>
    </row>
    <row r="1511" spans="1:2">
      <c r="A1511" t="s">
        <v>33</v>
      </c>
      <c r="B1511">
        <v>6.8</v>
      </c>
    </row>
    <row r="1512" spans="1:2">
      <c r="A1512" t="s">
        <v>721</v>
      </c>
      <c r="B1512">
        <v>6.6</v>
      </c>
    </row>
    <row r="1513" spans="1:2">
      <c r="A1513" t="s">
        <v>721</v>
      </c>
      <c r="B1513">
        <v>6.8</v>
      </c>
    </row>
    <row r="1514" spans="1:2">
      <c r="A1514" t="s">
        <v>92</v>
      </c>
      <c r="B1514">
        <v>7.7</v>
      </c>
    </row>
    <row r="1515" spans="1:2">
      <c r="A1515" t="s">
        <v>20</v>
      </c>
      <c r="B1515">
        <v>6.4</v>
      </c>
    </row>
    <row r="1516" spans="1:2">
      <c r="A1516" t="s">
        <v>92</v>
      </c>
      <c r="B1516">
        <v>6.8</v>
      </c>
    </row>
    <row r="1517" spans="1:2">
      <c r="A1517" t="s">
        <v>33</v>
      </c>
      <c r="B1517">
        <v>5.9</v>
      </c>
    </row>
    <row r="1518" spans="1:2">
      <c r="A1518" t="s">
        <v>33</v>
      </c>
      <c r="B1518">
        <v>2.7</v>
      </c>
    </row>
    <row r="1519" spans="1:2">
      <c r="A1519" t="s">
        <v>92</v>
      </c>
      <c r="B1519">
        <v>5.8</v>
      </c>
    </row>
    <row r="1520" spans="1:2">
      <c r="A1520" t="s">
        <v>92</v>
      </c>
      <c r="B1520">
        <v>6.7</v>
      </c>
    </row>
    <row r="1521" spans="1:2">
      <c r="A1521" t="s">
        <v>514</v>
      </c>
      <c r="B1521">
        <v>6.6</v>
      </c>
    </row>
    <row r="1522" spans="1:2">
      <c r="A1522" t="s">
        <v>20</v>
      </c>
      <c r="B1522">
        <v>6.4</v>
      </c>
    </row>
    <row r="1523" spans="1:2">
      <c r="A1523" t="s">
        <v>92</v>
      </c>
      <c r="B1523">
        <v>5.5</v>
      </c>
    </row>
    <row r="1524" spans="1:2">
      <c r="A1524" t="s">
        <v>92</v>
      </c>
      <c r="B1524">
        <v>4.7</v>
      </c>
    </row>
    <row r="1525" spans="1:2">
      <c r="A1525" t="s">
        <v>514</v>
      </c>
      <c r="B1525">
        <v>6</v>
      </c>
    </row>
    <row r="1526" spans="1:2">
      <c r="A1526" t="s">
        <v>33</v>
      </c>
      <c r="B1526">
        <v>3.7</v>
      </c>
    </row>
    <row r="1527" spans="1:2">
      <c r="A1527" t="s">
        <v>33</v>
      </c>
      <c r="B1527">
        <v>5.5</v>
      </c>
    </row>
    <row r="1528" spans="1:2">
      <c r="A1528" t="s">
        <v>33</v>
      </c>
      <c r="B1528">
        <v>6.3</v>
      </c>
    </row>
    <row r="1529" spans="1:2">
      <c r="A1529" t="s">
        <v>721</v>
      </c>
      <c r="B1529">
        <v>4.9000000000000004</v>
      </c>
    </row>
    <row r="1530" spans="1:2">
      <c r="A1530" t="s">
        <v>33</v>
      </c>
      <c r="B1530">
        <v>7.2</v>
      </c>
    </row>
    <row r="1531" spans="1:2">
      <c r="A1531" t="s">
        <v>6785</v>
      </c>
      <c r="B1531">
        <v>5.3</v>
      </c>
    </row>
    <row r="1532" spans="1:2">
      <c r="A1532" t="s">
        <v>6784</v>
      </c>
      <c r="B1532">
        <v>7</v>
      </c>
    </row>
    <row r="1533" spans="1:2">
      <c r="A1533" t="s">
        <v>20</v>
      </c>
      <c r="B1533">
        <v>7.6</v>
      </c>
    </row>
    <row r="1534" spans="1:2">
      <c r="A1534" t="s">
        <v>20</v>
      </c>
      <c r="B1534">
        <v>4.8</v>
      </c>
    </row>
    <row r="1535" spans="1:2">
      <c r="A1535" t="s">
        <v>514</v>
      </c>
      <c r="B1535">
        <v>5.7</v>
      </c>
    </row>
    <row r="1536" spans="1:2">
      <c r="A1536" t="s">
        <v>2430</v>
      </c>
      <c r="B1536">
        <v>6.1</v>
      </c>
    </row>
    <row r="1537" spans="1:2">
      <c r="A1537" t="s">
        <v>514</v>
      </c>
      <c r="B1537">
        <v>6.9</v>
      </c>
    </row>
    <row r="1538" spans="1:2">
      <c r="A1538" t="s">
        <v>514</v>
      </c>
      <c r="B1538">
        <v>6.7</v>
      </c>
    </row>
    <row r="1539" spans="1:2">
      <c r="A1539" t="s">
        <v>514</v>
      </c>
      <c r="B1539">
        <v>6.7</v>
      </c>
    </row>
    <row r="1540" spans="1:2">
      <c r="A1540" t="s">
        <v>33</v>
      </c>
      <c r="B1540">
        <v>6.1</v>
      </c>
    </row>
    <row r="1541" spans="1:2">
      <c r="A1541" t="s">
        <v>514</v>
      </c>
      <c r="B1541">
        <v>2.7</v>
      </c>
    </row>
    <row r="1542" spans="1:2">
      <c r="A1542" t="s">
        <v>2430</v>
      </c>
      <c r="B1542">
        <v>2.2999999999999998</v>
      </c>
    </row>
    <row r="1543" spans="1:2">
      <c r="A1543" t="s">
        <v>514</v>
      </c>
      <c r="B1543">
        <v>3.5</v>
      </c>
    </row>
    <row r="1544" spans="1:2">
      <c r="A1544" t="s">
        <v>514</v>
      </c>
      <c r="B1544">
        <v>1.9</v>
      </c>
    </row>
    <row r="1545" spans="1:2">
      <c r="A1545" t="s">
        <v>514</v>
      </c>
      <c r="B1545">
        <v>7.2</v>
      </c>
    </row>
    <row r="1546" spans="1:2">
      <c r="A1546" t="s">
        <v>20</v>
      </c>
      <c r="B1546">
        <v>7.4</v>
      </c>
    </row>
    <row r="1547" spans="1:2">
      <c r="A1547" t="s">
        <v>20</v>
      </c>
      <c r="B1547">
        <v>6.9</v>
      </c>
    </row>
    <row r="1548" spans="1:2">
      <c r="A1548" t="s">
        <v>514</v>
      </c>
      <c r="B1548">
        <v>6.3</v>
      </c>
    </row>
    <row r="1549" spans="1:2">
      <c r="A1549" t="s">
        <v>514</v>
      </c>
      <c r="B1549">
        <v>7.6</v>
      </c>
    </row>
    <row r="1550" spans="1:2">
      <c r="A1550" t="s">
        <v>514</v>
      </c>
      <c r="B1550">
        <v>7.5</v>
      </c>
    </row>
    <row r="1551" spans="1:2">
      <c r="A1551" t="s">
        <v>92</v>
      </c>
      <c r="B1551">
        <v>4.8</v>
      </c>
    </row>
    <row r="1552" spans="1:2">
      <c r="A1552" t="s">
        <v>92</v>
      </c>
      <c r="B1552">
        <v>5.4</v>
      </c>
    </row>
    <row r="1553" spans="1:2">
      <c r="A1553" t="s">
        <v>92</v>
      </c>
      <c r="B1553">
        <v>6.6</v>
      </c>
    </row>
    <row r="1554" spans="1:2">
      <c r="A1554" t="s">
        <v>20</v>
      </c>
      <c r="B1554">
        <v>7.2</v>
      </c>
    </row>
    <row r="1555" spans="1:2">
      <c r="A1555" t="s">
        <v>92</v>
      </c>
      <c r="B1555">
        <v>7.5</v>
      </c>
    </row>
    <row r="1556" spans="1:2">
      <c r="A1556" t="s">
        <v>33</v>
      </c>
      <c r="B1556">
        <v>7</v>
      </c>
    </row>
    <row r="1557" spans="1:2">
      <c r="A1557" t="s">
        <v>33</v>
      </c>
      <c r="B1557">
        <v>6.6</v>
      </c>
    </row>
    <row r="1558" spans="1:2">
      <c r="A1558" t="s">
        <v>33</v>
      </c>
      <c r="B1558">
        <v>6.9</v>
      </c>
    </row>
    <row r="1559" spans="1:2">
      <c r="A1559" t="s">
        <v>92</v>
      </c>
      <c r="B1559">
        <v>5.3</v>
      </c>
    </row>
    <row r="1560" spans="1:2">
      <c r="A1560" t="s">
        <v>92</v>
      </c>
      <c r="B1560">
        <v>7</v>
      </c>
    </row>
    <row r="1561" spans="1:2">
      <c r="A1561" t="s">
        <v>20</v>
      </c>
      <c r="B1561">
        <v>6.8</v>
      </c>
    </row>
    <row r="1562" spans="1:2">
      <c r="A1562" t="s">
        <v>33</v>
      </c>
      <c r="B1562">
        <v>5.0999999999999996</v>
      </c>
    </row>
    <row r="1563" spans="1:2">
      <c r="A1563" t="s">
        <v>514</v>
      </c>
      <c r="B1563">
        <v>6.3</v>
      </c>
    </row>
    <row r="1564" spans="1:2">
      <c r="A1564" t="s">
        <v>514</v>
      </c>
      <c r="B1564">
        <v>5.6</v>
      </c>
    </row>
    <row r="1565" spans="1:2">
      <c r="A1565" t="s">
        <v>514</v>
      </c>
      <c r="B1565">
        <v>7.1</v>
      </c>
    </row>
    <row r="1566" spans="1:2">
      <c r="A1566" t="s">
        <v>514</v>
      </c>
      <c r="B1566">
        <v>6.5</v>
      </c>
    </row>
    <row r="1567" spans="1:2">
      <c r="A1567" t="s">
        <v>514</v>
      </c>
      <c r="B1567">
        <v>6.3</v>
      </c>
    </row>
    <row r="1568" spans="1:2">
      <c r="A1568" t="s">
        <v>514</v>
      </c>
      <c r="B1568">
        <v>6</v>
      </c>
    </row>
    <row r="1569" spans="1:2">
      <c r="A1569" t="s">
        <v>514</v>
      </c>
      <c r="B1569">
        <v>6.6</v>
      </c>
    </row>
    <row r="1570" spans="1:2">
      <c r="A1570" t="s">
        <v>514</v>
      </c>
      <c r="B1570">
        <v>7</v>
      </c>
    </row>
    <row r="1571" spans="1:2">
      <c r="A1571" t="s">
        <v>514</v>
      </c>
      <c r="B1571">
        <v>6.2</v>
      </c>
    </row>
    <row r="1572" spans="1:2">
      <c r="A1572" t="s">
        <v>514</v>
      </c>
      <c r="B1572">
        <v>5.9</v>
      </c>
    </row>
    <row r="1573" spans="1:2">
      <c r="A1573" t="s">
        <v>33</v>
      </c>
      <c r="B1573">
        <v>6.2</v>
      </c>
    </row>
    <row r="1574" spans="1:2">
      <c r="A1574" t="s">
        <v>514</v>
      </c>
      <c r="B1574">
        <v>6.3</v>
      </c>
    </row>
    <row r="1575" spans="1:2">
      <c r="A1575" t="s">
        <v>514</v>
      </c>
      <c r="B1575">
        <v>7</v>
      </c>
    </row>
    <row r="1576" spans="1:2">
      <c r="A1576" t="s">
        <v>33</v>
      </c>
      <c r="B1576">
        <v>6.6</v>
      </c>
    </row>
    <row r="1577" spans="1:2">
      <c r="A1577" t="s">
        <v>514</v>
      </c>
      <c r="B1577">
        <v>6.7</v>
      </c>
    </row>
    <row r="1578" spans="1:2">
      <c r="A1578" t="s">
        <v>514</v>
      </c>
      <c r="B1578">
        <v>7</v>
      </c>
    </row>
    <row r="1579" spans="1:2">
      <c r="A1579" t="s">
        <v>33</v>
      </c>
      <c r="B1579">
        <v>6.5</v>
      </c>
    </row>
    <row r="1580" spans="1:2">
      <c r="A1580" t="s">
        <v>20</v>
      </c>
      <c r="B1580">
        <v>6.7</v>
      </c>
    </row>
    <row r="1581" spans="1:2">
      <c r="A1581" t="s">
        <v>20</v>
      </c>
      <c r="B1581">
        <v>7</v>
      </c>
    </row>
    <row r="1582" spans="1:2">
      <c r="A1582" t="s">
        <v>33</v>
      </c>
      <c r="B1582">
        <v>6.3</v>
      </c>
    </row>
    <row r="1583" spans="1:2">
      <c r="A1583" t="s">
        <v>20</v>
      </c>
      <c r="B1583">
        <v>7.6</v>
      </c>
    </row>
    <row r="1584" spans="1:2">
      <c r="A1584" t="s">
        <v>2430</v>
      </c>
      <c r="B1584">
        <v>7.1</v>
      </c>
    </row>
    <row r="1585" spans="1:2">
      <c r="A1585" t="s">
        <v>2430</v>
      </c>
      <c r="B1585">
        <v>7</v>
      </c>
    </row>
    <row r="1586" spans="1:2">
      <c r="A1586" t="s">
        <v>2430</v>
      </c>
      <c r="B1586">
        <v>7.4</v>
      </c>
    </row>
    <row r="1587" spans="1:2">
      <c r="A1587" t="s">
        <v>2430</v>
      </c>
      <c r="B1587">
        <v>6.5</v>
      </c>
    </row>
    <row r="1588" spans="1:2">
      <c r="A1588" t="s">
        <v>6784</v>
      </c>
      <c r="B1588">
        <v>7.3</v>
      </c>
    </row>
    <row r="1589" spans="1:2">
      <c r="A1589" t="s">
        <v>2430</v>
      </c>
      <c r="B1589">
        <v>7.1</v>
      </c>
    </row>
    <row r="1590" spans="1:2">
      <c r="A1590" t="s">
        <v>6784</v>
      </c>
      <c r="B1590">
        <v>8</v>
      </c>
    </row>
    <row r="1591" spans="1:2">
      <c r="A1591" t="s">
        <v>514</v>
      </c>
      <c r="B1591">
        <v>5.8</v>
      </c>
    </row>
    <row r="1592" spans="1:2">
      <c r="A1592" t="s">
        <v>514</v>
      </c>
      <c r="B1592">
        <v>6</v>
      </c>
    </row>
    <row r="1593" spans="1:2">
      <c r="A1593" t="s">
        <v>514</v>
      </c>
      <c r="B1593">
        <v>7</v>
      </c>
    </row>
    <row r="1594" spans="1:2">
      <c r="A1594" t="s">
        <v>2430</v>
      </c>
      <c r="B1594">
        <v>5.7</v>
      </c>
    </row>
    <row r="1595" spans="1:2">
      <c r="A1595" t="s">
        <v>20</v>
      </c>
      <c r="B1595">
        <v>7.3</v>
      </c>
    </row>
    <row r="1596" spans="1:2">
      <c r="A1596" t="s">
        <v>2430</v>
      </c>
      <c r="B1596">
        <v>7.1</v>
      </c>
    </row>
    <row r="1597" spans="1:2">
      <c r="A1597" t="s">
        <v>514</v>
      </c>
      <c r="B1597">
        <v>6.9</v>
      </c>
    </row>
    <row r="1598" spans="1:2">
      <c r="A1598" t="s">
        <v>33</v>
      </c>
      <c r="B1598">
        <v>6.3</v>
      </c>
    </row>
    <row r="1599" spans="1:2">
      <c r="A1599" t="s">
        <v>20</v>
      </c>
      <c r="B1599">
        <v>7.7</v>
      </c>
    </row>
    <row r="1600" spans="1:2">
      <c r="A1600" t="s">
        <v>33</v>
      </c>
      <c r="B1600">
        <v>7.2</v>
      </c>
    </row>
    <row r="1601" spans="1:2">
      <c r="A1601" t="s">
        <v>514</v>
      </c>
      <c r="B1601">
        <v>8.4</v>
      </c>
    </row>
    <row r="1602" spans="1:2">
      <c r="A1602" t="s">
        <v>33</v>
      </c>
      <c r="B1602">
        <v>7.1</v>
      </c>
    </row>
    <row r="1603" spans="1:2">
      <c r="A1603" t="s">
        <v>6782</v>
      </c>
      <c r="B1603">
        <v>6.4</v>
      </c>
    </row>
    <row r="1604" spans="1:2">
      <c r="A1604" t="s">
        <v>20</v>
      </c>
      <c r="B1604">
        <v>6.7</v>
      </c>
    </row>
    <row r="1605" spans="1:2">
      <c r="A1605" t="s">
        <v>33</v>
      </c>
      <c r="B1605">
        <v>6.4</v>
      </c>
    </row>
    <row r="1606" spans="1:2">
      <c r="A1606" t="s">
        <v>33</v>
      </c>
      <c r="B1606">
        <v>7.3</v>
      </c>
    </row>
    <row r="1607" spans="1:2">
      <c r="A1607" t="s">
        <v>33</v>
      </c>
      <c r="B1607">
        <v>5.9</v>
      </c>
    </row>
    <row r="1608" spans="1:2">
      <c r="A1608" t="s">
        <v>514</v>
      </c>
      <c r="B1608">
        <v>5.8</v>
      </c>
    </row>
    <row r="1609" spans="1:2">
      <c r="A1609" t="s">
        <v>514</v>
      </c>
      <c r="B1609">
        <v>6.2</v>
      </c>
    </row>
    <row r="1610" spans="1:2">
      <c r="A1610" t="s">
        <v>2430</v>
      </c>
      <c r="B1610">
        <v>5.5</v>
      </c>
    </row>
    <row r="1611" spans="1:2">
      <c r="A1611" t="s">
        <v>514</v>
      </c>
      <c r="B1611">
        <v>5.2</v>
      </c>
    </row>
    <row r="1612" spans="1:2">
      <c r="A1612" t="s">
        <v>2430</v>
      </c>
      <c r="B1612">
        <v>6.7</v>
      </c>
    </row>
    <row r="1613" spans="1:2">
      <c r="A1613" t="s">
        <v>20</v>
      </c>
      <c r="B1613">
        <v>7.4</v>
      </c>
    </row>
    <row r="1614" spans="1:2">
      <c r="A1614" t="s">
        <v>20</v>
      </c>
      <c r="B1614">
        <v>7.4</v>
      </c>
    </row>
    <row r="1615" spans="1:2">
      <c r="A1615" t="s">
        <v>20</v>
      </c>
      <c r="B1615">
        <v>7.3</v>
      </c>
    </row>
    <row r="1616" spans="1:2">
      <c r="A1616" t="s">
        <v>514</v>
      </c>
      <c r="B1616">
        <v>6.6</v>
      </c>
    </row>
    <row r="1617" spans="1:2">
      <c r="A1617" t="s">
        <v>33</v>
      </c>
      <c r="B1617">
        <v>7.1</v>
      </c>
    </row>
    <row r="1618" spans="1:2">
      <c r="A1618" t="s">
        <v>514</v>
      </c>
      <c r="B1618">
        <v>6.6</v>
      </c>
    </row>
    <row r="1619" spans="1:2">
      <c r="A1619" t="s">
        <v>33</v>
      </c>
      <c r="B1619">
        <v>7.1</v>
      </c>
    </row>
    <row r="1620" spans="1:2">
      <c r="A1620" t="s">
        <v>514</v>
      </c>
      <c r="B1620">
        <v>6.6</v>
      </c>
    </row>
    <row r="1621" spans="1:2">
      <c r="A1621" t="s">
        <v>33</v>
      </c>
      <c r="B1621">
        <v>6.6</v>
      </c>
    </row>
    <row r="1622" spans="1:2">
      <c r="A1622" t="s">
        <v>33</v>
      </c>
      <c r="B1622">
        <v>6.6</v>
      </c>
    </row>
    <row r="1623" spans="1:2">
      <c r="A1623" t="s">
        <v>20</v>
      </c>
      <c r="B1623">
        <v>5.9</v>
      </c>
    </row>
    <row r="1624" spans="1:2">
      <c r="A1624" t="s">
        <v>514</v>
      </c>
      <c r="B1624">
        <v>4.0999999999999996</v>
      </c>
    </row>
    <row r="1625" spans="1:2">
      <c r="A1625" t="s">
        <v>33</v>
      </c>
      <c r="B1625">
        <v>8.1</v>
      </c>
    </row>
    <row r="1626" spans="1:2">
      <c r="A1626" t="s">
        <v>2430</v>
      </c>
      <c r="B1626">
        <v>6</v>
      </c>
    </row>
    <row r="1627" spans="1:2">
      <c r="A1627" t="s">
        <v>20</v>
      </c>
      <c r="B1627">
        <v>6.5</v>
      </c>
    </row>
    <row r="1628" spans="1:2">
      <c r="A1628" t="s">
        <v>33</v>
      </c>
      <c r="B1628">
        <v>7.3</v>
      </c>
    </row>
    <row r="1629" spans="1:2">
      <c r="A1629" t="s">
        <v>2430</v>
      </c>
      <c r="B1629">
        <v>6.3</v>
      </c>
    </row>
    <row r="1630" spans="1:2">
      <c r="A1630" t="s">
        <v>514</v>
      </c>
      <c r="B1630">
        <v>6.8</v>
      </c>
    </row>
    <row r="1631" spans="1:2">
      <c r="A1631" t="s">
        <v>6782</v>
      </c>
      <c r="B1631">
        <v>7.1</v>
      </c>
    </row>
    <row r="1632" spans="1:2">
      <c r="A1632" t="s">
        <v>6782</v>
      </c>
      <c r="B1632">
        <v>7.1</v>
      </c>
    </row>
    <row r="1633" spans="1:2">
      <c r="A1633" t="s">
        <v>6782</v>
      </c>
      <c r="B1633">
        <v>7.6</v>
      </c>
    </row>
    <row r="1634" spans="1:2">
      <c r="A1634" t="s">
        <v>33</v>
      </c>
      <c r="B1634">
        <v>4.7</v>
      </c>
    </row>
    <row r="1635" spans="1:2">
      <c r="A1635" t="s">
        <v>6782</v>
      </c>
      <c r="B1635">
        <v>5.3</v>
      </c>
    </row>
    <row r="1636" spans="1:2">
      <c r="A1636" t="s">
        <v>20</v>
      </c>
      <c r="B1636">
        <v>6.7</v>
      </c>
    </row>
    <row r="1637" spans="1:2">
      <c r="A1637" t="s">
        <v>33</v>
      </c>
      <c r="B1637">
        <v>5.9</v>
      </c>
    </row>
    <row r="1638" spans="1:2">
      <c r="A1638" t="s">
        <v>2430</v>
      </c>
      <c r="B1638">
        <v>6.4</v>
      </c>
    </row>
    <row r="1639" spans="1:2">
      <c r="A1639" t="s">
        <v>20</v>
      </c>
      <c r="B1639">
        <v>7</v>
      </c>
    </row>
    <row r="1640" spans="1:2">
      <c r="A1640" t="s">
        <v>514</v>
      </c>
      <c r="B1640">
        <v>6.3</v>
      </c>
    </row>
    <row r="1641" spans="1:2">
      <c r="A1641" t="s">
        <v>514</v>
      </c>
      <c r="B1641">
        <v>5.6</v>
      </c>
    </row>
    <row r="1642" spans="1:2">
      <c r="A1642" t="s">
        <v>514</v>
      </c>
      <c r="B1642">
        <v>6.2</v>
      </c>
    </row>
    <row r="1643" spans="1:2">
      <c r="A1643" t="s">
        <v>514</v>
      </c>
      <c r="B1643">
        <v>6.4</v>
      </c>
    </row>
    <row r="1644" spans="1:2">
      <c r="A1644" t="s">
        <v>20</v>
      </c>
      <c r="B1644">
        <v>5.5</v>
      </c>
    </row>
    <row r="1645" spans="1:2">
      <c r="A1645" t="s">
        <v>514</v>
      </c>
      <c r="B1645">
        <v>4.5</v>
      </c>
    </row>
    <row r="1646" spans="1:2">
      <c r="A1646" t="s">
        <v>20</v>
      </c>
      <c r="B1646">
        <v>7.6</v>
      </c>
    </row>
    <row r="1647" spans="1:2">
      <c r="A1647" t="s">
        <v>514</v>
      </c>
      <c r="B1647">
        <v>5.7</v>
      </c>
    </row>
    <row r="1648" spans="1:2">
      <c r="A1648" t="s">
        <v>514</v>
      </c>
      <c r="B1648">
        <v>4.4000000000000004</v>
      </c>
    </row>
    <row r="1649" spans="1:2">
      <c r="A1649" t="s">
        <v>514</v>
      </c>
      <c r="B1649">
        <v>6.1</v>
      </c>
    </row>
    <row r="1650" spans="1:2">
      <c r="A1650" t="s">
        <v>20</v>
      </c>
      <c r="B1650">
        <v>7.1</v>
      </c>
    </row>
    <row r="1651" spans="1:2">
      <c r="A1651" t="s">
        <v>514</v>
      </c>
      <c r="B1651">
        <v>6.4</v>
      </c>
    </row>
    <row r="1652" spans="1:2">
      <c r="A1652" t="s">
        <v>514</v>
      </c>
      <c r="B1652">
        <v>7.8</v>
      </c>
    </row>
    <row r="1653" spans="1:2">
      <c r="A1653" t="s">
        <v>2430</v>
      </c>
      <c r="B1653">
        <v>5.3</v>
      </c>
    </row>
    <row r="1654" spans="1:2">
      <c r="A1654" t="s">
        <v>514</v>
      </c>
      <c r="B1654">
        <v>6.4</v>
      </c>
    </row>
    <row r="1655" spans="1:2">
      <c r="A1655" t="s">
        <v>6782</v>
      </c>
      <c r="B1655">
        <v>5.3</v>
      </c>
    </row>
    <row r="1656" spans="1:2">
      <c r="A1656" t="s">
        <v>92</v>
      </c>
      <c r="B1656">
        <v>5.6</v>
      </c>
    </row>
    <row r="1657" spans="1:2">
      <c r="A1657" t="s">
        <v>2430</v>
      </c>
      <c r="B1657">
        <v>3</v>
      </c>
    </row>
    <row r="1658" spans="1:2">
      <c r="A1658" t="s">
        <v>2430</v>
      </c>
      <c r="B1658">
        <v>7</v>
      </c>
    </row>
    <row r="1659" spans="1:2">
      <c r="A1659" t="s">
        <v>20</v>
      </c>
      <c r="B1659">
        <v>6.5</v>
      </c>
    </row>
    <row r="1660" spans="1:2">
      <c r="A1660" t="s">
        <v>20</v>
      </c>
      <c r="B1660">
        <v>6</v>
      </c>
    </row>
    <row r="1661" spans="1:2">
      <c r="A1661" t="s">
        <v>6784</v>
      </c>
      <c r="B1661">
        <v>5</v>
      </c>
    </row>
    <row r="1662" spans="1:2">
      <c r="A1662" t="s">
        <v>20</v>
      </c>
      <c r="B1662">
        <v>7.1</v>
      </c>
    </row>
    <row r="1663" spans="1:2">
      <c r="A1663" t="s">
        <v>20</v>
      </c>
      <c r="B1663">
        <v>4.7</v>
      </c>
    </row>
    <row r="1664" spans="1:2">
      <c r="A1664" t="s">
        <v>2430</v>
      </c>
      <c r="B1664">
        <v>5.9</v>
      </c>
    </row>
    <row r="1665" spans="1:2">
      <c r="A1665" t="s">
        <v>33</v>
      </c>
      <c r="B1665">
        <v>4.7</v>
      </c>
    </row>
    <row r="1666" spans="1:2">
      <c r="A1666" t="s">
        <v>514</v>
      </c>
      <c r="B1666">
        <v>7.4</v>
      </c>
    </row>
    <row r="1667" spans="1:2">
      <c r="A1667" t="s">
        <v>20</v>
      </c>
      <c r="B1667">
        <v>5.5</v>
      </c>
    </row>
    <row r="1668" spans="1:2">
      <c r="A1668" t="s">
        <v>6782</v>
      </c>
      <c r="B1668">
        <v>6.5</v>
      </c>
    </row>
    <row r="1669" spans="1:2">
      <c r="A1669" t="s">
        <v>6782</v>
      </c>
      <c r="B1669">
        <v>6.7</v>
      </c>
    </row>
    <row r="1670" spans="1:2">
      <c r="A1670" t="s">
        <v>20</v>
      </c>
      <c r="B1670">
        <v>6.7</v>
      </c>
    </row>
    <row r="1671" spans="1:2">
      <c r="A1671" t="s">
        <v>514</v>
      </c>
      <c r="B1671">
        <v>6.6</v>
      </c>
    </row>
    <row r="1672" spans="1:2">
      <c r="A1672" t="s">
        <v>514</v>
      </c>
      <c r="B1672">
        <v>5.8</v>
      </c>
    </row>
    <row r="1673" spans="1:2">
      <c r="A1673" t="s">
        <v>2430</v>
      </c>
      <c r="B1673">
        <v>4</v>
      </c>
    </row>
    <row r="1674" spans="1:2">
      <c r="A1674" t="s">
        <v>2430</v>
      </c>
      <c r="B1674">
        <v>6.1</v>
      </c>
    </row>
    <row r="1675" spans="1:2">
      <c r="A1675" t="s">
        <v>33</v>
      </c>
      <c r="B1675">
        <v>6.8</v>
      </c>
    </row>
    <row r="1676" spans="1:2">
      <c r="A1676" t="s">
        <v>33</v>
      </c>
      <c r="B1676">
        <v>6.7</v>
      </c>
    </row>
    <row r="1677" spans="1:2">
      <c r="A1677" t="s">
        <v>6782</v>
      </c>
      <c r="B1677">
        <v>7.2</v>
      </c>
    </row>
    <row r="1678" spans="1:2">
      <c r="A1678" t="s">
        <v>92</v>
      </c>
      <c r="B1678">
        <v>4.9000000000000004</v>
      </c>
    </row>
    <row r="1679" spans="1:2">
      <c r="A1679" t="s">
        <v>6782</v>
      </c>
      <c r="B1679">
        <v>5.3</v>
      </c>
    </row>
    <row r="1680" spans="1:2">
      <c r="A1680" t="s">
        <v>33</v>
      </c>
      <c r="B1680">
        <v>6.6</v>
      </c>
    </row>
    <row r="1681" spans="1:2">
      <c r="A1681" t="s">
        <v>2430</v>
      </c>
      <c r="B1681">
        <v>5.7</v>
      </c>
    </row>
    <row r="1682" spans="1:2">
      <c r="A1682" t="s">
        <v>514</v>
      </c>
      <c r="B1682">
        <v>6.3</v>
      </c>
    </row>
    <row r="1683" spans="1:2">
      <c r="A1683" t="s">
        <v>33</v>
      </c>
      <c r="B1683">
        <v>6.1</v>
      </c>
    </row>
    <row r="1684" spans="1:2">
      <c r="A1684" t="s">
        <v>514</v>
      </c>
      <c r="B1684">
        <v>7.2</v>
      </c>
    </row>
    <row r="1685" spans="1:2">
      <c r="A1685" t="s">
        <v>721</v>
      </c>
      <c r="B1685">
        <v>6.5</v>
      </c>
    </row>
    <row r="1686" spans="1:2">
      <c r="A1686" t="s">
        <v>2430</v>
      </c>
      <c r="B1686">
        <v>5.7</v>
      </c>
    </row>
    <row r="1687" spans="1:2">
      <c r="A1687" t="s">
        <v>92</v>
      </c>
      <c r="B1687">
        <v>6.6</v>
      </c>
    </row>
    <row r="1688" spans="1:2">
      <c r="A1688" t="s">
        <v>20</v>
      </c>
      <c r="B1688">
        <v>5.8</v>
      </c>
    </row>
    <row r="1689" spans="1:2">
      <c r="A1689" t="s">
        <v>33</v>
      </c>
      <c r="B1689">
        <v>6.9</v>
      </c>
    </row>
    <row r="1690" spans="1:2">
      <c r="A1690" t="s">
        <v>33</v>
      </c>
      <c r="B1690">
        <v>5.9</v>
      </c>
    </row>
    <row r="1691" spans="1:2">
      <c r="A1691" t="s">
        <v>33</v>
      </c>
      <c r="B1691">
        <v>6.7</v>
      </c>
    </row>
    <row r="1692" spans="1:2">
      <c r="A1692" t="s">
        <v>514</v>
      </c>
      <c r="B1692">
        <v>6.3</v>
      </c>
    </row>
    <row r="1693" spans="1:2">
      <c r="A1693" t="s">
        <v>514</v>
      </c>
      <c r="B1693">
        <v>5.3</v>
      </c>
    </row>
    <row r="1694" spans="1:2">
      <c r="A1694" t="s">
        <v>514</v>
      </c>
      <c r="B1694">
        <v>5.4</v>
      </c>
    </row>
    <row r="1695" spans="1:2">
      <c r="A1695" t="s">
        <v>2430</v>
      </c>
      <c r="B1695">
        <v>6.3</v>
      </c>
    </row>
    <row r="1696" spans="1:2">
      <c r="A1696" t="s">
        <v>514</v>
      </c>
      <c r="B1696">
        <v>5.2</v>
      </c>
    </row>
    <row r="1697" spans="1:2">
      <c r="A1697" t="s">
        <v>514</v>
      </c>
      <c r="B1697">
        <v>5.7</v>
      </c>
    </row>
    <row r="1698" spans="1:2">
      <c r="A1698" t="s">
        <v>514</v>
      </c>
      <c r="B1698">
        <v>6.1</v>
      </c>
    </row>
    <row r="1699" spans="1:2">
      <c r="A1699" t="s">
        <v>514</v>
      </c>
      <c r="B1699">
        <v>5.6</v>
      </c>
    </row>
    <row r="1700" spans="1:2">
      <c r="A1700" t="s">
        <v>2430</v>
      </c>
      <c r="B1700">
        <v>5.8</v>
      </c>
    </row>
    <row r="1701" spans="1:2">
      <c r="A1701" t="s">
        <v>6784</v>
      </c>
      <c r="B1701">
        <v>6.7</v>
      </c>
    </row>
    <row r="1702" spans="1:2">
      <c r="A1702" t="s">
        <v>20</v>
      </c>
      <c r="B1702">
        <v>6.6</v>
      </c>
    </row>
    <row r="1703" spans="1:2">
      <c r="A1703" t="s">
        <v>20</v>
      </c>
      <c r="B1703">
        <v>7.8</v>
      </c>
    </row>
    <row r="1704" spans="1:2">
      <c r="A1704" t="s">
        <v>33</v>
      </c>
      <c r="B1704">
        <v>6.8</v>
      </c>
    </row>
    <row r="1705" spans="1:2">
      <c r="A1705" t="s">
        <v>20</v>
      </c>
      <c r="B1705">
        <v>7.8</v>
      </c>
    </row>
    <row r="1706" spans="1:2">
      <c r="A1706" t="s">
        <v>514</v>
      </c>
      <c r="B1706">
        <v>6.3</v>
      </c>
    </row>
    <row r="1707" spans="1:2">
      <c r="A1707" t="s">
        <v>514</v>
      </c>
      <c r="B1707">
        <v>7.3</v>
      </c>
    </row>
    <row r="1708" spans="1:2">
      <c r="A1708" t="s">
        <v>2430</v>
      </c>
      <c r="B1708">
        <v>7.8</v>
      </c>
    </row>
    <row r="1709" spans="1:2">
      <c r="A1709" t="s">
        <v>514</v>
      </c>
      <c r="B1709">
        <v>8.1999999999999993</v>
      </c>
    </row>
    <row r="1710" spans="1:2">
      <c r="A1710" t="s">
        <v>6785</v>
      </c>
      <c r="B1710">
        <v>7.1</v>
      </c>
    </row>
    <row r="1711" spans="1:2">
      <c r="A1711" t="s">
        <v>514</v>
      </c>
      <c r="B1711">
        <v>5.7</v>
      </c>
    </row>
    <row r="1712" spans="1:2">
      <c r="A1712" t="s">
        <v>33</v>
      </c>
      <c r="B1712">
        <v>3.7</v>
      </c>
    </row>
    <row r="1713" spans="1:2">
      <c r="A1713" t="s">
        <v>33</v>
      </c>
      <c r="B1713">
        <v>5.4</v>
      </c>
    </row>
    <row r="1714" spans="1:2">
      <c r="A1714" t="s">
        <v>33</v>
      </c>
      <c r="B1714">
        <v>5.6</v>
      </c>
    </row>
    <row r="1715" spans="1:2">
      <c r="A1715" t="s">
        <v>20</v>
      </c>
      <c r="B1715">
        <v>7.4</v>
      </c>
    </row>
    <row r="1716" spans="1:2">
      <c r="A1716" t="s">
        <v>6782</v>
      </c>
      <c r="B1716">
        <v>6.7</v>
      </c>
    </row>
    <row r="1717" spans="1:2">
      <c r="A1717" t="s">
        <v>6782</v>
      </c>
      <c r="B1717">
        <v>7.4</v>
      </c>
    </row>
    <row r="1718" spans="1:2">
      <c r="A1718" t="s">
        <v>6785</v>
      </c>
      <c r="B1718">
        <v>6.5</v>
      </c>
    </row>
    <row r="1719" spans="1:2">
      <c r="A1719" t="s">
        <v>6785</v>
      </c>
      <c r="B1719">
        <v>6.4</v>
      </c>
    </row>
    <row r="1720" spans="1:2">
      <c r="A1720" t="s">
        <v>514</v>
      </c>
      <c r="B1720">
        <v>6.4</v>
      </c>
    </row>
    <row r="1721" spans="1:2">
      <c r="A1721" t="s">
        <v>20</v>
      </c>
      <c r="B1721">
        <v>6.6</v>
      </c>
    </row>
    <row r="1722" spans="1:2">
      <c r="A1722" t="s">
        <v>6784</v>
      </c>
      <c r="B1722">
        <v>6.9</v>
      </c>
    </row>
    <row r="1723" spans="1:2">
      <c r="A1723" t="s">
        <v>6782</v>
      </c>
      <c r="B1723">
        <v>7.1</v>
      </c>
    </row>
    <row r="1724" spans="1:2">
      <c r="A1724" t="s">
        <v>514</v>
      </c>
      <c r="B1724">
        <v>7.2</v>
      </c>
    </row>
    <row r="1725" spans="1:2">
      <c r="A1725" t="s">
        <v>514</v>
      </c>
      <c r="B1725">
        <v>4.3</v>
      </c>
    </row>
    <row r="1726" spans="1:2">
      <c r="A1726" t="s">
        <v>514</v>
      </c>
      <c r="B1726">
        <v>6.6</v>
      </c>
    </row>
    <row r="1727" spans="1:2">
      <c r="A1727" t="s">
        <v>20</v>
      </c>
      <c r="B1727">
        <v>6.2</v>
      </c>
    </row>
    <row r="1728" spans="1:2">
      <c r="A1728" t="s">
        <v>2430</v>
      </c>
      <c r="B1728">
        <v>5.9</v>
      </c>
    </row>
    <row r="1729" spans="1:2">
      <c r="A1729" t="s">
        <v>33</v>
      </c>
      <c r="B1729">
        <v>6</v>
      </c>
    </row>
    <row r="1730" spans="1:2">
      <c r="A1730" t="s">
        <v>2745</v>
      </c>
      <c r="B1730">
        <v>7.1</v>
      </c>
    </row>
    <row r="1731" spans="1:2">
      <c r="A1731" t="s">
        <v>33</v>
      </c>
      <c r="B1731">
        <v>4.7</v>
      </c>
    </row>
    <row r="1732" spans="1:2">
      <c r="A1732" t="s">
        <v>20</v>
      </c>
      <c r="B1732">
        <v>6.1</v>
      </c>
    </row>
    <row r="1733" spans="1:2">
      <c r="A1733" t="s">
        <v>92</v>
      </c>
      <c r="B1733">
        <v>3.7</v>
      </c>
    </row>
    <row r="1734" spans="1:2">
      <c r="A1734" t="s">
        <v>6782</v>
      </c>
      <c r="B1734">
        <v>7.4</v>
      </c>
    </row>
    <row r="1735" spans="1:2">
      <c r="A1735" t="s">
        <v>92</v>
      </c>
      <c r="B1735">
        <v>5.9</v>
      </c>
    </row>
    <row r="1736" spans="1:2">
      <c r="A1736" t="s">
        <v>514</v>
      </c>
      <c r="B1736">
        <v>7.8</v>
      </c>
    </row>
    <row r="1737" spans="1:2">
      <c r="A1737" t="s">
        <v>20</v>
      </c>
      <c r="B1737">
        <v>7</v>
      </c>
    </row>
    <row r="1738" spans="1:2">
      <c r="A1738" t="s">
        <v>514</v>
      </c>
      <c r="B1738">
        <v>6.5</v>
      </c>
    </row>
    <row r="1739" spans="1:2">
      <c r="A1739" t="s">
        <v>92</v>
      </c>
      <c r="B1739">
        <v>5.3</v>
      </c>
    </row>
    <row r="1740" spans="1:2">
      <c r="A1740" t="s">
        <v>20</v>
      </c>
      <c r="B1740">
        <v>7.4</v>
      </c>
    </row>
    <row r="1741" spans="1:2">
      <c r="A1741" t="s">
        <v>20</v>
      </c>
      <c r="B1741">
        <v>7.9</v>
      </c>
    </row>
    <row r="1742" spans="1:2">
      <c r="A1742" t="s">
        <v>33</v>
      </c>
      <c r="B1742">
        <v>5.7</v>
      </c>
    </row>
    <row r="1743" spans="1:2">
      <c r="A1743" t="s">
        <v>514</v>
      </c>
      <c r="B1743">
        <v>5.9</v>
      </c>
    </row>
    <row r="1744" spans="1:2">
      <c r="A1744" t="s">
        <v>92</v>
      </c>
      <c r="B1744">
        <v>8.1999999999999993</v>
      </c>
    </row>
    <row r="1745" spans="1:2">
      <c r="A1745" t="s">
        <v>33</v>
      </c>
      <c r="B1745">
        <v>4.9000000000000004</v>
      </c>
    </row>
    <row r="1746" spans="1:2">
      <c r="A1746" t="s">
        <v>33</v>
      </c>
      <c r="B1746">
        <v>7.3</v>
      </c>
    </row>
    <row r="1747" spans="1:2">
      <c r="A1747" t="s">
        <v>33</v>
      </c>
      <c r="B1747">
        <v>6.1</v>
      </c>
    </row>
    <row r="1748" spans="1:2">
      <c r="A1748" t="s">
        <v>721</v>
      </c>
      <c r="B1748">
        <v>6.8</v>
      </c>
    </row>
    <row r="1749" spans="1:2">
      <c r="A1749" t="s">
        <v>92</v>
      </c>
      <c r="B1749">
        <v>7.9</v>
      </c>
    </row>
    <row r="1750" spans="1:2">
      <c r="A1750" t="s">
        <v>33</v>
      </c>
      <c r="B1750">
        <v>7.2</v>
      </c>
    </row>
    <row r="1751" spans="1:2">
      <c r="A1751" t="s">
        <v>92</v>
      </c>
      <c r="B1751">
        <v>7.3</v>
      </c>
    </row>
    <row r="1752" spans="1:2">
      <c r="A1752" t="s">
        <v>33</v>
      </c>
      <c r="B1752">
        <v>5.5</v>
      </c>
    </row>
    <row r="1753" spans="1:2">
      <c r="A1753" t="s">
        <v>20</v>
      </c>
      <c r="B1753">
        <v>7.5</v>
      </c>
    </row>
    <row r="1754" spans="1:2">
      <c r="A1754" t="s">
        <v>20</v>
      </c>
      <c r="B1754">
        <v>5.4</v>
      </c>
    </row>
    <row r="1755" spans="1:2">
      <c r="A1755" t="s">
        <v>20</v>
      </c>
      <c r="B1755">
        <v>7.5</v>
      </c>
    </row>
    <row r="1756" spans="1:2">
      <c r="A1756" t="s">
        <v>33</v>
      </c>
      <c r="B1756">
        <v>6.7</v>
      </c>
    </row>
    <row r="1757" spans="1:2">
      <c r="A1757" t="s">
        <v>6785</v>
      </c>
      <c r="B1757">
        <v>6.6</v>
      </c>
    </row>
    <row r="1758" spans="1:2">
      <c r="A1758" t="s">
        <v>6782</v>
      </c>
      <c r="B1758">
        <v>7.4</v>
      </c>
    </row>
    <row r="1759" spans="1:2">
      <c r="A1759" t="s">
        <v>514</v>
      </c>
      <c r="B1759">
        <v>6.5</v>
      </c>
    </row>
    <row r="1760" spans="1:2">
      <c r="A1760" t="s">
        <v>514</v>
      </c>
      <c r="B1760">
        <v>5.8</v>
      </c>
    </row>
    <row r="1761" spans="1:3">
      <c r="A1761" t="s">
        <v>2430</v>
      </c>
      <c r="B1761">
        <v>5.6</v>
      </c>
    </row>
    <row r="1762" spans="1:3">
      <c r="A1762" t="s">
        <v>92</v>
      </c>
      <c r="B1762">
        <v>6</v>
      </c>
    </row>
    <row r="1763" spans="1:3">
      <c r="A1763" t="s">
        <v>92</v>
      </c>
      <c r="B1763">
        <v>6.3</v>
      </c>
    </row>
    <row r="1764" spans="1:3">
      <c r="A1764" t="s">
        <v>92</v>
      </c>
      <c r="B1764">
        <v>6.1</v>
      </c>
    </row>
    <row r="1765" spans="1:3">
      <c r="A1765" t="s">
        <v>33</v>
      </c>
      <c r="B1765">
        <v>6.8</v>
      </c>
    </row>
    <row r="1766" spans="1:3">
      <c r="A1766" t="s">
        <v>514</v>
      </c>
      <c r="B1766">
        <v>6.2</v>
      </c>
    </row>
    <row r="1767" spans="1:3">
      <c r="A1767" t="s">
        <v>2430</v>
      </c>
      <c r="B1767">
        <v>6.1</v>
      </c>
    </row>
    <row r="1768" spans="1:3">
      <c r="A1768" t="s">
        <v>33</v>
      </c>
      <c r="B1768">
        <v>7.3</v>
      </c>
    </row>
    <row r="1769" spans="1:3">
      <c r="A1769" t="s">
        <v>92</v>
      </c>
      <c r="B1769">
        <v>4.4000000000000004</v>
      </c>
    </row>
    <row r="1770" spans="1:3">
      <c r="A1770" t="s">
        <v>33</v>
      </c>
      <c r="B1770">
        <v>5.7</v>
      </c>
      <c r="C1770" t="s">
        <v>341</v>
      </c>
    </row>
    <row r="1771" spans="1:3">
      <c r="A1771" t="s">
        <v>92</v>
      </c>
      <c r="B1771">
        <v>5.4</v>
      </c>
    </row>
    <row r="1772" spans="1:3">
      <c r="A1772" t="s">
        <v>341</v>
      </c>
      <c r="B1772">
        <v>7.9</v>
      </c>
    </row>
    <row r="1773" spans="1:3">
      <c r="A1773" t="s">
        <v>33</v>
      </c>
      <c r="B1773">
        <v>7.2</v>
      </c>
    </row>
    <row r="1774" spans="1:3">
      <c r="A1774" t="s">
        <v>20</v>
      </c>
      <c r="B1774">
        <v>8.1</v>
      </c>
    </row>
    <row r="1775" spans="1:3">
      <c r="A1775" t="s">
        <v>20</v>
      </c>
      <c r="B1775">
        <v>6.9</v>
      </c>
    </row>
    <row r="1776" spans="1:3">
      <c r="A1776" t="s">
        <v>33</v>
      </c>
      <c r="B1776">
        <v>6.6</v>
      </c>
    </row>
    <row r="1777" spans="1:2">
      <c r="A1777" t="s">
        <v>33</v>
      </c>
      <c r="B1777">
        <v>6.7</v>
      </c>
    </row>
    <row r="1778" spans="1:2">
      <c r="A1778" t="s">
        <v>33</v>
      </c>
      <c r="B1778">
        <v>6.3</v>
      </c>
    </row>
    <row r="1779" spans="1:2">
      <c r="A1779" t="s">
        <v>33</v>
      </c>
      <c r="B1779">
        <v>6.8</v>
      </c>
    </row>
    <row r="1780" spans="1:2">
      <c r="A1780" t="s">
        <v>33</v>
      </c>
      <c r="B1780">
        <v>6.6</v>
      </c>
    </row>
    <row r="1781" spans="1:2">
      <c r="A1781" t="s">
        <v>33</v>
      </c>
      <c r="B1781">
        <v>5.3</v>
      </c>
    </row>
    <row r="1782" spans="1:2">
      <c r="A1782" t="s">
        <v>33</v>
      </c>
      <c r="B1782">
        <v>6.8</v>
      </c>
    </row>
    <row r="1783" spans="1:2">
      <c r="A1783" t="s">
        <v>514</v>
      </c>
      <c r="B1783">
        <v>5.9</v>
      </c>
    </row>
    <row r="1784" spans="1:2">
      <c r="A1784" t="s">
        <v>514</v>
      </c>
      <c r="B1784">
        <v>7.1</v>
      </c>
    </row>
    <row r="1785" spans="1:2">
      <c r="A1785" t="s">
        <v>514</v>
      </c>
      <c r="B1785">
        <v>6.1</v>
      </c>
    </row>
    <row r="1786" spans="1:2">
      <c r="A1786" t="s">
        <v>33</v>
      </c>
      <c r="B1786">
        <v>6.1</v>
      </c>
    </row>
    <row r="1787" spans="1:2">
      <c r="A1787" t="s">
        <v>33</v>
      </c>
      <c r="B1787">
        <v>5.9</v>
      </c>
    </row>
    <row r="1788" spans="1:2">
      <c r="A1788" t="s">
        <v>2430</v>
      </c>
      <c r="B1788">
        <v>7.3</v>
      </c>
    </row>
    <row r="1789" spans="1:2">
      <c r="A1789" t="s">
        <v>33</v>
      </c>
      <c r="B1789">
        <v>6.3</v>
      </c>
    </row>
    <row r="1790" spans="1:2">
      <c r="A1790" t="s">
        <v>6782</v>
      </c>
      <c r="B1790">
        <v>7.4</v>
      </c>
    </row>
    <row r="1791" spans="1:2">
      <c r="A1791" t="s">
        <v>514</v>
      </c>
      <c r="B1791">
        <v>5.0999999999999996</v>
      </c>
    </row>
    <row r="1792" spans="1:2">
      <c r="A1792" t="s">
        <v>721</v>
      </c>
      <c r="B1792">
        <v>5.7</v>
      </c>
    </row>
    <row r="1793" spans="1:2">
      <c r="A1793" t="s">
        <v>33</v>
      </c>
      <c r="B1793">
        <v>5.5</v>
      </c>
    </row>
    <row r="1794" spans="1:2">
      <c r="A1794" t="s">
        <v>33</v>
      </c>
      <c r="B1794">
        <v>7.9</v>
      </c>
    </row>
    <row r="1795" spans="1:2">
      <c r="A1795" t="s">
        <v>514</v>
      </c>
      <c r="B1795">
        <v>7.5</v>
      </c>
    </row>
    <row r="1796" spans="1:2">
      <c r="A1796" t="s">
        <v>514</v>
      </c>
      <c r="B1796">
        <v>7.6</v>
      </c>
    </row>
    <row r="1797" spans="1:2">
      <c r="A1797" t="s">
        <v>514</v>
      </c>
      <c r="B1797">
        <v>6.5</v>
      </c>
    </row>
    <row r="1798" spans="1:2">
      <c r="A1798" t="s">
        <v>2430</v>
      </c>
      <c r="B1798">
        <v>6.3</v>
      </c>
    </row>
    <row r="1799" spans="1:2">
      <c r="A1799" t="s">
        <v>2430</v>
      </c>
      <c r="B1799">
        <v>7.9</v>
      </c>
    </row>
    <row r="1800" spans="1:2">
      <c r="A1800" t="s">
        <v>2430</v>
      </c>
      <c r="B1800">
        <v>7.2</v>
      </c>
    </row>
    <row r="1801" spans="1:2">
      <c r="A1801" t="s">
        <v>2430</v>
      </c>
      <c r="B1801">
        <v>7.2</v>
      </c>
    </row>
    <row r="1802" spans="1:2">
      <c r="A1802" t="s">
        <v>2430</v>
      </c>
      <c r="B1802">
        <v>8.3000000000000007</v>
      </c>
    </row>
    <row r="1803" spans="1:2">
      <c r="A1803" t="s">
        <v>20</v>
      </c>
      <c r="B1803">
        <v>6</v>
      </c>
    </row>
    <row r="1804" spans="1:2">
      <c r="A1804" t="s">
        <v>6784</v>
      </c>
      <c r="B1804">
        <v>7.7</v>
      </c>
    </row>
    <row r="1805" spans="1:2">
      <c r="A1805" t="s">
        <v>6784</v>
      </c>
      <c r="B1805">
        <v>7.5</v>
      </c>
    </row>
    <row r="1806" spans="1:2">
      <c r="A1806" t="s">
        <v>20</v>
      </c>
      <c r="B1806">
        <v>7</v>
      </c>
    </row>
    <row r="1807" spans="1:2">
      <c r="A1807" t="s">
        <v>33</v>
      </c>
      <c r="B1807">
        <v>6.2</v>
      </c>
    </row>
    <row r="1808" spans="1:2">
      <c r="A1808" t="s">
        <v>92</v>
      </c>
      <c r="B1808">
        <v>4.8</v>
      </c>
    </row>
    <row r="1809" spans="1:2">
      <c r="A1809" t="s">
        <v>20</v>
      </c>
      <c r="B1809">
        <v>5.9</v>
      </c>
    </row>
    <row r="1810" spans="1:2">
      <c r="A1810" t="s">
        <v>514</v>
      </c>
      <c r="B1810">
        <v>7.2</v>
      </c>
    </row>
    <row r="1811" spans="1:2">
      <c r="A1811" t="s">
        <v>20</v>
      </c>
      <c r="B1811">
        <v>6.9</v>
      </c>
    </row>
    <row r="1812" spans="1:2">
      <c r="A1812" t="s">
        <v>514</v>
      </c>
      <c r="B1812">
        <v>7.3</v>
      </c>
    </row>
    <row r="1813" spans="1:2">
      <c r="A1813" t="s">
        <v>514</v>
      </c>
      <c r="B1813">
        <v>6.6</v>
      </c>
    </row>
    <row r="1814" spans="1:2">
      <c r="A1814" t="s">
        <v>20</v>
      </c>
      <c r="B1814">
        <v>7.1</v>
      </c>
    </row>
    <row r="1815" spans="1:2">
      <c r="A1815" t="s">
        <v>6782</v>
      </c>
      <c r="B1815">
        <v>6.5</v>
      </c>
    </row>
    <row r="1816" spans="1:2">
      <c r="A1816" t="s">
        <v>33</v>
      </c>
      <c r="B1816">
        <v>6.6</v>
      </c>
    </row>
    <row r="1817" spans="1:2">
      <c r="A1817" t="s">
        <v>33</v>
      </c>
      <c r="B1817">
        <v>7.6</v>
      </c>
    </row>
    <row r="1818" spans="1:2">
      <c r="A1818" t="s">
        <v>33</v>
      </c>
      <c r="B1818">
        <v>6.2</v>
      </c>
    </row>
    <row r="1819" spans="1:2">
      <c r="A1819" t="s">
        <v>33</v>
      </c>
      <c r="B1819">
        <v>3</v>
      </c>
    </row>
    <row r="1820" spans="1:2">
      <c r="A1820" t="s">
        <v>33</v>
      </c>
      <c r="B1820">
        <v>6.5</v>
      </c>
    </row>
    <row r="1821" spans="1:2">
      <c r="A1821" t="s">
        <v>6782</v>
      </c>
      <c r="B1821">
        <v>6.8</v>
      </c>
    </row>
    <row r="1822" spans="1:2">
      <c r="A1822" t="s">
        <v>2430</v>
      </c>
      <c r="B1822">
        <v>6</v>
      </c>
    </row>
    <row r="1823" spans="1:2">
      <c r="A1823" t="s">
        <v>33</v>
      </c>
      <c r="B1823">
        <v>7.6</v>
      </c>
    </row>
    <row r="1824" spans="1:2">
      <c r="A1824" t="s">
        <v>33</v>
      </c>
      <c r="B1824">
        <v>8.1999999999999993</v>
      </c>
    </row>
    <row r="1825" spans="1:2">
      <c r="A1825" t="s">
        <v>33</v>
      </c>
      <c r="B1825">
        <v>7.8</v>
      </c>
    </row>
    <row r="1826" spans="1:2">
      <c r="A1826" t="s">
        <v>514</v>
      </c>
      <c r="B1826">
        <v>7.3</v>
      </c>
    </row>
    <row r="1827" spans="1:2">
      <c r="A1827" t="s">
        <v>2430</v>
      </c>
      <c r="B1827">
        <v>6.9</v>
      </c>
    </row>
    <row r="1828" spans="1:2">
      <c r="A1828" t="s">
        <v>33</v>
      </c>
      <c r="B1828">
        <v>6.4</v>
      </c>
    </row>
    <row r="1829" spans="1:2">
      <c r="A1829" t="s">
        <v>33</v>
      </c>
      <c r="B1829">
        <v>5.7</v>
      </c>
    </row>
    <row r="1830" spans="1:2">
      <c r="A1830" t="s">
        <v>33</v>
      </c>
      <c r="B1830">
        <v>5.3</v>
      </c>
    </row>
    <row r="1831" spans="1:2">
      <c r="A1831" t="s">
        <v>33</v>
      </c>
      <c r="B1831">
        <v>6.1</v>
      </c>
    </row>
    <row r="1832" spans="1:2">
      <c r="A1832" t="s">
        <v>33</v>
      </c>
      <c r="B1832">
        <v>6.4</v>
      </c>
    </row>
    <row r="1833" spans="1:2">
      <c r="A1833" t="s">
        <v>33</v>
      </c>
      <c r="B1833">
        <v>5.4</v>
      </c>
    </row>
    <row r="1834" spans="1:2">
      <c r="A1834" t="s">
        <v>92</v>
      </c>
      <c r="B1834">
        <v>4.0999999999999996</v>
      </c>
    </row>
    <row r="1835" spans="1:2">
      <c r="A1835" t="s">
        <v>33</v>
      </c>
      <c r="B1835">
        <v>5</v>
      </c>
    </row>
    <row r="1836" spans="1:2">
      <c r="A1836" t="s">
        <v>514</v>
      </c>
      <c r="B1836">
        <v>5.5</v>
      </c>
    </row>
    <row r="1837" spans="1:2">
      <c r="A1837" t="s">
        <v>514</v>
      </c>
      <c r="B1837">
        <v>6.4</v>
      </c>
    </row>
    <row r="1838" spans="1:2">
      <c r="A1838" t="s">
        <v>20</v>
      </c>
      <c r="B1838">
        <v>7.5</v>
      </c>
    </row>
    <row r="1839" spans="1:2">
      <c r="A1839" t="s">
        <v>20</v>
      </c>
      <c r="B1839">
        <v>5.9</v>
      </c>
    </row>
    <row r="1840" spans="1:2">
      <c r="A1840" t="s">
        <v>20</v>
      </c>
      <c r="B1840">
        <v>5</v>
      </c>
    </row>
    <row r="1841" spans="1:2">
      <c r="A1841" t="s">
        <v>20</v>
      </c>
      <c r="B1841">
        <v>5.5</v>
      </c>
    </row>
    <row r="1842" spans="1:2">
      <c r="A1842" t="s">
        <v>33</v>
      </c>
      <c r="B1842">
        <v>3.7</v>
      </c>
    </row>
    <row r="1843" spans="1:2">
      <c r="A1843" t="s">
        <v>92</v>
      </c>
      <c r="B1843">
        <v>5.4</v>
      </c>
    </row>
    <row r="1844" spans="1:2">
      <c r="A1844" t="s">
        <v>2430</v>
      </c>
      <c r="B1844">
        <v>7.1</v>
      </c>
    </row>
    <row r="1845" spans="1:2">
      <c r="A1845" t="s">
        <v>20</v>
      </c>
      <c r="B1845">
        <v>6.9</v>
      </c>
    </row>
    <row r="1846" spans="1:2">
      <c r="A1846" t="s">
        <v>20</v>
      </c>
      <c r="B1846">
        <v>7.6</v>
      </c>
    </row>
    <row r="1847" spans="1:2">
      <c r="A1847" t="s">
        <v>20</v>
      </c>
      <c r="B1847">
        <v>5.8</v>
      </c>
    </row>
    <row r="1848" spans="1:2">
      <c r="A1848" t="s">
        <v>514</v>
      </c>
      <c r="B1848">
        <v>4.7</v>
      </c>
    </row>
    <row r="1849" spans="1:2">
      <c r="A1849" t="s">
        <v>6782</v>
      </c>
      <c r="B1849">
        <v>6.1</v>
      </c>
    </row>
    <row r="1850" spans="1:2">
      <c r="A1850" t="s">
        <v>20</v>
      </c>
      <c r="B1850">
        <v>7.9</v>
      </c>
    </row>
    <row r="1851" spans="1:2">
      <c r="A1851" t="s">
        <v>2430</v>
      </c>
      <c r="B1851">
        <v>5.4</v>
      </c>
    </row>
    <row r="1852" spans="1:2">
      <c r="A1852" t="s">
        <v>514</v>
      </c>
      <c r="B1852">
        <v>5.0999999999999996</v>
      </c>
    </row>
    <row r="1853" spans="1:2">
      <c r="A1853" t="s">
        <v>514</v>
      </c>
      <c r="B1853">
        <v>5.7</v>
      </c>
    </row>
    <row r="1854" spans="1:2">
      <c r="A1854" t="s">
        <v>33</v>
      </c>
      <c r="B1854">
        <v>5.9</v>
      </c>
    </row>
    <row r="1855" spans="1:2">
      <c r="A1855" t="s">
        <v>33</v>
      </c>
      <c r="B1855">
        <v>5.9</v>
      </c>
    </row>
    <row r="1856" spans="1:2">
      <c r="A1856" t="s">
        <v>33</v>
      </c>
      <c r="B1856">
        <v>5</v>
      </c>
    </row>
    <row r="1857" spans="1:2">
      <c r="A1857" t="s">
        <v>33</v>
      </c>
      <c r="B1857">
        <v>6.9</v>
      </c>
    </row>
    <row r="1858" spans="1:2">
      <c r="A1858" t="s">
        <v>6782</v>
      </c>
      <c r="B1858">
        <v>6.4</v>
      </c>
    </row>
    <row r="1859" spans="1:2">
      <c r="A1859" t="s">
        <v>20</v>
      </c>
      <c r="B1859">
        <v>5.9</v>
      </c>
    </row>
    <row r="1860" spans="1:2">
      <c r="A1860" t="s">
        <v>6782</v>
      </c>
      <c r="B1860">
        <v>7.8</v>
      </c>
    </row>
    <row r="1861" spans="1:2">
      <c r="A1861" t="s">
        <v>33</v>
      </c>
      <c r="B1861">
        <v>5.4</v>
      </c>
    </row>
    <row r="1862" spans="1:2">
      <c r="A1862" t="s">
        <v>33</v>
      </c>
      <c r="B1862">
        <v>5.8</v>
      </c>
    </row>
    <row r="1863" spans="1:2">
      <c r="A1863" t="s">
        <v>20</v>
      </c>
      <c r="B1863">
        <v>5.6</v>
      </c>
    </row>
    <row r="1864" spans="1:2">
      <c r="A1864" t="s">
        <v>20</v>
      </c>
      <c r="B1864">
        <v>6.5</v>
      </c>
    </row>
    <row r="1865" spans="1:2">
      <c r="A1865" t="s">
        <v>33</v>
      </c>
      <c r="B1865">
        <v>9.1</v>
      </c>
    </row>
    <row r="1866" spans="1:2">
      <c r="A1866" t="s">
        <v>514</v>
      </c>
      <c r="B1866">
        <v>6.7</v>
      </c>
    </row>
    <row r="1867" spans="1:2">
      <c r="A1867" t="s">
        <v>514</v>
      </c>
      <c r="B1867">
        <v>6.2</v>
      </c>
    </row>
    <row r="1868" spans="1:2">
      <c r="A1868" t="s">
        <v>514</v>
      </c>
      <c r="B1868">
        <v>6.1</v>
      </c>
    </row>
    <row r="1869" spans="1:2">
      <c r="A1869" t="s">
        <v>20</v>
      </c>
      <c r="B1869">
        <v>7.3</v>
      </c>
    </row>
    <row r="1870" spans="1:2">
      <c r="A1870" t="s">
        <v>514</v>
      </c>
      <c r="B1870">
        <v>6.6</v>
      </c>
    </row>
    <row r="1871" spans="1:2">
      <c r="A1871" t="s">
        <v>514</v>
      </c>
      <c r="B1871">
        <v>4.9000000000000004</v>
      </c>
    </row>
    <row r="1872" spans="1:2">
      <c r="A1872" t="s">
        <v>514</v>
      </c>
      <c r="B1872">
        <v>4.5999999999999996</v>
      </c>
    </row>
    <row r="1873" spans="1:2">
      <c r="A1873" t="s">
        <v>33</v>
      </c>
      <c r="B1873">
        <v>4.4000000000000004</v>
      </c>
    </row>
    <row r="1874" spans="1:2">
      <c r="A1874" t="s">
        <v>33</v>
      </c>
      <c r="B1874">
        <v>5.4</v>
      </c>
    </row>
    <row r="1875" spans="1:2">
      <c r="A1875" t="s">
        <v>514</v>
      </c>
      <c r="B1875">
        <v>5.0999999999999996</v>
      </c>
    </row>
    <row r="1876" spans="1:2">
      <c r="A1876" t="s">
        <v>33</v>
      </c>
      <c r="B1876">
        <v>6.1</v>
      </c>
    </row>
    <row r="1877" spans="1:2">
      <c r="A1877" t="s">
        <v>33</v>
      </c>
      <c r="B1877">
        <v>6</v>
      </c>
    </row>
    <row r="1878" spans="1:2">
      <c r="A1878" t="s">
        <v>33</v>
      </c>
      <c r="B1878">
        <v>7.3</v>
      </c>
    </row>
    <row r="1879" spans="1:2">
      <c r="A1879" t="s">
        <v>33</v>
      </c>
      <c r="B1879">
        <v>6</v>
      </c>
    </row>
    <row r="1880" spans="1:2">
      <c r="A1880" t="s">
        <v>33</v>
      </c>
      <c r="B1880">
        <v>6.3</v>
      </c>
    </row>
    <row r="1881" spans="1:2">
      <c r="A1881" t="s">
        <v>33</v>
      </c>
      <c r="B1881">
        <v>7.4</v>
      </c>
    </row>
    <row r="1882" spans="1:2">
      <c r="A1882" t="s">
        <v>33</v>
      </c>
      <c r="B1882">
        <v>7.3</v>
      </c>
    </row>
    <row r="1883" spans="1:2">
      <c r="A1883" t="s">
        <v>33</v>
      </c>
      <c r="B1883">
        <v>5.6</v>
      </c>
    </row>
    <row r="1884" spans="1:2">
      <c r="A1884" t="s">
        <v>33</v>
      </c>
      <c r="B1884">
        <v>5.4</v>
      </c>
    </row>
    <row r="1885" spans="1:2">
      <c r="A1885" t="s">
        <v>33</v>
      </c>
      <c r="B1885">
        <v>6.2</v>
      </c>
    </row>
    <row r="1886" spans="1:2">
      <c r="A1886" t="s">
        <v>6782</v>
      </c>
      <c r="B1886">
        <v>6.6</v>
      </c>
    </row>
    <row r="1887" spans="1:2">
      <c r="A1887" t="s">
        <v>33</v>
      </c>
      <c r="B1887">
        <v>6.6</v>
      </c>
    </row>
    <row r="1888" spans="1:2">
      <c r="A1888" t="s">
        <v>20</v>
      </c>
      <c r="B1888">
        <v>6.1</v>
      </c>
    </row>
    <row r="1889" spans="1:2">
      <c r="A1889" t="s">
        <v>33</v>
      </c>
      <c r="B1889">
        <v>6</v>
      </c>
    </row>
    <row r="1890" spans="1:2">
      <c r="A1890" t="s">
        <v>6782</v>
      </c>
      <c r="B1890">
        <v>5.9</v>
      </c>
    </row>
    <row r="1891" spans="1:2">
      <c r="A1891" t="s">
        <v>33</v>
      </c>
      <c r="B1891">
        <v>7.9</v>
      </c>
    </row>
    <row r="1892" spans="1:2">
      <c r="A1892" t="s">
        <v>2430</v>
      </c>
      <c r="B1892">
        <v>7.8</v>
      </c>
    </row>
    <row r="1893" spans="1:2">
      <c r="A1893" t="s">
        <v>33</v>
      </c>
      <c r="B1893">
        <v>7</v>
      </c>
    </row>
    <row r="1894" spans="1:2">
      <c r="A1894" t="s">
        <v>33</v>
      </c>
      <c r="B1894">
        <v>6.1</v>
      </c>
    </row>
    <row r="1895" spans="1:2">
      <c r="A1895" t="s">
        <v>514</v>
      </c>
      <c r="B1895">
        <v>6.9</v>
      </c>
    </row>
    <row r="1896" spans="1:2">
      <c r="A1896" t="s">
        <v>514</v>
      </c>
      <c r="B1896">
        <v>6.4</v>
      </c>
    </row>
    <row r="1897" spans="1:2">
      <c r="A1897" t="s">
        <v>20</v>
      </c>
      <c r="B1897">
        <v>5.9</v>
      </c>
    </row>
    <row r="1898" spans="1:2">
      <c r="A1898" t="s">
        <v>33</v>
      </c>
      <c r="B1898">
        <v>5.6</v>
      </c>
    </row>
    <row r="1899" spans="1:2">
      <c r="A1899" t="s">
        <v>477</v>
      </c>
      <c r="B1899">
        <v>6.6</v>
      </c>
    </row>
    <row r="1900" spans="1:2">
      <c r="A1900" t="s">
        <v>33</v>
      </c>
      <c r="B1900">
        <v>5.0999999999999996</v>
      </c>
    </row>
    <row r="1901" spans="1:2">
      <c r="A1901" t="s">
        <v>514</v>
      </c>
      <c r="B1901">
        <v>6.7</v>
      </c>
    </row>
    <row r="1902" spans="1:2">
      <c r="A1902" t="s">
        <v>2430</v>
      </c>
      <c r="B1902">
        <v>6.6</v>
      </c>
    </row>
    <row r="1903" spans="1:2">
      <c r="A1903" t="s">
        <v>514</v>
      </c>
      <c r="B1903">
        <v>6.5</v>
      </c>
    </row>
    <row r="1904" spans="1:2">
      <c r="A1904" t="s">
        <v>514</v>
      </c>
      <c r="B1904">
        <v>6.7</v>
      </c>
    </row>
    <row r="1905" spans="1:2">
      <c r="A1905" t="s">
        <v>514</v>
      </c>
      <c r="B1905">
        <v>5.9</v>
      </c>
    </row>
    <row r="1906" spans="1:2">
      <c r="A1906" t="s">
        <v>33</v>
      </c>
      <c r="B1906">
        <v>5.8</v>
      </c>
    </row>
    <row r="1907" spans="1:2">
      <c r="A1907" t="s">
        <v>33</v>
      </c>
      <c r="B1907">
        <v>6.9</v>
      </c>
    </row>
    <row r="1908" spans="1:2">
      <c r="A1908" t="s">
        <v>20</v>
      </c>
      <c r="B1908">
        <v>6.2</v>
      </c>
    </row>
    <row r="1909" spans="1:2">
      <c r="A1909" t="s">
        <v>20</v>
      </c>
      <c r="B1909">
        <v>6.2</v>
      </c>
    </row>
    <row r="1910" spans="1:2">
      <c r="A1910" t="s">
        <v>477</v>
      </c>
      <c r="B1910">
        <v>1.6</v>
      </c>
    </row>
    <row r="1911" spans="1:2">
      <c r="A1911" t="s">
        <v>514</v>
      </c>
      <c r="B1911">
        <v>7</v>
      </c>
    </row>
    <row r="1912" spans="1:2">
      <c r="A1912" t="s">
        <v>20</v>
      </c>
      <c r="B1912">
        <v>7</v>
      </c>
    </row>
    <row r="1913" spans="1:2">
      <c r="A1913" t="s">
        <v>6784</v>
      </c>
      <c r="B1913">
        <v>6.6</v>
      </c>
    </row>
    <row r="1914" spans="1:2">
      <c r="A1914" t="s">
        <v>33</v>
      </c>
      <c r="B1914">
        <v>6.1</v>
      </c>
    </row>
    <row r="1915" spans="1:2">
      <c r="A1915" t="s">
        <v>33</v>
      </c>
      <c r="B1915">
        <v>6.9</v>
      </c>
    </row>
    <row r="1916" spans="1:2">
      <c r="A1916" t="s">
        <v>514</v>
      </c>
      <c r="B1916">
        <v>6.1</v>
      </c>
    </row>
    <row r="1917" spans="1:2">
      <c r="A1917" t="s">
        <v>20</v>
      </c>
      <c r="B1917">
        <v>6.5</v>
      </c>
    </row>
    <row r="1918" spans="1:2">
      <c r="A1918" t="s">
        <v>20</v>
      </c>
      <c r="B1918">
        <v>6.4</v>
      </c>
    </row>
    <row r="1919" spans="1:2">
      <c r="A1919" t="s">
        <v>514</v>
      </c>
      <c r="B1919">
        <v>6.6</v>
      </c>
    </row>
    <row r="1920" spans="1:2">
      <c r="A1920" t="s">
        <v>2430</v>
      </c>
      <c r="B1920">
        <v>6.9</v>
      </c>
    </row>
    <row r="1921" spans="1:2">
      <c r="A1921" t="s">
        <v>514</v>
      </c>
      <c r="B1921">
        <v>6.8</v>
      </c>
    </row>
    <row r="1922" spans="1:2">
      <c r="A1922" t="s">
        <v>514</v>
      </c>
      <c r="B1922">
        <v>6.1</v>
      </c>
    </row>
    <row r="1923" spans="1:2">
      <c r="A1923" t="s">
        <v>514</v>
      </c>
      <c r="B1923">
        <v>5.6</v>
      </c>
    </row>
    <row r="1924" spans="1:2">
      <c r="A1924" t="s">
        <v>6784</v>
      </c>
      <c r="B1924">
        <v>7.2</v>
      </c>
    </row>
    <row r="1925" spans="1:2">
      <c r="A1925" t="s">
        <v>514</v>
      </c>
      <c r="B1925">
        <v>7.9</v>
      </c>
    </row>
    <row r="1926" spans="1:2">
      <c r="A1926" t="s">
        <v>20</v>
      </c>
      <c r="B1926">
        <v>6.6</v>
      </c>
    </row>
    <row r="1927" spans="1:2">
      <c r="A1927" t="s">
        <v>20</v>
      </c>
      <c r="B1927">
        <v>5.9</v>
      </c>
    </row>
    <row r="1928" spans="1:2">
      <c r="A1928" t="s">
        <v>6782</v>
      </c>
      <c r="B1928">
        <v>8.6</v>
      </c>
    </row>
    <row r="1929" spans="1:2">
      <c r="A1929" t="s">
        <v>20</v>
      </c>
      <c r="B1929">
        <v>7.7</v>
      </c>
    </row>
    <row r="1930" spans="1:2">
      <c r="A1930" t="s">
        <v>20</v>
      </c>
      <c r="B1930">
        <v>6.7</v>
      </c>
    </row>
    <row r="1931" spans="1:2">
      <c r="A1931" t="s">
        <v>33</v>
      </c>
      <c r="B1931">
        <v>6.4</v>
      </c>
    </row>
    <row r="1932" spans="1:2">
      <c r="A1932" t="s">
        <v>33</v>
      </c>
      <c r="B1932">
        <v>4.2</v>
      </c>
    </row>
    <row r="1933" spans="1:2">
      <c r="A1933" t="s">
        <v>33</v>
      </c>
      <c r="B1933">
        <v>7.6</v>
      </c>
    </row>
    <row r="1934" spans="1:2">
      <c r="A1934" t="s">
        <v>33</v>
      </c>
      <c r="B1934">
        <v>5.2</v>
      </c>
    </row>
    <row r="1935" spans="1:2">
      <c r="A1935" t="s">
        <v>20</v>
      </c>
      <c r="B1935">
        <v>6.1</v>
      </c>
    </row>
    <row r="1936" spans="1:2">
      <c r="A1936" t="s">
        <v>20</v>
      </c>
      <c r="B1936">
        <v>6.3</v>
      </c>
    </row>
    <row r="1937" spans="1:2">
      <c r="A1937" t="s">
        <v>6782</v>
      </c>
      <c r="B1937">
        <v>7.3</v>
      </c>
    </row>
    <row r="1938" spans="1:2">
      <c r="A1938" t="s">
        <v>33</v>
      </c>
      <c r="B1938">
        <v>6.5</v>
      </c>
    </row>
    <row r="1939" spans="1:2">
      <c r="A1939" t="s">
        <v>20</v>
      </c>
      <c r="B1939">
        <v>6.4</v>
      </c>
    </row>
    <row r="1940" spans="1:2">
      <c r="A1940" t="s">
        <v>514</v>
      </c>
      <c r="B1940">
        <v>6.2</v>
      </c>
    </row>
    <row r="1941" spans="1:2">
      <c r="A1941" t="s">
        <v>514</v>
      </c>
      <c r="B1941">
        <v>6.9</v>
      </c>
    </row>
    <row r="1942" spans="1:2">
      <c r="A1942" t="s">
        <v>514</v>
      </c>
      <c r="B1942">
        <v>7.7</v>
      </c>
    </row>
    <row r="1943" spans="1:2">
      <c r="A1943" t="s">
        <v>514</v>
      </c>
      <c r="B1943">
        <v>7</v>
      </c>
    </row>
    <row r="1944" spans="1:2">
      <c r="A1944" t="s">
        <v>92</v>
      </c>
      <c r="B1944">
        <v>5.6</v>
      </c>
    </row>
    <row r="1945" spans="1:2">
      <c r="A1945" t="s">
        <v>33</v>
      </c>
      <c r="B1945">
        <v>5.8</v>
      </c>
    </row>
    <row r="1946" spans="1:2">
      <c r="A1946" t="s">
        <v>33</v>
      </c>
      <c r="B1946">
        <v>5.9</v>
      </c>
    </row>
    <row r="1947" spans="1:2">
      <c r="A1947" t="s">
        <v>33</v>
      </c>
      <c r="B1947">
        <v>5.8</v>
      </c>
    </row>
    <row r="1948" spans="1:2">
      <c r="A1948" t="s">
        <v>92</v>
      </c>
      <c r="B1948">
        <v>5.9</v>
      </c>
    </row>
    <row r="1949" spans="1:2">
      <c r="A1949" t="s">
        <v>92</v>
      </c>
      <c r="B1949">
        <v>4.9000000000000004</v>
      </c>
    </row>
    <row r="1950" spans="1:2">
      <c r="A1950" t="s">
        <v>514</v>
      </c>
      <c r="B1950">
        <v>5.7</v>
      </c>
    </row>
    <row r="1951" spans="1:2">
      <c r="A1951" t="s">
        <v>514</v>
      </c>
      <c r="B1951">
        <v>6.7</v>
      </c>
    </row>
    <row r="1952" spans="1:2">
      <c r="A1952" t="s">
        <v>514</v>
      </c>
      <c r="B1952">
        <v>7.5</v>
      </c>
    </row>
    <row r="1953" spans="1:2">
      <c r="A1953" t="s">
        <v>33</v>
      </c>
      <c r="B1953">
        <v>6.9</v>
      </c>
    </row>
    <row r="1954" spans="1:2">
      <c r="A1954" t="s">
        <v>33</v>
      </c>
      <c r="B1954">
        <v>6.4</v>
      </c>
    </row>
    <row r="1955" spans="1:2">
      <c r="A1955" t="s">
        <v>33</v>
      </c>
      <c r="B1955">
        <v>6.3</v>
      </c>
    </row>
    <row r="1956" spans="1:2">
      <c r="A1956" t="s">
        <v>33</v>
      </c>
      <c r="B1956">
        <v>6.6</v>
      </c>
    </row>
    <row r="1957" spans="1:2">
      <c r="A1957" t="s">
        <v>33</v>
      </c>
      <c r="B1957">
        <v>6.9</v>
      </c>
    </row>
    <row r="1958" spans="1:2">
      <c r="A1958" t="s">
        <v>2430</v>
      </c>
      <c r="B1958">
        <v>5.4</v>
      </c>
    </row>
    <row r="1959" spans="1:2">
      <c r="A1959" t="s">
        <v>6784</v>
      </c>
      <c r="B1959">
        <v>7.1</v>
      </c>
    </row>
    <row r="1960" spans="1:2">
      <c r="A1960" t="s">
        <v>33</v>
      </c>
      <c r="B1960">
        <v>7</v>
      </c>
    </row>
    <row r="1961" spans="1:2">
      <c r="A1961" t="s">
        <v>2430</v>
      </c>
      <c r="B1961">
        <v>6.1</v>
      </c>
    </row>
    <row r="1962" spans="1:2">
      <c r="A1962" t="s">
        <v>2430</v>
      </c>
      <c r="B1962">
        <v>7.3</v>
      </c>
    </row>
    <row r="1963" spans="1:2">
      <c r="A1963" t="s">
        <v>20</v>
      </c>
      <c r="B1963">
        <v>7.7</v>
      </c>
    </row>
    <row r="1964" spans="1:2">
      <c r="A1964" t="s">
        <v>33</v>
      </c>
      <c r="B1964">
        <v>5.5</v>
      </c>
    </row>
    <row r="1965" spans="1:2">
      <c r="A1965" t="s">
        <v>514</v>
      </c>
      <c r="B1965">
        <v>3.6</v>
      </c>
    </row>
    <row r="1966" spans="1:2">
      <c r="A1966" t="s">
        <v>33</v>
      </c>
      <c r="B1966">
        <v>6.2</v>
      </c>
    </row>
    <row r="1967" spans="1:2">
      <c r="A1967" t="s">
        <v>33</v>
      </c>
      <c r="B1967">
        <v>8.1</v>
      </c>
    </row>
    <row r="1968" spans="1:2">
      <c r="A1968" t="s">
        <v>6785</v>
      </c>
      <c r="B1968">
        <v>7</v>
      </c>
    </row>
    <row r="1969" spans="1:2">
      <c r="A1969" t="s">
        <v>477</v>
      </c>
      <c r="B1969">
        <v>6.8</v>
      </c>
    </row>
    <row r="1970" spans="1:2">
      <c r="A1970" t="s">
        <v>514</v>
      </c>
      <c r="B1970">
        <v>6.6</v>
      </c>
    </row>
    <row r="1971" spans="1:2">
      <c r="A1971" t="s">
        <v>33</v>
      </c>
      <c r="B1971">
        <v>4</v>
      </c>
    </row>
    <row r="1972" spans="1:2">
      <c r="A1972" t="s">
        <v>514</v>
      </c>
      <c r="B1972">
        <v>5.8</v>
      </c>
    </row>
    <row r="1973" spans="1:2">
      <c r="A1973" t="s">
        <v>33</v>
      </c>
      <c r="B1973">
        <v>6.8</v>
      </c>
    </row>
    <row r="1974" spans="1:2">
      <c r="A1974" t="s">
        <v>33</v>
      </c>
      <c r="B1974">
        <v>7</v>
      </c>
    </row>
    <row r="1975" spans="1:2">
      <c r="A1975" t="s">
        <v>6784</v>
      </c>
      <c r="B1975">
        <v>7</v>
      </c>
    </row>
    <row r="1976" spans="1:2">
      <c r="A1976" t="s">
        <v>33</v>
      </c>
      <c r="B1976">
        <v>5.6</v>
      </c>
    </row>
    <row r="1977" spans="1:2">
      <c r="A1977" t="s">
        <v>2430</v>
      </c>
      <c r="B1977">
        <v>2.8</v>
      </c>
    </row>
    <row r="1978" spans="1:2">
      <c r="A1978" t="s">
        <v>33</v>
      </c>
      <c r="B1978">
        <v>5.3</v>
      </c>
    </row>
    <row r="1979" spans="1:2">
      <c r="A1979" t="s">
        <v>92</v>
      </c>
      <c r="B1979">
        <v>5.9</v>
      </c>
    </row>
    <row r="1980" spans="1:2">
      <c r="A1980" t="s">
        <v>20</v>
      </c>
      <c r="B1980">
        <v>7.8</v>
      </c>
    </row>
    <row r="1981" spans="1:2">
      <c r="A1981" t="s">
        <v>514</v>
      </c>
      <c r="B1981">
        <v>6.3</v>
      </c>
    </row>
    <row r="1982" spans="1:2">
      <c r="A1982" t="s">
        <v>514</v>
      </c>
      <c r="B1982">
        <v>6.1</v>
      </c>
    </row>
    <row r="1983" spans="1:2">
      <c r="A1983" t="s">
        <v>2430</v>
      </c>
      <c r="B1983">
        <v>5.4</v>
      </c>
    </row>
    <row r="1984" spans="1:2">
      <c r="A1984" t="s">
        <v>33</v>
      </c>
      <c r="B1984">
        <v>4.3</v>
      </c>
    </row>
    <row r="1985" spans="1:2">
      <c r="A1985" t="s">
        <v>20</v>
      </c>
      <c r="B1985">
        <v>7.1</v>
      </c>
    </row>
    <row r="1986" spans="1:2">
      <c r="A1986" t="s">
        <v>6782</v>
      </c>
      <c r="B1986">
        <v>7.5</v>
      </c>
    </row>
    <row r="1987" spans="1:2">
      <c r="A1987" t="s">
        <v>514</v>
      </c>
      <c r="B1987">
        <v>6.1</v>
      </c>
    </row>
    <row r="1988" spans="1:2">
      <c r="A1988" t="s">
        <v>6784</v>
      </c>
      <c r="B1988">
        <v>8.1999999999999993</v>
      </c>
    </row>
    <row r="1989" spans="1:2">
      <c r="A1989" t="s">
        <v>33</v>
      </c>
      <c r="B1989">
        <v>5.7</v>
      </c>
    </row>
    <row r="1990" spans="1:2">
      <c r="A1990" t="s">
        <v>477</v>
      </c>
      <c r="B1990">
        <v>7.6</v>
      </c>
    </row>
    <row r="1991" spans="1:2">
      <c r="A1991" t="s">
        <v>33</v>
      </c>
      <c r="B1991">
        <v>7.5</v>
      </c>
    </row>
    <row r="1992" spans="1:2">
      <c r="A1992" t="s">
        <v>33</v>
      </c>
      <c r="B1992">
        <v>8.1</v>
      </c>
    </row>
    <row r="1993" spans="1:2">
      <c r="A1993" t="s">
        <v>33</v>
      </c>
      <c r="B1993">
        <v>8</v>
      </c>
    </row>
    <row r="1994" spans="1:2">
      <c r="A1994" t="s">
        <v>20</v>
      </c>
      <c r="B1994">
        <v>7</v>
      </c>
    </row>
    <row r="1995" spans="1:2">
      <c r="A1995" t="s">
        <v>2430</v>
      </c>
      <c r="B1995">
        <v>6.7</v>
      </c>
    </row>
    <row r="1996" spans="1:2">
      <c r="A1996" t="s">
        <v>20</v>
      </c>
      <c r="B1996">
        <v>8.1999999999999993</v>
      </c>
    </row>
    <row r="1997" spans="1:2">
      <c r="A1997" t="s">
        <v>514</v>
      </c>
      <c r="B1997">
        <v>6.4</v>
      </c>
    </row>
    <row r="1998" spans="1:2">
      <c r="A1998" t="s">
        <v>514</v>
      </c>
      <c r="B1998">
        <v>6.3</v>
      </c>
    </row>
    <row r="1999" spans="1:2">
      <c r="A1999" t="s">
        <v>514</v>
      </c>
      <c r="B1999">
        <v>6.2</v>
      </c>
    </row>
    <row r="2000" spans="1:2">
      <c r="A2000" t="s">
        <v>514</v>
      </c>
      <c r="B2000">
        <v>7</v>
      </c>
    </row>
    <row r="2001" spans="1:2">
      <c r="A2001" t="s">
        <v>514</v>
      </c>
      <c r="B2001">
        <v>7.1</v>
      </c>
    </row>
    <row r="2002" spans="1:2">
      <c r="A2002" t="s">
        <v>6784</v>
      </c>
      <c r="B2002">
        <v>7.1</v>
      </c>
    </row>
    <row r="2003" spans="1:2">
      <c r="A2003" t="s">
        <v>6784</v>
      </c>
      <c r="B2003">
        <v>8</v>
      </c>
    </row>
    <row r="2004" spans="1:2">
      <c r="A2004" t="s">
        <v>6784</v>
      </c>
      <c r="B2004">
        <v>6.9</v>
      </c>
    </row>
    <row r="2005" spans="1:2">
      <c r="A2005" t="s">
        <v>33</v>
      </c>
      <c r="B2005">
        <v>5.3</v>
      </c>
    </row>
    <row r="2006" spans="1:2">
      <c r="A2006" t="s">
        <v>20</v>
      </c>
      <c r="B2006">
        <v>5.8</v>
      </c>
    </row>
    <row r="2007" spans="1:2">
      <c r="A2007" t="s">
        <v>20</v>
      </c>
      <c r="B2007">
        <v>7.4</v>
      </c>
    </row>
    <row r="2008" spans="1:2">
      <c r="A2008" t="s">
        <v>514</v>
      </c>
      <c r="B2008">
        <v>5.4</v>
      </c>
    </row>
    <row r="2009" spans="1:2">
      <c r="A2009" t="s">
        <v>6784</v>
      </c>
      <c r="B2009">
        <v>7.4</v>
      </c>
    </row>
    <row r="2010" spans="1:2">
      <c r="A2010" t="s">
        <v>514</v>
      </c>
      <c r="B2010">
        <v>5.9</v>
      </c>
    </row>
    <row r="2011" spans="1:2">
      <c r="A2011" t="s">
        <v>6786</v>
      </c>
      <c r="B2011">
        <v>6.3</v>
      </c>
    </row>
    <row r="2012" spans="1:2">
      <c r="A2012" t="s">
        <v>6784</v>
      </c>
      <c r="B2012">
        <v>6.7</v>
      </c>
    </row>
    <row r="2013" spans="1:2">
      <c r="A2013" t="s">
        <v>6784</v>
      </c>
      <c r="B2013">
        <v>7.1</v>
      </c>
    </row>
    <row r="2014" spans="1:2">
      <c r="A2014" t="s">
        <v>477</v>
      </c>
      <c r="B2014">
        <v>7.5</v>
      </c>
    </row>
    <row r="2015" spans="1:2">
      <c r="A2015" t="s">
        <v>514</v>
      </c>
      <c r="B2015">
        <v>7.1</v>
      </c>
    </row>
    <row r="2016" spans="1:2">
      <c r="A2016" t="s">
        <v>33</v>
      </c>
      <c r="B2016">
        <v>7.5</v>
      </c>
    </row>
    <row r="2017" spans="1:2">
      <c r="A2017" t="s">
        <v>33</v>
      </c>
      <c r="B2017">
        <v>7.3</v>
      </c>
    </row>
    <row r="2018" spans="1:2">
      <c r="A2018" t="s">
        <v>33</v>
      </c>
      <c r="B2018">
        <v>6</v>
      </c>
    </row>
    <row r="2019" spans="1:2">
      <c r="A2019" t="s">
        <v>514</v>
      </c>
      <c r="B2019">
        <v>6.2</v>
      </c>
    </row>
    <row r="2020" spans="1:2">
      <c r="A2020" t="s">
        <v>6782</v>
      </c>
      <c r="B2020">
        <v>7.2</v>
      </c>
    </row>
    <row r="2021" spans="1:2">
      <c r="A2021" t="s">
        <v>514</v>
      </c>
      <c r="B2021">
        <v>5.6</v>
      </c>
    </row>
    <row r="2022" spans="1:2">
      <c r="A2022" t="s">
        <v>33</v>
      </c>
      <c r="B2022">
        <v>5.6</v>
      </c>
    </row>
    <row r="2023" spans="1:2">
      <c r="A2023" t="s">
        <v>20</v>
      </c>
      <c r="B2023">
        <v>6</v>
      </c>
    </row>
    <row r="2024" spans="1:2">
      <c r="A2024" t="s">
        <v>2430</v>
      </c>
      <c r="B2024">
        <v>8</v>
      </c>
    </row>
    <row r="2025" spans="1:2">
      <c r="A2025" t="s">
        <v>6782</v>
      </c>
      <c r="B2025">
        <v>6.7</v>
      </c>
    </row>
    <row r="2026" spans="1:2">
      <c r="A2026" t="s">
        <v>20</v>
      </c>
      <c r="B2026">
        <v>6.7</v>
      </c>
    </row>
    <row r="2027" spans="1:2">
      <c r="A2027" t="s">
        <v>514</v>
      </c>
      <c r="B2027">
        <v>5.6</v>
      </c>
    </row>
    <row r="2028" spans="1:2">
      <c r="A2028" t="s">
        <v>20</v>
      </c>
      <c r="B2028">
        <v>6.1</v>
      </c>
    </row>
    <row r="2029" spans="1:2">
      <c r="A2029" t="s">
        <v>33</v>
      </c>
      <c r="B2029">
        <v>6.5</v>
      </c>
    </row>
    <row r="2030" spans="1:2">
      <c r="A2030" t="s">
        <v>20</v>
      </c>
      <c r="B2030">
        <v>7.5</v>
      </c>
    </row>
    <row r="2031" spans="1:2">
      <c r="A2031" t="s">
        <v>20</v>
      </c>
      <c r="B2031">
        <v>6.7</v>
      </c>
    </row>
    <row r="2032" spans="1:2">
      <c r="A2032" t="s">
        <v>33</v>
      </c>
      <c r="B2032">
        <v>5.5</v>
      </c>
    </row>
    <row r="2033" spans="1:2">
      <c r="A2033" t="s">
        <v>514</v>
      </c>
      <c r="B2033">
        <v>5.0999999999999996</v>
      </c>
    </row>
    <row r="2034" spans="1:2">
      <c r="A2034" t="s">
        <v>20</v>
      </c>
      <c r="B2034">
        <v>4.4000000000000004</v>
      </c>
    </row>
    <row r="2035" spans="1:2">
      <c r="A2035" t="s">
        <v>6782</v>
      </c>
      <c r="B2035">
        <v>6</v>
      </c>
    </row>
    <row r="2036" spans="1:2">
      <c r="A2036" t="s">
        <v>20</v>
      </c>
      <c r="B2036">
        <v>7.3</v>
      </c>
    </row>
    <row r="2037" spans="1:2">
      <c r="A2037" t="s">
        <v>514</v>
      </c>
      <c r="B2037">
        <v>5.7</v>
      </c>
    </row>
    <row r="2038" spans="1:2">
      <c r="A2038" t="s">
        <v>20</v>
      </c>
      <c r="B2038">
        <v>5.8</v>
      </c>
    </row>
    <row r="2039" spans="1:2">
      <c r="A2039" t="s">
        <v>20</v>
      </c>
      <c r="B2039">
        <v>5.9</v>
      </c>
    </row>
    <row r="2040" spans="1:2">
      <c r="A2040" t="s">
        <v>514</v>
      </c>
      <c r="B2040">
        <v>4.7</v>
      </c>
    </row>
    <row r="2041" spans="1:2">
      <c r="A2041" t="s">
        <v>20</v>
      </c>
      <c r="B2041">
        <v>6.7</v>
      </c>
    </row>
    <row r="2042" spans="1:2">
      <c r="A2042" t="s">
        <v>20</v>
      </c>
      <c r="B2042">
        <v>7.4</v>
      </c>
    </row>
    <row r="2043" spans="1:2">
      <c r="A2043" t="s">
        <v>20</v>
      </c>
      <c r="B2043">
        <v>7.6</v>
      </c>
    </row>
    <row r="2044" spans="1:2">
      <c r="A2044" t="s">
        <v>33</v>
      </c>
      <c r="B2044">
        <v>6.9</v>
      </c>
    </row>
    <row r="2045" spans="1:2">
      <c r="A2045" t="s">
        <v>33</v>
      </c>
      <c r="B2045">
        <v>8.1</v>
      </c>
    </row>
    <row r="2046" spans="1:2">
      <c r="A2046" t="s">
        <v>92</v>
      </c>
      <c r="B2046">
        <v>4.5999999999999996</v>
      </c>
    </row>
    <row r="2047" spans="1:2">
      <c r="A2047" t="s">
        <v>514</v>
      </c>
      <c r="B2047">
        <v>7.6</v>
      </c>
    </row>
    <row r="2048" spans="1:2">
      <c r="A2048" t="s">
        <v>514</v>
      </c>
      <c r="B2048">
        <v>4.3</v>
      </c>
    </row>
    <row r="2049" spans="1:2">
      <c r="A2049" t="s">
        <v>514</v>
      </c>
      <c r="B2049">
        <v>5.2</v>
      </c>
    </row>
    <row r="2050" spans="1:2">
      <c r="A2050" t="s">
        <v>514</v>
      </c>
      <c r="B2050">
        <v>5.4</v>
      </c>
    </row>
    <row r="2051" spans="1:2">
      <c r="A2051" t="s">
        <v>33</v>
      </c>
      <c r="B2051">
        <v>5.8</v>
      </c>
    </row>
    <row r="2052" spans="1:2">
      <c r="A2052" t="s">
        <v>514</v>
      </c>
      <c r="B2052">
        <v>5.6</v>
      </c>
    </row>
    <row r="2053" spans="1:2">
      <c r="A2053" t="s">
        <v>2430</v>
      </c>
      <c r="B2053">
        <v>7</v>
      </c>
    </row>
    <row r="2054" spans="1:2">
      <c r="A2054" t="s">
        <v>514</v>
      </c>
      <c r="B2054">
        <v>5.8</v>
      </c>
    </row>
    <row r="2055" spans="1:2">
      <c r="A2055" t="s">
        <v>20</v>
      </c>
      <c r="B2055">
        <v>6.5</v>
      </c>
    </row>
    <row r="2056" spans="1:2">
      <c r="A2056" t="s">
        <v>20</v>
      </c>
      <c r="B2056">
        <v>6.7</v>
      </c>
    </row>
    <row r="2057" spans="1:2">
      <c r="A2057" t="s">
        <v>20</v>
      </c>
      <c r="B2057">
        <v>7.1</v>
      </c>
    </row>
    <row r="2058" spans="1:2">
      <c r="A2058" t="s">
        <v>514</v>
      </c>
      <c r="B2058">
        <v>6.4</v>
      </c>
    </row>
    <row r="2059" spans="1:2">
      <c r="A2059" t="s">
        <v>6784</v>
      </c>
      <c r="B2059">
        <v>6.5</v>
      </c>
    </row>
    <row r="2060" spans="1:2">
      <c r="A2060" t="s">
        <v>514</v>
      </c>
      <c r="B2060">
        <v>5.3</v>
      </c>
    </row>
    <row r="2061" spans="1:2">
      <c r="A2061" t="s">
        <v>514</v>
      </c>
      <c r="B2061">
        <v>6.6</v>
      </c>
    </row>
    <row r="2062" spans="1:2">
      <c r="A2062" t="s">
        <v>514</v>
      </c>
      <c r="B2062">
        <v>5.4</v>
      </c>
    </row>
    <row r="2063" spans="1:2">
      <c r="A2063" t="s">
        <v>514</v>
      </c>
      <c r="B2063">
        <v>6.4</v>
      </c>
    </row>
    <row r="2064" spans="1:2">
      <c r="A2064" t="s">
        <v>33</v>
      </c>
      <c r="B2064">
        <v>7</v>
      </c>
    </row>
    <row r="2065" spans="1:2">
      <c r="A2065" t="s">
        <v>20</v>
      </c>
      <c r="B2065">
        <v>7</v>
      </c>
    </row>
    <row r="2066" spans="1:2">
      <c r="A2066" t="s">
        <v>33</v>
      </c>
      <c r="B2066">
        <v>6.2</v>
      </c>
    </row>
    <row r="2067" spans="1:2">
      <c r="A2067" t="s">
        <v>20</v>
      </c>
      <c r="B2067">
        <v>6.6</v>
      </c>
    </row>
    <row r="2068" spans="1:2">
      <c r="A2068" t="s">
        <v>20</v>
      </c>
      <c r="B2068">
        <v>7.8</v>
      </c>
    </row>
    <row r="2069" spans="1:2">
      <c r="A2069" t="s">
        <v>33</v>
      </c>
      <c r="B2069">
        <v>7.7</v>
      </c>
    </row>
    <row r="2070" spans="1:2">
      <c r="A2070" t="s">
        <v>514</v>
      </c>
      <c r="B2070">
        <v>7.4</v>
      </c>
    </row>
    <row r="2071" spans="1:2">
      <c r="A2071" t="s">
        <v>33</v>
      </c>
      <c r="B2071">
        <v>2.8</v>
      </c>
    </row>
    <row r="2072" spans="1:2">
      <c r="A2072" t="s">
        <v>20</v>
      </c>
      <c r="B2072">
        <v>6.5</v>
      </c>
    </row>
    <row r="2073" spans="1:2">
      <c r="A2073" t="s">
        <v>20</v>
      </c>
      <c r="B2073">
        <v>7.7</v>
      </c>
    </row>
    <row r="2074" spans="1:2">
      <c r="A2074" t="s">
        <v>477</v>
      </c>
      <c r="B2074">
        <v>7.3</v>
      </c>
    </row>
    <row r="2075" spans="1:2">
      <c r="A2075" t="s">
        <v>514</v>
      </c>
      <c r="B2075">
        <v>6.7</v>
      </c>
    </row>
    <row r="2076" spans="1:2">
      <c r="A2076" t="s">
        <v>514</v>
      </c>
      <c r="B2076">
        <v>4.5</v>
      </c>
    </row>
    <row r="2077" spans="1:2">
      <c r="A2077" t="s">
        <v>514</v>
      </c>
      <c r="B2077">
        <v>4.8</v>
      </c>
    </row>
    <row r="2078" spans="1:2">
      <c r="A2078" t="s">
        <v>514</v>
      </c>
      <c r="B2078">
        <v>5.2</v>
      </c>
    </row>
    <row r="2079" spans="1:2">
      <c r="A2079" t="s">
        <v>514</v>
      </c>
      <c r="B2079">
        <v>5.8</v>
      </c>
    </row>
    <row r="2080" spans="1:2">
      <c r="A2080" t="s">
        <v>33</v>
      </c>
      <c r="B2080">
        <v>6.1</v>
      </c>
    </row>
    <row r="2081" spans="1:2">
      <c r="A2081" t="s">
        <v>33</v>
      </c>
      <c r="B2081">
        <v>4.5</v>
      </c>
    </row>
    <row r="2082" spans="1:2">
      <c r="A2082" t="s">
        <v>514</v>
      </c>
      <c r="B2082">
        <v>6.3</v>
      </c>
    </row>
    <row r="2083" spans="1:2">
      <c r="A2083" t="s">
        <v>33</v>
      </c>
      <c r="B2083">
        <v>6.2</v>
      </c>
    </row>
    <row r="2084" spans="1:2">
      <c r="A2084" t="s">
        <v>33</v>
      </c>
      <c r="B2084">
        <v>5.7</v>
      </c>
    </row>
    <row r="2085" spans="1:2">
      <c r="A2085" t="s">
        <v>20</v>
      </c>
      <c r="B2085">
        <v>6.3</v>
      </c>
    </row>
    <row r="2086" spans="1:2">
      <c r="A2086" t="s">
        <v>33</v>
      </c>
      <c r="B2086">
        <v>6</v>
      </c>
    </row>
    <row r="2087" spans="1:2">
      <c r="A2087" t="s">
        <v>20</v>
      </c>
      <c r="B2087">
        <v>7.5</v>
      </c>
    </row>
    <row r="2088" spans="1:2">
      <c r="A2088" t="s">
        <v>2430</v>
      </c>
      <c r="B2088">
        <v>8</v>
      </c>
    </row>
    <row r="2089" spans="1:2">
      <c r="A2089" t="s">
        <v>33</v>
      </c>
      <c r="B2089">
        <v>5.3</v>
      </c>
    </row>
    <row r="2090" spans="1:2">
      <c r="A2090" t="s">
        <v>92</v>
      </c>
      <c r="B2090">
        <v>5.6</v>
      </c>
    </row>
    <row r="2091" spans="1:2">
      <c r="A2091" t="s">
        <v>92</v>
      </c>
      <c r="B2091">
        <v>6</v>
      </c>
    </row>
    <row r="2092" spans="1:2">
      <c r="A2092" t="s">
        <v>33</v>
      </c>
      <c r="B2092">
        <v>5.3</v>
      </c>
    </row>
    <row r="2093" spans="1:2">
      <c r="A2093" t="s">
        <v>514</v>
      </c>
      <c r="B2093">
        <v>7.6</v>
      </c>
    </row>
    <row r="2094" spans="1:2">
      <c r="A2094" t="s">
        <v>6786</v>
      </c>
      <c r="B2094">
        <v>7.1</v>
      </c>
    </row>
    <row r="2095" spans="1:2">
      <c r="A2095" t="s">
        <v>2430</v>
      </c>
      <c r="B2095">
        <v>4.8</v>
      </c>
    </row>
    <row r="2096" spans="1:2">
      <c r="A2096" t="s">
        <v>6782</v>
      </c>
      <c r="B2096">
        <v>7.1</v>
      </c>
    </row>
    <row r="2097" spans="1:3">
      <c r="A2097" t="s">
        <v>6784</v>
      </c>
      <c r="B2097">
        <v>7.7</v>
      </c>
    </row>
    <row r="2098" spans="1:3">
      <c r="A2098" t="s">
        <v>2430</v>
      </c>
      <c r="B2098">
        <v>8.1</v>
      </c>
    </row>
    <row r="2099" spans="1:3">
      <c r="A2099" t="s">
        <v>33</v>
      </c>
      <c r="B2099">
        <v>6.3</v>
      </c>
    </row>
    <row r="2100" spans="1:3">
      <c r="A2100" t="s">
        <v>33</v>
      </c>
      <c r="B2100">
        <v>5.0999999999999996</v>
      </c>
      <c r="C2100" t="s">
        <v>341</v>
      </c>
    </row>
    <row r="2101" spans="1:3">
      <c r="A2101" t="s">
        <v>33</v>
      </c>
      <c r="B2101">
        <v>6.1</v>
      </c>
    </row>
    <row r="2102" spans="1:3">
      <c r="A2102" t="s">
        <v>33</v>
      </c>
      <c r="B2102">
        <v>6.9</v>
      </c>
    </row>
    <row r="2103" spans="1:3">
      <c r="A2103" t="s">
        <v>33</v>
      </c>
      <c r="B2103">
        <v>7.7</v>
      </c>
    </row>
    <row r="2104" spans="1:3">
      <c r="A2104" t="s">
        <v>33</v>
      </c>
      <c r="B2104">
        <v>6.3</v>
      </c>
    </row>
    <row r="2105" spans="1:3">
      <c r="A2105" t="s">
        <v>33</v>
      </c>
      <c r="B2105">
        <v>6.4</v>
      </c>
    </row>
    <row r="2106" spans="1:3">
      <c r="A2106" t="s">
        <v>514</v>
      </c>
      <c r="B2106">
        <v>5.9</v>
      </c>
    </row>
    <row r="2107" spans="1:3">
      <c r="A2107" t="s">
        <v>514</v>
      </c>
      <c r="B2107">
        <v>5.5</v>
      </c>
    </row>
    <row r="2108" spans="1:3">
      <c r="A2108" t="s">
        <v>514</v>
      </c>
      <c r="B2108">
        <v>5.7</v>
      </c>
    </row>
    <row r="2109" spans="1:3">
      <c r="A2109" t="s">
        <v>33</v>
      </c>
      <c r="B2109">
        <v>5.6</v>
      </c>
    </row>
    <row r="2110" spans="1:3">
      <c r="A2110" t="s">
        <v>514</v>
      </c>
      <c r="B2110">
        <v>6.2</v>
      </c>
    </row>
    <row r="2111" spans="1:3">
      <c r="A2111" t="s">
        <v>514</v>
      </c>
      <c r="B2111">
        <v>6.6</v>
      </c>
    </row>
    <row r="2112" spans="1:3">
      <c r="A2112" t="s">
        <v>514</v>
      </c>
      <c r="B2112">
        <v>6.9</v>
      </c>
    </row>
    <row r="2113" spans="1:2">
      <c r="A2113" t="s">
        <v>2430</v>
      </c>
      <c r="B2113">
        <v>7.4</v>
      </c>
    </row>
    <row r="2114" spans="1:2">
      <c r="A2114" t="s">
        <v>514</v>
      </c>
      <c r="B2114">
        <v>7.2</v>
      </c>
    </row>
    <row r="2115" spans="1:2">
      <c r="A2115" t="s">
        <v>514</v>
      </c>
      <c r="B2115">
        <v>7.4</v>
      </c>
    </row>
    <row r="2116" spans="1:2">
      <c r="A2116" t="s">
        <v>514</v>
      </c>
      <c r="B2116">
        <v>4.8</v>
      </c>
    </row>
    <row r="2117" spans="1:2">
      <c r="A2117" t="s">
        <v>33</v>
      </c>
      <c r="B2117">
        <v>6.2</v>
      </c>
    </row>
    <row r="2118" spans="1:2">
      <c r="A2118" t="s">
        <v>514</v>
      </c>
      <c r="B2118">
        <v>5.4</v>
      </c>
    </row>
    <row r="2119" spans="1:2">
      <c r="A2119" t="s">
        <v>514</v>
      </c>
      <c r="B2119">
        <v>7.3</v>
      </c>
    </row>
    <row r="2120" spans="1:2">
      <c r="A2120" t="s">
        <v>514</v>
      </c>
      <c r="B2120">
        <v>7.8</v>
      </c>
    </row>
    <row r="2121" spans="1:2">
      <c r="A2121" t="s">
        <v>6784</v>
      </c>
      <c r="B2121">
        <v>6.7</v>
      </c>
    </row>
    <row r="2122" spans="1:2">
      <c r="A2122" t="s">
        <v>6782</v>
      </c>
      <c r="B2122">
        <v>6.1</v>
      </c>
    </row>
    <row r="2123" spans="1:2">
      <c r="A2123" t="s">
        <v>514</v>
      </c>
      <c r="B2123">
        <v>5</v>
      </c>
    </row>
    <row r="2124" spans="1:2">
      <c r="A2124" t="s">
        <v>477</v>
      </c>
      <c r="B2124">
        <v>5.4</v>
      </c>
    </row>
    <row r="2125" spans="1:2">
      <c r="A2125" t="s">
        <v>92</v>
      </c>
      <c r="B2125">
        <v>5.7</v>
      </c>
    </row>
    <row r="2126" spans="1:2">
      <c r="A2126" t="s">
        <v>20</v>
      </c>
      <c r="B2126">
        <v>6.2</v>
      </c>
    </row>
    <row r="2127" spans="1:2">
      <c r="A2127" t="s">
        <v>2430</v>
      </c>
      <c r="B2127">
        <v>7.5</v>
      </c>
    </row>
    <row r="2128" spans="1:2">
      <c r="A2128" t="s">
        <v>477</v>
      </c>
      <c r="B2128">
        <v>6.8</v>
      </c>
    </row>
    <row r="2129" spans="1:2">
      <c r="A2129" t="s">
        <v>20</v>
      </c>
      <c r="B2129">
        <v>5.9</v>
      </c>
    </row>
    <row r="2130" spans="1:2">
      <c r="A2130" t="s">
        <v>20</v>
      </c>
      <c r="B2130">
        <v>6.5</v>
      </c>
    </row>
    <row r="2131" spans="1:2">
      <c r="A2131" t="s">
        <v>6784</v>
      </c>
      <c r="B2131">
        <v>7.6</v>
      </c>
    </row>
    <row r="2132" spans="1:2">
      <c r="A2132" t="s">
        <v>20</v>
      </c>
      <c r="B2132">
        <v>6.9</v>
      </c>
    </row>
    <row r="2133" spans="1:2">
      <c r="A2133" t="s">
        <v>20</v>
      </c>
      <c r="B2133">
        <v>6.2</v>
      </c>
    </row>
    <row r="2134" spans="1:2">
      <c r="A2134" t="s">
        <v>20</v>
      </c>
      <c r="B2134">
        <v>8.3000000000000007</v>
      </c>
    </row>
    <row r="2135" spans="1:2">
      <c r="A2135" t="s">
        <v>33</v>
      </c>
      <c r="B2135">
        <v>6</v>
      </c>
    </row>
    <row r="2136" spans="1:2">
      <c r="A2136" t="s">
        <v>2430</v>
      </c>
      <c r="B2136">
        <v>7.3</v>
      </c>
    </row>
    <row r="2137" spans="1:2">
      <c r="A2137" t="s">
        <v>2430</v>
      </c>
      <c r="B2137">
        <v>4.5</v>
      </c>
    </row>
    <row r="2138" spans="1:2">
      <c r="A2138" t="s">
        <v>514</v>
      </c>
      <c r="B2138">
        <v>5.7</v>
      </c>
    </row>
    <row r="2139" spans="1:2">
      <c r="A2139" t="s">
        <v>514</v>
      </c>
      <c r="B2139">
        <v>6.6</v>
      </c>
    </row>
    <row r="2140" spans="1:2">
      <c r="A2140" t="s">
        <v>2430</v>
      </c>
      <c r="B2140">
        <v>7.2</v>
      </c>
    </row>
    <row r="2141" spans="1:2">
      <c r="A2141" t="s">
        <v>514</v>
      </c>
      <c r="B2141">
        <v>6.1</v>
      </c>
    </row>
    <row r="2142" spans="1:2">
      <c r="A2142" t="s">
        <v>514</v>
      </c>
      <c r="B2142">
        <v>7.4</v>
      </c>
    </row>
    <row r="2143" spans="1:2">
      <c r="A2143" t="s">
        <v>33</v>
      </c>
      <c r="B2143">
        <v>6.1</v>
      </c>
    </row>
    <row r="2144" spans="1:2">
      <c r="A2144" t="s">
        <v>20</v>
      </c>
      <c r="B2144">
        <v>7.5</v>
      </c>
    </row>
    <row r="2145" spans="1:2">
      <c r="A2145" t="s">
        <v>6782</v>
      </c>
      <c r="B2145">
        <v>7.4</v>
      </c>
    </row>
    <row r="2146" spans="1:2">
      <c r="A2146" t="s">
        <v>6785</v>
      </c>
      <c r="B2146">
        <v>3.3</v>
      </c>
    </row>
    <row r="2147" spans="1:2">
      <c r="A2147" t="s">
        <v>514</v>
      </c>
      <c r="B2147">
        <v>4.9000000000000004</v>
      </c>
    </row>
    <row r="2148" spans="1:2">
      <c r="A2148" t="s">
        <v>514</v>
      </c>
      <c r="B2148">
        <v>6.4</v>
      </c>
    </row>
    <row r="2149" spans="1:2">
      <c r="A2149" t="s">
        <v>514</v>
      </c>
      <c r="B2149">
        <v>6</v>
      </c>
    </row>
    <row r="2150" spans="1:2">
      <c r="A2150" t="s">
        <v>514</v>
      </c>
      <c r="B2150">
        <v>6.1</v>
      </c>
    </row>
    <row r="2151" spans="1:2">
      <c r="A2151" t="s">
        <v>33</v>
      </c>
      <c r="B2151">
        <v>4.4000000000000004</v>
      </c>
    </row>
    <row r="2152" spans="1:2">
      <c r="A2152" t="s">
        <v>33</v>
      </c>
      <c r="B2152">
        <v>7.5</v>
      </c>
    </row>
    <row r="2153" spans="1:2">
      <c r="A2153" t="s">
        <v>33</v>
      </c>
      <c r="B2153">
        <v>6.4</v>
      </c>
    </row>
    <row r="2154" spans="1:2">
      <c r="A2154" t="s">
        <v>20</v>
      </c>
      <c r="B2154">
        <v>7.1</v>
      </c>
    </row>
    <row r="2155" spans="1:2">
      <c r="A2155" t="s">
        <v>33</v>
      </c>
      <c r="B2155">
        <v>5.4</v>
      </c>
    </row>
    <row r="2156" spans="1:2">
      <c r="A2156" t="s">
        <v>33</v>
      </c>
      <c r="B2156">
        <v>6.7</v>
      </c>
    </row>
    <row r="2157" spans="1:2">
      <c r="A2157" t="s">
        <v>33</v>
      </c>
      <c r="B2157">
        <v>7.2</v>
      </c>
    </row>
    <row r="2158" spans="1:2">
      <c r="A2158" t="s">
        <v>33</v>
      </c>
      <c r="B2158">
        <v>6.1</v>
      </c>
    </row>
    <row r="2159" spans="1:2">
      <c r="A2159" t="s">
        <v>33</v>
      </c>
      <c r="B2159">
        <v>8.6999999999999993</v>
      </c>
    </row>
    <row r="2160" spans="1:2">
      <c r="A2160" t="s">
        <v>6782</v>
      </c>
      <c r="B2160">
        <v>7.4</v>
      </c>
    </row>
    <row r="2161" spans="1:2">
      <c r="A2161" t="s">
        <v>33</v>
      </c>
      <c r="B2161">
        <v>6.2</v>
      </c>
    </row>
    <row r="2162" spans="1:2">
      <c r="A2162" t="s">
        <v>33</v>
      </c>
      <c r="B2162">
        <v>6.7</v>
      </c>
    </row>
    <row r="2163" spans="1:2">
      <c r="A2163" t="s">
        <v>514</v>
      </c>
      <c r="B2163">
        <v>7</v>
      </c>
    </row>
    <row r="2164" spans="1:2">
      <c r="A2164" t="s">
        <v>514</v>
      </c>
      <c r="B2164">
        <v>6.4</v>
      </c>
    </row>
    <row r="2165" spans="1:2">
      <c r="A2165" t="s">
        <v>514</v>
      </c>
      <c r="B2165">
        <v>5.8</v>
      </c>
    </row>
    <row r="2166" spans="1:2">
      <c r="A2166" t="s">
        <v>514</v>
      </c>
      <c r="B2166">
        <v>7.3</v>
      </c>
    </row>
    <row r="2167" spans="1:2">
      <c r="A2167" t="s">
        <v>514</v>
      </c>
      <c r="B2167">
        <v>5.5</v>
      </c>
    </row>
    <row r="2168" spans="1:2">
      <c r="A2168" t="s">
        <v>514</v>
      </c>
      <c r="B2168">
        <v>7.7</v>
      </c>
    </row>
    <row r="2169" spans="1:2">
      <c r="A2169" t="s">
        <v>6784</v>
      </c>
      <c r="B2169">
        <v>7</v>
      </c>
    </row>
    <row r="2170" spans="1:2">
      <c r="A2170" t="s">
        <v>20</v>
      </c>
      <c r="B2170">
        <v>7</v>
      </c>
    </row>
    <row r="2171" spans="1:2">
      <c r="A2171" t="s">
        <v>20</v>
      </c>
      <c r="B2171">
        <v>7.4</v>
      </c>
    </row>
    <row r="2172" spans="1:2">
      <c r="A2172" t="s">
        <v>6782</v>
      </c>
      <c r="B2172">
        <v>8</v>
      </c>
    </row>
    <row r="2173" spans="1:2">
      <c r="A2173" t="s">
        <v>20</v>
      </c>
      <c r="B2173">
        <v>7.1</v>
      </c>
    </row>
    <row r="2174" spans="1:2">
      <c r="A2174" t="s">
        <v>20</v>
      </c>
      <c r="B2174">
        <v>6.8</v>
      </c>
    </row>
    <row r="2175" spans="1:2">
      <c r="A2175" t="s">
        <v>20</v>
      </c>
      <c r="B2175">
        <v>7</v>
      </c>
    </row>
    <row r="2176" spans="1:2">
      <c r="A2176" t="s">
        <v>20</v>
      </c>
      <c r="B2176">
        <v>6.7</v>
      </c>
    </row>
    <row r="2177" spans="1:2">
      <c r="A2177" t="s">
        <v>20</v>
      </c>
      <c r="B2177">
        <v>7.3</v>
      </c>
    </row>
    <row r="2178" spans="1:2">
      <c r="A2178" t="s">
        <v>20</v>
      </c>
      <c r="B2178">
        <v>6.3</v>
      </c>
    </row>
    <row r="2179" spans="1:2">
      <c r="A2179" t="s">
        <v>514</v>
      </c>
      <c r="B2179">
        <v>6.7</v>
      </c>
    </row>
    <row r="2180" spans="1:2">
      <c r="A2180" t="s">
        <v>514</v>
      </c>
      <c r="B2180">
        <v>7.3</v>
      </c>
    </row>
    <row r="2181" spans="1:2">
      <c r="A2181" t="s">
        <v>20</v>
      </c>
      <c r="B2181">
        <v>8.1</v>
      </c>
    </row>
    <row r="2182" spans="1:2">
      <c r="A2182" t="s">
        <v>20</v>
      </c>
      <c r="B2182">
        <v>7.8</v>
      </c>
    </row>
    <row r="2183" spans="1:2">
      <c r="A2183" t="s">
        <v>514</v>
      </c>
      <c r="B2183">
        <v>7.3</v>
      </c>
    </row>
    <row r="2184" spans="1:2">
      <c r="A2184" t="s">
        <v>20</v>
      </c>
      <c r="B2184">
        <v>6.6</v>
      </c>
    </row>
    <row r="2185" spans="1:2">
      <c r="A2185" t="s">
        <v>514</v>
      </c>
      <c r="B2185">
        <v>2.2000000000000002</v>
      </c>
    </row>
    <row r="2186" spans="1:2">
      <c r="A2186" t="s">
        <v>33</v>
      </c>
      <c r="B2186">
        <v>5.2</v>
      </c>
    </row>
    <row r="2187" spans="1:2">
      <c r="A2187" t="s">
        <v>20</v>
      </c>
      <c r="B2187">
        <v>5.5</v>
      </c>
    </row>
    <row r="2188" spans="1:2">
      <c r="A2188" t="s">
        <v>2430</v>
      </c>
      <c r="B2188">
        <v>6.6</v>
      </c>
    </row>
    <row r="2189" spans="1:2">
      <c r="A2189" t="s">
        <v>514</v>
      </c>
      <c r="B2189">
        <v>6.9</v>
      </c>
    </row>
    <row r="2190" spans="1:2">
      <c r="A2190" t="s">
        <v>33</v>
      </c>
      <c r="B2190">
        <v>7.2</v>
      </c>
    </row>
    <row r="2191" spans="1:2">
      <c r="A2191" t="s">
        <v>514</v>
      </c>
      <c r="B2191">
        <v>5.0999999999999996</v>
      </c>
    </row>
    <row r="2192" spans="1:2">
      <c r="A2192" t="s">
        <v>2430</v>
      </c>
      <c r="B2192">
        <v>6.3</v>
      </c>
    </row>
    <row r="2193" spans="1:2">
      <c r="A2193" t="s">
        <v>477</v>
      </c>
      <c r="B2193">
        <v>7.4</v>
      </c>
    </row>
    <row r="2194" spans="1:2">
      <c r="A2194" t="s">
        <v>20</v>
      </c>
      <c r="B2194">
        <v>7.3</v>
      </c>
    </row>
    <row r="2195" spans="1:2">
      <c r="A2195" t="s">
        <v>6784</v>
      </c>
      <c r="B2195">
        <v>7.2</v>
      </c>
    </row>
    <row r="2196" spans="1:2">
      <c r="A2196" t="s">
        <v>33</v>
      </c>
      <c r="B2196">
        <v>6.1</v>
      </c>
    </row>
    <row r="2197" spans="1:2">
      <c r="A2197" t="s">
        <v>33</v>
      </c>
      <c r="B2197">
        <v>6.9</v>
      </c>
    </row>
    <row r="2198" spans="1:2">
      <c r="A2198" t="s">
        <v>33</v>
      </c>
      <c r="B2198">
        <v>4.3</v>
      </c>
    </row>
    <row r="2199" spans="1:2">
      <c r="A2199" t="s">
        <v>6782</v>
      </c>
      <c r="B2199">
        <v>6.3</v>
      </c>
    </row>
    <row r="2200" spans="1:2">
      <c r="A2200" t="s">
        <v>6784</v>
      </c>
      <c r="B2200">
        <v>7.1</v>
      </c>
    </row>
    <row r="2201" spans="1:2">
      <c r="A2201" t="s">
        <v>20</v>
      </c>
      <c r="B2201">
        <v>7.2</v>
      </c>
    </row>
    <row r="2202" spans="1:2">
      <c r="A2202" t="s">
        <v>514</v>
      </c>
      <c r="B2202">
        <v>6.7</v>
      </c>
    </row>
    <row r="2203" spans="1:2">
      <c r="A2203" t="s">
        <v>2430</v>
      </c>
      <c r="B2203">
        <v>8.3000000000000007</v>
      </c>
    </row>
    <row r="2204" spans="1:2">
      <c r="A2204" t="s">
        <v>721</v>
      </c>
      <c r="B2204">
        <v>6.1</v>
      </c>
    </row>
    <row r="2205" spans="1:2">
      <c r="A2205" t="s">
        <v>33</v>
      </c>
      <c r="B2205">
        <v>7.2</v>
      </c>
    </row>
    <row r="2206" spans="1:2">
      <c r="A2206" t="s">
        <v>33</v>
      </c>
      <c r="B2206">
        <v>6.8</v>
      </c>
    </row>
    <row r="2207" spans="1:2">
      <c r="A2207" t="s">
        <v>33</v>
      </c>
      <c r="B2207">
        <v>7</v>
      </c>
    </row>
    <row r="2208" spans="1:2">
      <c r="A2208" t="s">
        <v>514</v>
      </c>
      <c r="B2208">
        <v>6.3</v>
      </c>
    </row>
    <row r="2209" spans="1:2">
      <c r="A2209" t="s">
        <v>20</v>
      </c>
      <c r="B2209">
        <v>8.3000000000000007</v>
      </c>
    </row>
    <row r="2210" spans="1:2">
      <c r="A2210" t="s">
        <v>20</v>
      </c>
      <c r="B2210">
        <v>5.9</v>
      </c>
    </row>
    <row r="2211" spans="1:2">
      <c r="A2211" t="s">
        <v>2430</v>
      </c>
      <c r="B2211">
        <v>7.3</v>
      </c>
    </row>
    <row r="2212" spans="1:2">
      <c r="A2212" t="s">
        <v>33</v>
      </c>
      <c r="B2212">
        <v>6.6</v>
      </c>
    </row>
    <row r="2213" spans="1:2">
      <c r="A2213" t="s">
        <v>514</v>
      </c>
      <c r="B2213">
        <v>5.9</v>
      </c>
    </row>
    <row r="2214" spans="1:2">
      <c r="A2214" t="s">
        <v>514</v>
      </c>
      <c r="B2214">
        <v>5.2</v>
      </c>
    </row>
    <row r="2215" spans="1:2">
      <c r="A2215" t="s">
        <v>33</v>
      </c>
      <c r="B2215">
        <v>6.3</v>
      </c>
    </row>
    <row r="2216" spans="1:2">
      <c r="A2216" t="s">
        <v>33</v>
      </c>
      <c r="B2216">
        <v>6</v>
      </c>
    </row>
    <row r="2217" spans="1:2">
      <c r="A2217" t="s">
        <v>33</v>
      </c>
      <c r="B2217">
        <v>5.5</v>
      </c>
    </row>
    <row r="2218" spans="1:2">
      <c r="A2218" t="s">
        <v>33</v>
      </c>
      <c r="B2218">
        <v>4.5</v>
      </c>
    </row>
    <row r="2219" spans="1:2">
      <c r="A2219" t="s">
        <v>514</v>
      </c>
      <c r="B2219">
        <v>6.7</v>
      </c>
    </row>
    <row r="2220" spans="1:2">
      <c r="A2220" t="s">
        <v>514</v>
      </c>
      <c r="B2220">
        <v>7.5</v>
      </c>
    </row>
    <row r="2221" spans="1:2">
      <c r="A2221" t="s">
        <v>514</v>
      </c>
      <c r="B2221">
        <v>5.3</v>
      </c>
    </row>
    <row r="2222" spans="1:2">
      <c r="A2222" t="s">
        <v>92</v>
      </c>
      <c r="B2222">
        <v>5.7</v>
      </c>
    </row>
    <row r="2223" spans="1:2">
      <c r="A2223" t="s">
        <v>33</v>
      </c>
      <c r="B2223">
        <v>6.3</v>
      </c>
    </row>
    <row r="2224" spans="1:2">
      <c r="A2224" t="s">
        <v>33</v>
      </c>
      <c r="B2224">
        <v>7.1</v>
      </c>
    </row>
    <row r="2225" spans="1:2">
      <c r="A2225" t="s">
        <v>33</v>
      </c>
      <c r="B2225">
        <v>6.9</v>
      </c>
    </row>
    <row r="2226" spans="1:2">
      <c r="A2226" t="s">
        <v>33</v>
      </c>
      <c r="B2226">
        <v>6</v>
      </c>
    </row>
    <row r="2227" spans="1:2">
      <c r="A2227" t="s">
        <v>33</v>
      </c>
      <c r="B2227">
        <v>6</v>
      </c>
    </row>
    <row r="2228" spans="1:2">
      <c r="A2228" t="s">
        <v>514</v>
      </c>
      <c r="B2228">
        <v>7.1</v>
      </c>
    </row>
    <row r="2229" spans="1:2">
      <c r="A2229" t="s">
        <v>20</v>
      </c>
      <c r="B2229">
        <v>6.7</v>
      </c>
    </row>
    <row r="2230" spans="1:2">
      <c r="A2230" t="s">
        <v>514</v>
      </c>
      <c r="B2230">
        <v>7.7</v>
      </c>
    </row>
    <row r="2231" spans="1:2">
      <c r="A2231" t="s">
        <v>514</v>
      </c>
      <c r="B2231">
        <v>6.2</v>
      </c>
    </row>
    <row r="2232" spans="1:2">
      <c r="A2232" t="s">
        <v>20</v>
      </c>
      <c r="B2232">
        <v>7</v>
      </c>
    </row>
    <row r="2233" spans="1:2">
      <c r="A2233" t="s">
        <v>20</v>
      </c>
      <c r="B2233">
        <v>7.3</v>
      </c>
    </row>
    <row r="2234" spans="1:2">
      <c r="A2234" t="s">
        <v>2430</v>
      </c>
      <c r="B2234">
        <v>6.7</v>
      </c>
    </row>
    <row r="2235" spans="1:2">
      <c r="A2235" t="s">
        <v>33</v>
      </c>
      <c r="B2235">
        <v>5.2</v>
      </c>
    </row>
    <row r="2236" spans="1:2">
      <c r="A2236" t="s">
        <v>33</v>
      </c>
      <c r="B2236">
        <v>6.8</v>
      </c>
    </row>
    <row r="2237" spans="1:2">
      <c r="A2237" t="s">
        <v>33</v>
      </c>
      <c r="B2237">
        <v>5.8</v>
      </c>
    </row>
    <row r="2238" spans="1:2">
      <c r="A2238" t="s">
        <v>6782</v>
      </c>
      <c r="B2238">
        <v>7.3</v>
      </c>
    </row>
    <row r="2239" spans="1:2">
      <c r="A2239" t="s">
        <v>33</v>
      </c>
      <c r="B2239">
        <v>7</v>
      </c>
    </row>
    <row r="2240" spans="1:2">
      <c r="A2240" t="s">
        <v>33</v>
      </c>
      <c r="B2240">
        <v>6.3</v>
      </c>
    </row>
    <row r="2241" spans="1:2">
      <c r="A2241" t="s">
        <v>33</v>
      </c>
      <c r="B2241">
        <v>6.8</v>
      </c>
    </row>
    <row r="2242" spans="1:2">
      <c r="A2242" t="s">
        <v>92</v>
      </c>
      <c r="B2242">
        <v>3.6</v>
      </c>
    </row>
    <row r="2243" spans="1:2">
      <c r="A2243" t="s">
        <v>33</v>
      </c>
      <c r="B2243">
        <v>7.7</v>
      </c>
    </row>
    <row r="2244" spans="1:2">
      <c r="A2244" t="s">
        <v>2430</v>
      </c>
      <c r="B2244">
        <v>6</v>
      </c>
    </row>
    <row r="2245" spans="1:2">
      <c r="A2245" t="s">
        <v>2430</v>
      </c>
      <c r="B2245">
        <v>6.4</v>
      </c>
    </row>
    <row r="2246" spans="1:2">
      <c r="A2246" t="s">
        <v>33</v>
      </c>
      <c r="B2246">
        <v>6.4</v>
      </c>
    </row>
    <row r="2247" spans="1:2">
      <c r="A2247" t="s">
        <v>514</v>
      </c>
      <c r="B2247">
        <v>6.5</v>
      </c>
    </row>
    <row r="2248" spans="1:2">
      <c r="A2248" t="s">
        <v>477</v>
      </c>
      <c r="B2248">
        <v>7.6</v>
      </c>
    </row>
    <row r="2249" spans="1:2">
      <c r="A2249" t="s">
        <v>20</v>
      </c>
      <c r="B2249">
        <v>7</v>
      </c>
    </row>
    <row r="2250" spans="1:2">
      <c r="A2250" t="s">
        <v>92</v>
      </c>
      <c r="B2250">
        <v>6.9</v>
      </c>
    </row>
    <row r="2251" spans="1:2">
      <c r="A2251" t="s">
        <v>20</v>
      </c>
      <c r="B2251">
        <v>6.7</v>
      </c>
    </row>
    <row r="2252" spans="1:2">
      <c r="A2252" t="s">
        <v>20</v>
      </c>
      <c r="B2252">
        <v>6.7</v>
      </c>
    </row>
    <row r="2253" spans="1:2">
      <c r="A2253" t="s">
        <v>33</v>
      </c>
      <c r="B2253">
        <v>4.5999999999999996</v>
      </c>
    </row>
    <row r="2254" spans="1:2">
      <c r="A2254" t="s">
        <v>33</v>
      </c>
      <c r="B2254">
        <v>5.4</v>
      </c>
    </row>
    <row r="2255" spans="1:2">
      <c r="A2255" t="s">
        <v>20</v>
      </c>
      <c r="B2255">
        <v>5.6</v>
      </c>
    </row>
    <row r="2256" spans="1:2">
      <c r="A2256" t="s">
        <v>20</v>
      </c>
      <c r="B2256">
        <v>6.1</v>
      </c>
    </row>
    <row r="2257" spans="1:2">
      <c r="A2257" t="s">
        <v>6784</v>
      </c>
      <c r="B2257">
        <v>6.8</v>
      </c>
    </row>
    <row r="2258" spans="1:2">
      <c r="A2258" t="s">
        <v>514</v>
      </c>
      <c r="B2258">
        <v>5.9</v>
      </c>
    </row>
    <row r="2259" spans="1:2">
      <c r="A2259" t="s">
        <v>514</v>
      </c>
      <c r="B2259">
        <v>6.8</v>
      </c>
    </row>
    <row r="2260" spans="1:2">
      <c r="A2260" t="s">
        <v>514</v>
      </c>
      <c r="B2260">
        <v>4.8</v>
      </c>
    </row>
    <row r="2261" spans="1:2">
      <c r="A2261" t="s">
        <v>514</v>
      </c>
      <c r="B2261">
        <v>6.5</v>
      </c>
    </row>
    <row r="2262" spans="1:2">
      <c r="A2262" t="s">
        <v>514</v>
      </c>
      <c r="B2262">
        <v>6.7</v>
      </c>
    </row>
    <row r="2263" spans="1:2">
      <c r="A2263" t="s">
        <v>20</v>
      </c>
      <c r="B2263">
        <v>7.5</v>
      </c>
    </row>
    <row r="2264" spans="1:2">
      <c r="A2264" t="s">
        <v>20</v>
      </c>
      <c r="B2264">
        <v>6.7</v>
      </c>
    </row>
    <row r="2265" spans="1:2">
      <c r="A2265" t="s">
        <v>33</v>
      </c>
      <c r="B2265">
        <v>4.2</v>
      </c>
    </row>
    <row r="2266" spans="1:2">
      <c r="A2266" t="s">
        <v>33</v>
      </c>
      <c r="B2266">
        <v>4.9000000000000004</v>
      </c>
    </row>
    <row r="2267" spans="1:2">
      <c r="A2267" t="s">
        <v>20</v>
      </c>
      <c r="B2267">
        <v>7.2</v>
      </c>
    </row>
    <row r="2268" spans="1:2">
      <c r="A2268" t="s">
        <v>20</v>
      </c>
      <c r="B2268">
        <v>6.5</v>
      </c>
    </row>
    <row r="2269" spans="1:2">
      <c r="A2269" t="s">
        <v>20</v>
      </c>
      <c r="B2269">
        <v>6.7</v>
      </c>
    </row>
    <row r="2270" spans="1:2">
      <c r="A2270" t="s">
        <v>20</v>
      </c>
      <c r="B2270">
        <v>5.6</v>
      </c>
    </row>
    <row r="2271" spans="1:2">
      <c r="A2271" t="s">
        <v>2745</v>
      </c>
      <c r="B2271">
        <v>5</v>
      </c>
    </row>
    <row r="2272" spans="1:2">
      <c r="A2272" t="s">
        <v>20</v>
      </c>
      <c r="B2272">
        <v>8.1</v>
      </c>
    </row>
    <row r="2273" spans="1:2">
      <c r="A2273" t="s">
        <v>92</v>
      </c>
      <c r="B2273">
        <v>6.2</v>
      </c>
    </row>
    <row r="2274" spans="1:2">
      <c r="A2274" t="s">
        <v>33</v>
      </c>
      <c r="B2274">
        <v>4.9000000000000004</v>
      </c>
    </row>
    <row r="2275" spans="1:2">
      <c r="A2275" t="s">
        <v>514</v>
      </c>
      <c r="B2275">
        <v>5.8</v>
      </c>
    </row>
    <row r="2276" spans="1:2">
      <c r="A2276" t="s">
        <v>20</v>
      </c>
      <c r="B2276">
        <v>7.3</v>
      </c>
    </row>
    <row r="2277" spans="1:2">
      <c r="A2277" t="s">
        <v>20</v>
      </c>
      <c r="B2277">
        <v>8.5</v>
      </c>
    </row>
    <row r="2278" spans="1:2">
      <c r="A2278" t="s">
        <v>514</v>
      </c>
      <c r="B2278">
        <v>6.5</v>
      </c>
    </row>
    <row r="2279" spans="1:2">
      <c r="A2279" t="s">
        <v>514</v>
      </c>
      <c r="B2279">
        <v>5.3</v>
      </c>
    </row>
    <row r="2280" spans="1:2">
      <c r="A2280" t="s">
        <v>33</v>
      </c>
      <c r="B2280">
        <v>5.8</v>
      </c>
    </row>
    <row r="2281" spans="1:2">
      <c r="A2281" t="s">
        <v>514</v>
      </c>
      <c r="B2281">
        <v>3.5</v>
      </c>
    </row>
    <row r="2282" spans="1:2">
      <c r="A2282" t="s">
        <v>514</v>
      </c>
      <c r="B2282">
        <v>6.7</v>
      </c>
    </row>
    <row r="2283" spans="1:2">
      <c r="A2283" t="s">
        <v>514</v>
      </c>
      <c r="B2283">
        <v>6</v>
      </c>
    </row>
    <row r="2284" spans="1:2">
      <c r="A2284" t="s">
        <v>514</v>
      </c>
      <c r="B2284">
        <v>6.7</v>
      </c>
    </row>
    <row r="2285" spans="1:2">
      <c r="A2285" t="s">
        <v>33</v>
      </c>
      <c r="B2285">
        <v>5.9</v>
      </c>
    </row>
    <row r="2286" spans="1:2">
      <c r="A2286" t="s">
        <v>33</v>
      </c>
      <c r="B2286">
        <v>6.4</v>
      </c>
    </row>
    <row r="2287" spans="1:2">
      <c r="A2287" t="s">
        <v>6784</v>
      </c>
      <c r="B2287">
        <v>7</v>
      </c>
    </row>
    <row r="2288" spans="1:2">
      <c r="A2288" t="s">
        <v>2430</v>
      </c>
      <c r="B2288">
        <v>4.4000000000000004</v>
      </c>
    </row>
    <row r="2289" spans="1:2">
      <c r="A2289" t="s">
        <v>20</v>
      </c>
      <c r="B2289">
        <v>6.2</v>
      </c>
    </row>
    <row r="2290" spans="1:2">
      <c r="A2290" t="s">
        <v>33</v>
      </c>
      <c r="B2290">
        <v>6.7</v>
      </c>
    </row>
    <row r="2291" spans="1:2">
      <c r="A2291" t="s">
        <v>33</v>
      </c>
      <c r="B2291">
        <v>7</v>
      </c>
    </row>
    <row r="2292" spans="1:2">
      <c r="A2292" t="s">
        <v>514</v>
      </c>
      <c r="B2292">
        <v>7.6</v>
      </c>
    </row>
    <row r="2293" spans="1:2">
      <c r="A2293" t="s">
        <v>33</v>
      </c>
      <c r="B2293">
        <v>6.8</v>
      </c>
    </row>
    <row r="2294" spans="1:2">
      <c r="A2294" t="s">
        <v>6784</v>
      </c>
      <c r="B2294">
        <v>7.8</v>
      </c>
    </row>
    <row r="2295" spans="1:2">
      <c r="A2295" t="s">
        <v>20</v>
      </c>
      <c r="B2295">
        <v>7.6</v>
      </c>
    </row>
    <row r="2296" spans="1:2">
      <c r="A2296" t="s">
        <v>20</v>
      </c>
      <c r="B2296">
        <v>7.1</v>
      </c>
    </row>
    <row r="2297" spans="1:2">
      <c r="A2297" t="s">
        <v>20</v>
      </c>
      <c r="B2297">
        <v>6.6</v>
      </c>
    </row>
    <row r="2298" spans="1:2">
      <c r="A2298" t="s">
        <v>514</v>
      </c>
      <c r="B2298">
        <v>6.1</v>
      </c>
    </row>
    <row r="2299" spans="1:2">
      <c r="A2299" t="s">
        <v>514</v>
      </c>
      <c r="B2299">
        <v>4.7</v>
      </c>
    </row>
    <row r="2300" spans="1:2">
      <c r="A2300" t="s">
        <v>514</v>
      </c>
      <c r="B2300">
        <v>6.5</v>
      </c>
    </row>
    <row r="2301" spans="1:2">
      <c r="A2301" t="s">
        <v>20</v>
      </c>
      <c r="B2301">
        <v>7.2</v>
      </c>
    </row>
    <row r="2302" spans="1:2">
      <c r="A2302" t="s">
        <v>6782</v>
      </c>
      <c r="B2302">
        <v>6</v>
      </c>
    </row>
    <row r="2303" spans="1:2">
      <c r="A2303" t="s">
        <v>33</v>
      </c>
      <c r="B2303">
        <v>7</v>
      </c>
    </row>
    <row r="2304" spans="1:2">
      <c r="A2304" t="s">
        <v>33</v>
      </c>
      <c r="B2304">
        <v>6.7</v>
      </c>
    </row>
    <row r="2305" spans="1:2">
      <c r="A2305" t="s">
        <v>514</v>
      </c>
      <c r="B2305">
        <v>7.7</v>
      </c>
    </row>
    <row r="2306" spans="1:2">
      <c r="A2306" t="s">
        <v>6782</v>
      </c>
      <c r="B2306">
        <v>7.5</v>
      </c>
    </row>
    <row r="2307" spans="1:2">
      <c r="A2307" t="s">
        <v>514</v>
      </c>
      <c r="B2307">
        <v>7.4</v>
      </c>
    </row>
    <row r="2308" spans="1:2">
      <c r="A2308" t="s">
        <v>514</v>
      </c>
      <c r="B2308">
        <v>3.8</v>
      </c>
    </row>
    <row r="2309" spans="1:2">
      <c r="A2309" t="s">
        <v>33</v>
      </c>
      <c r="B2309">
        <v>4.0999999999999996</v>
      </c>
    </row>
    <row r="2310" spans="1:2">
      <c r="A2310" t="s">
        <v>33</v>
      </c>
      <c r="B2310">
        <v>6.1</v>
      </c>
    </row>
    <row r="2311" spans="1:2">
      <c r="A2311" t="s">
        <v>514</v>
      </c>
      <c r="B2311">
        <v>5.8</v>
      </c>
    </row>
    <row r="2312" spans="1:2">
      <c r="A2312" t="s">
        <v>514</v>
      </c>
      <c r="B2312">
        <v>6.5</v>
      </c>
    </row>
    <row r="2313" spans="1:2">
      <c r="A2313" t="s">
        <v>20</v>
      </c>
      <c r="B2313">
        <v>6.9</v>
      </c>
    </row>
    <row r="2314" spans="1:2">
      <c r="A2314" t="s">
        <v>33</v>
      </c>
      <c r="B2314">
        <v>4.0999999999999996</v>
      </c>
    </row>
    <row r="2315" spans="1:2">
      <c r="A2315" t="s">
        <v>20</v>
      </c>
      <c r="B2315">
        <v>5.9</v>
      </c>
    </row>
    <row r="2316" spans="1:2">
      <c r="A2316" t="s">
        <v>477</v>
      </c>
      <c r="B2316">
        <v>8.4</v>
      </c>
    </row>
    <row r="2317" spans="1:2">
      <c r="A2317" t="s">
        <v>33</v>
      </c>
      <c r="B2317">
        <v>5.2</v>
      </c>
    </row>
    <row r="2318" spans="1:2">
      <c r="A2318" t="s">
        <v>2430</v>
      </c>
      <c r="B2318">
        <v>7.2</v>
      </c>
    </row>
    <row r="2319" spans="1:2">
      <c r="A2319" t="s">
        <v>514</v>
      </c>
      <c r="B2319">
        <v>6.1</v>
      </c>
    </row>
    <row r="2320" spans="1:2">
      <c r="A2320" t="s">
        <v>514</v>
      </c>
      <c r="B2320">
        <v>4.3</v>
      </c>
    </row>
    <row r="2321" spans="1:2">
      <c r="A2321" t="s">
        <v>20</v>
      </c>
      <c r="B2321">
        <v>5.8</v>
      </c>
    </row>
    <row r="2322" spans="1:2">
      <c r="A2322" t="s">
        <v>2430</v>
      </c>
      <c r="B2322">
        <v>7.3</v>
      </c>
    </row>
    <row r="2323" spans="1:2">
      <c r="A2323" t="s">
        <v>2430</v>
      </c>
      <c r="B2323">
        <v>5.8</v>
      </c>
    </row>
    <row r="2324" spans="1:2">
      <c r="A2324" t="s">
        <v>6786</v>
      </c>
      <c r="B2324">
        <v>6.9</v>
      </c>
    </row>
    <row r="2325" spans="1:2">
      <c r="A2325" t="s">
        <v>514</v>
      </c>
      <c r="B2325">
        <v>5.6</v>
      </c>
    </row>
    <row r="2326" spans="1:2">
      <c r="A2326" t="s">
        <v>20</v>
      </c>
      <c r="B2326">
        <v>7.8</v>
      </c>
    </row>
    <row r="2327" spans="1:2">
      <c r="A2327" t="s">
        <v>514</v>
      </c>
      <c r="B2327">
        <v>7</v>
      </c>
    </row>
    <row r="2328" spans="1:2">
      <c r="A2328" t="s">
        <v>514</v>
      </c>
      <c r="B2328">
        <v>6.3</v>
      </c>
    </row>
    <row r="2329" spans="1:2">
      <c r="A2329" t="s">
        <v>33</v>
      </c>
      <c r="B2329">
        <v>6</v>
      </c>
    </row>
    <row r="2330" spans="1:2">
      <c r="A2330" t="s">
        <v>33</v>
      </c>
      <c r="B2330">
        <v>6.7</v>
      </c>
    </row>
    <row r="2331" spans="1:2">
      <c r="A2331" t="s">
        <v>33</v>
      </c>
      <c r="B2331">
        <v>6</v>
      </c>
    </row>
    <row r="2332" spans="1:2">
      <c r="A2332" t="s">
        <v>33</v>
      </c>
      <c r="B2332">
        <v>6.6</v>
      </c>
    </row>
    <row r="2333" spans="1:2">
      <c r="A2333" t="s">
        <v>514</v>
      </c>
      <c r="B2333">
        <v>6</v>
      </c>
    </row>
    <row r="2334" spans="1:2">
      <c r="A2334" t="s">
        <v>33</v>
      </c>
      <c r="B2334">
        <v>4.3</v>
      </c>
    </row>
    <row r="2335" spans="1:2">
      <c r="A2335" t="s">
        <v>33</v>
      </c>
      <c r="B2335">
        <v>5.8</v>
      </c>
    </row>
    <row r="2336" spans="1:2">
      <c r="A2336" t="s">
        <v>33</v>
      </c>
      <c r="B2336">
        <v>6.2</v>
      </c>
    </row>
    <row r="2337" spans="1:2">
      <c r="A2337" t="s">
        <v>92</v>
      </c>
      <c r="B2337">
        <v>4.5</v>
      </c>
    </row>
    <row r="2338" spans="1:2">
      <c r="A2338" t="s">
        <v>33</v>
      </c>
      <c r="B2338">
        <v>7</v>
      </c>
    </row>
    <row r="2339" spans="1:2">
      <c r="A2339" t="s">
        <v>33</v>
      </c>
      <c r="B2339">
        <v>7.6</v>
      </c>
    </row>
    <row r="2340" spans="1:2">
      <c r="A2340" t="s">
        <v>2430</v>
      </c>
      <c r="B2340">
        <v>7.8</v>
      </c>
    </row>
    <row r="2341" spans="1:2">
      <c r="A2341" t="s">
        <v>20</v>
      </c>
      <c r="B2341">
        <v>6.5</v>
      </c>
    </row>
    <row r="2342" spans="1:2">
      <c r="A2342" t="s">
        <v>6782</v>
      </c>
      <c r="B2342">
        <v>7.2</v>
      </c>
    </row>
    <row r="2343" spans="1:2">
      <c r="A2343" t="s">
        <v>20</v>
      </c>
      <c r="B2343">
        <v>5.0999999999999996</v>
      </c>
    </row>
    <row r="2344" spans="1:2">
      <c r="A2344" t="s">
        <v>20</v>
      </c>
      <c r="B2344">
        <v>7.2</v>
      </c>
    </row>
    <row r="2345" spans="1:2">
      <c r="A2345" t="s">
        <v>20</v>
      </c>
      <c r="B2345">
        <v>6.8</v>
      </c>
    </row>
    <row r="2346" spans="1:2">
      <c r="A2346" t="s">
        <v>514</v>
      </c>
      <c r="B2346">
        <v>5.9</v>
      </c>
    </row>
    <row r="2347" spans="1:2">
      <c r="A2347" t="s">
        <v>514</v>
      </c>
      <c r="B2347">
        <v>5.5</v>
      </c>
    </row>
    <row r="2348" spans="1:2">
      <c r="A2348" t="s">
        <v>20</v>
      </c>
      <c r="B2348">
        <v>6.9</v>
      </c>
    </row>
    <row r="2349" spans="1:2">
      <c r="A2349" t="s">
        <v>514</v>
      </c>
      <c r="B2349">
        <v>7.8</v>
      </c>
    </row>
    <row r="2350" spans="1:2">
      <c r="A2350" t="s">
        <v>33</v>
      </c>
      <c r="B2350">
        <v>5.2</v>
      </c>
    </row>
    <row r="2351" spans="1:2">
      <c r="A2351" t="s">
        <v>514</v>
      </c>
      <c r="B2351">
        <v>6.9</v>
      </c>
    </row>
    <row r="2352" spans="1:2">
      <c r="A2352" t="s">
        <v>514</v>
      </c>
      <c r="B2352">
        <v>5.3</v>
      </c>
    </row>
    <row r="2353" spans="1:2">
      <c r="A2353" t="s">
        <v>20</v>
      </c>
      <c r="B2353">
        <v>5.6</v>
      </c>
    </row>
    <row r="2354" spans="1:2">
      <c r="A2354" t="s">
        <v>2430</v>
      </c>
      <c r="B2354">
        <v>6.6</v>
      </c>
    </row>
    <row r="2355" spans="1:2">
      <c r="A2355" t="s">
        <v>514</v>
      </c>
      <c r="B2355">
        <v>6.7</v>
      </c>
    </row>
    <row r="2356" spans="1:2">
      <c r="A2356" t="s">
        <v>514</v>
      </c>
      <c r="B2356">
        <v>6</v>
      </c>
    </row>
    <row r="2357" spans="1:2">
      <c r="A2357" t="s">
        <v>514</v>
      </c>
      <c r="B2357">
        <v>6.1</v>
      </c>
    </row>
    <row r="2358" spans="1:2">
      <c r="A2358" t="s">
        <v>514</v>
      </c>
      <c r="B2358">
        <v>7</v>
      </c>
    </row>
    <row r="2359" spans="1:2">
      <c r="A2359" t="s">
        <v>514</v>
      </c>
      <c r="B2359">
        <v>5.4</v>
      </c>
    </row>
    <row r="2360" spans="1:2">
      <c r="A2360" t="s">
        <v>20</v>
      </c>
      <c r="B2360">
        <v>7</v>
      </c>
    </row>
    <row r="2361" spans="1:2">
      <c r="A2361" t="s">
        <v>20</v>
      </c>
      <c r="B2361">
        <v>7.1</v>
      </c>
    </row>
    <row r="2362" spans="1:2">
      <c r="A2362" t="s">
        <v>514</v>
      </c>
      <c r="B2362">
        <v>2.4</v>
      </c>
    </row>
    <row r="2363" spans="1:2">
      <c r="A2363" t="s">
        <v>33</v>
      </c>
      <c r="B2363">
        <v>7.6</v>
      </c>
    </row>
    <row r="2364" spans="1:2">
      <c r="A2364" t="s">
        <v>33</v>
      </c>
      <c r="B2364">
        <v>7.3</v>
      </c>
    </row>
    <row r="2365" spans="1:2">
      <c r="A2365" t="s">
        <v>33</v>
      </c>
      <c r="B2365">
        <v>5.6</v>
      </c>
    </row>
    <row r="2366" spans="1:2">
      <c r="A2366" t="s">
        <v>33</v>
      </c>
      <c r="B2366">
        <v>8</v>
      </c>
    </row>
    <row r="2367" spans="1:2">
      <c r="A2367" t="s">
        <v>33</v>
      </c>
      <c r="B2367">
        <v>5.9</v>
      </c>
    </row>
    <row r="2368" spans="1:2">
      <c r="A2368" t="s">
        <v>33</v>
      </c>
      <c r="B2368">
        <v>5.9</v>
      </c>
    </row>
    <row r="2369" spans="1:2">
      <c r="A2369" t="s">
        <v>33</v>
      </c>
      <c r="B2369">
        <v>6.7</v>
      </c>
    </row>
    <row r="2370" spans="1:2">
      <c r="A2370" t="s">
        <v>33</v>
      </c>
      <c r="B2370">
        <v>7.2</v>
      </c>
    </row>
    <row r="2371" spans="1:2">
      <c r="A2371" t="s">
        <v>6782</v>
      </c>
      <c r="B2371">
        <v>6.6</v>
      </c>
    </row>
    <row r="2372" spans="1:2">
      <c r="A2372" t="s">
        <v>2430</v>
      </c>
      <c r="B2372">
        <v>6.5</v>
      </c>
    </row>
    <row r="2373" spans="1:2">
      <c r="A2373" t="s">
        <v>20</v>
      </c>
      <c r="B2373">
        <v>7.1</v>
      </c>
    </row>
    <row r="2374" spans="1:2">
      <c r="A2374" t="s">
        <v>514</v>
      </c>
      <c r="B2374">
        <v>5.6</v>
      </c>
    </row>
    <row r="2375" spans="1:2">
      <c r="A2375" t="s">
        <v>514</v>
      </c>
      <c r="B2375">
        <v>8</v>
      </c>
    </row>
    <row r="2376" spans="1:2">
      <c r="A2376" t="s">
        <v>514</v>
      </c>
      <c r="B2376">
        <v>7.2</v>
      </c>
    </row>
    <row r="2377" spans="1:2">
      <c r="A2377" t="s">
        <v>2430</v>
      </c>
      <c r="B2377">
        <v>7.5</v>
      </c>
    </row>
    <row r="2378" spans="1:2">
      <c r="A2378" t="s">
        <v>6784</v>
      </c>
      <c r="B2378">
        <v>7.5</v>
      </c>
    </row>
    <row r="2379" spans="1:2">
      <c r="A2379" t="s">
        <v>6784</v>
      </c>
      <c r="B2379">
        <v>8.1999999999999993</v>
      </c>
    </row>
    <row r="2380" spans="1:2">
      <c r="A2380" t="s">
        <v>6782</v>
      </c>
      <c r="B2380">
        <v>7.5</v>
      </c>
    </row>
    <row r="2381" spans="1:2">
      <c r="A2381" t="s">
        <v>6782</v>
      </c>
      <c r="B2381">
        <v>8.5</v>
      </c>
    </row>
    <row r="2382" spans="1:2">
      <c r="A2382" t="s">
        <v>6785</v>
      </c>
      <c r="B2382">
        <v>8.1</v>
      </c>
    </row>
    <row r="2383" spans="1:2">
      <c r="A2383" t="s">
        <v>6784</v>
      </c>
      <c r="B2383">
        <v>8.1999999999999993</v>
      </c>
    </row>
    <row r="2384" spans="1:2">
      <c r="A2384" t="s">
        <v>6782</v>
      </c>
      <c r="B2384">
        <v>7.4</v>
      </c>
    </row>
    <row r="2385" spans="1:2">
      <c r="A2385" t="s">
        <v>6782</v>
      </c>
      <c r="B2385">
        <v>7.3</v>
      </c>
    </row>
    <row r="2386" spans="1:2">
      <c r="A2386" t="s">
        <v>20</v>
      </c>
      <c r="B2386">
        <v>7.2</v>
      </c>
    </row>
    <row r="2387" spans="1:2">
      <c r="A2387" t="s">
        <v>20</v>
      </c>
      <c r="B2387">
        <v>6.8</v>
      </c>
    </row>
    <row r="2388" spans="1:2">
      <c r="A2388" t="s">
        <v>6784</v>
      </c>
      <c r="B2388">
        <v>7</v>
      </c>
    </row>
    <row r="2389" spans="1:2">
      <c r="A2389" t="s">
        <v>6784</v>
      </c>
      <c r="B2389">
        <v>8.6999999999999993</v>
      </c>
    </row>
    <row r="2390" spans="1:2">
      <c r="A2390" t="s">
        <v>6784</v>
      </c>
      <c r="B2390">
        <v>8.3000000000000007</v>
      </c>
    </row>
    <row r="2391" spans="1:2">
      <c r="A2391" t="s">
        <v>20</v>
      </c>
      <c r="B2391">
        <v>6.7</v>
      </c>
    </row>
    <row r="2392" spans="1:2">
      <c r="A2392" t="s">
        <v>20</v>
      </c>
      <c r="B2392">
        <v>7</v>
      </c>
    </row>
    <row r="2393" spans="1:2">
      <c r="A2393" t="s">
        <v>20</v>
      </c>
      <c r="B2393">
        <v>7.6</v>
      </c>
    </row>
    <row r="2394" spans="1:2">
      <c r="A2394" t="s">
        <v>6782</v>
      </c>
      <c r="B2394">
        <v>8.3000000000000007</v>
      </c>
    </row>
    <row r="2395" spans="1:2">
      <c r="A2395" t="s">
        <v>6784</v>
      </c>
      <c r="B2395">
        <v>7.2</v>
      </c>
    </row>
    <row r="2396" spans="1:2">
      <c r="A2396" t="s">
        <v>477</v>
      </c>
      <c r="B2396">
        <v>8.1999999999999993</v>
      </c>
    </row>
    <row r="2397" spans="1:2">
      <c r="A2397" t="s">
        <v>92</v>
      </c>
      <c r="B2397">
        <v>5.0999999999999996</v>
      </c>
    </row>
    <row r="2398" spans="1:2">
      <c r="A2398" t="s">
        <v>6782</v>
      </c>
      <c r="B2398">
        <v>7.6</v>
      </c>
    </row>
    <row r="2399" spans="1:2">
      <c r="A2399" t="s">
        <v>20</v>
      </c>
      <c r="B2399">
        <v>4.5999999999999996</v>
      </c>
    </row>
    <row r="2400" spans="1:2">
      <c r="A2400" t="s">
        <v>721</v>
      </c>
      <c r="B2400">
        <v>6.6</v>
      </c>
    </row>
    <row r="2401" spans="1:2">
      <c r="A2401" t="s">
        <v>20</v>
      </c>
      <c r="B2401">
        <v>5.0999999999999996</v>
      </c>
    </row>
    <row r="2402" spans="1:2">
      <c r="A2402" t="s">
        <v>92</v>
      </c>
      <c r="B2402">
        <v>5.2</v>
      </c>
    </row>
    <row r="2403" spans="1:2">
      <c r="A2403" t="s">
        <v>33</v>
      </c>
      <c r="B2403">
        <v>5.6</v>
      </c>
    </row>
    <row r="2404" spans="1:2">
      <c r="A2404" t="s">
        <v>92</v>
      </c>
      <c r="B2404">
        <v>5.8</v>
      </c>
    </row>
    <row r="2405" spans="1:2">
      <c r="A2405" t="s">
        <v>92</v>
      </c>
      <c r="B2405">
        <v>4</v>
      </c>
    </row>
    <row r="2406" spans="1:2">
      <c r="A2406" t="s">
        <v>6782</v>
      </c>
      <c r="B2406">
        <v>6</v>
      </c>
    </row>
    <row r="2407" spans="1:2">
      <c r="A2407" t="s">
        <v>33</v>
      </c>
      <c r="B2407">
        <v>6.9</v>
      </c>
    </row>
    <row r="2408" spans="1:2">
      <c r="A2408" t="s">
        <v>514</v>
      </c>
      <c r="B2408">
        <v>5.5</v>
      </c>
    </row>
    <row r="2409" spans="1:2">
      <c r="A2409" t="s">
        <v>33</v>
      </c>
      <c r="B2409">
        <v>7.6</v>
      </c>
    </row>
    <row r="2410" spans="1:2">
      <c r="A2410" t="s">
        <v>33</v>
      </c>
      <c r="B2410">
        <v>7</v>
      </c>
    </row>
    <row r="2411" spans="1:2">
      <c r="A2411" t="s">
        <v>20</v>
      </c>
      <c r="B2411">
        <v>7.2</v>
      </c>
    </row>
    <row r="2412" spans="1:2">
      <c r="A2412" t="s">
        <v>514</v>
      </c>
      <c r="B2412">
        <v>4.9000000000000004</v>
      </c>
    </row>
    <row r="2413" spans="1:2">
      <c r="A2413" t="s">
        <v>514</v>
      </c>
      <c r="B2413">
        <v>6.8</v>
      </c>
    </row>
    <row r="2414" spans="1:2">
      <c r="A2414" t="s">
        <v>2430</v>
      </c>
      <c r="B2414">
        <v>6.7</v>
      </c>
    </row>
    <row r="2415" spans="1:2">
      <c r="A2415" t="s">
        <v>2430</v>
      </c>
      <c r="B2415">
        <v>6.6</v>
      </c>
    </row>
    <row r="2416" spans="1:2">
      <c r="A2416" t="s">
        <v>33</v>
      </c>
      <c r="B2416">
        <v>6.7</v>
      </c>
    </row>
    <row r="2417" spans="1:2">
      <c r="A2417" t="s">
        <v>33</v>
      </c>
      <c r="B2417">
        <v>7.8</v>
      </c>
    </row>
    <row r="2418" spans="1:2">
      <c r="A2418" t="s">
        <v>2430</v>
      </c>
      <c r="B2418">
        <v>7.7</v>
      </c>
    </row>
    <row r="2419" spans="1:2">
      <c r="A2419" t="s">
        <v>33</v>
      </c>
      <c r="B2419">
        <v>7.7</v>
      </c>
    </row>
    <row r="2420" spans="1:2">
      <c r="A2420" t="s">
        <v>6782</v>
      </c>
      <c r="B2420">
        <v>7.4</v>
      </c>
    </row>
    <row r="2421" spans="1:2">
      <c r="A2421" t="s">
        <v>514</v>
      </c>
      <c r="B2421">
        <v>6.5</v>
      </c>
    </row>
    <row r="2422" spans="1:2">
      <c r="A2422" t="s">
        <v>6782</v>
      </c>
      <c r="B2422">
        <v>5.9</v>
      </c>
    </row>
    <row r="2423" spans="1:2">
      <c r="A2423" t="s">
        <v>6786</v>
      </c>
      <c r="B2423">
        <v>5</v>
      </c>
    </row>
    <row r="2424" spans="1:2">
      <c r="A2424" t="s">
        <v>477</v>
      </c>
      <c r="B2424">
        <v>7.2</v>
      </c>
    </row>
    <row r="2425" spans="1:2">
      <c r="A2425" t="s">
        <v>6784</v>
      </c>
      <c r="B2425">
        <v>7.3</v>
      </c>
    </row>
    <row r="2426" spans="1:2">
      <c r="A2426" t="s">
        <v>20</v>
      </c>
      <c r="B2426">
        <v>6.1</v>
      </c>
    </row>
    <row r="2427" spans="1:2">
      <c r="A2427" t="s">
        <v>33</v>
      </c>
      <c r="B2427">
        <v>6.6</v>
      </c>
    </row>
    <row r="2428" spans="1:2">
      <c r="A2428" t="s">
        <v>33</v>
      </c>
      <c r="B2428">
        <v>4.8</v>
      </c>
    </row>
    <row r="2429" spans="1:2">
      <c r="A2429" t="s">
        <v>33</v>
      </c>
      <c r="B2429">
        <v>5.5</v>
      </c>
    </row>
    <row r="2430" spans="1:2">
      <c r="A2430" t="s">
        <v>33</v>
      </c>
      <c r="B2430">
        <v>6.3</v>
      </c>
    </row>
    <row r="2431" spans="1:2">
      <c r="A2431" t="s">
        <v>20</v>
      </c>
      <c r="B2431">
        <v>7.1</v>
      </c>
    </row>
    <row r="2432" spans="1:2">
      <c r="A2432" t="s">
        <v>33</v>
      </c>
      <c r="B2432">
        <v>6.2</v>
      </c>
    </row>
    <row r="2433" spans="1:2">
      <c r="A2433" t="s">
        <v>514</v>
      </c>
      <c r="B2433">
        <v>4.2</v>
      </c>
    </row>
    <row r="2434" spans="1:2">
      <c r="A2434" t="s">
        <v>2430</v>
      </c>
      <c r="B2434">
        <v>7.1</v>
      </c>
    </row>
    <row r="2435" spans="1:2">
      <c r="A2435" t="s">
        <v>514</v>
      </c>
      <c r="B2435">
        <v>6.9</v>
      </c>
    </row>
    <row r="2436" spans="1:2">
      <c r="A2436" t="s">
        <v>514</v>
      </c>
      <c r="B2436">
        <v>6.7</v>
      </c>
    </row>
    <row r="2437" spans="1:2">
      <c r="A2437" t="s">
        <v>514</v>
      </c>
      <c r="B2437">
        <v>6.7</v>
      </c>
    </row>
    <row r="2438" spans="1:2">
      <c r="A2438" t="s">
        <v>514</v>
      </c>
      <c r="B2438">
        <v>8</v>
      </c>
    </row>
    <row r="2439" spans="1:2">
      <c r="A2439" t="s">
        <v>514</v>
      </c>
      <c r="B2439">
        <v>7.8</v>
      </c>
    </row>
    <row r="2440" spans="1:2">
      <c r="A2440" t="s">
        <v>6784</v>
      </c>
      <c r="B2440">
        <v>8.4</v>
      </c>
    </row>
    <row r="2441" spans="1:2">
      <c r="A2441" t="s">
        <v>33</v>
      </c>
      <c r="B2441">
        <v>7.8</v>
      </c>
    </row>
    <row r="2442" spans="1:2">
      <c r="A2442" t="s">
        <v>20</v>
      </c>
      <c r="B2442">
        <v>7.1</v>
      </c>
    </row>
    <row r="2443" spans="1:2">
      <c r="A2443" t="s">
        <v>33</v>
      </c>
      <c r="B2443">
        <v>6.2</v>
      </c>
    </row>
    <row r="2444" spans="1:2">
      <c r="A2444" t="s">
        <v>6782</v>
      </c>
      <c r="B2444">
        <v>5.5</v>
      </c>
    </row>
    <row r="2445" spans="1:2">
      <c r="A2445" t="s">
        <v>20</v>
      </c>
      <c r="B2445">
        <v>5.9</v>
      </c>
    </row>
    <row r="2446" spans="1:2">
      <c r="A2446" t="s">
        <v>514</v>
      </c>
      <c r="B2446">
        <v>6.8</v>
      </c>
    </row>
    <row r="2447" spans="1:2">
      <c r="A2447" t="s">
        <v>33</v>
      </c>
      <c r="B2447">
        <v>4.0999999999999996</v>
      </c>
    </row>
    <row r="2448" spans="1:2">
      <c r="A2448" t="s">
        <v>33</v>
      </c>
      <c r="B2448">
        <v>6.8</v>
      </c>
    </row>
    <row r="2449" spans="1:2">
      <c r="A2449" t="s">
        <v>2430</v>
      </c>
      <c r="B2449">
        <v>6.3</v>
      </c>
    </row>
    <row r="2450" spans="1:2">
      <c r="A2450" t="s">
        <v>33</v>
      </c>
      <c r="B2450">
        <v>6.4</v>
      </c>
    </row>
    <row r="2451" spans="1:2">
      <c r="A2451" t="s">
        <v>6782</v>
      </c>
      <c r="B2451">
        <v>5.6</v>
      </c>
    </row>
    <row r="2452" spans="1:2">
      <c r="A2452" t="s">
        <v>6782</v>
      </c>
      <c r="B2452">
        <v>6.1</v>
      </c>
    </row>
    <row r="2453" spans="1:2">
      <c r="A2453" t="s">
        <v>6784</v>
      </c>
      <c r="B2453">
        <v>7.2</v>
      </c>
    </row>
    <row r="2454" spans="1:2">
      <c r="A2454" t="s">
        <v>6784</v>
      </c>
      <c r="B2454">
        <v>7.5</v>
      </c>
    </row>
    <row r="2455" spans="1:2">
      <c r="A2455" t="s">
        <v>33</v>
      </c>
      <c r="B2455">
        <v>6</v>
      </c>
    </row>
    <row r="2456" spans="1:2">
      <c r="A2456" t="s">
        <v>33</v>
      </c>
      <c r="B2456">
        <v>5.7</v>
      </c>
    </row>
    <row r="2457" spans="1:2">
      <c r="A2457" t="s">
        <v>33</v>
      </c>
      <c r="B2457">
        <v>6.3</v>
      </c>
    </row>
    <row r="2458" spans="1:2">
      <c r="A2458" t="s">
        <v>33</v>
      </c>
      <c r="B2458">
        <v>6.1</v>
      </c>
    </row>
    <row r="2459" spans="1:2">
      <c r="A2459" t="s">
        <v>33</v>
      </c>
      <c r="B2459">
        <v>7.1</v>
      </c>
    </row>
    <row r="2460" spans="1:2">
      <c r="A2460" t="s">
        <v>33</v>
      </c>
      <c r="B2460">
        <v>6.6</v>
      </c>
    </row>
    <row r="2461" spans="1:2">
      <c r="A2461" t="s">
        <v>33</v>
      </c>
      <c r="B2461">
        <v>6.6</v>
      </c>
    </row>
    <row r="2462" spans="1:2">
      <c r="A2462" t="s">
        <v>33</v>
      </c>
      <c r="B2462">
        <v>6.9</v>
      </c>
    </row>
    <row r="2463" spans="1:2">
      <c r="A2463" t="s">
        <v>33</v>
      </c>
      <c r="B2463">
        <v>7.4</v>
      </c>
    </row>
    <row r="2464" spans="1:2">
      <c r="A2464" t="s">
        <v>33</v>
      </c>
      <c r="B2464">
        <v>7.4</v>
      </c>
    </row>
    <row r="2465" spans="1:2">
      <c r="A2465" t="s">
        <v>514</v>
      </c>
      <c r="B2465">
        <v>6.5</v>
      </c>
    </row>
    <row r="2466" spans="1:2">
      <c r="A2466" t="s">
        <v>33</v>
      </c>
      <c r="B2466">
        <v>6.8</v>
      </c>
    </row>
    <row r="2467" spans="1:2">
      <c r="A2467" t="s">
        <v>6782</v>
      </c>
      <c r="B2467">
        <v>4.2</v>
      </c>
    </row>
    <row r="2468" spans="1:2">
      <c r="A2468" t="s">
        <v>33</v>
      </c>
      <c r="B2468">
        <v>6.3</v>
      </c>
    </row>
    <row r="2469" spans="1:2">
      <c r="A2469" t="s">
        <v>6782</v>
      </c>
      <c r="B2469">
        <v>6.2</v>
      </c>
    </row>
    <row r="2470" spans="1:2">
      <c r="A2470" t="s">
        <v>2430</v>
      </c>
      <c r="B2470">
        <v>6.9</v>
      </c>
    </row>
    <row r="2471" spans="1:2">
      <c r="A2471" t="s">
        <v>2430</v>
      </c>
      <c r="B2471">
        <v>5.3</v>
      </c>
    </row>
    <row r="2472" spans="1:2">
      <c r="A2472" t="s">
        <v>2430</v>
      </c>
      <c r="B2472">
        <v>6.8</v>
      </c>
    </row>
    <row r="2473" spans="1:2">
      <c r="A2473" t="s">
        <v>20</v>
      </c>
      <c r="B2473">
        <v>8.1999999999999993</v>
      </c>
    </row>
    <row r="2474" spans="1:2">
      <c r="A2474" t="s">
        <v>514</v>
      </c>
      <c r="B2474">
        <v>6.7</v>
      </c>
    </row>
    <row r="2475" spans="1:2">
      <c r="A2475" t="s">
        <v>6782</v>
      </c>
      <c r="B2475">
        <v>6.4</v>
      </c>
    </row>
    <row r="2476" spans="1:2">
      <c r="A2476" t="s">
        <v>514</v>
      </c>
      <c r="B2476">
        <v>6.4</v>
      </c>
    </row>
    <row r="2477" spans="1:2">
      <c r="A2477" t="s">
        <v>20</v>
      </c>
      <c r="B2477">
        <v>6</v>
      </c>
    </row>
    <row r="2478" spans="1:2">
      <c r="A2478" t="s">
        <v>6784</v>
      </c>
      <c r="B2478">
        <v>7</v>
      </c>
    </row>
    <row r="2479" spans="1:2">
      <c r="A2479" t="s">
        <v>6782</v>
      </c>
      <c r="B2479">
        <v>7.2</v>
      </c>
    </row>
    <row r="2480" spans="1:2">
      <c r="A2480" t="s">
        <v>514</v>
      </c>
      <c r="B2480">
        <v>5.7</v>
      </c>
    </row>
    <row r="2481" spans="1:2">
      <c r="A2481" t="s">
        <v>514</v>
      </c>
      <c r="B2481">
        <v>5.6</v>
      </c>
    </row>
    <row r="2482" spans="1:2">
      <c r="A2482" t="s">
        <v>514</v>
      </c>
      <c r="B2482">
        <v>6.2</v>
      </c>
    </row>
    <row r="2483" spans="1:2">
      <c r="A2483" t="s">
        <v>514</v>
      </c>
      <c r="B2483">
        <v>6.3</v>
      </c>
    </row>
    <row r="2484" spans="1:2">
      <c r="A2484" t="s">
        <v>6784</v>
      </c>
      <c r="B2484">
        <v>7.4</v>
      </c>
    </row>
    <row r="2485" spans="1:2">
      <c r="A2485" t="s">
        <v>514</v>
      </c>
      <c r="B2485">
        <v>6</v>
      </c>
    </row>
    <row r="2486" spans="1:2">
      <c r="A2486" t="s">
        <v>20</v>
      </c>
      <c r="B2486">
        <v>7.8</v>
      </c>
    </row>
    <row r="2487" spans="1:2">
      <c r="A2487" t="s">
        <v>6782</v>
      </c>
      <c r="B2487">
        <v>6.5</v>
      </c>
    </row>
    <row r="2488" spans="1:2">
      <c r="A2488" t="s">
        <v>20</v>
      </c>
      <c r="B2488">
        <v>7.9</v>
      </c>
    </row>
    <row r="2489" spans="1:2">
      <c r="A2489" t="s">
        <v>33</v>
      </c>
      <c r="B2489">
        <v>5.0999999999999996</v>
      </c>
    </row>
    <row r="2490" spans="1:2">
      <c r="A2490" t="s">
        <v>33</v>
      </c>
      <c r="B2490">
        <v>6.2</v>
      </c>
    </row>
    <row r="2491" spans="1:2">
      <c r="A2491" t="s">
        <v>20</v>
      </c>
      <c r="B2491">
        <v>6.7</v>
      </c>
    </row>
    <row r="2492" spans="1:2">
      <c r="A2492" t="s">
        <v>6784</v>
      </c>
      <c r="B2492">
        <v>7</v>
      </c>
    </row>
    <row r="2493" spans="1:2">
      <c r="A2493" t="s">
        <v>20</v>
      </c>
      <c r="B2493">
        <v>6.9</v>
      </c>
    </row>
    <row r="2494" spans="1:2">
      <c r="A2494" t="s">
        <v>2430</v>
      </c>
      <c r="B2494">
        <v>5</v>
      </c>
    </row>
    <row r="2495" spans="1:2">
      <c r="A2495" t="s">
        <v>20</v>
      </c>
      <c r="B2495">
        <v>7.2</v>
      </c>
    </row>
    <row r="2496" spans="1:2">
      <c r="A2496" t="s">
        <v>20</v>
      </c>
      <c r="B2496">
        <v>5.9</v>
      </c>
    </row>
    <row r="2497" spans="1:2">
      <c r="A2497" t="s">
        <v>33</v>
      </c>
      <c r="B2497">
        <v>5.7</v>
      </c>
    </row>
    <row r="2498" spans="1:2">
      <c r="A2498" t="s">
        <v>514</v>
      </c>
      <c r="B2498">
        <v>5.6</v>
      </c>
    </row>
    <row r="2499" spans="1:2">
      <c r="A2499" t="s">
        <v>514</v>
      </c>
      <c r="B2499">
        <v>5.6</v>
      </c>
    </row>
    <row r="2500" spans="1:2">
      <c r="A2500" t="s">
        <v>514</v>
      </c>
      <c r="B2500">
        <v>5.5</v>
      </c>
    </row>
    <row r="2501" spans="1:2">
      <c r="A2501" t="s">
        <v>514</v>
      </c>
      <c r="B2501">
        <v>6.3</v>
      </c>
    </row>
    <row r="2502" spans="1:2">
      <c r="A2502" t="s">
        <v>6784</v>
      </c>
      <c r="B2502">
        <v>6.8</v>
      </c>
    </row>
    <row r="2503" spans="1:2">
      <c r="A2503" t="s">
        <v>6784</v>
      </c>
      <c r="B2503">
        <v>7</v>
      </c>
    </row>
    <row r="2504" spans="1:2">
      <c r="A2504" t="s">
        <v>33</v>
      </c>
      <c r="B2504">
        <v>5.4</v>
      </c>
    </row>
    <row r="2505" spans="1:2">
      <c r="A2505" t="s">
        <v>6784</v>
      </c>
      <c r="B2505">
        <v>7.9</v>
      </c>
    </row>
    <row r="2506" spans="1:2">
      <c r="A2506" t="s">
        <v>6782</v>
      </c>
      <c r="B2506">
        <v>7.6</v>
      </c>
    </row>
    <row r="2507" spans="1:2">
      <c r="A2507" t="s">
        <v>33</v>
      </c>
      <c r="B2507">
        <v>7.8</v>
      </c>
    </row>
    <row r="2508" spans="1:2">
      <c r="A2508" t="s">
        <v>514</v>
      </c>
      <c r="B2508">
        <v>3.9</v>
      </c>
    </row>
    <row r="2509" spans="1:2">
      <c r="A2509" t="s">
        <v>2430</v>
      </c>
      <c r="B2509">
        <v>6.2</v>
      </c>
    </row>
    <row r="2510" spans="1:2">
      <c r="A2510" t="s">
        <v>20</v>
      </c>
      <c r="B2510">
        <v>6.8</v>
      </c>
    </row>
    <row r="2511" spans="1:2">
      <c r="A2511" t="s">
        <v>514</v>
      </c>
      <c r="B2511">
        <v>6</v>
      </c>
    </row>
    <row r="2512" spans="1:2">
      <c r="A2512" t="s">
        <v>514</v>
      </c>
      <c r="B2512">
        <v>7.6</v>
      </c>
    </row>
    <row r="2513" spans="1:2">
      <c r="A2513" t="s">
        <v>514</v>
      </c>
      <c r="B2513">
        <v>5.5</v>
      </c>
    </row>
    <row r="2514" spans="1:2">
      <c r="A2514" t="s">
        <v>6782</v>
      </c>
      <c r="B2514">
        <v>7.4</v>
      </c>
    </row>
    <row r="2515" spans="1:2">
      <c r="A2515" t="s">
        <v>477</v>
      </c>
      <c r="B2515">
        <v>8</v>
      </c>
    </row>
    <row r="2516" spans="1:2">
      <c r="A2516" t="s">
        <v>477</v>
      </c>
      <c r="B2516">
        <v>7.5</v>
      </c>
    </row>
    <row r="2517" spans="1:2">
      <c r="A2517" t="s">
        <v>6782</v>
      </c>
      <c r="B2517">
        <v>8</v>
      </c>
    </row>
    <row r="2518" spans="1:2">
      <c r="A2518" t="s">
        <v>477</v>
      </c>
      <c r="B2518">
        <v>5.3</v>
      </c>
    </row>
    <row r="2519" spans="1:2">
      <c r="A2519" t="s">
        <v>477</v>
      </c>
      <c r="B2519">
        <v>7.5</v>
      </c>
    </row>
    <row r="2520" spans="1:2">
      <c r="A2520" t="s">
        <v>6784</v>
      </c>
      <c r="B2520">
        <v>6.3</v>
      </c>
    </row>
    <row r="2521" spans="1:2">
      <c r="A2521" t="s">
        <v>20</v>
      </c>
      <c r="B2521">
        <v>7.4</v>
      </c>
    </row>
    <row r="2522" spans="1:2">
      <c r="A2522" t="s">
        <v>514</v>
      </c>
      <c r="B2522">
        <v>6.5</v>
      </c>
    </row>
    <row r="2523" spans="1:2">
      <c r="A2523" t="s">
        <v>514</v>
      </c>
      <c r="B2523">
        <v>4.3</v>
      </c>
    </row>
    <row r="2524" spans="1:2">
      <c r="A2524" t="s">
        <v>2430</v>
      </c>
      <c r="B2524">
        <v>6.3</v>
      </c>
    </row>
    <row r="2525" spans="1:2">
      <c r="A2525" t="s">
        <v>20</v>
      </c>
      <c r="B2525">
        <v>4.5999999999999996</v>
      </c>
    </row>
    <row r="2526" spans="1:2">
      <c r="A2526" t="s">
        <v>20</v>
      </c>
      <c r="B2526">
        <v>4.3</v>
      </c>
    </row>
    <row r="2527" spans="1:2">
      <c r="A2527" t="s">
        <v>20</v>
      </c>
      <c r="B2527">
        <v>6.4</v>
      </c>
    </row>
    <row r="2528" spans="1:2">
      <c r="A2528" t="s">
        <v>20</v>
      </c>
      <c r="B2528">
        <v>7.3</v>
      </c>
    </row>
    <row r="2529" spans="1:2">
      <c r="A2529" t="s">
        <v>33</v>
      </c>
      <c r="B2529">
        <v>6</v>
      </c>
    </row>
    <row r="2530" spans="1:2">
      <c r="A2530" t="s">
        <v>20</v>
      </c>
      <c r="B2530">
        <v>7.1</v>
      </c>
    </row>
    <row r="2531" spans="1:2">
      <c r="A2531" t="s">
        <v>514</v>
      </c>
      <c r="B2531">
        <v>6.5</v>
      </c>
    </row>
    <row r="2532" spans="1:2">
      <c r="A2532" t="s">
        <v>514</v>
      </c>
      <c r="B2532">
        <v>5.4</v>
      </c>
    </row>
    <row r="2533" spans="1:2">
      <c r="A2533" t="s">
        <v>33</v>
      </c>
      <c r="B2533">
        <v>5.9</v>
      </c>
    </row>
    <row r="2534" spans="1:2">
      <c r="A2534" t="s">
        <v>20</v>
      </c>
      <c r="B2534">
        <v>8.1</v>
      </c>
    </row>
    <row r="2535" spans="1:2">
      <c r="A2535" t="s">
        <v>20</v>
      </c>
      <c r="B2535">
        <v>5.2</v>
      </c>
    </row>
    <row r="2536" spans="1:2">
      <c r="A2536" t="s">
        <v>6782</v>
      </c>
      <c r="B2536">
        <v>6.1</v>
      </c>
    </row>
    <row r="2537" spans="1:2">
      <c r="A2537" t="s">
        <v>33</v>
      </c>
      <c r="B2537">
        <v>6.9</v>
      </c>
    </row>
    <row r="2538" spans="1:2">
      <c r="A2538" t="s">
        <v>514</v>
      </c>
      <c r="B2538">
        <v>6.6</v>
      </c>
    </row>
    <row r="2539" spans="1:2">
      <c r="A2539" t="s">
        <v>20</v>
      </c>
      <c r="B2539">
        <v>6.9</v>
      </c>
    </row>
    <row r="2540" spans="1:2">
      <c r="A2540" t="s">
        <v>33</v>
      </c>
      <c r="B2540">
        <v>6.5</v>
      </c>
    </row>
    <row r="2541" spans="1:2">
      <c r="A2541" t="s">
        <v>20</v>
      </c>
      <c r="B2541">
        <v>6.8</v>
      </c>
    </row>
    <row r="2542" spans="1:2">
      <c r="A2542" t="s">
        <v>514</v>
      </c>
      <c r="B2542">
        <v>3.5</v>
      </c>
    </row>
    <row r="2543" spans="1:2">
      <c r="A2543" t="s">
        <v>514</v>
      </c>
      <c r="B2543">
        <v>4.7</v>
      </c>
    </row>
    <row r="2544" spans="1:2">
      <c r="A2544" t="s">
        <v>514</v>
      </c>
      <c r="B2544">
        <v>5.0999999999999996</v>
      </c>
    </row>
    <row r="2545" spans="1:2">
      <c r="A2545" t="s">
        <v>6784</v>
      </c>
      <c r="B2545">
        <v>6.9</v>
      </c>
    </row>
    <row r="2546" spans="1:2">
      <c r="A2546" t="s">
        <v>514</v>
      </c>
      <c r="B2546">
        <v>4.9000000000000004</v>
      </c>
    </row>
    <row r="2547" spans="1:2">
      <c r="A2547" t="s">
        <v>477</v>
      </c>
      <c r="B2547">
        <v>8.1</v>
      </c>
    </row>
    <row r="2548" spans="1:2">
      <c r="A2548" t="s">
        <v>6784</v>
      </c>
      <c r="B2548">
        <v>6.7</v>
      </c>
    </row>
    <row r="2549" spans="1:2">
      <c r="A2549" t="s">
        <v>20</v>
      </c>
      <c r="B2549">
        <v>6.5</v>
      </c>
    </row>
    <row r="2550" spans="1:2">
      <c r="A2550" t="s">
        <v>6782</v>
      </c>
      <c r="B2550">
        <v>6.1</v>
      </c>
    </row>
    <row r="2551" spans="1:2">
      <c r="A2551" t="s">
        <v>20</v>
      </c>
      <c r="B2551">
        <v>6.3</v>
      </c>
    </row>
    <row r="2552" spans="1:2">
      <c r="A2552" t="s">
        <v>514</v>
      </c>
      <c r="B2552">
        <v>6.8</v>
      </c>
    </row>
    <row r="2553" spans="1:2">
      <c r="A2553" t="s">
        <v>33</v>
      </c>
      <c r="B2553">
        <v>5.8</v>
      </c>
    </row>
    <row r="2554" spans="1:2">
      <c r="A2554" t="s">
        <v>20</v>
      </c>
      <c r="B2554">
        <v>8.3000000000000007</v>
      </c>
    </row>
    <row r="2555" spans="1:2">
      <c r="A2555" t="s">
        <v>514</v>
      </c>
      <c r="B2555">
        <v>6.4</v>
      </c>
    </row>
    <row r="2556" spans="1:2">
      <c r="A2556" t="s">
        <v>514</v>
      </c>
      <c r="B2556">
        <v>7.2</v>
      </c>
    </row>
    <row r="2557" spans="1:2">
      <c r="A2557" t="s">
        <v>514</v>
      </c>
      <c r="B2557">
        <v>8</v>
      </c>
    </row>
    <row r="2558" spans="1:2">
      <c r="A2558" t="s">
        <v>514</v>
      </c>
      <c r="B2558">
        <v>7.2</v>
      </c>
    </row>
    <row r="2559" spans="1:2">
      <c r="A2559" t="s">
        <v>477</v>
      </c>
      <c r="B2559">
        <v>7.4</v>
      </c>
    </row>
    <row r="2560" spans="1:2">
      <c r="A2560" t="s">
        <v>33</v>
      </c>
      <c r="B2560">
        <v>5.4</v>
      </c>
    </row>
    <row r="2561" spans="1:2">
      <c r="A2561" t="s">
        <v>33</v>
      </c>
      <c r="B2561">
        <v>6.1</v>
      </c>
    </row>
    <row r="2562" spans="1:2">
      <c r="A2562" t="s">
        <v>20</v>
      </c>
      <c r="B2562">
        <v>3.8</v>
      </c>
    </row>
    <row r="2563" spans="1:2">
      <c r="A2563" t="s">
        <v>514</v>
      </c>
      <c r="B2563">
        <v>6.2</v>
      </c>
    </row>
    <row r="2564" spans="1:2">
      <c r="A2564" t="s">
        <v>514</v>
      </c>
      <c r="B2564">
        <v>6.5</v>
      </c>
    </row>
    <row r="2565" spans="1:2">
      <c r="A2565" t="s">
        <v>514</v>
      </c>
      <c r="B2565">
        <v>6.3</v>
      </c>
    </row>
    <row r="2566" spans="1:2">
      <c r="A2566" t="s">
        <v>20</v>
      </c>
      <c r="B2566">
        <v>6.5</v>
      </c>
    </row>
    <row r="2567" spans="1:2">
      <c r="A2567" t="s">
        <v>514</v>
      </c>
      <c r="B2567">
        <v>6.6</v>
      </c>
    </row>
    <row r="2568" spans="1:2">
      <c r="A2568" t="s">
        <v>33</v>
      </c>
      <c r="B2568">
        <v>6.3</v>
      </c>
    </row>
    <row r="2569" spans="1:2">
      <c r="A2569" t="s">
        <v>33</v>
      </c>
      <c r="B2569">
        <v>6.7</v>
      </c>
    </row>
    <row r="2570" spans="1:2">
      <c r="A2570" t="s">
        <v>20</v>
      </c>
      <c r="B2570">
        <v>6</v>
      </c>
    </row>
    <row r="2571" spans="1:2">
      <c r="A2571" t="s">
        <v>721</v>
      </c>
      <c r="B2571">
        <v>6.8</v>
      </c>
    </row>
    <row r="2572" spans="1:2">
      <c r="A2572" t="s">
        <v>20</v>
      </c>
      <c r="B2572">
        <v>6.6</v>
      </c>
    </row>
    <row r="2573" spans="1:2">
      <c r="A2573" t="s">
        <v>33</v>
      </c>
      <c r="B2573">
        <v>5.8</v>
      </c>
    </row>
    <row r="2574" spans="1:2">
      <c r="A2574" t="s">
        <v>514</v>
      </c>
      <c r="B2574">
        <v>4.5999999999999996</v>
      </c>
    </row>
    <row r="2575" spans="1:2">
      <c r="A2575" t="s">
        <v>20</v>
      </c>
      <c r="B2575">
        <v>7.5</v>
      </c>
    </row>
    <row r="2576" spans="1:2">
      <c r="A2576" t="s">
        <v>514</v>
      </c>
      <c r="B2576">
        <v>6.9</v>
      </c>
    </row>
    <row r="2577" spans="1:2">
      <c r="A2577" t="s">
        <v>20</v>
      </c>
      <c r="B2577">
        <v>6.6</v>
      </c>
    </row>
    <row r="2578" spans="1:2">
      <c r="A2578" t="s">
        <v>297</v>
      </c>
      <c r="B2578">
        <v>4.0999999999999996</v>
      </c>
    </row>
    <row r="2579" spans="1:2">
      <c r="A2579" t="s">
        <v>20</v>
      </c>
      <c r="B2579">
        <v>7.3</v>
      </c>
    </row>
    <row r="2580" spans="1:2">
      <c r="A2580" t="s">
        <v>20</v>
      </c>
      <c r="B2580">
        <v>7</v>
      </c>
    </row>
    <row r="2581" spans="1:2">
      <c r="A2581" t="s">
        <v>6786</v>
      </c>
      <c r="B2581">
        <v>4.8</v>
      </c>
    </row>
    <row r="2582" spans="1:2">
      <c r="A2582" t="s">
        <v>20</v>
      </c>
      <c r="B2582">
        <v>7.6</v>
      </c>
    </row>
    <row r="2583" spans="1:2">
      <c r="A2583" t="s">
        <v>20</v>
      </c>
      <c r="B2583">
        <v>5.4</v>
      </c>
    </row>
    <row r="2584" spans="1:2">
      <c r="A2584" t="s">
        <v>92</v>
      </c>
      <c r="B2584">
        <v>6.5</v>
      </c>
    </row>
    <row r="2585" spans="1:2">
      <c r="A2585" t="s">
        <v>20</v>
      </c>
      <c r="B2585">
        <v>5.8</v>
      </c>
    </row>
    <row r="2586" spans="1:2">
      <c r="A2586" t="s">
        <v>2430</v>
      </c>
      <c r="B2586">
        <v>6.6</v>
      </c>
    </row>
    <row r="2587" spans="1:2">
      <c r="A2587" t="s">
        <v>2430</v>
      </c>
      <c r="B2587">
        <v>6.8</v>
      </c>
    </row>
    <row r="2588" spans="1:2">
      <c r="A2588" t="s">
        <v>514</v>
      </c>
      <c r="B2588">
        <v>7.8</v>
      </c>
    </row>
    <row r="2589" spans="1:2">
      <c r="A2589" t="s">
        <v>514</v>
      </c>
      <c r="B2589">
        <v>6.2</v>
      </c>
    </row>
    <row r="2590" spans="1:2">
      <c r="A2590" t="s">
        <v>2430</v>
      </c>
      <c r="B2590">
        <v>6.6</v>
      </c>
    </row>
    <row r="2591" spans="1:2">
      <c r="A2591" t="s">
        <v>6784</v>
      </c>
      <c r="B2591">
        <v>7.4</v>
      </c>
    </row>
    <row r="2592" spans="1:2">
      <c r="A2592" t="s">
        <v>6784</v>
      </c>
      <c r="B2592">
        <v>6.8</v>
      </c>
    </row>
    <row r="2593" spans="1:2">
      <c r="A2593" t="s">
        <v>6782</v>
      </c>
      <c r="B2593">
        <v>7.7</v>
      </c>
    </row>
    <row r="2594" spans="1:2">
      <c r="A2594" t="s">
        <v>20</v>
      </c>
      <c r="B2594">
        <v>7.6</v>
      </c>
    </row>
    <row r="2595" spans="1:2">
      <c r="A2595" t="s">
        <v>514</v>
      </c>
      <c r="B2595">
        <v>7.3</v>
      </c>
    </row>
    <row r="2596" spans="1:2">
      <c r="A2596" t="s">
        <v>33</v>
      </c>
      <c r="B2596">
        <v>5.9</v>
      </c>
    </row>
    <row r="2597" spans="1:2">
      <c r="A2597" t="s">
        <v>33</v>
      </c>
      <c r="B2597">
        <v>6.5</v>
      </c>
    </row>
    <row r="2598" spans="1:2">
      <c r="A2598" t="s">
        <v>514</v>
      </c>
      <c r="B2598">
        <v>6.6</v>
      </c>
    </row>
    <row r="2599" spans="1:2">
      <c r="A2599" t="s">
        <v>514</v>
      </c>
      <c r="B2599">
        <v>7.2</v>
      </c>
    </row>
    <row r="2600" spans="1:2">
      <c r="A2600" t="s">
        <v>2430</v>
      </c>
      <c r="B2600">
        <v>6.4</v>
      </c>
    </row>
    <row r="2601" spans="1:2">
      <c r="A2601" t="s">
        <v>2430</v>
      </c>
      <c r="B2601">
        <v>4.4000000000000004</v>
      </c>
    </row>
    <row r="2602" spans="1:2">
      <c r="A2602" t="s">
        <v>2430</v>
      </c>
      <c r="B2602">
        <v>6.2</v>
      </c>
    </row>
    <row r="2603" spans="1:2">
      <c r="A2603" t="s">
        <v>514</v>
      </c>
      <c r="B2603">
        <v>5.7</v>
      </c>
    </row>
    <row r="2604" spans="1:2">
      <c r="A2604" t="s">
        <v>2430</v>
      </c>
      <c r="B2604">
        <v>5.7</v>
      </c>
    </row>
    <row r="2605" spans="1:2">
      <c r="A2605" t="s">
        <v>2430</v>
      </c>
      <c r="B2605">
        <v>6.6</v>
      </c>
    </row>
    <row r="2606" spans="1:2">
      <c r="A2606" t="s">
        <v>33</v>
      </c>
      <c r="B2606">
        <v>6.6</v>
      </c>
    </row>
    <row r="2607" spans="1:2">
      <c r="A2607" t="s">
        <v>2430</v>
      </c>
      <c r="B2607">
        <v>7.6</v>
      </c>
    </row>
    <row r="2608" spans="1:2">
      <c r="A2608" t="s">
        <v>20</v>
      </c>
      <c r="B2608">
        <v>6.4</v>
      </c>
    </row>
    <row r="2609" spans="1:2">
      <c r="A2609" t="s">
        <v>20</v>
      </c>
      <c r="B2609">
        <v>6.4</v>
      </c>
    </row>
    <row r="2610" spans="1:2">
      <c r="A2610" t="s">
        <v>6784</v>
      </c>
      <c r="B2610">
        <v>7.8</v>
      </c>
    </row>
    <row r="2611" spans="1:2">
      <c r="A2611" t="s">
        <v>514</v>
      </c>
      <c r="B2611">
        <v>6</v>
      </c>
    </row>
    <row r="2612" spans="1:2">
      <c r="A2612" t="s">
        <v>514</v>
      </c>
      <c r="B2612">
        <v>7.1</v>
      </c>
    </row>
    <row r="2613" spans="1:2">
      <c r="A2613" t="s">
        <v>6784</v>
      </c>
      <c r="B2613">
        <v>7.1</v>
      </c>
    </row>
    <row r="2614" spans="1:2">
      <c r="A2614" t="s">
        <v>20</v>
      </c>
      <c r="B2614">
        <v>6.2</v>
      </c>
    </row>
    <row r="2615" spans="1:2">
      <c r="A2615" t="s">
        <v>514</v>
      </c>
      <c r="B2615">
        <v>6.7</v>
      </c>
    </row>
    <row r="2616" spans="1:2">
      <c r="A2616" t="s">
        <v>514</v>
      </c>
      <c r="B2616">
        <v>5.6</v>
      </c>
    </row>
    <row r="2617" spans="1:2">
      <c r="A2617" t="s">
        <v>20</v>
      </c>
      <c r="B2617">
        <v>7.3</v>
      </c>
    </row>
    <row r="2618" spans="1:2">
      <c r="A2618" t="s">
        <v>514</v>
      </c>
      <c r="B2618">
        <v>7.2</v>
      </c>
    </row>
    <row r="2619" spans="1:2">
      <c r="A2619" t="s">
        <v>6782</v>
      </c>
      <c r="B2619">
        <v>7.8</v>
      </c>
    </row>
    <row r="2620" spans="1:2">
      <c r="A2620" t="s">
        <v>6784</v>
      </c>
      <c r="B2620">
        <v>7.4</v>
      </c>
    </row>
    <row r="2621" spans="1:2">
      <c r="A2621" t="s">
        <v>6784</v>
      </c>
      <c r="B2621">
        <v>8.3000000000000007</v>
      </c>
    </row>
    <row r="2622" spans="1:2">
      <c r="A2622" t="s">
        <v>20</v>
      </c>
      <c r="B2622">
        <v>8.6999999999999993</v>
      </c>
    </row>
    <row r="2623" spans="1:2">
      <c r="A2623" t="s">
        <v>33</v>
      </c>
      <c r="B2623">
        <v>6.1</v>
      </c>
    </row>
    <row r="2624" spans="1:2">
      <c r="A2624" t="s">
        <v>33</v>
      </c>
      <c r="B2624">
        <v>5.9</v>
      </c>
    </row>
    <row r="2625" spans="1:2">
      <c r="A2625" t="s">
        <v>20</v>
      </c>
      <c r="B2625">
        <v>7.2</v>
      </c>
    </row>
    <row r="2626" spans="1:2">
      <c r="A2626" t="s">
        <v>20</v>
      </c>
      <c r="B2626">
        <v>6.2</v>
      </c>
    </row>
    <row r="2627" spans="1:2">
      <c r="A2627" t="s">
        <v>514</v>
      </c>
      <c r="B2627">
        <v>6.2</v>
      </c>
    </row>
    <row r="2628" spans="1:2">
      <c r="A2628" t="s">
        <v>20</v>
      </c>
      <c r="B2628">
        <v>7.6</v>
      </c>
    </row>
    <row r="2629" spans="1:2">
      <c r="A2629" t="s">
        <v>6782</v>
      </c>
      <c r="B2629">
        <v>6</v>
      </c>
    </row>
    <row r="2630" spans="1:2">
      <c r="A2630" t="s">
        <v>514</v>
      </c>
      <c r="B2630">
        <v>7.4</v>
      </c>
    </row>
    <row r="2631" spans="1:2">
      <c r="A2631" t="s">
        <v>514</v>
      </c>
      <c r="B2631">
        <v>7.4</v>
      </c>
    </row>
    <row r="2632" spans="1:2">
      <c r="A2632" t="s">
        <v>2430</v>
      </c>
      <c r="B2632">
        <v>6.5</v>
      </c>
    </row>
    <row r="2633" spans="1:2">
      <c r="A2633" t="s">
        <v>477</v>
      </c>
      <c r="B2633">
        <v>7.1</v>
      </c>
    </row>
    <row r="2634" spans="1:2">
      <c r="A2634" t="s">
        <v>477</v>
      </c>
      <c r="B2634">
        <v>7.2</v>
      </c>
    </row>
    <row r="2635" spans="1:2">
      <c r="A2635" t="s">
        <v>20</v>
      </c>
      <c r="B2635">
        <v>6.2</v>
      </c>
    </row>
    <row r="2636" spans="1:2">
      <c r="A2636" t="s">
        <v>6782</v>
      </c>
      <c r="B2636">
        <v>6.5</v>
      </c>
    </row>
    <row r="2637" spans="1:2">
      <c r="A2637" t="s">
        <v>477</v>
      </c>
      <c r="B2637">
        <v>7.4</v>
      </c>
    </row>
    <row r="2638" spans="1:2">
      <c r="A2638" t="s">
        <v>477</v>
      </c>
      <c r="B2638">
        <v>4.0999999999999996</v>
      </c>
    </row>
    <row r="2639" spans="1:2">
      <c r="A2639" t="s">
        <v>514</v>
      </c>
      <c r="B2639">
        <v>6.6</v>
      </c>
    </row>
    <row r="2640" spans="1:2">
      <c r="A2640" t="s">
        <v>514</v>
      </c>
      <c r="B2640">
        <v>7.3</v>
      </c>
    </row>
    <row r="2641" spans="1:2">
      <c r="A2641" t="s">
        <v>514</v>
      </c>
      <c r="B2641">
        <v>4.9000000000000004</v>
      </c>
    </row>
    <row r="2642" spans="1:2">
      <c r="A2642" t="s">
        <v>6784</v>
      </c>
      <c r="B2642">
        <v>8.1</v>
      </c>
    </row>
    <row r="2643" spans="1:2">
      <c r="A2643" t="s">
        <v>6782</v>
      </c>
      <c r="B2643">
        <v>7.6</v>
      </c>
    </row>
    <row r="2644" spans="1:2">
      <c r="A2644" t="s">
        <v>6784</v>
      </c>
      <c r="B2644">
        <v>5.3</v>
      </c>
    </row>
    <row r="2645" spans="1:2">
      <c r="A2645" t="s">
        <v>92</v>
      </c>
      <c r="B2645">
        <v>7.2</v>
      </c>
    </row>
    <row r="2646" spans="1:2">
      <c r="A2646" t="s">
        <v>514</v>
      </c>
      <c r="B2646">
        <v>7.2</v>
      </c>
    </row>
    <row r="2647" spans="1:2">
      <c r="A2647" t="s">
        <v>514</v>
      </c>
      <c r="B2647">
        <v>6.9</v>
      </c>
    </row>
    <row r="2648" spans="1:2">
      <c r="A2648" t="s">
        <v>514</v>
      </c>
      <c r="B2648">
        <v>6.6</v>
      </c>
    </row>
    <row r="2649" spans="1:2">
      <c r="A2649" t="s">
        <v>514</v>
      </c>
      <c r="B2649">
        <v>6.7</v>
      </c>
    </row>
    <row r="2650" spans="1:2">
      <c r="A2650" t="s">
        <v>514</v>
      </c>
      <c r="B2650">
        <v>6.4</v>
      </c>
    </row>
    <row r="2651" spans="1:2">
      <c r="A2651" t="s">
        <v>514</v>
      </c>
      <c r="B2651">
        <v>7.2</v>
      </c>
    </row>
    <row r="2652" spans="1:2">
      <c r="A2652" t="s">
        <v>6784</v>
      </c>
      <c r="B2652">
        <v>4.5</v>
      </c>
    </row>
    <row r="2653" spans="1:2">
      <c r="A2653" t="s">
        <v>514</v>
      </c>
      <c r="B2653">
        <v>6.3</v>
      </c>
    </row>
    <row r="2654" spans="1:2">
      <c r="A2654" t="s">
        <v>514</v>
      </c>
      <c r="B2654">
        <v>7.4</v>
      </c>
    </row>
    <row r="2655" spans="1:2">
      <c r="A2655" t="s">
        <v>2430</v>
      </c>
      <c r="B2655">
        <v>7.8</v>
      </c>
    </row>
    <row r="2656" spans="1:2">
      <c r="A2656" t="s">
        <v>6782</v>
      </c>
      <c r="B2656">
        <v>5.3</v>
      </c>
    </row>
    <row r="2657" spans="1:2">
      <c r="A2657" t="s">
        <v>2430</v>
      </c>
      <c r="B2657">
        <v>6.7</v>
      </c>
    </row>
    <row r="2658" spans="1:2">
      <c r="A2658" t="s">
        <v>20</v>
      </c>
      <c r="B2658">
        <v>7.6</v>
      </c>
    </row>
    <row r="2659" spans="1:2">
      <c r="A2659" t="s">
        <v>514</v>
      </c>
      <c r="B2659">
        <v>7</v>
      </c>
    </row>
    <row r="2660" spans="1:2">
      <c r="A2660" t="s">
        <v>20</v>
      </c>
      <c r="B2660">
        <v>6.6</v>
      </c>
    </row>
    <row r="2661" spans="1:2">
      <c r="A2661" t="s">
        <v>20</v>
      </c>
      <c r="B2661">
        <v>7.6</v>
      </c>
    </row>
    <row r="2662" spans="1:2">
      <c r="A2662" t="s">
        <v>20</v>
      </c>
      <c r="B2662">
        <v>5.5</v>
      </c>
    </row>
    <row r="2663" spans="1:2">
      <c r="A2663" t="s">
        <v>33</v>
      </c>
      <c r="B2663">
        <v>6.6</v>
      </c>
    </row>
    <row r="2664" spans="1:2">
      <c r="A2664" t="s">
        <v>6784</v>
      </c>
      <c r="B2664">
        <v>7.1</v>
      </c>
    </row>
    <row r="2665" spans="1:2">
      <c r="A2665" t="s">
        <v>20</v>
      </c>
      <c r="B2665">
        <v>7.2</v>
      </c>
    </row>
    <row r="2666" spans="1:2">
      <c r="A2666" t="s">
        <v>514</v>
      </c>
      <c r="B2666">
        <v>6</v>
      </c>
    </row>
    <row r="2667" spans="1:2">
      <c r="A2667" t="s">
        <v>20</v>
      </c>
      <c r="B2667">
        <v>6.8</v>
      </c>
    </row>
    <row r="2668" spans="1:2">
      <c r="A2668" t="s">
        <v>6782</v>
      </c>
      <c r="B2668">
        <v>7.3</v>
      </c>
    </row>
    <row r="2669" spans="1:2">
      <c r="A2669" t="s">
        <v>514</v>
      </c>
      <c r="B2669">
        <v>6.3</v>
      </c>
    </row>
    <row r="2670" spans="1:2">
      <c r="A2670" t="s">
        <v>6782</v>
      </c>
      <c r="B2670">
        <v>6.1</v>
      </c>
    </row>
    <row r="2671" spans="1:2">
      <c r="A2671" t="s">
        <v>514</v>
      </c>
      <c r="B2671">
        <v>7.3</v>
      </c>
    </row>
    <row r="2672" spans="1:2">
      <c r="A2672" t="s">
        <v>33</v>
      </c>
      <c r="B2672">
        <v>6</v>
      </c>
    </row>
    <row r="2673" spans="1:2">
      <c r="A2673" t="s">
        <v>33</v>
      </c>
      <c r="B2673">
        <v>6.4</v>
      </c>
    </row>
    <row r="2674" spans="1:2">
      <c r="A2674" t="s">
        <v>2430</v>
      </c>
      <c r="B2674">
        <v>7.2</v>
      </c>
    </row>
    <row r="2675" spans="1:2">
      <c r="A2675" t="s">
        <v>33</v>
      </c>
      <c r="B2675">
        <v>6.6</v>
      </c>
    </row>
    <row r="2676" spans="1:2">
      <c r="A2676" t="s">
        <v>33</v>
      </c>
      <c r="B2676">
        <v>6.9</v>
      </c>
    </row>
    <row r="2677" spans="1:2">
      <c r="A2677" t="s">
        <v>33</v>
      </c>
      <c r="B2677">
        <v>8</v>
      </c>
    </row>
    <row r="2678" spans="1:2">
      <c r="A2678" t="s">
        <v>341</v>
      </c>
      <c r="B2678">
        <v>6.3</v>
      </c>
    </row>
    <row r="2679" spans="1:2">
      <c r="A2679" t="s">
        <v>6782</v>
      </c>
      <c r="B2679">
        <v>5.6</v>
      </c>
    </row>
    <row r="2680" spans="1:2">
      <c r="A2680" t="s">
        <v>92</v>
      </c>
      <c r="B2680">
        <v>3.9</v>
      </c>
    </row>
    <row r="2681" spans="1:2">
      <c r="A2681" t="s">
        <v>33</v>
      </c>
      <c r="B2681">
        <v>6.8</v>
      </c>
    </row>
    <row r="2682" spans="1:2">
      <c r="A2682" t="s">
        <v>20</v>
      </c>
      <c r="B2682">
        <v>7.3</v>
      </c>
    </row>
    <row r="2683" spans="1:2">
      <c r="A2683" t="s">
        <v>20</v>
      </c>
      <c r="B2683">
        <v>6.7</v>
      </c>
    </row>
    <row r="2684" spans="1:2">
      <c r="A2684" t="s">
        <v>514</v>
      </c>
      <c r="B2684">
        <v>6</v>
      </c>
    </row>
    <row r="2685" spans="1:2">
      <c r="A2685" t="s">
        <v>514</v>
      </c>
      <c r="B2685">
        <v>6.9</v>
      </c>
    </row>
    <row r="2686" spans="1:2">
      <c r="A2686" t="s">
        <v>20</v>
      </c>
      <c r="B2686">
        <v>6.6</v>
      </c>
    </row>
    <row r="2687" spans="1:2">
      <c r="A2687" t="s">
        <v>33</v>
      </c>
      <c r="B2687">
        <v>7.2</v>
      </c>
    </row>
    <row r="2688" spans="1:2">
      <c r="A2688" t="s">
        <v>33</v>
      </c>
      <c r="B2688">
        <v>7.7</v>
      </c>
    </row>
    <row r="2689" spans="1:2">
      <c r="A2689" t="s">
        <v>514</v>
      </c>
      <c r="B2689">
        <v>6.4</v>
      </c>
    </row>
    <row r="2690" spans="1:2">
      <c r="A2690" t="s">
        <v>514</v>
      </c>
      <c r="B2690">
        <v>6</v>
      </c>
    </row>
    <row r="2691" spans="1:2">
      <c r="A2691" t="s">
        <v>514</v>
      </c>
      <c r="B2691">
        <v>7.2</v>
      </c>
    </row>
    <row r="2692" spans="1:2">
      <c r="A2692" t="s">
        <v>514</v>
      </c>
      <c r="B2692">
        <v>6.2</v>
      </c>
    </row>
    <row r="2693" spans="1:2">
      <c r="A2693" t="s">
        <v>514</v>
      </c>
      <c r="B2693">
        <v>6.4</v>
      </c>
    </row>
    <row r="2694" spans="1:2">
      <c r="A2694" t="s">
        <v>514</v>
      </c>
      <c r="B2694">
        <v>6</v>
      </c>
    </row>
    <row r="2695" spans="1:2">
      <c r="A2695" t="s">
        <v>6782</v>
      </c>
      <c r="B2695">
        <v>7</v>
      </c>
    </row>
    <row r="2696" spans="1:2">
      <c r="A2696" t="s">
        <v>20</v>
      </c>
      <c r="B2696">
        <v>7.9</v>
      </c>
    </row>
    <row r="2697" spans="1:2">
      <c r="A2697" t="s">
        <v>20</v>
      </c>
      <c r="B2697">
        <v>7.4</v>
      </c>
    </row>
    <row r="2698" spans="1:2">
      <c r="A2698" t="s">
        <v>514</v>
      </c>
      <c r="B2698">
        <v>5.6</v>
      </c>
    </row>
    <row r="2699" spans="1:2">
      <c r="A2699" t="s">
        <v>20</v>
      </c>
      <c r="B2699">
        <v>4.8</v>
      </c>
    </row>
    <row r="2700" spans="1:2">
      <c r="A2700" t="s">
        <v>514</v>
      </c>
      <c r="B2700">
        <v>5.2</v>
      </c>
    </row>
    <row r="2701" spans="1:2">
      <c r="A2701" t="s">
        <v>33</v>
      </c>
      <c r="B2701">
        <v>6.1</v>
      </c>
    </row>
    <row r="2702" spans="1:2">
      <c r="A2702" t="s">
        <v>33</v>
      </c>
      <c r="B2702">
        <v>4.9000000000000004</v>
      </c>
    </row>
    <row r="2703" spans="1:2">
      <c r="A2703" t="s">
        <v>514</v>
      </c>
      <c r="B2703">
        <v>6.8</v>
      </c>
    </row>
    <row r="2704" spans="1:2">
      <c r="A2704" t="s">
        <v>6782</v>
      </c>
      <c r="B2704">
        <v>7.8</v>
      </c>
    </row>
    <row r="2705" spans="1:2">
      <c r="A2705" t="s">
        <v>92</v>
      </c>
      <c r="B2705">
        <v>7</v>
      </c>
    </row>
    <row r="2706" spans="1:2">
      <c r="A2706" t="s">
        <v>6782</v>
      </c>
      <c r="B2706">
        <v>5.7</v>
      </c>
    </row>
    <row r="2707" spans="1:2">
      <c r="A2707" t="s">
        <v>33</v>
      </c>
      <c r="B2707">
        <v>7.1</v>
      </c>
    </row>
    <row r="2708" spans="1:2">
      <c r="A2708" t="s">
        <v>514</v>
      </c>
      <c r="B2708">
        <v>7.1</v>
      </c>
    </row>
    <row r="2709" spans="1:2">
      <c r="A2709" t="s">
        <v>514</v>
      </c>
      <c r="B2709">
        <v>5.9</v>
      </c>
    </row>
    <row r="2710" spans="1:2">
      <c r="A2710" t="s">
        <v>514</v>
      </c>
      <c r="B2710">
        <v>6.6</v>
      </c>
    </row>
    <row r="2711" spans="1:2">
      <c r="A2711" t="s">
        <v>514</v>
      </c>
      <c r="B2711">
        <v>6.8</v>
      </c>
    </row>
    <row r="2712" spans="1:2">
      <c r="A2712" t="s">
        <v>514</v>
      </c>
      <c r="B2712">
        <v>6.9</v>
      </c>
    </row>
    <row r="2713" spans="1:2">
      <c r="A2713" t="s">
        <v>33</v>
      </c>
      <c r="B2713">
        <v>6.5</v>
      </c>
    </row>
    <row r="2714" spans="1:2">
      <c r="A2714" t="s">
        <v>514</v>
      </c>
      <c r="B2714">
        <v>6.6</v>
      </c>
    </row>
    <row r="2715" spans="1:2">
      <c r="A2715" t="s">
        <v>6784</v>
      </c>
      <c r="B2715">
        <v>7.2</v>
      </c>
    </row>
    <row r="2716" spans="1:2">
      <c r="A2716" t="s">
        <v>20</v>
      </c>
      <c r="B2716">
        <v>7.3</v>
      </c>
    </row>
    <row r="2717" spans="1:2">
      <c r="A2717" t="s">
        <v>6784</v>
      </c>
      <c r="B2717">
        <v>7.4</v>
      </c>
    </row>
    <row r="2718" spans="1:2">
      <c r="A2718" t="s">
        <v>20</v>
      </c>
      <c r="B2718">
        <v>7.6</v>
      </c>
    </row>
    <row r="2719" spans="1:2">
      <c r="A2719" t="s">
        <v>514</v>
      </c>
      <c r="B2719">
        <v>6.7</v>
      </c>
    </row>
    <row r="2720" spans="1:2">
      <c r="A2720" t="s">
        <v>33</v>
      </c>
      <c r="B2720">
        <v>6.4</v>
      </c>
    </row>
    <row r="2721" spans="1:2">
      <c r="A2721" t="s">
        <v>33</v>
      </c>
      <c r="B2721">
        <v>5.7</v>
      </c>
    </row>
    <row r="2722" spans="1:2">
      <c r="A2722" t="s">
        <v>4754</v>
      </c>
      <c r="B2722">
        <v>7.2</v>
      </c>
    </row>
    <row r="2723" spans="1:2">
      <c r="A2723" t="s">
        <v>514</v>
      </c>
      <c r="B2723">
        <v>3</v>
      </c>
    </row>
    <row r="2724" spans="1:2">
      <c r="A2724" t="s">
        <v>514</v>
      </c>
      <c r="B2724">
        <v>6.3</v>
      </c>
    </row>
    <row r="2725" spans="1:2">
      <c r="A2725" t="s">
        <v>514</v>
      </c>
      <c r="B2725">
        <v>7.4</v>
      </c>
    </row>
    <row r="2726" spans="1:2">
      <c r="A2726" t="s">
        <v>514</v>
      </c>
      <c r="B2726">
        <v>7.4</v>
      </c>
    </row>
    <row r="2727" spans="1:2">
      <c r="A2727" t="s">
        <v>20</v>
      </c>
      <c r="B2727">
        <v>6.2</v>
      </c>
    </row>
    <row r="2728" spans="1:2">
      <c r="A2728" t="s">
        <v>33</v>
      </c>
      <c r="B2728">
        <v>6.2</v>
      </c>
    </row>
    <row r="2729" spans="1:2">
      <c r="A2729" t="s">
        <v>2430</v>
      </c>
      <c r="B2729">
        <v>6.4</v>
      </c>
    </row>
    <row r="2730" spans="1:2">
      <c r="A2730" t="s">
        <v>514</v>
      </c>
      <c r="B2730">
        <v>6.5</v>
      </c>
    </row>
    <row r="2731" spans="1:2">
      <c r="A2731" t="s">
        <v>514</v>
      </c>
      <c r="B2731">
        <v>5</v>
      </c>
    </row>
    <row r="2732" spans="1:2">
      <c r="A2732" t="s">
        <v>6784</v>
      </c>
      <c r="B2732">
        <v>7</v>
      </c>
    </row>
    <row r="2733" spans="1:2">
      <c r="A2733" t="s">
        <v>6786</v>
      </c>
      <c r="B2733">
        <v>7.5</v>
      </c>
    </row>
    <row r="2734" spans="1:2">
      <c r="A2734" t="s">
        <v>6784</v>
      </c>
      <c r="B2734">
        <v>7.6</v>
      </c>
    </row>
    <row r="2735" spans="1:2">
      <c r="A2735" t="s">
        <v>514</v>
      </c>
      <c r="B2735">
        <v>5.3</v>
      </c>
    </row>
    <row r="2736" spans="1:2">
      <c r="A2736" t="s">
        <v>20</v>
      </c>
      <c r="B2736">
        <v>6.2</v>
      </c>
    </row>
    <row r="2737" spans="1:2">
      <c r="A2737" t="s">
        <v>20</v>
      </c>
      <c r="B2737">
        <v>6.4</v>
      </c>
    </row>
    <row r="2738" spans="1:2">
      <c r="A2738" t="s">
        <v>20</v>
      </c>
      <c r="B2738">
        <v>8</v>
      </c>
    </row>
    <row r="2739" spans="1:2">
      <c r="A2739" t="s">
        <v>514</v>
      </c>
      <c r="B2739">
        <v>6.9</v>
      </c>
    </row>
    <row r="2740" spans="1:2">
      <c r="A2740" t="s">
        <v>6785</v>
      </c>
      <c r="B2740">
        <v>5.9</v>
      </c>
    </row>
    <row r="2741" spans="1:2">
      <c r="A2741" t="s">
        <v>92</v>
      </c>
      <c r="B2741">
        <v>5.9</v>
      </c>
    </row>
    <row r="2742" spans="1:2">
      <c r="A2742" t="s">
        <v>20</v>
      </c>
      <c r="B2742">
        <v>7.3</v>
      </c>
    </row>
    <row r="2743" spans="1:2">
      <c r="A2743" t="s">
        <v>6782</v>
      </c>
      <c r="B2743">
        <v>5.2</v>
      </c>
    </row>
    <row r="2744" spans="1:2">
      <c r="A2744" t="s">
        <v>2745</v>
      </c>
      <c r="B2744">
        <v>5.9</v>
      </c>
    </row>
    <row r="2745" spans="1:2">
      <c r="A2745" t="s">
        <v>6784</v>
      </c>
      <c r="B2745">
        <v>8.3000000000000007</v>
      </c>
    </row>
    <row r="2746" spans="1:2">
      <c r="A2746" t="s">
        <v>33</v>
      </c>
      <c r="B2746">
        <v>6.3</v>
      </c>
    </row>
    <row r="2747" spans="1:2">
      <c r="A2747" t="s">
        <v>514</v>
      </c>
      <c r="B2747">
        <v>6.9</v>
      </c>
    </row>
    <row r="2748" spans="1:2">
      <c r="A2748" t="s">
        <v>514</v>
      </c>
      <c r="B2748">
        <v>5.8</v>
      </c>
    </row>
    <row r="2749" spans="1:2">
      <c r="A2749" t="s">
        <v>514</v>
      </c>
      <c r="B2749">
        <v>6.9</v>
      </c>
    </row>
    <row r="2750" spans="1:2">
      <c r="A2750" t="s">
        <v>33</v>
      </c>
      <c r="B2750">
        <v>5.5</v>
      </c>
    </row>
    <row r="2751" spans="1:2">
      <c r="A2751" t="s">
        <v>20</v>
      </c>
      <c r="B2751">
        <v>6.3</v>
      </c>
    </row>
    <row r="2752" spans="1:2">
      <c r="A2752" t="s">
        <v>20</v>
      </c>
      <c r="B2752">
        <v>6</v>
      </c>
    </row>
    <row r="2753" spans="1:2">
      <c r="A2753" t="s">
        <v>20</v>
      </c>
      <c r="B2753">
        <v>6.8</v>
      </c>
    </row>
    <row r="2754" spans="1:2">
      <c r="A2754" t="s">
        <v>6782</v>
      </c>
      <c r="B2754">
        <v>6.5</v>
      </c>
    </row>
    <row r="2755" spans="1:2">
      <c r="A2755" t="s">
        <v>6784</v>
      </c>
      <c r="B2755">
        <v>7.1</v>
      </c>
    </row>
    <row r="2756" spans="1:2">
      <c r="A2756" t="s">
        <v>20</v>
      </c>
      <c r="B2756">
        <v>8</v>
      </c>
    </row>
    <row r="2757" spans="1:2">
      <c r="A2757" t="s">
        <v>6784</v>
      </c>
      <c r="B2757">
        <v>7.2</v>
      </c>
    </row>
    <row r="2758" spans="1:2">
      <c r="A2758" t="s">
        <v>6784</v>
      </c>
      <c r="B2758">
        <v>6.4</v>
      </c>
    </row>
    <row r="2759" spans="1:2">
      <c r="A2759" t="s">
        <v>6782</v>
      </c>
      <c r="B2759">
        <v>7.4</v>
      </c>
    </row>
    <row r="2760" spans="1:2">
      <c r="A2760" t="s">
        <v>6784</v>
      </c>
      <c r="B2760">
        <v>7.2</v>
      </c>
    </row>
    <row r="2761" spans="1:2">
      <c r="A2761" t="s">
        <v>20</v>
      </c>
      <c r="B2761">
        <v>8.1</v>
      </c>
    </row>
    <row r="2762" spans="1:2">
      <c r="A2762" t="s">
        <v>20</v>
      </c>
      <c r="B2762">
        <v>7.5</v>
      </c>
    </row>
    <row r="2763" spans="1:2">
      <c r="A2763" t="s">
        <v>20</v>
      </c>
      <c r="B2763">
        <v>7.3</v>
      </c>
    </row>
    <row r="2764" spans="1:2">
      <c r="A2764" t="s">
        <v>514</v>
      </c>
      <c r="B2764">
        <v>7.3</v>
      </c>
    </row>
    <row r="2765" spans="1:2">
      <c r="A2765" t="s">
        <v>20</v>
      </c>
      <c r="B2765">
        <v>6.9</v>
      </c>
    </row>
    <row r="2766" spans="1:2">
      <c r="A2766" t="s">
        <v>33</v>
      </c>
      <c r="B2766">
        <v>6</v>
      </c>
    </row>
    <row r="2767" spans="1:2">
      <c r="A2767" t="s">
        <v>33</v>
      </c>
      <c r="B2767">
        <v>6.3</v>
      </c>
    </row>
    <row r="2768" spans="1:2">
      <c r="A2768" t="s">
        <v>33</v>
      </c>
      <c r="B2768">
        <v>6.4</v>
      </c>
    </row>
    <row r="2769" spans="1:2">
      <c r="A2769" t="s">
        <v>20</v>
      </c>
      <c r="B2769">
        <v>7.2</v>
      </c>
    </row>
    <row r="2770" spans="1:2">
      <c r="A2770" t="s">
        <v>92</v>
      </c>
      <c r="B2770">
        <v>4.2</v>
      </c>
    </row>
    <row r="2771" spans="1:2">
      <c r="A2771" t="s">
        <v>92</v>
      </c>
      <c r="B2771">
        <v>6.3</v>
      </c>
    </row>
    <row r="2772" spans="1:2">
      <c r="A2772" t="s">
        <v>6782</v>
      </c>
      <c r="B2772">
        <v>7.7</v>
      </c>
    </row>
    <row r="2773" spans="1:2">
      <c r="A2773" t="s">
        <v>514</v>
      </c>
      <c r="B2773">
        <v>6.3</v>
      </c>
    </row>
    <row r="2774" spans="1:2">
      <c r="A2774" t="s">
        <v>6784</v>
      </c>
      <c r="B2774">
        <v>7</v>
      </c>
    </row>
    <row r="2775" spans="1:2">
      <c r="A2775" t="s">
        <v>477</v>
      </c>
      <c r="B2775">
        <v>7.6</v>
      </c>
    </row>
    <row r="2776" spans="1:2">
      <c r="A2776" t="s">
        <v>2745</v>
      </c>
      <c r="B2776">
        <v>6.1</v>
      </c>
    </row>
    <row r="2777" spans="1:2">
      <c r="A2777" t="s">
        <v>20</v>
      </c>
      <c r="B2777">
        <v>7.7</v>
      </c>
    </row>
    <row r="2778" spans="1:2">
      <c r="A2778" t="s">
        <v>20</v>
      </c>
      <c r="B2778">
        <v>5.8</v>
      </c>
    </row>
    <row r="2779" spans="1:2">
      <c r="A2779" t="s">
        <v>20</v>
      </c>
      <c r="B2779">
        <v>6.7</v>
      </c>
    </row>
    <row r="2780" spans="1:2">
      <c r="A2780" t="s">
        <v>20</v>
      </c>
      <c r="B2780">
        <v>7.3</v>
      </c>
    </row>
    <row r="2781" spans="1:2">
      <c r="A2781" t="s">
        <v>514</v>
      </c>
      <c r="B2781">
        <v>7</v>
      </c>
    </row>
    <row r="2782" spans="1:2">
      <c r="A2782" t="s">
        <v>20</v>
      </c>
      <c r="B2782">
        <v>6.3</v>
      </c>
    </row>
    <row r="2783" spans="1:2">
      <c r="A2783" t="s">
        <v>6784</v>
      </c>
      <c r="B2783">
        <v>6.9</v>
      </c>
    </row>
    <row r="2784" spans="1:2">
      <c r="A2784" t="s">
        <v>20</v>
      </c>
      <c r="B2784">
        <v>6.8</v>
      </c>
    </row>
    <row r="2785" spans="1:2">
      <c r="A2785" t="s">
        <v>2430</v>
      </c>
      <c r="B2785">
        <v>7.4</v>
      </c>
    </row>
    <row r="2786" spans="1:2">
      <c r="A2786" t="s">
        <v>20</v>
      </c>
      <c r="B2786">
        <v>6.7</v>
      </c>
    </row>
    <row r="2787" spans="1:2">
      <c r="A2787" t="s">
        <v>2430</v>
      </c>
      <c r="B2787">
        <v>6.7</v>
      </c>
    </row>
    <row r="2788" spans="1:2">
      <c r="A2788" t="s">
        <v>33</v>
      </c>
      <c r="B2788">
        <v>6.1</v>
      </c>
    </row>
    <row r="2789" spans="1:2">
      <c r="A2789" t="s">
        <v>33</v>
      </c>
      <c r="B2789">
        <v>5.5</v>
      </c>
    </row>
    <row r="2790" spans="1:2">
      <c r="A2790" t="s">
        <v>33</v>
      </c>
      <c r="B2790">
        <v>4.9000000000000004</v>
      </c>
    </row>
    <row r="2791" spans="1:2">
      <c r="A2791" t="s">
        <v>92</v>
      </c>
      <c r="B2791">
        <v>5.5</v>
      </c>
    </row>
    <row r="2792" spans="1:2">
      <c r="A2792" t="s">
        <v>20</v>
      </c>
      <c r="B2792">
        <v>5.7</v>
      </c>
    </row>
    <row r="2793" spans="1:2">
      <c r="A2793" t="s">
        <v>2430</v>
      </c>
      <c r="B2793">
        <v>5.9</v>
      </c>
    </row>
    <row r="2794" spans="1:2">
      <c r="A2794" t="s">
        <v>2430</v>
      </c>
      <c r="B2794">
        <v>5.3</v>
      </c>
    </row>
    <row r="2795" spans="1:2">
      <c r="A2795" t="s">
        <v>20</v>
      </c>
      <c r="B2795">
        <v>6.4</v>
      </c>
    </row>
    <row r="2796" spans="1:2">
      <c r="A2796" t="s">
        <v>6782</v>
      </c>
      <c r="B2796">
        <v>5.9</v>
      </c>
    </row>
    <row r="2797" spans="1:2">
      <c r="A2797" t="s">
        <v>33</v>
      </c>
      <c r="B2797">
        <v>6.6</v>
      </c>
    </row>
    <row r="2798" spans="1:2">
      <c r="A2798" t="s">
        <v>6784</v>
      </c>
      <c r="B2798">
        <v>7.3</v>
      </c>
    </row>
    <row r="2799" spans="1:2">
      <c r="A2799" t="s">
        <v>33</v>
      </c>
      <c r="B2799">
        <v>5.8</v>
      </c>
    </row>
    <row r="2800" spans="1:2">
      <c r="A2800" t="s">
        <v>2430</v>
      </c>
      <c r="B2800">
        <v>4.5</v>
      </c>
    </row>
    <row r="2801" spans="1:2">
      <c r="A2801" t="s">
        <v>514</v>
      </c>
      <c r="B2801">
        <v>5.7</v>
      </c>
    </row>
    <row r="2802" spans="1:2">
      <c r="A2802" t="s">
        <v>477</v>
      </c>
      <c r="B2802">
        <v>7.3</v>
      </c>
    </row>
    <row r="2803" spans="1:2">
      <c r="A2803" t="s">
        <v>33</v>
      </c>
      <c r="B2803">
        <v>5.5</v>
      </c>
    </row>
    <row r="2804" spans="1:2">
      <c r="A2804" t="s">
        <v>33</v>
      </c>
      <c r="B2804">
        <v>6.6</v>
      </c>
    </row>
    <row r="2805" spans="1:2">
      <c r="A2805" t="s">
        <v>514</v>
      </c>
      <c r="B2805">
        <v>6.8</v>
      </c>
    </row>
    <row r="2806" spans="1:2">
      <c r="A2806" t="s">
        <v>2430</v>
      </c>
      <c r="B2806">
        <v>5.0999999999999996</v>
      </c>
    </row>
    <row r="2807" spans="1:2">
      <c r="A2807" t="s">
        <v>33</v>
      </c>
      <c r="B2807">
        <v>8.1</v>
      </c>
    </row>
    <row r="2808" spans="1:2">
      <c r="A2808" t="s">
        <v>33</v>
      </c>
      <c r="B2808">
        <v>7.1</v>
      </c>
    </row>
    <row r="2809" spans="1:2">
      <c r="A2809" t="s">
        <v>33</v>
      </c>
      <c r="B2809">
        <v>6.9</v>
      </c>
    </row>
    <row r="2810" spans="1:2">
      <c r="A2810" t="s">
        <v>33</v>
      </c>
      <c r="B2810">
        <v>7.8</v>
      </c>
    </row>
    <row r="2811" spans="1:2">
      <c r="A2811" t="s">
        <v>6784</v>
      </c>
      <c r="B2811">
        <v>7.9</v>
      </c>
    </row>
    <row r="2812" spans="1:2">
      <c r="A2812" t="s">
        <v>20</v>
      </c>
      <c r="B2812">
        <v>7.6</v>
      </c>
    </row>
    <row r="2813" spans="1:2">
      <c r="A2813" t="s">
        <v>20</v>
      </c>
      <c r="B2813">
        <v>7.7</v>
      </c>
    </row>
    <row r="2814" spans="1:2">
      <c r="A2814" t="s">
        <v>20</v>
      </c>
      <c r="B2814">
        <v>6.5</v>
      </c>
    </row>
    <row r="2815" spans="1:2">
      <c r="A2815" t="s">
        <v>514</v>
      </c>
      <c r="B2815">
        <v>6</v>
      </c>
    </row>
    <row r="2816" spans="1:2">
      <c r="A2816" t="s">
        <v>6782</v>
      </c>
      <c r="B2816">
        <v>7.4</v>
      </c>
    </row>
    <row r="2817" spans="1:2">
      <c r="A2817" t="s">
        <v>6782</v>
      </c>
      <c r="B2817">
        <v>7.2</v>
      </c>
    </row>
    <row r="2818" spans="1:2">
      <c r="A2818" t="s">
        <v>6782</v>
      </c>
      <c r="B2818">
        <v>7.9</v>
      </c>
    </row>
    <row r="2819" spans="1:2">
      <c r="A2819" t="s">
        <v>33</v>
      </c>
      <c r="B2819">
        <v>5.5</v>
      </c>
    </row>
    <row r="2820" spans="1:2">
      <c r="A2820" t="s">
        <v>6786</v>
      </c>
      <c r="B2820">
        <v>7.2</v>
      </c>
    </row>
    <row r="2821" spans="1:2">
      <c r="A2821" t="s">
        <v>514</v>
      </c>
      <c r="B2821">
        <v>5.9</v>
      </c>
    </row>
    <row r="2822" spans="1:2">
      <c r="A2822" t="s">
        <v>20</v>
      </c>
      <c r="B2822">
        <v>6</v>
      </c>
    </row>
    <row r="2823" spans="1:2">
      <c r="A2823" t="s">
        <v>20</v>
      </c>
      <c r="B2823">
        <v>7</v>
      </c>
    </row>
    <row r="2824" spans="1:2">
      <c r="A2824" t="s">
        <v>6782</v>
      </c>
      <c r="B2824">
        <v>7.8</v>
      </c>
    </row>
    <row r="2825" spans="1:2">
      <c r="A2825" t="s">
        <v>33</v>
      </c>
      <c r="B2825">
        <v>6.6</v>
      </c>
    </row>
    <row r="2826" spans="1:2">
      <c r="A2826" t="s">
        <v>721</v>
      </c>
      <c r="B2826">
        <v>6.1</v>
      </c>
    </row>
    <row r="2827" spans="1:2">
      <c r="A2827" t="s">
        <v>20</v>
      </c>
      <c r="B2827">
        <v>6.3</v>
      </c>
    </row>
    <row r="2828" spans="1:2">
      <c r="A2828" t="s">
        <v>6784</v>
      </c>
      <c r="B2828">
        <v>6.6</v>
      </c>
    </row>
    <row r="2829" spans="1:2">
      <c r="A2829" t="s">
        <v>6782</v>
      </c>
      <c r="B2829">
        <v>6.8</v>
      </c>
    </row>
    <row r="2830" spans="1:2">
      <c r="A2830" t="s">
        <v>20</v>
      </c>
      <c r="B2830">
        <v>4.4000000000000004</v>
      </c>
    </row>
    <row r="2831" spans="1:2">
      <c r="A2831" t="s">
        <v>20</v>
      </c>
      <c r="B2831">
        <v>3.9</v>
      </c>
    </row>
    <row r="2832" spans="1:2">
      <c r="A2832" t="s">
        <v>20</v>
      </c>
      <c r="B2832">
        <v>7.1</v>
      </c>
    </row>
    <row r="2833" spans="1:2">
      <c r="A2833" t="s">
        <v>20</v>
      </c>
      <c r="B2833">
        <v>8</v>
      </c>
    </row>
    <row r="2834" spans="1:2">
      <c r="A2834" t="s">
        <v>20</v>
      </c>
      <c r="B2834">
        <v>8.1</v>
      </c>
    </row>
    <row r="2835" spans="1:2">
      <c r="A2835" t="s">
        <v>514</v>
      </c>
      <c r="B2835">
        <v>7.3</v>
      </c>
    </row>
    <row r="2836" spans="1:2">
      <c r="A2836" t="s">
        <v>514</v>
      </c>
      <c r="B2836">
        <v>6.7</v>
      </c>
    </row>
    <row r="2837" spans="1:2">
      <c r="A2837" t="s">
        <v>20</v>
      </c>
      <c r="B2837">
        <v>7.9</v>
      </c>
    </row>
    <row r="2838" spans="1:2">
      <c r="A2838" t="s">
        <v>2430</v>
      </c>
      <c r="B2838">
        <v>6</v>
      </c>
    </row>
    <row r="2839" spans="1:2">
      <c r="A2839" t="s">
        <v>33</v>
      </c>
      <c r="B2839">
        <v>7.5</v>
      </c>
    </row>
    <row r="2840" spans="1:2">
      <c r="A2840" t="s">
        <v>33</v>
      </c>
      <c r="B2840">
        <v>7.2</v>
      </c>
    </row>
    <row r="2841" spans="1:2">
      <c r="A2841" t="s">
        <v>33</v>
      </c>
      <c r="B2841">
        <v>5.7</v>
      </c>
    </row>
    <row r="2842" spans="1:2">
      <c r="A2842" t="s">
        <v>20</v>
      </c>
      <c r="B2842">
        <v>4.5999999999999996</v>
      </c>
    </row>
    <row r="2843" spans="1:2">
      <c r="A2843" t="s">
        <v>20</v>
      </c>
      <c r="B2843">
        <v>7.8</v>
      </c>
    </row>
    <row r="2844" spans="1:2">
      <c r="A2844" t="s">
        <v>33</v>
      </c>
      <c r="B2844">
        <v>5.8</v>
      </c>
    </row>
    <row r="2845" spans="1:2">
      <c r="A2845" t="s">
        <v>33</v>
      </c>
      <c r="B2845">
        <v>5.6</v>
      </c>
    </row>
    <row r="2846" spans="1:2">
      <c r="A2846" t="s">
        <v>33</v>
      </c>
      <c r="B2846">
        <v>6</v>
      </c>
    </row>
    <row r="2847" spans="1:2">
      <c r="A2847" t="s">
        <v>33</v>
      </c>
      <c r="B2847">
        <v>5.6</v>
      </c>
    </row>
    <row r="2848" spans="1:2">
      <c r="A2848" t="s">
        <v>33</v>
      </c>
      <c r="B2848">
        <v>5.4</v>
      </c>
    </row>
    <row r="2849" spans="1:2">
      <c r="A2849" t="s">
        <v>33</v>
      </c>
      <c r="B2849">
        <v>6.4</v>
      </c>
    </row>
    <row r="2850" spans="1:2">
      <c r="A2850" t="s">
        <v>92</v>
      </c>
      <c r="B2850">
        <v>6.7</v>
      </c>
    </row>
    <row r="2851" spans="1:2">
      <c r="A2851" t="s">
        <v>33</v>
      </c>
      <c r="B2851">
        <v>5.9</v>
      </c>
    </row>
    <row r="2852" spans="1:2">
      <c r="A2852" t="s">
        <v>33</v>
      </c>
      <c r="B2852">
        <v>6.7</v>
      </c>
    </row>
    <row r="2853" spans="1:2">
      <c r="A2853" t="s">
        <v>33</v>
      </c>
      <c r="B2853">
        <v>5.8</v>
      </c>
    </row>
    <row r="2854" spans="1:2">
      <c r="A2854" t="s">
        <v>514</v>
      </c>
      <c r="B2854">
        <v>5.8</v>
      </c>
    </row>
    <row r="2855" spans="1:2">
      <c r="A2855" t="s">
        <v>514</v>
      </c>
      <c r="B2855">
        <v>5.5</v>
      </c>
    </row>
    <row r="2856" spans="1:2">
      <c r="A2856" t="s">
        <v>33</v>
      </c>
      <c r="B2856">
        <v>5.9</v>
      </c>
    </row>
    <row r="2857" spans="1:2">
      <c r="A2857" t="s">
        <v>514</v>
      </c>
      <c r="B2857">
        <v>6.5</v>
      </c>
    </row>
    <row r="2858" spans="1:2">
      <c r="A2858" t="s">
        <v>514</v>
      </c>
      <c r="B2858">
        <v>5.5</v>
      </c>
    </row>
    <row r="2859" spans="1:2">
      <c r="A2859" t="s">
        <v>514</v>
      </c>
      <c r="B2859">
        <v>5.7</v>
      </c>
    </row>
    <row r="2860" spans="1:2">
      <c r="A2860" t="s">
        <v>514</v>
      </c>
      <c r="B2860">
        <v>7</v>
      </c>
    </row>
    <row r="2861" spans="1:2">
      <c r="A2861" t="s">
        <v>20</v>
      </c>
      <c r="B2861">
        <v>7.4</v>
      </c>
    </row>
    <row r="2862" spans="1:2">
      <c r="A2862" t="s">
        <v>20</v>
      </c>
      <c r="B2862">
        <v>6.8</v>
      </c>
    </row>
    <row r="2863" spans="1:2">
      <c r="A2863" t="s">
        <v>514</v>
      </c>
      <c r="B2863">
        <v>7</v>
      </c>
    </row>
    <row r="2864" spans="1:2">
      <c r="A2864" t="s">
        <v>6784</v>
      </c>
      <c r="B2864">
        <v>6.4</v>
      </c>
    </row>
    <row r="2865" spans="1:2">
      <c r="A2865" t="s">
        <v>514</v>
      </c>
      <c r="B2865">
        <v>7.2</v>
      </c>
    </row>
    <row r="2866" spans="1:2">
      <c r="A2866" t="s">
        <v>514</v>
      </c>
      <c r="B2866">
        <v>6.1</v>
      </c>
    </row>
    <row r="2867" spans="1:2">
      <c r="A2867" t="s">
        <v>514</v>
      </c>
      <c r="B2867">
        <v>7.3</v>
      </c>
    </row>
    <row r="2868" spans="1:2">
      <c r="A2868" t="s">
        <v>514</v>
      </c>
      <c r="B2868">
        <v>3.3</v>
      </c>
    </row>
    <row r="2869" spans="1:2">
      <c r="A2869" t="s">
        <v>2430</v>
      </c>
      <c r="B2869">
        <v>8.3000000000000007</v>
      </c>
    </row>
    <row r="2870" spans="1:2">
      <c r="A2870" t="s">
        <v>2430</v>
      </c>
      <c r="B2870">
        <v>8.3000000000000007</v>
      </c>
    </row>
    <row r="2871" spans="1:2">
      <c r="A2871" t="s">
        <v>2430</v>
      </c>
      <c r="B2871">
        <v>8.1</v>
      </c>
    </row>
    <row r="2872" spans="1:2">
      <c r="A2872" t="s">
        <v>20</v>
      </c>
      <c r="B2872">
        <v>6.5</v>
      </c>
    </row>
    <row r="2873" spans="1:2">
      <c r="A2873" t="s">
        <v>33</v>
      </c>
      <c r="B2873">
        <v>7.1</v>
      </c>
    </row>
    <row r="2874" spans="1:2">
      <c r="A2874" t="s">
        <v>6782</v>
      </c>
      <c r="B2874">
        <v>6.6</v>
      </c>
    </row>
    <row r="2875" spans="1:2">
      <c r="A2875" t="s">
        <v>33</v>
      </c>
      <c r="B2875">
        <v>6.4</v>
      </c>
    </row>
    <row r="2876" spans="1:2">
      <c r="A2876" t="s">
        <v>33</v>
      </c>
      <c r="B2876">
        <v>5.9</v>
      </c>
    </row>
    <row r="2877" spans="1:2">
      <c r="A2877" t="s">
        <v>33</v>
      </c>
      <c r="B2877">
        <v>6.4</v>
      </c>
    </row>
    <row r="2878" spans="1:2">
      <c r="A2878" t="s">
        <v>33</v>
      </c>
      <c r="B2878">
        <v>6.7</v>
      </c>
    </row>
    <row r="2879" spans="1:2">
      <c r="A2879" t="s">
        <v>33</v>
      </c>
      <c r="B2879">
        <v>7.1</v>
      </c>
    </row>
    <row r="2880" spans="1:2">
      <c r="A2880" t="s">
        <v>33</v>
      </c>
      <c r="B2880">
        <v>7.6</v>
      </c>
    </row>
    <row r="2881" spans="1:2">
      <c r="A2881" t="s">
        <v>514</v>
      </c>
      <c r="B2881">
        <v>6.3</v>
      </c>
    </row>
    <row r="2882" spans="1:2">
      <c r="A2882" t="s">
        <v>514</v>
      </c>
      <c r="B2882">
        <v>5.5</v>
      </c>
    </row>
    <row r="2883" spans="1:2">
      <c r="A2883" t="s">
        <v>514</v>
      </c>
      <c r="B2883">
        <v>7.1</v>
      </c>
    </row>
    <row r="2884" spans="1:2">
      <c r="A2884" t="s">
        <v>514</v>
      </c>
      <c r="B2884">
        <v>6.2</v>
      </c>
    </row>
    <row r="2885" spans="1:2">
      <c r="A2885" t="s">
        <v>20</v>
      </c>
      <c r="B2885">
        <v>6.6</v>
      </c>
    </row>
    <row r="2886" spans="1:2">
      <c r="A2886" t="s">
        <v>514</v>
      </c>
      <c r="B2886">
        <v>6.2</v>
      </c>
    </row>
    <row r="2887" spans="1:2">
      <c r="A2887" t="s">
        <v>514</v>
      </c>
      <c r="B2887">
        <v>7.2</v>
      </c>
    </row>
    <row r="2888" spans="1:2">
      <c r="A2888" t="s">
        <v>514</v>
      </c>
      <c r="B2888">
        <v>4.4000000000000004</v>
      </c>
    </row>
    <row r="2889" spans="1:2">
      <c r="A2889" t="s">
        <v>514</v>
      </c>
      <c r="B2889">
        <v>6.1</v>
      </c>
    </row>
    <row r="2890" spans="1:2">
      <c r="A2890" t="s">
        <v>514</v>
      </c>
      <c r="B2890">
        <v>4.2</v>
      </c>
    </row>
    <row r="2891" spans="1:2">
      <c r="A2891" t="s">
        <v>514</v>
      </c>
      <c r="B2891">
        <v>6.9</v>
      </c>
    </row>
    <row r="2892" spans="1:2">
      <c r="A2892" t="s">
        <v>514</v>
      </c>
      <c r="B2892">
        <v>7.3</v>
      </c>
    </row>
    <row r="2893" spans="1:2">
      <c r="A2893" t="s">
        <v>2430</v>
      </c>
      <c r="B2893">
        <v>6.5</v>
      </c>
    </row>
    <row r="2894" spans="1:2">
      <c r="A2894" t="s">
        <v>514</v>
      </c>
      <c r="B2894">
        <v>7.3</v>
      </c>
    </row>
    <row r="2895" spans="1:2">
      <c r="A2895" t="s">
        <v>514</v>
      </c>
      <c r="B2895">
        <v>4</v>
      </c>
    </row>
    <row r="2896" spans="1:2">
      <c r="A2896" t="s">
        <v>514</v>
      </c>
      <c r="B2896">
        <v>6.6</v>
      </c>
    </row>
    <row r="2897" spans="1:2">
      <c r="A2897" t="s">
        <v>514</v>
      </c>
      <c r="B2897">
        <v>7.1</v>
      </c>
    </row>
    <row r="2898" spans="1:2">
      <c r="A2898" t="s">
        <v>6786</v>
      </c>
      <c r="B2898">
        <v>5</v>
      </c>
    </row>
    <row r="2899" spans="1:2">
      <c r="A2899" t="s">
        <v>33</v>
      </c>
      <c r="B2899">
        <v>4.2</v>
      </c>
    </row>
    <row r="2900" spans="1:2">
      <c r="A2900" t="s">
        <v>2430</v>
      </c>
      <c r="B2900">
        <v>5.8</v>
      </c>
    </row>
    <row r="2901" spans="1:2">
      <c r="A2901" t="s">
        <v>2430</v>
      </c>
      <c r="B2901">
        <v>6.2</v>
      </c>
    </row>
    <row r="2902" spans="1:2">
      <c r="A2902" t="s">
        <v>33</v>
      </c>
      <c r="B2902">
        <v>7.1</v>
      </c>
    </row>
    <row r="2903" spans="1:2">
      <c r="A2903" t="s">
        <v>33</v>
      </c>
      <c r="B2903">
        <v>6.1</v>
      </c>
    </row>
    <row r="2904" spans="1:2">
      <c r="A2904" t="s">
        <v>514</v>
      </c>
      <c r="B2904">
        <v>5.9</v>
      </c>
    </row>
    <row r="2905" spans="1:2">
      <c r="A2905" t="s">
        <v>33</v>
      </c>
      <c r="B2905">
        <v>6.1</v>
      </c>
    </row>
    <row r="2906" spans="1:2">
      <c r="A2906" t="s">
        <v>514</v>
      </c>
      <c r="B2906">
        <v>6.8</v>
      </c>
    </row>
    <row r="2907" spans="1:2">
      <c r="A2907" t="s">
        <v>33</v>
      </c>
      <c r="B2907">
        <v>5.7</v>
      </c>
    </row>
    <row r="2908" spans="1:2">
      <c r="A2908" t="s">
        <v>33</v>
      </c>
      <c r="B2908">
        <v>4.2</v>
      </c>
    </row>
    <row r="2909" spans="1:2">
      <c r="A2909" t="s">
        <v>92</v>
      </c>
      <c r="B2909">
        <v>5.7</v>
      </c>
    </row>
    <row r="2910" spans="1:2">
      <c r="A2910" t="s">
        <v>33</v>
      </c>
      <c r="B2910">
        <v>4.7</v>
      </c>
    </row>
    <row r="2911" spans="1:2">
      <c r="A2911" t="s">
        <v>33</v>
      </c>
      <c r="B2911">
        <v>5.8</v>
      </c>
    </row>
    <row r="2912" spans="1:2">
      <c r="A2912" t="s">
        <v>33</v>
      </c>
      <c r="B2912">
        <v>6.8</v>
      </c>
    </row>
    <row r="2913" spans="1:2">
      <c r="A2913" t="s">
        <v>2430</v>
      </c>
      <c r="B2913">
        <v>7.5</v>
      </c>
    </row>
    <row r="2914" spans="1:2">
      <c r="A2914" t="s">
        <v>2430</v>
      </c>
      <c r="B2914">
        <v>7.9</v>
      </c>
    </row>
    <row r="2915" spans="1:2">
      <c r="A2915" t="s">
        <v>33</v>
      </c>
      <c r="B2915">
        <v>7.2</v>
      </c>
    </row>
    <row r="2916" spans="1:2">
      <c r="A2916" t="s">
        <v>2430</v>
      </c>
      <c r="B2916">
        <v>7.9</v>
      </c>
    </row>
    <row r="2917" spans="1:2">
      <c r="A2917" t="s">
        <v>33</v>
      </c>
      <c r="B2917">
        <v>8.8000000000000007</v>
      </c>
    </row>
    <row r="2918" spans="1:2">
      <c r="A2918" t="s">
        <v>20</v>
      </c>
      <c r="B2918">
        <v>6.7</v>
      </c>
    </row>
    <row r="2919" spans="1:2">
      <c r="A2919" t="s">
        <v>33</v>
      </c>
      <c r="B2919">
        <v>8.9</v>
      </c>
    </row>
    <row r="2920" spans="1:2">
      <c r="A2920" t="s">
        <v>33</v>
      </c>
      <c r="B2920">
        <v>8.6999999999999993</v>
      </c>
    </row>
    <row r="2921" spans="1:2">
      <c r="A2921" t="s">
        <v>6784</v>
      </c>
      <c r="B2921">
        <v>7.4</v>
      </c>
    </row>
    <row r="2922" spans="1:2">
      <c r="A2922" t="s">
        <v>20</v>
      </c>
      <c r="B2922">
        <v>6.5</v>
      </c>
    </row>
    <row r="2923" spans="1:2">
      <c r="A2923" t="s">
        <v>20</v>
      </c>
      <c r="B2923">
        <v>7.2</v>
      </c>
    </row>
    <row r="2924" spans="1:2">
      <c r="A2924" t="s">
        <v>6784</v>
      </c>
      <c r="B2924">
        <v>7.1</v>
      </c>
    </row>
    <row r="2925" spans="1:2">
      <c r="A2925" t="s">
        <v>2430</v>
      </c>
      <c r="B2925">
        <v>5.8</v>
      </c>
    </row>
    <row r="2926" spans="1:2">
      <c r="A2926" t="s">
        <v>2430</v>
      </c>
      <c r="B2926">
        <v>6.7</v>
      </c>
    </row>
    <row r="2927" spans="1:2">
      <c r="A2927" t="s">
        <v>2430</v>
      </c>
      <c r="B2927">
        <v>7</v>
      </c>
    </row>
    <row r="2928" spans="1:2">
      <c r="A2928" t="s">
        <v>514</v>
      </c>
      <c r="B2928">
        <v>4.4000000000000004</v>
      </c>
    </row>
    <row r="2929" spans="1:2">
      <c r="A2929" t="s">
        <v>33</v>
      </c>
      <c r="B2929">
        <v>5.7</v>
      </c>
    </row>
    <row r="2930" spans="1:2">
      <c r="A2930" t="s">
        <v>33</v>
      </c>
      <c r="B2930">
        <v>6.6</v>
      </c>
    </row>
    <row r="2931" spans="1:2">
      <c r="A2931" t="s">
        <v>33</v>
      </c>
      <c r="B2931">
        <v>6.8</v>
      </c>
    </row>
    <row r="2932" spans="1:2">
      <c r="A2932" t="s">
        <v>2430</v>
      </c>
      <c r="B2932">
        <v>7.3</v>
      </c>
    </row>
    <row r="2933" spans="1:2">
      <c r="A2933" t="s">
        <v>514</v>
      </c>
      <c r="B2933">
        <v>4.3</v>
      </c>
    </row>
    <row r="2934" spans="1:2">
      <c r="A2934" t="s">
        <v>514</v>
      </c>
      <c r="B2934">
        <v>6.4</v>
      </c>
    </row>
    <row r="2935" spans="1:2">
      <c r="A2935" t="s">
        <v>33</v>
      </c>
      <c r="B2935">
        <v>6.5</v>
      </c>
    </row>
    <row r="2936" spans="1:2">
      <c r="A2936" t="s">
        <v>514</v>
      </c>
      <c r="B2936">
        <v>6.8</v>
      </c>
    </row>
    <row r="2937" spans="1:2">
      <c r="A2937" t="s">
        <v>514</v>
      </c>
      <c r="B2937">
        <v>6.4</v>
      </c>
    </row>
    <row r="2938" spans="1:2">
      <c r="A2938" t="s">
        <v>514</v>
      </c>
      <c r="B2938">
        <v>6.4</v>
      </c>
    </row>
    <row r="2939" spans="1:2">
      <c r="A2939" t="s">
        <v>2430</v>
      </c>
      <c r="B2939">
        <v>6.5</v>
      </c>
    </row>
    <row r="2940" spans="1:2">
      <c r="A2940" t="s">
        <v>514</v>
      </c>
      <c r="B2940">
        <v>6.7</v>
      </c>
    </row>
    <row r="2941" spans="1:2">
      <c r="A2941" t="s">
        <v>6784</v>
      </c>
      <c r="B2941">
        <v>6.5</v>
      </c>
    </row>
    <row r="2942" spans="1:2">
      <c r="A2942" t="s">
        <v>20</v>
      </c>
      <c r="B2942">
        <v>7.2</v>
      </c>
    </row>
    <row r="2943" spans="1:2">
      <c r="A2943" t="s">
        <v>514</v>
      </c>
      <c r="B2943">
        <v>6.8</v>
      </c>
    </row>
    <row r="2944" spans="1:2">
      <c r="A2944" t="s">
        <v>6782</v>
      </c>
      <c r="B2944">
        <v>6.2</v>
      </c>
    </row>
    <row r="2945" spans="1:2">
      <c r="A2945" t="s">
        <v>6784</v>
      </c>
      <c r="B2945">
        <v>7</v>
      </c>
    </row>
    <row r="2946" spans="1:2">
      <c r="A2946" t="s">
        <v>33</v>
      </c>
      <c r="B2946">
        <v>7.4</v>
      </c>
    </row>
    <row r="2947" spans="1:2">
      <c r="A2947" t="s">
        <v>514</v>
      </c>
      <c r="B2947">
        <v>8.1</v>
      </c>
    </row>
    <row r="2948" spans="1:2">
      <c r="A2948" t="s">
        <v>514</v>
      </c>
      <c r="B2948">
        <v>8</v>
      </c>
    </row>
    <row r="2949" spans="1:2">
      <c r="A2949" t="s">
        <v>6782</v>
      </c>
      <c r="B2949">
        <v>7.4</v>
      </c>
    </row>
    <row r="2950" spans="1:2">
      <c r="A2950" t="s">
        <v>514</v>
      </c>
      <c r="B2950">
        <v>7.6</v>
      </c>
    </row>
    <row r="2951" spans="1:2">
      <c r="A2951" t="s">
        <v>33</v>
      </c>
      <c r="B2951">
        <v>7.4</v>
      </c>
    </row>
    <row r="2952" spans="1:2">
      <c r="A2952" t="s">
        <v>514</v>
      </c>
      <c r="B2952">
        <v>5.8</v>
      </c>
    </row>
    <row r="2953" spans="1:2">
      <c r="A2953" t="s">
        <v>514</v>
      </c>
      <c r="B2953">
        <v>6.8</v>
      </c>
    </row>
    <row r="2954" spans="1:2">
      <c r="A2954" t="s">
        <v>514</v>
      </c>
      <c r="B2954">
        <v>5.9</v>
      </c>
    </row>
    <row r="2955" spans="1:2">
      <c r="A2955" t="s">
        <v>33</v>
      </c>
      <c r="B2955">
        <v>6.4</v>
      </c>
    </row>
    <row r="2956" spans="1:2">
      <c r="A2956" t="s">
        <v>6782</v>
      </c>
      <c r="B2956">
        <v>6.9</v>
      </c>
    </row>
    <row r="2957" spans="1:2">
      <c r="A2957" t="s">
        <v>92</v>
      </c>
      <c r="B2957">
        <v>4.7</v>
      </c>
    </row>
    <row r="2958" spans="1:2">
      <c r="A2958" t="s">
        <v>6786</v>
      </c>
      <c r="B2958">
        <v>7</v>
      </c>
    </row>
    <row r="2959" spans="1:2">
      <c r="A2959" t="s">
        <v>33</v>
      </c>
      <c r="B2959">
        <v>7.8</v>
      </c>
    </row>
    <row r="2960" spans="1:2">
      <c r="A2960" t="s">
        <v>33</v>
      </c>
      <c r="B2960">
        <v>7.1</v>
      </c>
    </row>
    <row r="2961" spans="1:2">
      <c r="A2961" t="s">
        <v>33</v>
      </c>
      <c r="B2961">
        <v>7.2</v>
      </c>
    </row>
    <row r="2962" spans="1:2">
      <c r="A2962" t="s">
        <v>514</v>
      </c>
      <c r="B2962">
        <v>4.8</v>
      </c>
    </row>
    <row r="2963" spans="1:2">
      <c r="A2963" t="s">
        <v>33</v>
      </c>
      <c r="B2963">
        <v>6.3</v>
      </c>
    </row>
    <row r="2964" spans="1:2">
      <c r="A2964" t="s">
        <v>2430</v>
      </c>
      <c r="B2964">
        <v>7.9</v>
      </c>
    </row>
    <row r="2965" spans="1:2">
      <c r="A2965" t="s">
        <v>6784</v>
      </c>
      <c r="B2965">
        <v>7.4</v>
      </c>
    </row>
    <row r="2966" spans="1:2">
      <c r="A2966" t="s">
        <v>6784</v>
      </c>
      <c r="B2966">
        <v>7.7</v>
      </c>
    </row>
    <row r="2967" spans="1:2">
      <c r="A2967" t="s">
        <v>33</v>
      </c>
      <c r="B2967">
        <v>6.4</v>
      </c>
    </row>
    <row r="2968" spans="1:2">
      <c r="A2968" t="s">
        <v>33</v>
      </c>
      <c r="B2968">
        <v>6.2</v>
      </c>
    </row>
    <row r="2969" spans="1:2">
      <c r="A2969" t="s">
        <v>33</v>
      </c>
      <c r="B2969">
        <v>6.9</v>
      </c>
    </row>
    <row r="2970" spans="1:2">
      <c r="A2970" t="s">
        <v>6782</v>
      </c>
      <c r="B2970">
        <v>6.7</v>
      </c>
    </row>
    <row r="2971" spans="1:2">
      <c r="A2971" t="s">
        <v>33</v>
      </c>
      <c r="B2971">
        <v>6.9</v>
      </c>
    </row>
    <row r="2972" spans="1:2">
      <c r="A2972" t="s">
        <v>20</v>
      </c>
      <c r="B2972">
        <v>6.5</v>
      </c>
    </row>
    <row r="2973" spans="1:2">
      <c r="A2973" t="s">
        <v>20</v>
      </c>
      <c r="B2973">
        <v>7.1</v>
      </c>
    </row>
    <row r="2974" spans="1:2">
      <c r="A2974" t="s">
        <v>6784</v>
      </c>
      <c r="B2974">
        <v>6.7</v>
      </c>
    </row>
    <row r="2975" spans="1:2">
      <c r="A2975" t="s">
        <v>2430</v>
      </c>
      <c r="B2975">
        <v>7.5</v>
      </c>
    </row>
    <row r="2976" spans="1:2">
      <c r="A2976" t="s">
        <v>514</v>
      </c>
      <c r="B2976">
        <v>6.3</v>
      </c>
    </row>
    <row r="2977" spans="1:2">
      <c r="A2977" t="s">
        <v>6784</v>
      </c>
      <c r="B2977">
        <v>6.4</v>
      </c>
    </row>
    <row r="2978" spans="1:2">
      <c r="A2978" t="s">
        <v>6786</v>
      </c>
      <c r="B2978">
        <v>7.5</v>
      </c>
    </row>
    <row r="2979" spans="1:2">
      <c r="A2979" t="s">
        <v>6786</v>
      </c>
      <c r="B2979">
        <v>7.7</v>
      </c>
    </row>
    <row r="2980" spans="1:2">
      <c r="A2980" t="s">
        <v>33</v>
      </c>
      <c r="B2980">
        <v>6.5</v>
      </c>
    </row>
    <row r="2981" spans="1:2">
      <c r="A2981" t="s">
        <v>33</v>
      </c>
      <c r="B2981">
        <v>5.8</v>
      </c>
    </row>
    <row r="2982" spans="1:2">
      <c r="A2982" t="s">
        <v>33</v>
      </c>
      <c r="B2982">
        <v>7.9</v>
      </c>
    </row>
    <row r="2983" spans="1:2">
      <c r="A2983" t="s">
        <v>33</v>
      </c>
      <c r="B2983">
        <v>7.2</v>
      </c>
    </row>
    <row r="2984" spans="1:2">
      <c r="A2984" t="s">
        <v>33</v>
      </c>
      <c r="B2984">
        <v>3.3</v>
      </c>
    </row>
    <row r="2985" spans="1:2">
      <c r="A2985" t="s">
        <v>514</v>
      </c>
      <c r="B2985">
        <v>6.7</v>
      </c>
    </row>
    <row r="2986" spans="1:2">
      <c r="A2986" t="s">
        <v>33</v>
      </c>
      <c r="B2986">
        <v>7.1</v>
      </c>
    </row>
    <row r="2987" spans="1:2">
      <c r="A2987" t="s">
        <v>514</v>
      </c>
      <c r="B2987">
        <v>6.1</v>
      </c>
    </row>
    <row r="2988" spans="1:2">
      <c r="A2988" t="s">
        <v>33</v>
      </c>
      <c r="B2988">
        <v>2.1</v>
      </c>
    </row>
    <row r="2989" spans="1:2">
      <c r="A2989" t="s">
        <v>514</v>
      </c>
      <c r="B2989">
        <v>5.8</v>
      </c>
    </row>
    <row r="2990" spans="1:2">
      <c r="A2990" t="s">
        <v>20</v>
      </c>
      <c r="B2990">
        <v>8.5</v>
      </c>
    </row>
    <row r="2991" spans="1:2">
      <c r="A2991" t="s">
        <v>2430</v>
      </c>
      <c r="B2991">
        <v>8.3000000000000007</v>
      </c>
    </row>
    <row r="2992" spans="1:2">
      <c r="A2992" t="s">
        <v>6782</v>
      </c>
      <c r="B2992">
        <v>7.9</v>
      </c>
    </row>
    <row r="2993" spans="1:2">
      <c r="A2993" t="s">
        <v>33</v>
      </c>
      <c r="B2993">
        <v>8.1</v>
      </c>
    </row>
    <row r="2994" spans="1:2">
      <c r="A2994" t="s">
        <v>33</v>
      </c>
      <c r="B2994">
        <v>8</v>
      </c>
    </row>
    <row r="2995" spans="1:2">
      <c r="A2995" t="s">
        <v>6782</v>
      </c>
      <c r="B2995">
        <v>7.5</v>
      </c>
    </row>
    <row r="2996" spans="1:2">
      <c r="A2996" t="s">
        <v>6782</v>
      </c>
      <c r="B2996">
        <v>8.9</v>
      </c>
    </row>
    <row r="2997" spans="1:2">
      <c r="A2997" t="s">
        <v>6782</v>
      </c>
      <c r="B2997">
        <v>8.4</v>
      </c>
    </row>
    <row r="2998" spans="1:2">
      <c r="A2998" t="s">
        <v>514</v>
      </c>
      <c r="B2998">
        <v>7.2</v>
      </c>
    </row>
    <row r="2999" spans="1:2">
      <c r="A2999" t="s">
        <v>20</v>
      </c>
      <c r="B2999">
        <v>6.8</v>
      </c>
    </row>
    <row r="3000" spans="1:2">
      <c r="A3000" t="s">
        <v>514</v>
      </c>
      <c r="B3000">
        <v>6.3</v>
      </c>
    </row>
    <row r="3001" spans="1:2">
      <c r="A3001" t="s">
        <v>33</v>
      </c>
      <c r="B3001">
        <v>5.2</v>
      </c>
    </row>
    <row r="3002" spans="1:2">
      <c r="A3002" t="s">
        <v>514</v>
      </c>
      <c r="B3002">
        <v>4.9000000000000004</v>
      </c>
    </row>
    <row r="3003" spans="1:2">
      <c r="A3003" t="s">
        <v>20</v>
      </c>
      <c r="B3003">
        <v>6.2</v>
      </c>
    </row>
    <row r="3004" spans="1:2">
      <c r="A3004" t="s">
        <v>2430</v>
      </c>
      <c r="B3004">
        <v>5.5</v>
      </c>
    </row>
    <row r="3005" spans="1:2">
      <c r="A3005" t="s">
        <v>2430</v>
      </c>
      <c r="B3005">
        <v>5.4</v>
      </c>
    </row>
    <row r="3006" spans="1:2">
      <c r="A3006" t="s">
        <v>2430</v>
      </c>
      <c r="B3006">
        <v>4.9000000000000004</v>
      </c>
    </row>
    <row r="3007" spans="1:2">
      <c r="A3007" t="s">
        <v>33</v>
      </c>
      <c r="B3007">
        <v>5.0999999999999996</v>
      </c>
    </row>
    <row r="3008" spans="1:2">
      <c r="A3008" t="s">
        <v>2430</v>
      </c>
      <c r="B3008">
        <v>4.9000000000000004</v>
      </c>
    </row>
    <row r="3009" spans="1:2">
      <c r="A3009" t="s">
        <v>2430</v>
      </c>
      <c r="B3009">
        <v>3.7</v>
      </c>
    </row>
    <row r="3010" spans="1:2">
      <c r="A3010" t="s">
        <v>33</v>
      </c>
      <c r="B3010">
        <v>7.8</v>
      </c>
    </row>
    <row r="3011" spans="1:2">
      <c r="A3011" t="s">
        <v>514</v>
      </c>
      <c r="B3011">
        <v>6.4</v>
      </c>
    </row>
    <row r="3012" spans="1:2">
      <c r="A3012" t="s">
        <v>20</v>
      </c>
      <c r="B3012">
        <v>5.3</v>
      </c>
    </row>
    <row r="3013" spans="1:2">
      <c r="A3013" t="s">
        <v>2430</v>
      </c>
      <c r="B3013">
        <v>6.7</v>
      </c>
    </row>
    <row r="3014" spans="1:2">
      <c r="A3014" t="s">
        <v>6148</v>
      </c>
      <c r="B3014">
        <v>7.2</v>
      </c>
    </row>
    <row r="3015" spans="1:2">
      <c r="A3015" t="s">
        <v>2430</v>
      </c>
      <c r="B3015">
        <v>5.7</v>
      </c>
    </row>
    <row r="3016" spans="1:2">
      <c r="A3016" t="s">
        <v>514</v>
      </c>
      <c r="B3016">
        <v>6.8</v>
      </c>
    </row>
    <row r="3017" spans="1:2">
      <c r="A3017" t="s">
        <v>514</v>
      </c>
      <c r="B3017">
        <v>7.1</v>
      </c>
    </row>
    <row r="3018" spans="1:2">
      <c r="A3018" t="s">
        <v>33</v>
      </c>
      <c r="B3018">
        <v>7.1</v>
      </c>
    </row>
    <row r="3019" spans="1:2">
      <c r="A3019" t="s">
        <v>33</v>
      </c>
      <c r="B3019">
        <v>6.4</v>
      </c>
    </row>
    <row r="3020" spans="1:2">
      <c r="A3020" t="s">
        <v>6784</v>
      </c>
      <c r="B3020">
        <v>7.2</v>
      </c>
    </row>
    <row r="3021" spans="1:2">
      <c r="A3021" t="s">
        <v>6784</v>
      </c>
      <c r="B3021">
        <v>5.8</v>
      </c>
    </row>
    <row r="3022" spans="1:2">
      <c r="A3022" t="s">
        <v>33</v>
      </c>
      <c r="B3022">
        <v>6.6</v>
      </c>
    </row>
    <row r="3023" spans="1:2">
      <c r="A3023" t="s">
        <v>514</v>
      </c>
      <c r="B3023">
        <v>7</v>
      </c>
    </row>
    <row r="3024" spans="1:2">
      <c r="A3024" t="s">
        <v>514</v>
      </c>
      <c r="B3024">
        <v>6.7</v>
      </c>
    </row>
    <row r="3025" spans="1:2">
      <c r="A3025" t="s">
        <v>477</v>
      </c>
      <c r="B3025">
        <v>5.0999999999999996</v>
      </c>
    </row>
    <row r="3026" spans="1:2">
      <c r="A3026" t="s">
        <v>6782</v>
      </c>
      <c r="B3026">
        <v>6.4</v>
      </c>
    </row>
    <row r="3027" spans="1:2">
      <c r="A3027" t="s">
        <v>514</v>
      </c>
      <c r="B3027">
        <v>7.4</v>
      </c>
    </row>
    <row r="3028" spans="1:2">
      <c r="A3028" t="s">
        <v>20</v>
      </c>
      <c r="B3028">
        <v>6.7</v>
      </c>
    </row>
    <row r="3029" spans="1:2">
      <c r="A3029" t="s">
        <v>477</v>
      </c>
      <c r="B3029">
        <v>7.1</v>
      </c>
    </row>
    <row r="3030" spans="1:2">
      <c r="A3030" t="s">
        <v>514</v>
      </c>
      <c r="B3030">
        <v>5.4</v>
      </c>
    </row>
    <row r="3031" spans="1:2">
      <c r="A3031" t="s">
        <v>514</v>
      </c>
      <c r="B3031">
        <v>5.3</v>
      </c>
    </row>
    <row r="3032" spans="1:2">
      <c r="A3032" t="s">
        <v>514</v>
      </c>
      <c r="B3032">
        <v>5.0999999999999996</v>
      </c>
    </row>
    <row r="3033" spans="1:2">
      <c r="A3033" t="s">
        <v>33</v>
      </c>
      <c r="B3033">
        <v>5.6</v>
      </c>
    </row>
    <row r="3034" spans="1:2">
      <c r="A3034" t="s">
        <v>92</v>
      </c>
      <c r="B3034">
        <v>5.0999999999999996</v>
      </c>
    </row>
    <row r="3035" spans="1:2">
      <c r="A3035" t="s">
        <v>33</v>
      </c>
      <c r="B3035">
        <v>4.5</v>
      </c>
    </row>
    <row r="3036" spans="1:2">
      <c r="A3036" t="s">
        <v>33</v>
      </c>
      <c r="B3036">
        <v>7.1</v>
      </c>
    </row>
    <row r="3037" spans="1:2">
      <c r="A3037" t="s">
        <v>33</v>
      </c>
      <c r="B3037">
        <v>4.2</v>
      </c>
    </row>
    <row r="3038" spans="1:2">
      <c r="A3038" t="s">
        <v>33</v>
      </c>
      <c r="B3038">
        <v>6.4</v>
      </c>
    </row>
    <row r="3039" spans="1:2">
      <c r="A3039" t="s">
        <v>33</v>
      </c>
      <c r="B3039">
        <v>6.7</v>
      </c>
    </row>
    <row r="3040" spans="1:2">
      <c r="A3040" t="s">
        <v>33</v>
      </c>
      <c r="B3040">
        <v>5.8</v>
      </c>
    </row>
    <row r="3041" spans="1:2">
      <c r="A3041" t="s">
        <v>33</v>
      </c>
      <c r="B3041">
        <v>6.3</v>
      </c>
    </row>
    <row r="3042" spans="1:2">
      <c r="A3042" t="s">
        <v>6782</v>
      </c>
      <c r="B3042">
        <v>6.4</v>
      </c>
    </row>
    <row r="3043" spans="1:2">
      <c r="A3043" t="s">
        <v>33</v>
      </c>
      <c r="B3043">
        <v>5.3</v>
      </c>
    </row>
    <row r="3044" spans="1:2">
      <c r="A3044" t="s">
        <v>33</v>
      </c>
      <c r="B3044">
        <v>5.6</v>
      </c>
    </row>
    <row r="3045" spans="1:2">
      <c r="A3045" t="s">
        <v>721</v>
      </c>
      <c r="B3045">
        <v>5.7</v>
      </c>
    </row>
    <row r="3046" spans="1:2">
      <c r="A3046" t="s">
        <v>33</v>
      </c>
      <c r="B3046">
        <v>5.6</v>
      </c>
    </row>
    <row r="3047" spans="1:2">
      <c r="A3047" t="s">
        <v>6782</v>
      </c>
      <c r="B3047">
        <v>5.9</v>
      </c>
    </row>
    <row r="3048" spans="1:2">
      <c r="A3048" t="s">
        <v>33</v>
      </c>
      <c r="B3048">
        <v>7.4</v>
      </c>
    </row>
    <row r="3049" spans="1:2">
      <c r="A3049" t="s">
        <v>2430</v>
      </c>
      <c r="B3049">
        <v>6.9</v>
      </c>
    </row>
    <row r="3050" spans="1:2">
      <c r="A3050" t="s">
        <v>33</v>
      </c>
      <c r="B3050">
        <v>6.5</v>
      </c>
    </row>
    <row r="3051" spans="1:2">
      <c r="A3051" t="s">
        <v>20</v>
      </c>
      <c r="B3051">
        <v>5.6</v>
      </c>
    </row>
    <row r="3052" spans="1:2">
      <c r="A3052" t="s">
        <v>20</v>
      </c>
      <c r="B3052">
        <v>6.5</v>
      </c>
    </row>
    <row r="3053" spans="1:2">
      <c r="A3053" t="s">
        <v>2430</v>
      </c>
      <c r="B3053">
        <v>7.8</v>
      </c>
    </row>
    <row r="3054" spans="1:2">
      <c r="A3054" t="s">
        <v>6784</v>
      </c>
      <c r="B3054">
        <v>7.5</v>
      </c>
    </row>
    <row r="3055" spans="1:2">
      <c r="A3055" t="s">
        <v>20</v>
      </c>
      <c r="B3055">
        <v>7.4</v>
      </c>
    </row>
    <row r="3056" spans="1:2">
      <c r="A3056" t="s">
        <v>6784</v>
      </c>
      <c r="B3056">
        <v>8.1</v>
      </c>
    </row>
    <row r="3057" spans="1:2">
      <c r="A3057" t="s">
        <v>6784</v>
      </c>
      <c r="B3057">
        <v>7.4</v>
      </c>
    </row>
    <row r="3058" spans="1:2">
      <c r="A3058" t="s">
        <v>514</v>
      </c>
      <c r="B3058">
        <v>6.2</v>
      </c>
    </row>
    <row r="3059" spans="1:2">
      <c r="A3059" t="s">
        <v>514</v>
      </c>
      <c r="B3059">
        <v>2.8</v>
      </c>
    </row>
    <row r="3060" spans="1:2">
      <c r="A3060" t="s">
        <v>514</v>
      </c>
      <c r="B3060">
        <v>5.2</v>
      </c>
    </row>
    <row r="3061" spans="1:2">
      <c r="A3061" t="s">
        <v>514</v>
      </c>
      <c r="B3061">
        <v>7.4</v>
      </c>
    </row>
    <row r="3062" spans="1:2">
      <c r="A3062" t="s">
        <v>514</v>
      </c>
      <c r="B3062">
        <v>7.7</v>
      </c>
    </row>
    <row r="3063" spans="1:2">
      <c r="A3063" t="s">
        <v>20</v>
      </c>
      <c r="B3063">
        <v>7.8</v>
      </c>
    </row>
    <row r="3064" spans="1:2">
      <c r="A3064" t="s">
        <v>33</v>
      </c>
      <c r="B3064">
        <v>6.6</v>
      </c>
    </row>
    <row r="3065" spans="1:2">
      <c r="A3065" t="s">
        <v>33</v>
      </c>
      <c r="B3065">
        <v>6.7</v>
      </c>
    </row>
    <row r="3066" spans="1:2">
      <c r="A3066" t="s">
        <v>33</v>
      </c>
      <c r="B3066">
        <v>5.6</v>
      </c>
    </row>
    <row r="3067" spans="1:2">
      <c r="A3067" t="s">
        <v>33</v>
      </c>
      <c r="B3067">
        <v>7.3</v>
      </c>
    </row>
    <row r="3068" spans="1:2">
      <c r="A3068" t="s">
        <v>33</v>
      </c>
      <c r="B3068">
        <v>6.3</v>
      </c>
    </row>
    <row r="3069" spans="1:2">
      <c r="A3069" t="s">
        <v>33</v>
      </c>
      <c r="B3069">
        <v>6.6</v>
      </c>
    </row>
    <row r="3070" spans="1:2">
      <c r="A3070" t="s">
        <v>33</v>
      </c>
      <c r="B3070">
        <v>6.7</v>
      </c>
    </row>
    <row r="3071" spans="1:2">
      <c r="A3071" t="s">
        <v>20</v>
      </c>
      <c r="B3071">
        <v>6.9</v>
      </c>
    </row>
    <row r="3072" spans="1:2">
      <c r="A3072" t="s">
        <v>514</v>
      </c>
      <c r="B3072">
        <v>7</v>
      </c>
    </row>
    <row r="3073" spans="1:2">
      <c r="A3073" t="s">
        <v>721</v>
      </c>
      <c r="B3073">
        <v>7.6</v>
      </c>
    </row>
    <row r="3074" spans="1:2">
      <c r="A3074" t="s">
        <v>2430</v>
      </c>
      <c r="B3074">
        <v>7</v>
      </c>
    </row>
    <row r="3075" spans="1:2">
      <c r="A3075" t="s">
        <v>6782</v>
      </c>
      <c r="B3075">
        <v>7.2</v>
      </c>
    </row>
    <row r="3076" spans="1:2">
      <c r="A3076" t="s">
        <v>20</v>
      </c>
      <c r="B3076">
        <v>6.9</v>
      </c>
    </row>
    <row r="3077" spans="1:2">
      <c r="A3077" t="s">
        <v>6782</v>
      </c>
      <c r="B3077">
        <v>7.4</v>
      </c>
    </row>
    <row r="3078" spans="1:2">
      <c r="A3078" t="s">
        <v>6784</v>
      </c>
      <c r="B3078">
        <v>7.1</v>
      </c>
    </row>
    <row r="3079" spans="1:2">
      <c r="A3079" t="s">
        <v>33</v>
      </c>
      <c r="B3079">
        <v>7.5</v>
      </c>
    </row>
    <row r="3080" spans="1:2">
      <c r="A3080" t="s">
        <v>33</v>
      </c>
      <c r="B3080">
        <v>5.8</v>
      </c>
    </row>
    <row r="3081" spans="1:2">
      <c r="A3081" t="s">
        <v>33</v>
      </c>
      <c r="B3081">
        <v>5</v>
      </c>
    </row>
    <row r="3082" spans="1:2">
      <c r="A3082" t="s">
        <v>2430</v>
      </c>
      <c r="B3082">
        <v>7.2</v>
      </c>
    </row>
    <row r="3083" spans="1:2">
      <c r="A3083" t="s">
        <v>20</v>
      </c>
      <c r="B3083">
        <v>7.5</v>
      </c>
    </row>
    <row r="3084" spans="1:2">
      <c r="A3084" t="s">
        <v>20</v>
      </c>
      <c r="B3084">
        <v>7.1</v>
      </c>
    </row>
    <row r="3085" spans="1:2">
      <c r="A3085" t="s">
        <v>20</v>
      </c>
      <c r="B3085">
        <v>5.6</v>
      </c>
    </row>
    <row r="3086" spans="1:2">
      <c r="A3086" t="s">
        <v>514</v>
      </c>
      <c r="B3086">
        <v>5.5</v>
      </c>
    </row>
    <row r="3087" spans="1:2">
      <c r="A3087" t="s">
        <v>20</v>
      </c>
      <c r="B3087">
        <v>8.1</v>
      </c>
    </row>
    <row r="3088" spans="1:2">
      <c r="A3088" t="s">
        <v>6782</v>
      </c>
      <c r="B3088">
        <v>7.2</v>
      </c>
    </row>
    <row r="3089" spans="1:2">
      <c r="A3089" t="s">
        <v>514</v>
      </c>
      <c r="B3089">
        <v>7.1</v>
      </c>
    </row>
    <row r="3090" spans="1:2">
      <c r="A3090" t="s">
        <v>20</v>
      </c>
      <c r="B3090">
        <v>6.2</v>
      </c>
    </row>
    <row r="3091" spans="1:2">
      <c r="A3091" t="s">
        <v>20</v>
      </c>
      <c r="B3091">
        <v>7.1</v>
      </c>
    </row>
    <row r="3092" spans="1:2">
      <c r="A3092" t="s">
        <v>6784</v>
      </c>
      <c r="B3092">
        <v>7.5</v>
      </c>
    </row>
    <row r="3093" spans="1:2">
      <c r="A3093" t="s">
        <v>514</v>
      </c>
      <c r="B3093">
        <v>6.6</v>
      </c>
    </row>
    <row r="3094" spans="1:2">
      <c r="A3094" t="s">
        <v>514</v>
      </c>
      <c r="B3094">
        <v>5.9</v>
      </c>
    </row>
    <row r="3095" spans="1:2">
      <c r="A3095" t="s">
        <v>33</v>
      </c>
      <c r="B3095">
        <v>6.8</v>
      </c>
    </row>
    <row r="3096" spans="1:2">
      <c r="A3096" t="s">
        <v>33</v>
      </c>
      <c r="B3096">
        <v>4.9000000000000004</v>
      </c>
    </row>
    <row r="3097" spans="1:2">
      <c r="A3097" t="s">
        <v>2430</v>
      </c>
      <c r="B3097">
        <v>6.6</v>
      </c>
    </row>
    <row r="3098" spans="1:2">
      <c r="A3098" t="s">
        <v>514</v>
      </c>
      <c r="B3098">
        <v>7</v>
      </c>
    </row>
    <row r="3099" spans="1:2">
      <c r="A3099" t="s">
        <v>514</v>
      </c>
      <c r="B3099">
        <v>7.7</v>
      </c>
    </row>
    <row r="3100" spans="1:2">
      <c r="A3100" t="s">
        <v>33</v>
      </c>
      <c r="B3100">
        <v>6</v>
      </c>
    </row>
    <row r="3101" spans="1:2">
      <c r="A3101" t="s">
        <v>20</v>
      </c>
      <c r="B3101">
        <v>6.8</v>
      </c>
    </row>
    <row r="3102" spans="1:2">
      <c r="A3102" t="s">
        <v>514</v>
      </c>
      <c r="B3102">
        <v>7.1</v>
      </c>
    </row>
    <row r="3103" spans="1:2">
      <c r="A3103" t="s">
        <v>6786</v>
      </c>
      <c r="B3103">
        <v>7.1</v>
      </c>
    </row>
    <row r="3104" spans="1:2">
      <c r="A3104" t="s">
        <v>514</v>
      </c>
      <c r="B3104">
        <v>7.7</v>
      </c>
    </row>
    <row r="3105" spans="1:2">
      <c r="A3105" t="s">
        <v>514</v>
      </c>
      <c r="B3105">
        <v>6.8</v>
      </c>
    </row>
    <row r="3106" spans="1:2">
      <c r="A3106" t="s">
        <v>20</v>
      </c>
      <c r="B3106">
        <v>8</v>
      </c>
    </row>
    <row r="3107" spans="1:2">
      <c r="A3107" t="s">
        <v>20</v>
      </c>
      <c r="B3107">
        <v>7.9</v>
      </c>
    </row>
    <row r="3108" spans="1:2">
      <c r="A3108" t="s">
        <v>20</v>
      </c>
      <c r="B3108">
        <v>8.1</v>
      </c>
    </row>
    <row r="3109" spans="1:2">
      <c r="A3109" t="s">
        <v>20</v>
      </c>
      <c r="B3109">
        <v>8</v>
      </c>
    </row>
    <row r="3110" spans="1:2">
      <c r="A3110" t="s">
        <v>514</v>
      </c>
      <c r="B3110">
        <v>7.1</v>
      </c>
    </row>
    <row r="3111" spans="1:2">
      <c r="A3111" t="s">
        <v>6782</v>
      </c>
      <c r="B3111">
        <v>5.8</v>
      </c>
    </row>
    <row r="3112" spans="1:2">
      <c r="A3112" t="s">
        <v>514</v>
      </c>
      <c r="B3112">
        <v>6.3</v>
      </c>
    </row>
    <row r="3113" spans="1:2">
      <c r="A3113" t="s">
        <v>20</v>
      </c>
      <c r="B3113">
        <v>7.5</v>
      </c>
    </row>
    <row r="3114" spans="1:2">
      <c r="A3114" t="s">
        <v>33</v>
      </c>
      <c r="B3114">
        <v>8.4</v>
      </c>
    </row>
    <row r="3115" spans="1:2">
      <c r="A3115" t="s">
        <v>6784</v>
      </c>
      <c r="B3115">
        <v>6</v>
      </c>
    </row>
    <row r="3116" spans="1:2">
      <c r="A3116" t="s">
        <v>2430</v>
      </c>
      <c r="B3116">
        <v>6.9</v>
      </c>
    </row>
    <row r="3117" spans="1:2">
      <c r="A3117" t="s">
        <v>514</v>
      </c>
      <c r="B3117">
        <v>6.8</v>
      </c>
    </row>
    <row r="3118" spans="1:2">
      <c r="A3118" t="s">
        <v>514</v>
      </c>
      <c r="B3118">
        <v>6.2</v>
      </c>
    </row>
    <row r="3119" spans="1:2">
      <c r="A3119" t="s">
        <v>33</v>
      </c>
      <c r="B3119">
        <v>7.2</v>
      </c>
    </row>
    <row r="3120" spans="1:2">
      <c r="A3120" t="s">
        <v>6784</v>
      </c>
      <c r="B3120">
        <v>5.7</v>
      </c>
    </row>
    <row r="3121" spans="1:2">
      <c r="A3121" t="s">
        <v>477</v>
      </c>
      <c r="B3121">
        <v>2.7</v>
      </c>
    </row>
    <row r="3122" spans="1:2">
      <c r="A3122" t="s">
        <v>514</v>
      </c>
      <c r="B3122">
        <v>4.9000000000000004</v>
      </c>
    </row>
    <row r="3123" spans="1:2">
      <c r="A3123" t="s">
        <v>514</v>
      </c>
      <c r="B3123">
        <v>6.5</v>
      </c>
    </row>
    <row r="3124" spans="1:2">
      <c r="A3124" t="s">
        <v>514</v>
      </c>
      <c r="B3124">
        <v>7.3</v>
      </c>
    </row>
    <row r="3125" spans="1:2">
      <c r="A3125" t="s">
        <v>514</v>
      </c>
      <c r="B3125">
        <v>6.9</v>
      </c>
    </row>
    <row r="3126" spans="1:2">
      <c r="A3126" t="s">
        <v>33</v>
      </c>
      <c r="B3126">
        <v>5.3</v>
      </c>
    </row>
    <row r="3127" spans="1:2">
      <c r="A3127" t="s">
        <v>514</v>
      </c>
      <c r="B3127">
        <v>4.0999999999999996</v>
      </c>
    </row>
    <row r="3128" spans="1:2">
      <c r="A3128" t="s">
        <v>6782</v>
      </c>
      <c r="B3128">
        <v>7.7</v>
      </c>
    </row>
    <row r="3129" spans="1:2">
      <c r="A3129" t="s">
        <v>514</v>
      </c>
      <c r="B3129">
        <v>6.4</v>
      </c>
    </row>
    <row r="3130" spans="1:2">
      <c r="A3130" t="s">
        <v>33</v>
      </c>
      <c r="B3130">
        <v>6.7</v>
      </c>
    </row>
    <row r="3131" spans="1:2">
      <c r="A3131" t="s">
        <v>33</v>
      </c>
      <c r="B3131">
        <v>6.1</v>
      </c>
    </row>
    <row r="3132" spans="1:2">
      <c r="A3132" t="s">
        <v>2430</v>
      </c>
      <c r="B3132">
        <v>7</v>
      </c>
    </row>
    <row r="3133" spans="1:2">
      <c r="A3133" t="s">
        <v>33</v>
      </c>
      <c r="B3133">
        <v>7.2</v>
      </c>
    </row>
    <row r="3134" spans="1:2">
      <c r="A3134" t="s">
        <v>2430</v>
      </c>
      <c r="B3134">
        <v>8.1</v>
      </c>
    </row>
    <row r="3135" spans="1:2">
      <c r="A3135" t="s">
        <v>33</v>
      </c>
      <c r="B3135">
        <v>8.5</v>
      </c>
    </row>
    <row r="3136" spans="1:2">
      <c r="A3136" t="s">
        <v>6784</v>
      </c>
      <c r="B3136">
        <v>7.8</v>
      </c>
    </row>
    <row r="3137" spans="1:2">
      <c r="A3137" t="s">
        <v>20</v>
      </c>
      <c r="B3137">
        <v>7.7</v>
      </c>
    </row>
    <row r="3138" spans="1:2">
      <c r="A3138" t="s">
        <v>33</v>
      </c>
      <c r="B3138">
        <v>7.1</v>
      </c>
    </row>
    <row r="3139" spans="1:2">
      <c r="A3139" t="s">
        <v>33</v>
      </c>
      <c r="B3139">
        <v>5.8</v>
      </c>
    </row>
    <row r="3140" spans="1:2">
      <c r="A3140" t="s">
        <v>2430</v>
      </c>
      <c r="B3140">
        <v>6.6</v>
      </c>
    </row>
    <row r="3141" spans="1:2">
      <c r="A3141" t="s">
        <v>514</v>
      </c>
      <c r="B3141">
        <v>6.9</v>
      </c>
    </row>
    <row r="3142" spans="1:2">
      <c r="A3142" t="s">
        <v>33</v>
      </c>
      <c r="B3142">
        <v>6.6</v>
      </c>
    </row>
    <row r="3143" spans="1:2">
      <c r="A3143" t="s">
        <v>2745</v>
      </c>
      <c r="B3143">
        <v>8.1999999999999993</v>
      </c>
    </row>
    <row r="3144" spans="1:2">
      <c r="A3144" t="s">
        <v>6782</v>
      </c>
      <c r="B3144">
        <v>5.3</v>
      </c>
    </row>
    <row r="3145" spans="1:2">
      <c r="A3145" t="s">
        <v>92</v>
      </c>
      <c r="B3145">
        <v>8.5</v>
      </c>
    </row>
    <row r="3146" spans="1:2">
      <c r="A3146" t="s">
        <v>33</v>
      </c>
      <c r="B3146">
        <v>5.4</v>
      </c>
    </row>
    <row r="3147" spans="1:2">
      <c r="A3147" t="s">
        <v>514</v>
      </c>
      <c r="B3147">
        <v>5.9</v>
      </c>
    </row>
    <row r="3148" spans="1:2">
      <c r="A3148" t="s">
        <v>20</v>
      </c>
      <c r="B3148">
        <v>7.8</v>
      </c>
    </row>
    <row r="3149" spans="1:2">
      <c r="A3149" t="s">
        <v>20</v>
      </c>
      <c r="B3149">
        <v>7</v>
      </c>
    </row>
    <row r="3150" spans="1:2">
      <c r="A3150" t="s">
        <v>33</v>
      </c>
      <c r="B3150">
        <v>4.8</v>
      </c>
    </row>
    <row r="3151" spans="1:2">
      <c r="A3151" t="s">
        <v>33</v>
      </c>
      <c r="B3151">
        <v>6.2</v>
      </c>
    </row>
    <row r="3152" spans="1:2">
      <c r="A3152" t="s">
        <v>2430</v>
      </c>
      <c r="B3152">
        <v>6.2</v>
      </c>
    </row>
    <row r="3153" spans="1:2">
      <c r="A3153" t="s">
        <v>33</v>
      </c>
      <c r="B3153">
        <v>5.2</v>
      </c>
    </row>
    <row r="3154" spans="1:2">
      <c r="A3154" t="s">
        <v>33</v>
      </c>
      <c r="B3154">
        <v>6.7</v>
      </c>
    </row>
    <row r="3155" spans="1:2">
      <c r="A3155" t="s">
        <v>33</v>
      </c>
      <c r="B3155">
        <v>5</v>
      </c>
    </row>
    <row r="3156" spans="1:2">
      <c r="A3156" t="s">
        <v>33</v>
      </c>
      <c r="B3156">
        <v>5.8</v>
      </c>
    </row>
    <row r="3157" spans="1:2">
      <c r="A3157" t="s">
        <v>33</v>
      </c>
      <c r="B3157">
        <v>5.8</v>
      </c>
    </row>
    <row r="3158" spans="1:2">
      <c r="A3158" t="s">
        <v>33</v>
      </c>
      <c r="B3158">
        <v>6.4</v>
      </c>
    </row>
    <row r="3159" spans="1:2">
      <c r="A3159" t="s">
        <v>33</v>
      </c>
      <c r="B3159">
        <v>5.0999999999999996</v>
      </c>
    </row>
    <row r="3160" spans="1:2">
      <c r="A3160" t="s">
        <v>33</v>
      </c>
      <c r="B3160">
        <v>5.6</v>
      </c>
    </row>
    <row r="3161" spans="1:2">
      <c r="A3161" t="s">
        <v>6785</v>
      </c>
      <c r="B3161">
        <v>4.5999999999999996</v>
      </c>
    </row>
    <row r="3162" spans="1:2">
      <c r="A3162" t="s">
        <v>2430</v>
      </c>
      <c r="B3162">
        <v>4.5</v>
      </c>
    </row>
    <row r="3163" spans="1:2">
      <c r="A3163" t="s">
        <v>33</v>
      </c>
      <c r="B3163">
        <v>6.5</v>
      </c>
    </row>
    <row r="3164" spans="1:2">
      <c r="A3164" t="s">
        <v>2430</v>
      </c>
      <c r="B3164">
        <v>4.9000000000000004</v>
      </c>
    </row>
    <row r="3165" spans="1:2">
      <c r="A3165" t="s">
        <v>2430</v>
      </c>
      <c r="B3165">
        <v>6.4</v>
      </c>
    </row>
    <row r="3166" spans="1:2">
      <c r="A3166" t="s">
        <v>33</v>
      </c>
      <c r="B3166">
        <v>6.7</v>
      </c>
    </row>
    <row r="3167" spans="1:2">
      <c r="A3167" t="s">
        <v>20</v>
      </c>
      <c r="B3167">
        <v>7.3</v>
      </c>
    </row>
    <row r="3168" spans="1:2">
      <c r="A3168" t="s">
        <v>20</v>
      </c>
      <c r="B3168">
        <v>5.8</v>
      </c>
    </row>
    <row r="3169" spans="1:2">
      <c r="A3169" t="s">
        <v>2430</v>
      </c>
      <c r="B3169">
        <v>6</v>
      </c>
    </row>
    <row r="3170" spans="1:2">
      <c r="A3170" t="s">
        <v>514</v>
      </c>
      <c r="B3170">
        <v>7.2</v>
      </c>
    </row>
    <row r="3171" spans="1:2">
      <c r="A3171" t="s">
        <v>514</v>
      </c>
      <c r="B3171">
        <v>6.8</v>
      </c>
    </row>
    <row r="3172" spans="1:2">
      <c r="A3172" t="s">
        <v>2430</v>
      </c>
      <c r="B3172">
        <v>6.9</v>
      </c>
    </row>
    <row r="3173" spans="1:2">
      <c r="A3173" t="s">
        <v>2430</v>
      </c>
      <c r="B3173">
        <v>5.4</v>
      </c>
    </row>
    <row r="3174" spans="1:2">
      <c r="A3174" t="s">
        <v>2430</v>
      </c>
      <c r="B3174">
        <v>5.9</v>
      </c>
    </row>
    <row r="3175" spans="1:2">
      <c r="A3175" t="s">
        <v>514</v>
      </c>
      <c r="B3175">
        <v>4.9000000000000004</v>
      </c>
    </row>
    <row r="3176" spans="1:2">
      <c r="A3176" t="s">
        <v>33</v>
      </c>
      <c r="B3176">
        <v>6.6</v>
      </c>
    </row>
    <row r="3177" spans="1:2">
      <c r="A3177" t="s">
        <v>514</v>
      </c>
      <c r="B3177">
        <v>4.5999999999999996</v>
      </c>
    </row>
    <row r="3178" spans="1:2">
      <c r="A3178" t="s">
        <v>514</v>
      </c>
      <c r="B3178">
        <v>6.8</v>
      </c>
    </row>
    <row r="3179" spans="1:2">
      <c r="A3179" t="s">
        <v>514</v>
      </c>
      <c r="B3179">
        <v>5.9</v>
      </c>
    </row>
    <row r="3180" spans="1:2">
      <c r="A3180" t="s">
        <v>2430</v>
      </c>
      <c r="B3180">
        <v>7.4</v>
      </c>
    </row>
    <row r="3181" spans="1:2">
      <c r="A3181" t="s">
        <v>20</v>
      </c>
      <c r="B3181">
        <v>6.7</v>
      </c>
    </row>
    <row r="3182" spans="1:2">
      <c r="A3182" t="s">
        <v>20</v>
      </c>
      <c r="B3182">
        <v>7.6</v>
      </c>
    </row>
    <row r="3183" spans="1:2">
      <c r="A3183" t="s">
        <v>514</v>
      </c>
      <c r="B3183">
        <v>5.6</v>
      </c>
    </row>
    <row r="3184" spans="1:2">
      <c r="A3184" t="s">
        <v>514</v>
      </c>
      <c r="B3184">
        <v>5.7</v>
      </c>
    </row>
    <row r="3185" spans="1:2">
      <c r="A3185" t="s">
        <v>514</v>
      </c>
      <c r="B3185">
        <v>7.6</v>
      </c>
    </row>
    <row r="3186" spans="1:2">
      <c r="A3186" t="s">
        <v>2430</v>
      </c>
      <c r="B3186">
        <v>8.1</v>
      </c>
    </row>
    <row r="3187" spans="1:2">
      <c r="A3187" t="s">
        <v>514</v>
      </c>
      <c r="B3187">
        <v>7.7</v>
      </c>
    </row>
    <row r="3188" spans="1:2">
      <c r="A3188" t="s">
        <v>2430</v>
      </c>
      <c r="B3188">
        <v>8.1</v>
      </c>
    </row>
    <row r="3189" spans="1:2">
      <c r="A3189" t="s">
        <v>92</v>
      </c>
      <c r="B3189">
        <v>6.1</v>
      </c>
    </row>
    <row r="3190" spans="1:2">
      <c r="A3190" t="s">
        <v>92</v>
      </c>
      <c r="B3190">
        <v>4.9000000000000004</v>
      </c>
    </row>
    <row r="3191" spans="1:2">
      <c r="A3191" t="s">
        <v>6782</v>
      </c>
      <c r="B3191">
        <v>6.9</v>
      </c>
    </row>
    <row r="3192" spans="1:2">
      <c r="A3192" t="s">
        <v>92</v>
      </c>
      <c r="B3192">
        <v>6</v>
      </c>
    </row>
    <row r="3193" spans="1:2">
      <c r="A3193" t="s">
        <v>20</v>
      </c>
      <c r="B3193">
        <v>5.0999999999999996</v>
      </c>
    </row>
    <row r="3194" spans="1:2">
      <c r="A3194" t="s">
        <v>20</v>
      </c>
      <c r="B3194">
        <v>5.0999999999999996</v>
      </c>
    </row>
    <row r="3195" spans="1:2">
      <c r="A3195" t="s">
        <v>6782</v>
      </c>
      <c r="B3195">
        <v>6.3</v>
      </c>
    </row>
    <row r="3196" spans="1:2">
      <c r="A3196" t="s">
        <v>20</v>
      </c>
      <c r="B3196">
        <v>7.3</v>
      </c>
    </row>
    <row r="3197" spans="1:2">
      <c r="A3197" t="s">
        <v>514</v>
      </c>
      <c r="B3197">
        <v>6.8</v>
      </c>
    </row>
    <row r="3198" spans="1:2">
      <c r="A3198" t="s">
        <v>514</v>
      </c>
      <c r="B3198">
        <v>6.5</v>
      </c>
    </row>
    <row r="3199" spans="1:2">
      <c r="A3199" t="s">
        <v>514</v>
      </c>
      <c r="B3199">
        <v>5.9</v>
      </c>
    </row>
    <row r="3200" spans="1:2">
      <c r="A3200" t="s">
        <v>33</v>
      </c>
      <c r="B3200">
        <v>4.7</v>
      </c>
    </row>
    <row r="3201" spans="1:2">
      <c r="A3201" t="s">
        <v>514</v>
      </c>
      <c r="B3201">
        <v>6.5</v>
      </c>
    </row>
    <row r="3202" spans="1:2">
      <c r="A3202" t="s">
        <v>20</v>
      </c>
      <c r="B3202">
        <v>7.2</v>
      </c>
    </row>
    <row r="3203" spans="1:2">
      <c r="A3203" t="s">
        <v>92</v>
      </c>
      <c r="B3203">
        <v>6.8</v>
      </c>
    </row>
    <row r="3204" spans="1:2">
      <c r="A3204" t="s">
        <v>6782</v>
      </c>
      <c r="B3204">
        <v>7.2</v>
      </c>
    </row>
    <row r="3205" spans="1:2">
      <c r="A3205" t="s">
        <v>92</v>
      </c>
      <c r="B3205">
        <v>4.8</v>
      </c>
    </row>
    <row r="3206" spans="1:2">
      <c r="A3206" t="s">
        <v>33</v>
      </c>
      <c r="B3206">
        <v>5.5</v>
      </c>
    </row>
    <row r="3207" spans="1:2">
      <c r="A3207" t="s">
        <v>514</v>
      </c>
      <c r="B3207">
        <v>5.3</v>
      </c>
    </row>
    <row r="3208" spans="1:2">
      <c r="A3208" t="s">
        <v>514</v>
      </c>
      <c r="B3208">
        <v>2.1</v>
      </c>
    </row>
    <row r="3209" spans="1:2">
      <c r="A3209" t="s">
        <v>514</v>
      </c>
      <c r="B3209">
        <v>5.8</v>
      </c>
    </row>
    <row r="3210" spans="1:2">
      <c r="A3210" t="s">
        <v>514</v>
      </c>
      <c r="B3210">
        <v>6.3</v>
      </c>
    </row>
    <row r="3211" spans="1:2">
      <c r="A3211" t="s">
        <v>33</v>
      </c>
      <c r="B3211">
        <v>5.4</v>
      </c>
    </row>
    <row r="3212" spans="1:2">
      <c r="A3212" t="s">
        <v>514</v>
      </c>
      <c r="B3212">
        <v>5.5</v>
      </c>
    </row>
    <row r="3213" spans="1:2">
      <c r="A3213" t="s">
        <v>514</v>
      </c>
      <c r="B3213">
        <v>6.5</v>
      </c>
    </row>
    <row r="3214" spans="1:2">
      <c r="A3214" t="s">
        <v>6782</v>
      </c>
      <c r="B3214">
        <v>6.8</v>
      </c>
    </row>
    <row r="3215" spans="1:2">
      <c r="A3215" t="s">
        <v>514</v>
      </c>
      <c r="B3215">
        <v>5.6</v>
      </c>
    </row>
    <row r="3216" spans="1:2">
      <c r="A3216" t="s">
        <v>514</v>
      </c>
      <c r="B3216">
        <v>6.2</v>
      </c>
    </row>
    <row r="3217" spans="1:2">
      <c r="A3217" t="s">
        <v>33</v>
      </c>
      <c r="B3217">
        <v>3.5</v>
      </c>
    </row>
    <row r="3218" spans="1:2">
      <c r="A3218" t="s">
        <v>6782</v>
      </c>
      <c r="B3218">
        <v>6.4</v>
      </c>
    </row>
    <row r="3219" spans="1:2">
      <c r="A3219" t="s">
        <v>20</v>
      </c>
      <c r="B3219">
        <v>6.5</v>
      </c>
    </row>
    <row r="3220" spans="1:2">
      <c r="A3220" t="s">
        <v>20</v>
      </c>
      <c r="B3220">
        <v>6.7</v>
      </c>
    </row>
    <row r="3221" spans="1:2">
      <c r="A3221" t="s">
        <v>20</v>
      </c>
      <c r="B3221">
        <v>6.2</v>
      </c>
    </row>
    <row r="3222" spans="1:2">
      <c r="A3222" t="s">
        <v>6782</v>
      </c>
      <c r="B3222">
        <v>7</v>
      </c>
    </row>
    <row r="3223" spans="1:2">
      <c r="A3223" t="s">
        <v>20</v>
      </c>
      <c r="B3223">
        <v>7.8</v>
      </c>
    </row>
    <row r="3224" spans="1:2">
      <c r="A3224" t="s">
        <v>33</v>
      </c>
      <c r="B3224">
        <v>7.6</v>
      </c>
    </row>
    <row r="3225" spans="1:2">
      <c r="A3225" t="s">
        <v>33</v>
      </c>
      <c r="B3225">
        <v>3.5</v>
      </c>
    </row>
    <row r="3226" spans="1:2">
      <c r="A3226" t="s">
        <v>33</v>
      </c>
      <c r="B3226">
        <v>4.0999999999999996</v>
      </c>
    </row>
    <row r="3227" spans="1:2">
      <c r="A3227" t="s">
        <v>33</v>
      </c>
      <c r="B3227">
        <v>5.0999999999999996</v>
      </c>
    </row>
    <row r="3228" spans="1:2">
      <c r="A3228" t="s">
        <v>33</v>
      </c>
      <c r="B3228">
        <v>5.4</v>
      </c>
    </row>
    <row r="3229" spans="1:2">
      <c r="A3229" t="s">
        <v>33</v>
      </c>
      <c r="B3229">
        <v>6.4</v>
      </c>
    </row>
    <row r="3230" spans="1:2">
      <c r="A3230" t="s">
        <v>33</v>
      </c>
      <c r="B3230">
        <v>3.6</v>
      </c>
    </row>
    <row r="3231" spans="1:2">
      <c r="A3231" t="s">
        <v>514</v>
      </c>
      <c r="B3231">
        <v>4.9000000000000004</v>
      </c>
    </row>
    <row r="3232" spans="1:2">
      <c r="A3232" t="s">
        <v>6782</v>
      </c>
      <c r="B3232">
        <v>7.3</v>
      </c>
    </row>
    <row r="3233" spans="1:2">
      <c r="A3233" t="s">
        <v>33</v>
      </c>
      <c r="B3233">
        <v>5.6</v>
      </c>
    </row>
    <row r="3234" spans="1:2">
      <c r="A3234" t="s">
        <v>92</v>
      </c>
      <c r="B3234">
        <v>6.4</v>
      </c>
    </row>
    <row r="3235" spans="1:2">
      <c r="A3235" t="s">
        <v>33</v>
      </c>
      <c r="B3235">
        <v>7.2</v>
      </c>
    </row>
    <row r="3236" spans="1:2">
      <c r="A3236" t="s">
        <v>33</v>
      </c>
      <c r="B3236">
        <v>6.9</v>
      </c>
    </row>
    <row r="3237" spans="1:2">
      <c r="A3237" t="s">
        <v>33</v>
      </c>
      <c r="B3237">
        <v>5.6</v>
      </c>
    </row>
    <row r="3238" spans="1:2">
      <c r="A3238" t="s">
        <v>2430</v>
      </c>
      <c r="B3238">
        <v>6.3</v>
      </c>
    </row>
    <row r="3239" spans="1:2">
      <c r="A3239" t="s">
        <v>33</v>
      </c>
      <c r="B3239">
        <v>5.8</v>
      </c>
    </row>
    <row r="3240" spans="1:2">
      <c r="A3240" t="s">
        <v>33</v>
      </c>
      <c r="B3240">
        <v>7.1</v>
      </c>
    </row>
    <row r="3241" spans="1:2">
      <c r="A3241" t="s">
        <v>20</v>
      </c>
      <c r="B3241">
        <v>6.2</v>
      </c>
    </row>
    <row r="3242" spans="1:2">
      <c r="A3242" t="s">
        <v>20</v>
      </c>
      <c r="B3242">
        <v>7.1</v>
      </c>
    </row>
    <row r="3243" spans="1:2">
      <c r="A3243" t="s">
        <v>514</v>
      </c>
      <c r="B3243">
        <v>7.8</v>
      </c>
    </row>
    <row r="3244" spans="1:2">
      <c r="A3244" t="s">
        <v>33</v>
      </c>
      <c r="B3244">
        <v>7</v>
      </c>
    </row>
    <row r="3245" spans="1:2">
      <c r="A3245" t="s">
        <v>6784</v>
      </c>
      <c r="B3245">
        <v>7.2</v>
      </c>
    </row>
    <row r="3246" spans="1:2">
      <c r="A3246" t="s">
        <v>514</v>
      </c>
      <c r="B3246">
        <v>7</v>
      </c>
    </row>
    <row r="3247" spans="1:2">
      <c r="A3247" t="s">
        <v>2430</v>
      </c>
      <c r="B3247">
        <v>6.4</v>
      </c>
    </row>
    <row r="3248" spans="1:2">
      <c r="A3248" t="s">
        <v>6784</v>
      </c>
      <c r="B3248">
        <v>8</v>
      </c>
    </row>
    <row r="3249" spans="1:2">
      <c r="A3249" t="s">
        <v>2745</v>
      </c>
      <c r="B3249">
        <v>7.2</v>
      </c>
    </row>
    <row r="3250" spans="1:2">
      <c r="A3250" t="s">
        <v>6786</v>
      </c>
      <c r="B3250">
        <v>6.8</v>
      </c>
    </row>
    <row r="3251" spans="1:2">
      <c r="A3251" t="s">
        <v>2430</v>
      </c>
      <c r="B3251">
        <v>6.6</v>
      </c>
    </row>
    <row r="3252" spans="1:2">
      <c r="A3252" t="s">
        <v>33</v>
      </c>
      <c r="B3252">
        <v>6.3</v>
      </c>
    </row>
    <row r="3253" spans="1:2">
      <c r="A3253" t="s">
        <v>20</v>
      </c>
      <c r="B3253">
        <v>6.6</v>
      </c>
    </row>
    <row r="3254" spans="1:2">
      <c r="A3254" t="s">
        <v>20</v>
      </c>
      <c r="B3254">
        <v>7.4</v>
      </c>
    </row>
    <row r="3255" spans="1:2">
      <c r="A3255" t="s">
        <v>2430</v>
      </c>
      <c r="B3255">
        <v>7.7</v>
      </c>
    </row>
    <row r="3256" spans="1:2">
      <c r="A3256" t="s">
        <v>514</v>
      </c>
      <c r="B3256">
        <v>8.8000000000000007</v>
      </c>
    </row>
    <row r="3257" spans="1:2">
      <c r="A3257" t="s">
        <v>514</v>
      </c>
      <c r="B3257">
        <v>6.4</v>
      </c>
    </row>
    <row r="3258" spans="1:2">
      <c r="A3258" t="s">
        <v>2430</v>
      </c>
      <c r="B3258">
        <v>7.8</v>
      </c>
    </row>
    <row r="3259" spans="1:2">
      <c r="A3259" t="s">
        <v>2430</v>
      </c>
      <c r="B3259">
        <v>7.4</v>
      </c>
    </row>
    <row r="3260" spans="1:2">
      <c r="A3260" t="s">
        <v>2430</v>
      </c>
      <c r="B3260">
        <v>7.4</v>
      </c>
    </row>
    <row r="3261" spans="1:2">
      <c r="A3261" t="s">
        <v>20</v>
      </c>
      <c r="B3261">
        <v>7.3</v>
      </c>
    </row>
    <row r="3262" spans="1:2">
      <c r="A3262" t="s">
        <v>2430</v>
      </c>
      <c r="B3262">
        <v>8.5</v>
      </c>
    </row>
    <row r="3263" spans="1:2">
      <c r="A3263" t="s">
        <v>2430</v>
      </c>
      <c r="B3263">
        <v>5.8</v>
      </c>
    </row>
    <row r="3264" spans="1:2">
      <c r="A3264" t="s">
        <v>514</v>
      </c>
      <c r="B3264">
        <v>7.3</v>
      </c>
    </row>
    <row r="3265" spans="1:2">
      <c r="A3265" t="s">
        <v>33</v>
      </c>
      <c r="B3265">
        <v>6.9</v>
      </c>
    </row>
    <row r="3266" spans="1:2">
      <c r="A3266" t="s">
        <v>33</v>
      </c>
      <c r="B3266">
        <v>5.8</v>
      </c>
    </row>
    <row r="3267" spans="1:2">
      <c r="A3267" t="s">
        <v>20</v>
      </c>
      <c r="B3267">
        <v>6.8</v>
      </c>
    </row>
    <row r="3268" spans="1:2">
      <c r="A3268" t="s">
        <v>20</v>
      </c>
      <c r="B3268">
        <v>7</v>
      </c>
    </row>
    <row r="3269" spans="1:2">
      <c r="A3269" t="s">
        <v>20</v>
      </c>
      <c r="B3269">
        <v>6.5</v>
      </c>
    </row>
    <row r="3270" spans="1:2">
      <c r="A3270" t="s">
        <v>514</v>
      </c>
      <c r="B3270">
        <v>6.2</v>
      </c>
    </row>
    <row r="3271" spans="1:2">
      <c r="A3271" t="s">
        <v>20</v>
      </c>
      <c r="B3271">
        <v>6.2</v>
      </c>
    </row>
    <row r="3272" spans="1:2">
      <c r="A3272" t="s">
        <v>20</v>
      </c>
      <c r="B3272">
        <v>7</v>
      </c>
    </row>
    <row r="3273" spans="1:2">
      <c r="A3273" t="s">
        <v>20</v>
      </c>
      <c r="B3273">
        <v>6.7</v>
      </c>
    </row>
    <row r="3274" spans="1:2">
      <c r="A3274" t="s">
        <v>20</v>
      </c>
      <c r="B3274">
        <v>7.2</v>
      </c>
    </row>
    <row r="3275" spans="1:2">
      <c r="A3275" t="s">
        <v>2430</v>
      </c>
      <c r="B3275">
        <v>6.2</v>
      </c>
    </row>
    <row r="3276" spans="1:2">
      <c r="A3276" t="s">
        <v>2430</v>
      </c>
      <c r="B3276">
        <v>8.5</v>
      </c>
    </row>
    <row r="3277" spans="1:2">
      <c r="A3277" t="s">
        <v>514</v>
      </c>
      <c r="B3277">
        <v>6.7</v>
      </c>
    </row>
    <row r="3278" spans="1:2">
      <c r="A3278" t="s">
        <v>6782</v>
      </c>
      <c r="B3278">
        <v>6.5</v>
      </c>
    </row>
    <row r="3279" spans="1:2">
      <c r="A3279" t="s">
        <v>33</v>
      </c>
      <c r="B3279">
        <v>2.4</v>
      </c>
    </row>
    <row r="3280" spans="1:2">
      <c r="A3280" t="s">
        <v>33</v>
      </c>
      <c r="B3280">
        <v>5.8</v>
      </c>
    </row>
    <row r="3281" spans="1:2">
      <c r="A3281" t="s">
        <v>20</v>
      </c>
      <c r="B3281">
        <v>7.3</v>
      </c>
    </row>
    <row r="3282" spans="1:2">
      <c r="A3282" t="s">
        <v>33</v>
      </c>
      <c r="B3282">
        <v>5.8</v>
      </c>
    </row>
    <row r="3283" spans="1:2">
      <c r="A3283" t="s">
        <v>6784</v>
      </c>
      <c r="B3283">
        <v>7.9</v>
      </c>
    </row>
    <row r="3284" spans="1:2">
      <c r="A3284" t="s">
        <v>6782</v>
      </c>
      <c r="B3284">
        <v>7.3</v>
      </c>
    </row>
    <row r="3285" spans="1:2">
      <c r="A3285" t="s">
        <v>33</v>
      </c>
      <c r="B3285">
        <v>7</v>
      </c>
    </row>
    <row r="3286" spans="1:2">
      <c r="A3286" t="s">
        <v>33</v>
      </c>
      <c r="B3286">
        <v>6.3</v>
      </c>
    </row>
    <row r="3287" spans="1:2">
      <c r="A3287" t="s">
        <v>514</v>
      </c>
      <c r="B3287">
        <v>5.0999999999999996</v>
      </c>
    </row>
    <row r="3288" spans="1:2">
      <c r="A3288" t="s">
        <v>514</v>
      </c>
      <c r="B3288">
        <v>3.8</v>
      </c>
    </row>
    <row r="3289" spans="1:2">
      <c r="A3289" t="s">
        <v>20</v>
      </c>
      <c r="B3289">
        <v>6.9</v>
      </c>
    </row>
    <row r="3290" spans="1:2">
      <c r="A3290" t="s">
        <v>20</v>
      </c>
      <c r="B3290">
        <v>6.5</v>
      </c>
    </row>
    <row r="3291" spans="1:2">
      <c r="A3291" t="s">
        <v>514</v>
      </c>
      <c r="B3291">
        <v>7</v>
      </c>
    </row>
    <row r="3292" spans="1:2">
      <c r="A3292" t="s">
        <v>514</v>
      </c>
      <c r="B3292">
        <v>6.5</v>
      </c>
    </row>
    <row r="3293" spans="1:2">
      <c r="A3293" t="s">
        <v>477</v>
      </c>
      <c r="B3293">
        <v>7</v>
      </c>
    </row>
    <row r="3294" spans="1:2">
      <c r="A3294" t="s">
        <v>33</v>
      </c>
      <c r="B3294">
        <v>6.5</v>
      </c>
    </row>
    <row r="3295" spans="1:2">
      <c r="A3295" t="s">
        <v>33</v>
      </c>
      <c r="B3295">
        <v>5.9</v>
      </c>
    </row>
    <row r="3296" spans="1:2">
      <c r="A3296" t="s">
        <v>20</v>
      </c>
      <c r="B3296">
        <v>7.1</v>
      </c>
    </row>
    <row r="3297" spans="1:2">
      <c r="A3297" t="s">
        <v>2430</v>
      </c>
      <c r="B3297">
        <v>5.7</v>
      </c>
    </row>
    <row r="3298" spans="1:2">
      <c r="A3298" t="s">
        <v>33</v>
      </c>
      <c r="B3298">
        <v>5.8</v>
      </c>
    </row>
    <row r="3299" spans="1:2">
      <c r="A3299" t="s">
        <v>33</v>
      </c>
      <c r="B3299">
        <v>5.5</v>
      </c>
    </row>
    <row r="3300" spans="1:2">
      <c r="A3300" t="s">
        <v>33</v>
      </c>
      <c r="B3300">
        <v>6.4</v>
      </c>
    </row>
    <row r="3301" spans="1:2">
      <c r="A3301" t="s">
        <v>33</v>
      </c>
      <c r="B3301">
        <v>6.4</v>
      </c>
    </row>
    <row r="3302" spans="1:2">
      <c r="A3302" t="s">
        <v>33</v>
      </c>
      <c r="B3302">
        <v>7.1</v>
      </c>
    </row>
    <row r="3303" spans="1:2">
      <c r="A3303" t="s">
        <v>33</v>
      </c>
      <c r="B3303">
        <v>6.9</v>
      </c>
    </row>
    <row r="3304" spans="1:2">
      <c r="A3304" t="s">
        <v>20</v>
      </c>
      <c r="B3304">
        <v>6.9</v>
      </c>
    </row>
    <row r="3305" spans="1:2">
      <c r="A3305" t="s">
        <v>20</v>
      </c>
      <c r="B3305">
        <v>4.5</v>
      </c>
    </row>
    <row r="3306" spans="1:2">
      <c r="A3306" t="s">
        <v>20</v>
      </c>
      <c r="B3306">
        <v>5.0999999999999996</v>
      </c>
    </row>
    <row r="3307" spans="1:2">
      <c r="A3307" t="s">
        <v>6784</v>
      </c>
      <c r="B3307">
        <v>5.9</v>
      </c>
    </row>
    <row r="3308" spans="1:2">
      <c r="A3308" t="s">
        <v>6782</v>
      </c>
      <c r="B3308">
        <v>6.9</v>
      </c>
    </row>
    <row r="3309" spans="1:2">
      <c r="A3309" t="s">
        <v>6785</v>
      </c>
      <c r="B3309">
        <v>7.2</v>
      </c>
    </row>
    <row r="3310" spans="1:2">
      <c r="A3310" t="s">
        <v>6785</v>
      </c>
      <c r="B3310">
        <v>6.7</v>
      </c>
    </row>
    <row r="3311" spans="1:2">
      <c r="A3311" t="s">
        <v>6784</v>
      </c>
      <c r="B3311">
        <v>8.5</v>
      </c>
    </row>
    <row r="3312" spans="1:2">
      <c r="A3312" t="s">
        <v>514</v>
      </c>
      <c r="B3312">
        <v>7.2</v>
      </c>
    </row>
    <row r="3313" spans="1:2">
      <c r="A3313" t="s">
        <v>20</v>
      </c>
      <c r="B3313">
        <v>8</v>
      </c>
    </row>
    <row r="3314" spans="1:2">
      <c r="A3314" t="s">
        <v>6786</v>
      </c>
      <c r="B3314">
        <v>7.1</v>
      </c>
    </row>
    <row r="3315" spans="1:2">
      <c r="A3315" t="s">
        <v>2430</v>
      </c>
      <c r="B3315">
        <v>7.1</v>
      </c>
    </row>
    <row r="3316" spans="1:2">
      <c r="A3316" t="s">
        <v>2430</v>
      </c>
      <c r="B3316">
        <v>8</v>
      </c>
    </row>
    <row r="3317" spans="1:2">
      <c r="A3317" t="s">
        <v>477</v>
      </c>
      <c r="B3317">
        <v>8.5</v>
      </c>
    </row>
    <row r="3318" spans="1:2">
      <c r="A3318" t="s">
        <v>6785</v>
      </c>
      <c r="B3318">
        <v>6.7</v>
      </c>
    </row>
    <row r="3319" spans="1:2">
      <c r="A3319" t="s">
        <v>6785</v>
      </c>
      <c r="B3319">
        <v>6.6</v>
      </c>
    </row>
    <row r="3320" spans="1:2">
      <c r="A3320" t="s">
        <v>514</v>
      </c>
      <c r="B3320">
        <v>6</v>
      </c>
    </row>
    <row r="3321" spans="1:2">
      <c r="A3321" t="s">
        <v>33</v>
      </c>
      <c r="B3321">
        <v>7</v>
      </c>
    </row>
    <row r="3322" spans="1:2">
      <c r="A3322" t="s">
        <v>6784</v>
      </c>
      <c r="B3322">
        <v>8</v>
      </c>
    </row>
    <row r="3323" spans="1:2">
      <c r="A3323" t="s">
        <v>6784</v>
      </c>
      <c r="B3323">
        <v>8.1999999999999993</v>
      </c>
    </row>
    <row r="3324" spans="1:2">
      <c r="A3324" t="s">
        <v>6782</v>
      </c>
      <c r="B3324">
        <v>6.6</v>
      </c>
    </row>
    <row r="3325" spans="1:2">
      <c r="A3325" t="s">
        <v>514</v>
      </c>
      <c r="B3325">
        <v>5.3</v>
      </c>
    </row>
    <row r="3326" spans="1:2">
      <c r="A3326" t="s">
        <v>2430</v>
      </c>
      <c r="B3326">
        <v>7.6</v>
      </c>
    </row>
    <row r="3327" spans="1:2">
      <c r="A3327" t="s">
        <v>514</v>
      </c>
      <c r="B3327">
        <v>6.1</v>
      </c>
    </row>
    <row r="3328" spans="1:2">
      <c r="A3328" t="s">
        <v>33</v>
      </c>
      <c r="B3328">
        <v>8.1</v>
      </c>
    </row>
    <row r="3329" spans="1:2">
      <c r="A3329" t="s">
        <v>20</v>
      </c>
      <c r="B3329">
        <v>7.7</v>
      </c>
    </row>
    <row r="3330" spans="1:2">
      <c r="A3330" t="s">
        <v>514</v>
      </c>
      <c r="B3330">
        <v>6.2</v>
      </c>
    </row>
    <row r="3331" spans="1:2">
      <c r="A3331" t="s">
        <v>20</v>
      </c>
      <c r="B3331">
        <v>6.3</v>
      </c>
    </row>
    <row r="3332" spans="1:2">
      <c r="A3332" t="s">
        <v>20</v>
      </c>
      <c r="B3332">
        <v>7.7</v>
      </c>
    </row>
    <row r="3333" spans="1:2">
      <c r="A3333" t="s">
        <v>33</v>
      </c>
      <c r="B3333">
        <v>5.3</v>
      </c>
    </row>
    <row r="3334" spans="1:2">
      <c r="A3334" t="s">
        <v>514</v>
      </c>
      <c r="B3334">
        <v>6.3</v>
      </c>
    </row>
    <row r="3335" spans="1:2">
      <c r="A3335" t="s">
        <v>514</v>
      </c>
      <c r="B3335">
        <v>5.4</v>
      </c>
    </row>
    <row r="3336" spans="1:2">
      <c r="A3336" t="s">
        <v>6782</v>
      </c>
      <c r="B3336">
        <v>6.6</v>
      </c>
    </row>
    <row r="3337" spans="1:2">
      <c r="A3337" t="s">
        <v>33</v>
      </c>
      <c r="B3337">
        <v>3.8</v>
      </c>
    </row>
    <row r="3338" spans="1:2">
      <c r="A3338" t="s">
        <v>33</v>
      </c>
      <c r="B3338">
        <v>5.6</v>
      </c>
    </row>
    <row r="3339" spans="1:2">
      <c r="A3339" t="s">
        <v>514</v>
      </c>
      <c r="B3339">
        <v>7.1</v>
      </c>
    </row>
    <row r="3340" spans="1:2">
      <c r="A3340" t="s">
        <v>477</v>
      </c>
      <c r="B3340">
        <v>6.9</v>
      </c>
    </row>
    <row r="3341" spans="1:2">
      <c r="A3341" t="s">
        <v>33</v>
      </c>
      <c r="B3341">
        <v>4.5999999999999996</v>
      </c>
    </row>
    <row r="3342" spans="1:2">
      <c r="A3342" t="s">
        <v>33</v>
      </c>
      <c r="B3342">
        <v>6.3</v>
      </c>
    </row>
    <row r="3343" spans="1:2">
      <c r="A3343" t="s">
        <v>33</v>
      </c>
      <c r="B3343">
        <v>5.8</v>
      </c>
    </row>
    <row r="3344" spans="1:2">
      <c r="A3344" t="s">
        <v>514</v>
      </c>
      <c r="B3344">
        <v>5.3</v>
      </c>
    </row>
    <row r="3345" spans="1:2">
      <c r="A3345" t="s">
        <v>20</v>
      </c>
      <c r="B3345">
        <v>6.3</v>
      </c>
    </row>
    <row r="3346" spans="1:2">
      <c r="A3346" t="s">
        <v>6782</v>
      </c>
      <c r="B3346">
        <v>5.7</v>
      </c>
    </row>
    <row r="3347" spans="1:2">
      <c r="A3347" t="s">
        <v>6784</v>
      </c>
      <c r="B3347">
        <v>6.7</v>
      </c>
    </row>
    <row r="3348" spans="1:2">
      <c r="A3348" t="s">
        <v>33</v>
      </c>
      <c r="B3348">
        <v>6.5</v>
      </c>
    </row>
    <row r="3349" spans="1:2">
      <c r="A3349" t="s">
        <v>92</v>
      </c>
      <c r="B3349">
        <v>5.5</v>
      </c>
    </row>
    <row r="3350" spans="1:2">
      <c r="A3350" t="s">
        <v>20</v>
      </c>
      <c r="B3350">
        <v>5.2</v>
      </c>
    </row>
    <row r="3351" spans="1:2">
      <c r="A3351" t="s">
        <v>33</v>
      </c>
      <c r="B3351">
        <v>6.7</v>
      </c>
    </row>
    <row r="3352" spans="1:2">
      <c r="A3352" t="s">
        <v>33</v>
      </c>
      <c r="B3352">
        <v>6.1</v>
      </c>
    </row>
    <row r="3353" spans="1:2">
      <c r="A3353" t="s">
        <v>2430</v>
      </c>
      <c r="B3353">
        <v>7.7</v>
      </c>
    </row>
    <row r="3354" spans="1:2">
      <c r="A3354" t="s">
        <v>2430</v>
      </c>
      <c r="B3354">
        <v>4.8</v>
      </c>
    </row>
    <row r="3355" spans="1:2">
      <c r="A3355" t="s">
        <v>33</v>
      </c>
      <c r="B3355">
        <v>6.1</v>
      </c>
    </row>
    <row r="3356" spans="1:2">
      <c r="A3356" t="s">
        <v>92</v>
      </c>
      <c r="B3356">
        <v>6.2</v>
      </c>
    </row>
    <row r="3357" spans="1:2">
      <c r="A3357" t="s">
        <v>33</v>
      </c>
      <c r="B3357">
        <v>7.6</v>
      </c>
    </row>
    <row r="3358" spans="1:2">
      <c r="A3358" t="s">
        <v>6782</v>
      </c>
      <c r="B3358">
        <v>6</v>
      </c>
    </row>
    <row r="3359" spans="1:2">
      <c r="A3359" t="s">
        <v>514</v>
      </c>
      <c r="B3359">
        <v>6.2</v>
      </c>
    </row>
    <row r="3360" spans="1:2">
      <c r="A3360" t="s">
        <v>20</v>
      </c>
      <c r="B3360">
        <v>7.1</v>
      </c>
    </row>
    <row r="3361" spans="1:2">
      <c r="A3361" t="s">
        <v>20</v>
      </c>
      <c r="B3361">
        <v>6.9</v>
      </c>
    </row>
    <row r="3362" spans="1:2">
      <c r="A3362" t="s">
        <v>33</v>
      </c>
      <c r="B3362">
        <v>6.3</v>
      </c>
    </row>
    <row r="3363" spans="1:2">
      <c r="A3363" t="s">
        <v>33</v>
      </c>
      <c r="B3363">
        <v>6</v>
      </c>
    </row>
    <row r="3364" spans="1:2">
      <c r="A3364" t="s">
        <v>33</v>
      </c>
      <c r="B3364">
        <v>7.2</v>
      </c>
    </row>
    <row r="3365" spans="1:2">
      <c r="A3365" t="s">
        <v>33</v>
      </c>
      <c r="B3365">
        <v>5.6</v>
      </c>
    </row>
    <row r="3366" spans="1:2">
      <c r="A3366" t="s">
        <v>514</v>
      </c>
      <c r="B3366">
        <v>6.1</v>
      </c>
    </row>
    <row r="3367" spans="1:2">
      <c r="A3367" t="s">
        <v>20</v>
      </c>
      <c r="B3367">
        <v>7.7</v>
      </c>
    </row>
    <row r="3368" spans="1:2">
      <c r="A3368" t="s">
        <v>6784</v>
      </c>
      <c r="B3368">
        <v>7.5</v>
      </c>
    </row>
    <row r="3369" spans="1:2">
      <c r="A3369" t="s">
        <v>20</v>
      </c>
      <c r="B3369">
        <v>7.2</v>
      </c>
    </row>
    <row r="3370" spans="1:2">
      <c r="A3370" t="s">
        <v>33</v>
      </c>
      <c r="B3370">
        <v>6.8</v>
      </c>
    </row>
    <row r="3371" spans="1:2">
      <c r="A3371" t="s">
        <v>20</v>
      </c>
      <c r="B3371">
        <v>5.7</v>
      </c>
    </row>
    <row r="3372" spans="1:2">
      <c r="A3372" t="s">
        <v>514</v>
      </c>
      <c r="B3372">
        <v>6.2</v>
      </c>
    </row>
    <row r="3373" spans="1:2">
      <c r="A3373" t="s">
        <v>721</v>
      </c>
      <c r="B3373">
        <v>6.1</v>
      </c>
    </row>
    <row r="3374" spans="1:2">
      <c r="A3374" t="s">
        <v>33</v>
      </c>
      <c r="B3374">
        <v>5.4</v>
      </c>
    </row>
    <row r="3375" spans="1:2">
      <c r="A3375" t="s">
        <v>514</v>
      </c>
      <c r="B3375">
        <v>4.7</v>
      </c>
    </row>
    <row r="3376" spans="1:2">
      <c r="A3376" t="s">
        <v>33</v>
      </c>
      <c r="B3376">
        <v>8.4</v>
      </c>
    </row>
    <row r="3377" spans="1:2">
      <c r="A3377" t="s">
        <v>20</v>
      </c>
      <c r="B3377">
        <v>5.7</v>
      </c>
    </row>
    <row r="3378" spans="1:2">
      <c r="A3378" t="s">
        <v>514</v>
      </c>
      <c r="B3378">
        <v>5.7</v>
      </c>
    </row>
    <row r="3379" spans="1:2">
      <c r="A3379" t="s">
        <v>20</v>
      </c>
      <c r="B3379">
        <v>6.9</v>
      </c>
    </row>
    <row r="3380" spans="1:2">
      <c r="A3380" t="s">
        <v>20</v>
      </c>
      <c r="B3380">
        <v>6.8</v>
      </c>
    </row>
    <row r="3381" spans="1:2">
      <c r="A3381" t="s">
        <v>2430</v>
      </c>
      <c r="B3381">
        <v>6.1</v>
      </c>
    </row>
    <row r="3382" spans="1:2">
      <c r="A3382" t="s">
        <v>33</v>
      </c>
      <c r="B3382">
        <v>4.7</v>
      </c>
    </row>
    <row r="3383" spans="1:2">
      <c r="A3383" t="s">
        <v>33</v>
      </c>
      <c r="B3383">
        <v>6.8</v>
      </c>
    </row>
    <row r="3384" spans="1:2">
      <c r="A3384" t="s">
        <v>33</v>
      </c>
      <c r="B3384">
        <v>7.8</v>
      </c>
    </row>
    <row r="3385" spans="1:2">
      <c r="A3385" t="s">
        <v>6782</v>
      </c>
      <c r="B3385">
        <v>7.7</v>
      </c>
    </row>
    <row r="3386" spans="1:2">
      <c r="A3386" t="s">
        <v>33</v>
      </c>
      <c r="B3386">
        <v>7.1</v>
      </c>
    </row>
    <row r="3387" spans="1:2">
      <c r="A3387" t="s">
        <v>20</v>
      </c>
      <c r="B3387">
        <v>7.3</v>
      </c>
    </row>
    <row r="3388" spans="1:2">
      <c r="A3388" t="s">
        <v>514</v>
      </c>
      <c r="B3388">
        <v>7.1</v>
      </c>
    </row>
    <row r="3389" spans="1:2">
      <c r="A3389" t="s">
        <v>20</v>
      </c>
      <c r="B3389">
        <v>8.4</v>
      </c>
    </row>
    <row r="3390" spans="1:2">
      <c r="A3390" t="s">
        <v>6782</v>
      </c>
      <c r="B3390">
        <v>5.6</v>
      </c>
    </row>
    <row r="3391" spans="1:2">
      <c r="A3391" t="s">
        <v>514</v>
      </c>
      <c r="B3391">
        <v>5.9</v>
      </c>
    </row>
    <row r="3392" spans="1:2">
      <c r="A3392" t="s">
        <v>33</v>
      </c>
      <c r="B3392">
        <v>8</v>
      </c>
    </row>
    <row r="3393" spans="1:2">
      <c r="A3393" t="s">
        <v>6784</v>
      </c>
      <c r="B3393">
        <v>7.4</v>
      </c>
    </row>
    <row r="3394" spans="1:2">
      <c r="A3394" t="s">
        <v>2430</v>
      </c>
      <c r="B3394">
        <v>6.8</v>
      </c>
    </row>
    <row r="3395" spans="1:2">
      <c r="A3395" t="s">
        <v>514</v>
      </c>
      <c r="B3395">
        <v>7.3</v>
      </c>
    </row>
    <row r="3396" spans="1:2">
      <c r="A3396" t="s">
        <v>33</v>
      </c>
      <c r="B3396">
        <v>6.2</v>
      </c>
    </row>
    <row r="3397" spans="1:2">
      <c r="A3397" t="s">
        <v>33</v>
      </c>
      <c r="B3397">
        <v>7.3</v>
      </c>
    </row>
    <row r="3398" spans="1:2">
      <c r="A3398" t="s">
        <v>2430</v>
      </c>
      <c r="B3398">
        <v>6.4</v>
      </c>
    </row>
    <row r="3399" spans="1:2">
      <c r="A3399" t="s">
        <v>33</v>
      </c>
      <c r="B3399">
        <v>7.3</v>
      </c>
    </row>
    <row r="3400" spans="1:2">
      <c r="A3400" t="s">
        <v>20</v>
      </c>
      <c r="B3400">
        <v>6.5</v>
      </c>
    </row>
    <row r="3401" spans="1:2">
      <c r="A3401" t="s">
        <v>33</v>
      </c>
      <c r="B3401">
        <v>6.4</v>
      </c>
    </row>
    <row r="3402" spans="1:2">
      <c r="A3402" t="s">
        <v>92</v>
      </c>
      <c r="B3402">
        <v>6.6</v>
      </c>
    </row>
    <row r="3403" spans="1:2">
      <c r="A3403" t="s">
        <v>6782</v>
      </c>
      <c r="B3403">
        <v>7.5</v>
      </c>
    </row>
    <row r="3404" spans="1:2">
      <c r="A3404" t="s">
        <v>514</v>
      </c>
      <c r="B3404">
        <v>7.6</v>
      </c>
    </row>
    <row r="3405" spans="1:2">
      <c r="A3405" t="s">
        <v>514</v>
      </c>
      <c r="B3405">
        <v>7.8</v>
      </c>
    </row>
    <row r="3406" spans="1:2">
      <c r="A3406" t="s">
        <v>721</v>
      </c>
      <c r="B3406">
        <v>7.6</v>
      </c>
    </row>
    <row r="3407" spans="1:2">
      <c r="A3407" t="s">
        <v>20</v>
      </c>
      <c r="B3407">
        <v>4.0999999999999996</v>
      </c>
    </row>
    <row r="3408" spans="1:2">
      <c r="A3408" t="s">
        <v>6784</v>
      </c>
      <c r="B3408">
        <v>7.2</v>
      </c>
    </row>
    <row r="3409" spans="1:2">
      <c r="A3409" t="s">
        <v>33</v>
      </c>
      <c r="B3409">
        <v>5.4</v>
      </c>
    </row>
    <row r="3410" spans="1:2">
      <c r="A3410" t="s">
        <v>514</v>
      </c>
      <c r="B3410">
        <v>5.3</v>
      </c>
    </row>
    <row r="3411" spans="1:2">
      <c r="A3411" t="s">
        <v>514</v>
      </c>
      <c r="B3411">
        <v>5.5</v>
      </c>
    </row>
    <row r="3412" spans="1:2">
      <c r="A3412" t="s">
        <v>514</v>
      </c>
      <c r="B3412">
        <v>5.6</v>
      </c>
    </row>
    <row r="3413" spans="1:2">
      <c r="A3413" t="s">
        <v>477</v>
      </c>
      <c r="B3413">
        <v>7.1</v>
      </c>
    </row>
    <row r="3414" spans="1:2">
      <c r="A3414" t="s">
        <v>514</v>
      </c>
      <c r="B3414">
        <v>4.5999999999999996</v>
      </c>
    </row>
    <row r="3415" spans="1:2">
      <c r="A3415" t="s">
        <v>2430</v>
      </c>
      <c r="B3415">
        <v>7.1</v>
      </c>
    </row>
    <row r="3416" spans="1:2">
      <c r="A3416" t="s">
        <v>6784</v>
      </c>
      <c r="B3416">
        <v>6.9</v>
      </c>
    </row>
    <row r="3417" spans="1:2">
      <c r="A3417" t="s">
        <v>514</v>
      </c>
      <c r="B3417">
        <v>5.7</v>
      </c>
    </row>
    <row r="3418" spans="1:2">
      <c r="A3418" t="s">
        <v>6784</v>
      </c>
      <c r="B3418">
        <v>7</v>
      </c>
    </row>
    <row r="3419" spans="1:2">
      <c r="A3419" t="s">
        <v>6782</v>
      </c>
      <c r="B3419">
        <v>6.8</v>
      </c>
    </row>
    <row r="3420" spans="1:2">
      <c r="A3420" t="s">
        <v>20</v>
      </c>
      <c r="B3420">
        <v>7.3</v>
      </c>
    </row>
    <row r="3421" spans="1:2">
      <c r="A3421" t="s">
        <v>20</v>
      </c>
      <c r="B3421">
        <v>5.5</v>
      </c>
    </row>
    <row r="3422" spans="1:2">
      <c r="A3422" t="s">
        <v>92</v>
      </c>
      <c r="B3422">
        <v>6.2</v>
      </c>
    </row>
    <row r="3423" spans="1:2">
      <c r="A3423" t="s">
        <v>20</v>
      </c>
      <c r="B3423">
        <v>6.7</v>
      </c>
    </row>
    <row r="3424" spans="1:2">
      <c r="A3424" t="s">
        <v>92</v>
      </c>
      <c r="B3424">
        <v>6.8</v>
      </c>
    </row>
    <row r="3425" spans="1:2">
      <c r="A3425" t="s">
        <v>6782</v>
      </c>
      <c r="B3425">
        <v>6.5</v>
      </c>
    </row>
    <row r="3426" spans="1:2">
      <c r="A3426" t="s">
        <v>20</v>
      </c>
      <c r="B3426">
        <v>6.8</v>
      </c>
    </row>
    <row r="3427" spans="1:2">
      <c r="A3427" t="s">
        <v>20</v>
      </c>
      <c r="B3427">
        <v>6.9</v>
      </c>
    </row>
    <row r="3428" spans="1:2">
      <c r="A3428" t="s">
        <v>514</v>
      </c>
      <c r="B3428">
        <v>6.3</v>
      </c>
    </row>
    <row r="3429" spans="1:2">
      <c r="A3429" t="s">
        <v>20</v>
      </c>
      <c r="B3429">
        <v>6.5</v>
      </c>
    </row>
    <row r="3430" spans="1:2">
      <c r="A3430" t="s">
        <v>6784</v>
      </c>
      <c r="B3430">
        <v>7.7</v>
      </c>
    </row>
    <row r="3431" spans="1:2">
      <c r="A3431" t="s">
        <v>33</v>
      </c>
      <c r="B3431">
        <v>5.6</v>
      </c>
    </row>
    <row r="3432" spans="1:2">
      <c r="A3432" t="s">
        <v>514</v>
      </c>
      <c r="B3432">
        <v>3.9</v>
      </c>
    </row>
    <row r="3433" spans="1:2">
      <c r="A3433" t="s">
        <v>514</v>
      </c>
      <c r="B3433">
        <v>5.4</v>
      </c>
    </row>
    <row r="3434" spans="1:2">
      <c r="A3434" t="s">
        <v>20</v>
      </c>
      <c r="B3434">
        <v>6.5</v>
      </c>
    </row>
    <row r="3435" spans="1:2">
      <c r="A3435" t="s">
        <v>33</v>
      </c>
      <c r="B3435">
        <v>5.7</v>
      </c>
    </row>
    <row r="3436" spans="1:2">
      <c r="A3436" t="s">
        <v>33</v>
      </c>
      <c r="B3436">
        <v>5.2</v>
      </c>
    </row>
    <row r="3437" spans="1:2">
      <c r="A3437" t="s">
        <v>33</v>
      </c>
      <c r="B3437">
        <v>6.5</v>
      </c>
    </row>
    <row r="3438" spans="1:2">
      <c r="A3438" t="s">
        <v>20</v>
      </c>
      <c r="B3438">
        <v>6.6</v>
      </c>
    </row>
    <row r="3439" spans="1:2">
      <c r="A3439" t="s">
        <v>514</v>
      </c>
      <c r="B3439">
        <v>5.6</v>
      </c>
    </row>
    <row r="3440" spans="1:2">
      <c r="A3440" t="s">
        <v>514</v>
      </c>
      <c r="B3440">
        <v>6.1</v>
      </c>
    </row>
    <row r="3441" spans="1:2">
      <c r="A3441" t="s">
        <v>514</v>
      </c>
      <c r="B3441">
        <v>6.3</v>
      </c>
    </row>
    <row r="3442" spans="1:2">
      <c r="A3442" t="s">
        <v>2430</v>
      </c>
      <c r="B3442">
        <v>6.5</v>
      </c>
    </row>
    <row r="3443" spans="1:2">
      <c r="A3443" t="s">
        <v>6784</v>
      </c>
      <c r="B3443">
        <v>7.1</v>
      </c>
    </row>
    <row r="3444" spans="1:2">
      <c r="A3444" t="s">
        <v>6783</v>
      </c>
      <c r="B3444">
        <v>5.9</v>
      </c>
    </row>
    <row r="3445" spans="1:2">
      <c r="A3445" t="s">
        <v>6782</v>
      </c>
      <c r="B3445">
        <v>6.8</v>
      </c>
    </row>
    <row r="3446" spans="1:2">
      <c r="A3446" t="s">
        <v>2430</v>
      </c>
      <c r="B3446">
        <v>8.1999999999999993</v>
      </c>
    </row>
    <row r="3447" spans="1:2">
      <c r="A3447" t="s">
        <v>33</v>
      </c>
      <c r="B3447">
        <v>5.5</v>
      </c>
    </row>
    <row r="3448" spans="1:2">
      <c r="A3448" t="s">
        <v>20</v>
      </c>
      <c r="B3448">
        <v>6</v>
      </c>
    </row>
    <row r="3449" spans="1:2">
      <c r="A3449" t="s">
        <v>2430</v>
      </c>
      <c r="B3449">
        <v>7.3</v>
      </c>
    </row>
    <row r="3450" spans="1:2">
      <c r="A3450" t="s">
        <v>6782</v>
      </c>
      <c r="B3450">
        <v>8.4</v>
      </c>
    </row>
    <row r="3451" spans="1:2">
      <c r="A3451" t="s">
        <v>297</v>
      </c>
      <c r="B3451">
        <v>8.6</v>
      </c>
    </row>
    <row r="3452" spans="1:2">
      <c r="A3452" t="s">
        <v>297</v>
      </c>
      <c r="B3452">
        <v>8.9</v>
      </c>
    </row>
    <row r="3453" spans="1:2">
      <c r="A3453" t="s">
        <v>33</v>
      </c>
      <c r="B3453">
        <v>8</v>
      </c>
    </row>
    <row r="3454" spans="1:2">
      <c r="A3454" t="s">
        <v>514</v>
      </c>
      <c r="B3454">
        <v>5.6</v>
      </c>
    </row>
    <row r="3455" spans="1:2">
      <c r="A3455" t="s">
        <v>514</v>
      </c>
      <c r="B3455">
        <v>6.9</v>
      </c>
    </row>
    <row r="3456" spans="1:2">
      <c r="A3456" t="s">
        <v>514</v>
      </c>
      <c r="B3456">
        <v>5.7</v>
      </c>
    </row>
    <row r="3457" spans="1:2">
      <c r="A3457" t="s">
        <v>514</v>
      </c>
      <c r="B3457">
        <v>6.4</v>
      </c>
    </row>
    <row r="3458" spans="1:2">
      <c r="A3458" t="s">
        <v>514</v>
      </c>
      <c r="B3458">
        <v>7</v>
      </c>
    </row>
    <row r="3459" spans="1:2">
      <c r="A3459" t="s">
        <v>514</v>
      </c>
      <c r="B3459">
        <v>6.1</v>
      </c>
    </row>
    <row r="3460" spans="1:2">
      <c r="A3460" t="s">
        <v>20</v>
      </c>
      <c r="B3460">
        <v>6.3</v>
      </c>
    </row>
    <row r="3461" spans="1:2">
      <c r="A3461" t="s">
        <v>20</v>
      </c>
      <c r="B3461">
        <v>6.3</v>
      </c>
    </row>
    <row r="3462" spans="1:2">
      <c r="A3462" t="s">
        <v>20</v>
      </c>
      <c r="B3462">
        <v>6.7</v>
      </c>
    </row>
    <row r="3463" spans="1:2">
      <c r="A3463" t="s">
        <v>33</v>
      </c>
      <c r="B3463">
        <v>7.1</v>
      </c>
    </row>
    <row r="3464" spans="1:2">
      <c r="A3464" t="s">
        <v>33</v>
      </c>
      <c r="B3464">
        <v>7.2</v>
      </c>
    </row>
    <row r="3465" spans="1:2">
      <c r="A3465" t="s">
        <v>514</v>
      </c>
      <c r="B3465">
        <v>7.6</v>
      </c>
    </row>
    <row r="3466" spans="1:2">
      <c r="A3466" t="s">
        <v>20</v>
      </c>
      <c r="B3466">
        <v>7</v>
      </c>
    </row>
    <row r="3467" spans="1:2">
      <c r="A3467" t="s">
        <v>514</v>
      </c>
      <c r="B3467">
        <v>5.0999999999999996</v>
      </c>
    </row>
    <row r="3468" spans="1:2">
      <c r="A3468" t="s">
        <v>514</v>
      </c>
      <c r="B3468">
        <v>7.7</v>
      </c>
    </row>
    <row r="3469" spans="1:2">
      <c r="A3469" t="s">
        <v>6782</v>
      </c>
      <c r="B3469">
        <v>7.7</v>
      </c>
    </row>
    <row r="3470" spans="1:2">
      <c r="A3470" t="s">
        <v>6782</v>
      </c>
      <c r="B3470">
        <v>7.7</v>
      </c>
    </row>
    <row r="3471" spans="1:2">
      <c r="A3471" t="s">
        <v>514</v>
      </c>
      <c r="B3471">
        <v>5.9</v>
      </c>
    </row>
    <row r="3472" spans="1:2">
      <c r="A3472" t="s">
        <v>6784</v>
      </c>
      <c r="B3472">
        <v>7.5</v>
      </c>
    </row>
    <row r="3473" spans="1:2">
      <c r="A3473" t="s">
        <v>514</v>
      </c>
      <c r="B3473">
        <v>6.7</v>
      </c>
    </row>
    <row r="3474" spans="1:2">
      <c r="A3474" t="s">
        <v>2430</v>
      </c>
      <c r="B3474">
        <v>5.9</v>
      </c>
    </row>
    <row r="3475" spans="1:2">
      <c r="A3475" t="s">
        <v>2430</v>
      </c>
      <c r="B3475">
        <v>6.2</v>
      </c>
    </row>
    <row r="3476" spans="1:2">
      <c r="A3476" t="s">
        <v>33</v>
      </c>
      <c r="B3476">
        <v>6.4</v>
      </c>
    </row>
    <row r="3477" spans="1:2">
      <c r="A3477" t="s">
        <v>33</v>
      </c>
      <c r="B3477">
        <v>7.1</v>
      </c>
    </row>
    <row r="3478" spans="1:2">
      <c r="A3478" t="s">
        <v>2430</v>
      </c>
      <c r="B3478">
        <v>5.6</v>
      </c>
    </row>
    <row r="3479" spans="1:2">
      <c r="A3479" t="s">
        <v>514</v>
      </c>
      <c r="B3479">
        <v>6.3</v>
      </c>
    </row>
    <row r="3480" spans="1:2">
      <c r="A3480" t="s">
        <v>514</v>
      </c>
      <c r="B3480">
        <v>6.3</v>
      </c>
    </row>
    <row r="3481" spans="1:2">
      <c r="A3481" t="s">
        <v>514</v>
      </c>
      <c r="B3481">
        <v>5.8</v>
      </c>
    </row>
    <row r="3482" spans="1:2">
      <c r="A3482" t="s">
        <v>514</v>
      </c>
      <c r="B3482">
        <v>6.6</v>
      </c>
    </row>
    <row r="3483" spans="1:2">
      <c r="A3483" t="s">
        <v>514</v>
      </c>
      <c r="B3483">
        <v>5.4</v>
      </c>
    </row>
    <row r="3484" spans="1:2">
      <c r="A3484" t="s">
        <v>2430</v>
      </c>
      <c r="B3484">
        <v>5.4</v>
      </c>
    </row>
    <row r="3485" spans="1:2">
      <c r="A3485" t="s">
        <v>6784</v>
      </c>
      <c r="B3485">
        <v>6.9</v>
      </c>
    </row>
    <row r="3486" spans="1:2">
      <c r="A3486" t="s">
        <v>2430</v>
      </c>
      <c r="B3486">
        <v>6.5</v>
      </c>
    </row>
    <row r="3487" spans="1:2">
      <c r="A3487" t="s">
        <v>6784</v>
      </c>
      <c r="B3487">
        <v>7.5</v>
      </c>
    </row>
    <row r="3488" spans="1:2">
      <c r="A3488" t="s">
        <v>33</v>
      </c>
      <c r="B3488">
        <v>5.5</v>
      </c>
    </row>
    <row r="3489" spans="1:2">
      <c r="A3489" t="s">
        <v>33</v>
      </c>
      <c r="B3489">
        <v>6.7</v>
      </c>
    </row>
    <row r="3490" spans="1:2">
      <c r="A3490" t="s">
        <v>20</v>
      </c>
      <c r="B3490">
        <v>6.9</v>
      </c>
    </row>
    <row r="3491" spans="1:2">
      <c r="A3491" t="s">
        <v>514</v>
      </c>
      <c r="B3491">
        <v>5.4</v>
      </c>
    </row>
    <row r="3492" spans="1:2">
      <c r="A3492" t="s">
        <v>20</v>
      </c>
      <c r="B3492">
        <v>7.4</v>
      </c>
    </row>
    <row r="3493" spans="1:2">
      <c r="A3493" t="s">
        <v>33</v>
      </c>
      <c r="B3493">
        <v>3.6</v>
      </c>
    </row>
    <row r="3494" spans="1:2">
      <c r="A3494" t="s">
        <v>2430</v>
      </c>
      <c r="B3494">
        <v>5.2</v>
      </c>
    </row>
    <row r="3495" spans="1:2">
      <c r="A3495" t="s">
        <v>20</v>
      </c>
      <c r="B3495">
        <v>7.8</v>
      </c>
    </row>
    <row r="3496" spans="1:2">
      <c r="A3496" t="s">
        <v>6784</v>
      </c>
      <c r="B3496">
        <v>7.1</v>
      </c>
    </row>
    <row r="3497" spans="1:2">
      <c r="A3497" t="s">
        <v>514</v>
      </c>
      <c r="B3497">
        <v>6</v>
      </c>
    </row>
    <row r="3498" spans="1:2">
      <c r="A3498" t="s">
        <v>20</v>
      </c>
      <c r="B3498">
        <v>8.1</v>
      </c>
    </row>
    <row r="3499" spans="1:2">
      <c r="A3499" t="s">
        <v>6782</v>
      </c>
      <c r="B3499">
        <v>8.9</v>
      </c>
    </row>
    <row r="3500" spans="1:2">
      <c r="A3500" t="s">
        <v>6784</v>
      </c>
      <c r="B3500">
        <v>7.3</v>
      </c>
    </row>
    <row r="3501" spans="1:2">
      <c r="A3501" t="s">
        <v>6784</v>
      </c>
      <c r="B3501">
        <v>7</v>
      </c>
    </row>
    <row r="3502" spans="1:2">
      <c r="A3502" t="s">
        <v>33</v>
      </c>
      <c r="B3502">
        <v>5.4</v>
      </c>
    </row>
    <row r="3503" spans="1:2">
      <c r="A3503" t="s">
        <v>33</v>
      </c>
      <c r="B3503">
        <v>5.9</v>
      </c>
    </row>
    <row r="3504" spans="1:2">
      <c r="A3504" t="s">
        <v>33</v>
      </c>
      <c r="B3504">
        <v>6.7</v>
      </c>
    </row>
    <row r="3505" spans="1:2">
      <c r="A3505" t="s">
        <v>33</v>
      </c>
      <c r="B3505">
        <v>5.7</v>
      </c>
    </row>
    <row r="3506" spans="1:2">
      <c r="A3506" t="s">
        <v>33</v>
      </c>
      <c r="B3506">
        <v>6.8</v>
      </c>
    </row>
    <row r="3507" spans="1:2">
      <c r="A3507" t="s">
        <v>20</v>
      </c>
      <c r="B3507">
        <v>6.3</v>
      </c>
    </row>
    <row r="3508" spans="1:2">
      <c r="A3508" t="s">
        <v>33</v>
      </c>
      <c r="B3508">
        <v>6.6</v>
      </c>
    </row>
    <row r="3509" spans="1:2">
      <c r="A3509" t="s">
        <v>33</v>
      </c>
      <c r="B3509">
        <v>5.5</v>
      </c>
    </row>
    <row r="3510" spans="1:2">
      <c r="A3510" t="s">
        <v>33</v>
      </c>
      <c r="B3510">
        <v>5.6</v>
      </c>
    </row>
    <row r="3511" spans="1:2">
      <c r="A3511" t="s">
        <v>92</v>
      </c>
      <c r="B3511">
        <v>5</v>
      </c>
    </row>
    <row r="3512" spans="1:2">
      <c r="A3512" t="s">
        <v>33</v>
      </c>
      <c r="B3512">
        <v>4.9000000000000004</v>
      </c>
    </row>
    <row r="3513" spans="1:2">
      <c r="A3513" t="s">
        <v>2430</v>
      </c>
      <c r="B3513">
        <v>4.8</v>
      </c>
    </row>
    <row r="3514" spans="1:2">
      <c r="A3514" t="s">
        <v>33</v>
      </c>
      <c r="B3514">
        <v>6</v>
      </c>
    </row>
    <row r="3515" spans="1:2">
      <c r="A3515" t="s">
        <v>33</v>
      </c>
      <c r="B3515">
        <v>6.8</v>
      </c>
    </row>
    <row r="3516" spans="1:2">
      <c r="A3516" t="s">
        <v>33</v>
      </c>
      <c r="B3516">
        <v>6.3</v>
      </c>
    </row>
    <row r="3517" spans="1:2">
      <c r="A3517" t="s">
        <v>6784</v>
      </c>
      <c r="B3517">
        <v>6.4</v>
      </c>
    </row>
    <row r="3518" spans="1:2">
      <c r="A3518" t="s">
        <v>514</v>
      </c>
      <c r="B3518">
        <v>6.3</v>
      </c>
    </row>
    <row r="3519" spans="1:2">
      <c r="A3519" t="s">
        <v>20</v>
      </c>
      <c r="B3519">
        <v>7.2</v>
      </c>
    </row>
    <row r="3520" spans="1:2">
      <c r="A3520" t="s">
        <v>20</v>
      </c>
      <c r="B3520">
        <v>7.8</v>
      </c>
    </row>
    <row r="3521" spans="1:2">
      <c r="A3521" t="s">
        <v>514</v>
      </c>
      <c r="B3521">
        <v>6.5</v>
      </c>
    </row>
    <row r="3522" spans="1:2">
      <c r="A3522" t="s">
        <v>20</v>
      </c>
      <c r="B3522">
        <v>7.1</v>
      </c>
    </row>
    <row r="3523" spans="1:2">
      <c r="A3523" t="s">
        <v>2430</v>
      </c>
      <c r="B3523">
        <v>6.8</v>
      </c>
    </row>
    <row r="3524" spans="1:2">
      <c r="A3524" t="s">
        <v>20</v>
      </c>
      <c r="B3524">
        <v>8</v>
      </c>
    </row>
    <row r="3525" spans="1:2">
      <c r="A3525" t="s">
        <v>514</v>
      </c>
      <c r="B3525">
        <v>7.7</v>
      </c>
    </row>
    <row r="3526" spans="1:2">
      <c r="A3526" t="s">
        <v>514</v>
      </c>
      <c r="B3526">
        <v>7.8</v>
      </c>
    </row>
    <row r="3527" spans="1:2">
      <c r="A3527" t="s">
        <v>6782</v>
      </c>
      <c r="B3527">
        <v>7.6</v>
      </c>
    </row>
    <row r="3528" spans="1:2">
      <c r="A3528" t="s">
        <v>33</v>
      </c>
      <c r="B3528">
        <v>6</v>
      </c>
    </row>
    <row r="3529" spans="1:2">
      <c r="A3529" t="s">
        <v>6784</v>
      </c>
      <c r="B3529">
        <v>7.7</v>
      </c>
    </row>
    <row r="3530" spans="1:2">
      <c r="A3530" t="s">
        <v>20</v>
      </c>
      <c r="B3530">
        <v>6.9</v>
      </c>
    </row>
    <row r="3531" spans="1:2">
      <c r="A3531" t="s">
        <v>6782</v>
      </c>
      <c r="B3531">
        <v>6.6</v>
      </c>
    </row>
    <row r="3532" spans="1:2">
      <c r="A3532" t="s">
        <v>514</v>
      </c>
      <c r="B3532">
        <v>6.9</v>
      </c>
    </row>
    <row r="3533" spans="1:2">
      <c r="A3533" t="s">
        <v>514</v>
      </c>
      <c r="B3533">
        <v>5</v>
      </c>
    </row>
    <row r="3534" spans="1:2">
      <c r="A3534" t="s">
        <v>20</v>
      </c>
      <c r="B3534">
        <v>6.5</v>
      </c>
    </row>
    <row r="3535" spans="1:2">
      <c r="A3535" t="s">
        <v>514</v>
      </c>
      <c r="B3535">
        <v>6.5</v>
      </c>
    </row>
    <row r="3536" spans="1:2">
      <c r="A3536" t="s">
        <v>514</v>
      </c>
      <c r="B3536">
        <v>5.8</v>
      </c>
    </row>
    <row r="3537" spans="1:2">
      <c r="A3537" t="s">
        <v>20</v>
      </c>
      <c r="B3537">
        <v>7.9</v>
      </c>
    </row>
    <row r="3538" spans="1:2">
      <c r="A3538" t="s">
        <v>20</v>
      </c>
      <c r="B3538">
        <v>7.7</v>
      </c>
    </row>
    <row r="3539" spans="1:2">
      <c r="A3539" t="s">
        <v>514</v>
      </c>
      <c r="B3539">
        <v>6.6</v>
      </c>
    </row>
    <row r="3540" spans="1:2">
      <c r="A3540" t="s">
        <v>20</v>
      </c>
      <c r="B3540">
        <v>6.8</v>
      </c>
    </row>
    <row r="3541" spans="1:2">
      <c r="A3541" t="s">
        <v>514</v>
      </c>
      <c r="B3541">
        <v>4.0999999999999996</v>
      </c>
    </row>
    <row r="3542" spans="1:2">
      <c r="A3542" t="s">
        <v>514</v>
      </c>
      <c r="B3542">
        <v>6.5</v>
      </c>
    </row>
    <row r="3543" spans="1:2">
      <c r="A3543" t="s">
        <v>33</v>
      </c>
      <c r="B3543">
        <v>7.6</v>
      </c>
    </row>
    <row r="3544" spans="1:2">
      <c r="A3544" t="s">
        <v>20</v>
      </c>
      <c r="B3544">
        <v>8.3000000000000007</v>
      </c>
    </row>
    <row r="3545" spans="1:2">
      <c r="A3545" t="s">
        <v>20</v>
      </c>
      <c r="B3545">
        <v>7.3</v>
      </c>
    </row>
    <row r="3546" spans="1:2">
      <c r="A3546" t="s">
        <v>6782</v>
      </c>
      <c r="B3546">
        <v>7.7</v>
      </c>
    </row>
    <row r="3547" spans="1:2">
      <c r="A3547" t="s">
        <v>20</v>
      </c>
      <c r="B3547">
        <v>8.4</v>
      </c>
    </row>
    <row r="3548" spans="1:2">
      <c r="A3548" t="s">
        <v>2430</v>
      </c>
      <c r="B3548">
        <v>8.1</v>
      </c>
    </row>
    <row r="3549" spans="1:2">
      <c r="A3549" t="s">
        <v>2430</v>
      </c>
      <c r="B3549">
        <v>8.3000000000000007</v>
      </c>
    </row>
    <row r="3550" spans="1:2">
      <c r="A3550" t="s">
        <v>514</v>
      </c>
      <c r="B3550">
        <v>8.5</v>
      </c>
    </row>
    <row r="3551" spans="1:2">
      <c r="A3551" t="s">
        <v>33</v>
      </c>
      <c r="B3551">
        <v>6.7</v>
      </c>
    </row>
    <row r="3552" spans="1:2">
      <c r="A3552" t="s">
        <v>33</v>
      </c>
      <c r="B3552">
        <v>4.5</v>
      </c>
    </row>
    <row r="3553" spans="1:2">
      <c r="A3553" t="s">
        <v>6782</v>
      </c>
      <c r="B3553">
        <v>6.3</v>
      </c>
    </row>
    <row r="3554" spans="1:2">
      <c r="A3554" t="s">
        <v>92</v>
      </c>
      <c r="B3554">
        <v>6.1</v>
      </c>
    </row>
    <row r="3555" spans="1:2">
      <c r="A3555" t="s">
        <v>514</v>
      </c>
      <c r="B3555">
        <v>6.6</v>
      </c>
    </row>
    <row r="3556" spans="1:2">
      <c r="A3556" t="s">
        <v>33</v>
      </c>
      <c r="B3556">
        <v>5.0999999999999996</v>
      </c>
    </row>
    <row r="3557" spans="1:2">
      <c r="A3557" t="s">
        <v>20</v>
      </c>
      <c r="B3557">
        <v>4.9000000000000004</v>
      </c>
    </row>
    <row r="3558" spans="1:2">
      <c r="A3558" t="s">
        <v>514</v>
      </c>
      <c r="B3558">
        <v>6.7</v>
      </c>
    </row>
    <row r="3559" spans="1:2">
      <c r="A3559" t="s">
        <v>6786</v>
      </c>
      <c r="B3559">
        <v>7.9</v>
      </c>
    </row>
    <row r="3560" spans="1:2">
      <c r="A3560" t="s">
        <v>20</v>
      </c>
      <c r="B3560">
        <v>3.9</v>
      </c>
    </row>
    <row r="3561" spans="1:2">
      <c r="A3561" t="s">
        <v>20</v>
      </c>
      <c r="B3561">
        <v>8</v>
      </c>
    </row>
    <row r="3562" spans="1:2">
      <c r="A3562" t="s">
        <v>33</v>
      </c>
      <c r="B3562">
        <v>7.8</v>
      </c>
    </row>
    <row r="3563" spans="1:2">
      <c r="A3563" t="s">
        <v>514</v>
      </c>
      <c r="B3563">
        <v>6.5</v>
      </c>
    </row>
    <row r="3564" spans="1:2">
      <c r="A3564" t="s">
        <v>33</v>
      </c>
      <c r="B3564">
        <v>7.3</v>
      </c>
    </row>
    <row r="3565" spans="1:2">
      <c r="A3565" t="s">
        <v>2430</v>
      </c>
      <c r="B3565">
        <v>6.9</v>
      </c>
    </row>
    <row r="3566" spans="1:2">
      <c r="A3566" t="s">
        <v>20</v>
      </c>
      <c r="B3566">
        <v>7.6</v>
      </c>
    </row>
    <row r="3567" spans="1:2">
      <c r="A3567" t="s">
        <v>20</v>
      </c>
      <c r="B3567">
        <v>7.6</v>
      </c>
    </row>
    <row r="3568" spans="1:2">
      <c r="A3568" t="s">
        <v>2430</v>
      </c>
      <c r="B3568">
        <v>7.2</v>
      </c>
    </row>
    <row r="3569" spans="1:2">
      <c r="A3569" t="s">
        <v>20</v>
      </c>
      <c r="B3569">
        <v>7.7</v>
      </c>
    </row>
    <row r="3570" spans="1:2">
      <c r="A3570" t="s">
        <v>20</v>
      </c>
      <c r="B3570">
        <v>5.8</v>
      </c>
    </row>
    <row r="3571" spans="1:2">
      <c r="A3571" t="s">
        <v>6784</v>
      </c>
      <c r="B3571">
        <v>7.1</v>
      </c>
    </row>
    <row r="3572" spans="1:2">
      <c r="A3572" t="s">
        <v>20</v>
      </c>
      <c r="B3572">
        <v>7.7</v>
      </c>
    </row>
    <row r="3573" spans="1:2">
      <c r="A3573" t="s">
        <v>514</v>
      </c>
      <c r="B3573">
        <v>6.2</v>
      </c>
    </row>
    <row r="3574" spans="1:2">
      <c r="A3574" t="s">
        <v>514</v>
      </c>
      <c r="B3574">
        <v>7.6</v>
      </c>
    </row>
    <row r="3575" spans="1:2">
      <c r="A3575" t="s">
        <v>514</v>
      </c>
      <c r="B3575">
        <v>7.1</v>
      </c>
    </row>
    <row r="3576" spans="1:2">
      <c r="A3576" t="s">
        <v>6784</v>
      </c>
      <c r="B3576">
        <v>7.3</v>
      </c>
    </row>
    <row r="3577" spans="1:2">
      <c r="A3577" t="s">
        <v>6784</v>
      </c>
      <c r="B3577">
        <v>7.6</v>
      </c>
    </row>
    <row r="3578" spans="1:2">
      <c r="A3578" t="s">
        <v>6782</v>
      </c>
      <c r="B3578">
        <v>7.4</v>
      </c>
    </row>
    <row r="3579" spans="1:2">
      <c r="A3579" t="s">
        <v>514</v>
      </c>
      <c r="B3579">
        <v>6.9</v>
      </c>
    </row>
    <row r="3580" spans="1:2">
      <c r="A3580" t="s">
        <v>20</v>
      </c>
      <c r="B3580">
        <v>7</v>
      </c>
    </row>
    <row r="3581" spans="1:2">
      <c r="A3581" t="s">
        <v>20</v>
      </c>
      <c r="B3581">
        <v>4.9000000000000004</v>
      </c>
    </row>
    <row r="3582" spans="1:2">
      <c r="A3582" t="s">
        <v>514</v>
      </c>
      <c r="B3582">
        <v>4.9000000000000004</v>
      </c>
    </row>
    <row r="3583" spans="1:2">
      <c r="A3583" t="s">
        <v>33</v>
      </c>
      <c r="B3583">
        <v>5.4</v>
      </c>
    </row>
    <row r="3584" spans="1:2">
      <c r="A3584" t="s">
        <v>514</v>
      </c>
      <c r="B3584">
        <v>5.8</v>
      </c>
    </row>
    <row r="3585" spans="1:2">
      <c r="A3585" t="s">
        <v>20</v>
      </c>
      <c r="B3585">
        <v>6.2</v>
      </c>
    </row>
    <row r="3586" spans="1:2">
      <c r="A3586" t="s">
        <v>20</v>
      </c>
      <c r="B3586">
        <v>7.3</v>
      </c>
    </row>
    <row r="3587" spans="1:2">
      <c r="A3587" t="s">
        <v>514</v>
      </c>
      <c r="B3587">
        <v>6.4</v>
      </c>
    </row>
    <row r="3588" spans="1:2">
      <c r="A3588" t="s">
        <v>2430</v>
      </c>
      <c r="B3588">
        <v>6.9</v>
      </c>
    </row>
    <row r="3589" spans="1:2">
      <c r="A3589" t="s">
        <v>514</v>
      </c>
      <c r="B3589">
        <v>6.1</v>
      </c>
    </row>
    <row r="3590" spans="1:2">
      <c r="A3590" t="s">
        <v>2430</v>
      </c>
      <c r="B3590">
        <v>7</v>
      </c>
    </row>
    <row r="3591" spans="1:2">
      <c r="A3591" t="s">
        <v>33</v>
      </c>
      <c r="B3591">
        <v>5.0999999999999996</v>
      </c>
    </row>
    <row r="3592" spans="1:2">
      <c r="A3592" t="s">
        <v>2430</v>
      </c>
      <c r="B3592">
        <v>6.8</v>
      </c>
    </row>
    <row r="3593" spans="1:2">
      <c r="A3593" t="s">
        <v>92</v>
      </c>
      <c r="B3593">
        <v>5.7</v>
      </c>
    </row>
    <row r="3594" spans="1:2">
      <c r="A3594" t="s">
        <v>33</v>
      </c>
      <c r="B3594">
        <v>6.2</v>
      </c>
    </row>
    <row r="3595" spans="1:2">
      <c r="A3595" t="s">
        <v>721</v>
      </c>
      <c r="B3595">
        <v>5.0999999999999996</v>
      </c>
    </row>
    <row r="3596" spans="1:2">
      <c r="A3596" t="s">
        <v>6784</v>
      </c>
      <c r="B3596">
        <v>7.1</v>
      </c>
    </row>
    <row r="3597" spans="1:2">
      <c r="A3597" t="s">
        <v>2430</v>
      </c>
      <c r="B3597">
        <v>7.3</v>
      </c>
    </row>
    <row r="3598" spans="1:2">
      <c r="A3598" t="s">
        <v>33</v>
      </c>
      <c r="B3598">
        <v>5.0999999999999996</v>
      </c>
    </row>
    <row r="3599" spans="1:2">
      <c r="A3599" t="s">
        <v>20</v>
      </c>
      <c r="B3599">
        <v>4.0999999999999996</v>
      </c>
    </row>
    <row r="3600" spans="1:2">
      <c r="A3600" t="s">
        <v>6784</v>
      </c>
      <c r="B3600">
        <v>5.8</v>
      </c>
    </row>
    <row r="3601" spans="1:2">
      <c r="A3601" t="s">
        <v>514</v>
      </c>
      <c r="B3601">
        <v>6</v>
      </c>
    </row>
    <row r="3602" spans="1:2">
      <c r="A3602" t="s">
        <v>33</v>
      </c>
      <c r="B3602">
        <v>5.8</v>
      </c>
    </row>
    <row r="3603" spans="1:2">
      <c r="A3603" t="s">
        <v>33</v>
      </c>
      <c r="B3603">
        <v>7.1</v>
      </c>
    </row>
    <row r="3604" spans="1:2">
      <c r="A3604" t="s">
        <v>33</v>
      </c>
      <c r="B3604">
        <v>5.8</v>
      </c>
    </row>
    <row r="3605" spans="1:2">
      <c r="A3605" t="s">
        <v>33</v>
      </c>
      <c r="B3605">
        <v>6.3</v>
      </c>
    </row>
    <row r="3606" spans="1:2">
      <c r="A3606" t="s">
        <v>33</v>
      </c>
      <c r="B3606">
        <v>6</v>
      </c>
    </row>
    <row r="3607" spans="1:2">
      <c r="A3607" t="s">
        <v>2430</v>
      </c>
      <c r="B3607">
        <v>6.2</v>
      </c>
    </row>
    <row r="3608" spans="1:2">
      <c r="A3608" t="s">
        <v>20</v>
      </c>
      <c r="B3608">
        <v>6.6</v>
      </c>
    </row>
    <row r="3609" spans="1:2">
      <c r="A3609" t="s">
        <v>20</v>
      </c>
      <c r="B3609">
        <v>6.4</v>
      </c>
    </row>
    <row r="3610" spans="1:2">
      <c r="A3610" t="s">
        <v>2430</v>
      </c>
      <c r="B3610">
        <v>5.3</v>
      </c>
    </row>
    <row r="3611" spans="1:2">
      <c r="A3611" t="s">
        <v>92</v>
      </c>
      <c r="B3611">
        <v>5.5</v>
      </c>
    </row>
    <row r="3612" spans="1:2">
      <c r="A3612" t="s">
        <v>92</v>
      </c>
      <c r="B3612">
        <v>5.5</v>
      </c>
    </row>
    <row r="3613" spans="1:2">
      <c r="A3613" t="s">
        <v>514</v>
      </c>
      <c r="B3613">
        <v>6.3</v>
      </c>
    </row>
    <row r="3614" spans="1:2">
      <c r="A3614" t="s">
        <v>6786</v>
      </c>
      <c r="B3614">
        <v>7.5</v>
      </c>
    </row>
    <row r="3615" spans="1:2">
      <c r="A3615" t="s">
        <v>33</v>
      </c>
      <c r="B3615">
        <v>4</v>
      </c>
    </row>
    <row r="3616" spans="1:2">
      <c r="A3616" t="s">
        <v>514</v>
      </c>
      <c r="B3616">
        <v>3.9</v>
      </c>
    </row>
    <row r="3617" spans="1:2">
      <c r="A3617" t="s">
        <v>514</v>
      </c>
      <c r="B3617">
        <v>7.2</v>
      </c>
    </row>
    <row r="3618" spans="1:2">
      <c r="A3618" t="s">
        <v>514</v>
      </c>
      <c r="B3618">
        <v>6.6</v>
      </c>
    </row>
    <row r="3619" spans="1:2">
      <c r="A3619" t="s">
        <v>514</v>
      </c>
      <c r="B3619">
        <v>4.5999999999999996</v>
      </c>
    </row>
    <row r="3620" spans="1:2">
      <c r="A3620" t="s">
        <v>514</v>
      </c>
      <c r="B3620">
        <v>5.5</v>
      </c>
    </row>
    <row r="3621" spans="1:2">
      <c r="A3621" t="s">
        <v>33</v>
      </c>
      <c r="B3621">
        <v>5.2</v>
      </c>
    </row>
    <row r="3622" spans="1:2">
      <c r="A3622" t="s">
        <v>514</v>
      </c>
      <c r="B3622">
        <v>6.1</v>
      </c>
    </row>
    <row r="3623" spans="1:2">
      <c r="A3623" t="s">
        <v>33</v>
      </c>
      <c r="B3623">
        <v>6.3</v>
      </c>
    </row>
    <row r="3624" spans="1:2">
      <c r="A3624" t="s">
        <v>2430</v>
      </c>
      <c r="B3624">
        <v>2.8</v>
      </c>
    </row>
    <row r="3625" spans="1:2">
      <c r="A3625" t="s">
        <v>2430</v>
      </c>
      <c r="B3625">
        <v>6.2</v>
      </c>
    </row>
    <row r="3626" spans="1:2">
      <c r="A3626" t="s">
        <v>6784</v>
      </c>
      <c r="B3626">
        <v>6.8</v>
      </c>
    </row>
    <row r="3627" spans="1:2">
      <c r="A3627" t="s">
        <v>477</v>
      </c>
      <c r="B3627">
        <v>8.3000000000000007</v>
      </c>
    </row>
    <row r="3628" spans="1:2">
      <c r="A3628" t="s">
        <v>2430</v>
      </c>
      <c r="B3628">
        <v>7.2</v>
      </c>
    </row>
    <row r="3629" spans="1:2">
      <c r="A3629" t="s">
        <v>2430</v>
      </c>
      <c r="B3629">
        <v>6.6</v>
      </c>
    </row>
    <row r="3630" spans="1:2">
      <c r="A3630" t="s">
        <v>6784</v>
      </c>
      <c r="B3630">
        <v>8.1</v>
      </c>
    </row>
    <row r="3631" spans="1:2">
      <c r="A3631" t="s">
        <v>20</v>
      </c>
      <c r="B3631">
        <v>7.3</v>
      </c>
    </row>
    <row r="3632" spans="1:2">
      <c r="A3632" t="s">
        <v>33</v>
      </c>
      <c r="B3632">
        <v>5.2</v>
      </c>
    </row>
    <row r="3633" spans="1:2">
      <c r="A3633" t="s">
        <v>33</v>
      </c>
      <c r="B3633">
        <v>5.6</v>
      </c>
    </row>
    <row r="3634" spans="1:2">
      <c r="A3634" t="s">
        <v>33</v>
      </c>
      <c r="B3634">
        <v>6.2</v>
      </c>
    </row>
    <row r="3635" spans="1:2">
      <c r="A3635" t="s">
        <v>92</v>
      </c>
      <c r="B3635">
        <v>5.7</v>
      </c>
    </row>
    <row r="3636" spans="1:2">
      <c r="A3636" t="s">
        <v>92</v>
      </c>
      <c r="B3636">
        <v>6.1</v>
      </c>
    </row>
    <row r="3637" spans="1:2">
      <c r="A3637" t="s">
        <v>6786</v>
      </c>
      <c r="B3637">
        <v>5.6</v>
      </c>
    </row>
    <row r="3638" spans="1:2">
      <c r="A3638" t="s">
        <v>2430</v>
      </c>
      <c r="B3638">
        <v>6.3</v>
      </c>
    </row>
    <row r="3639" spans="1:2">
      <c r="A3639" t="s">
        <v>33</v>
      </c>
      <c r="B3639">
        <v>6.7</v>
      </c>
    </row>
    <row r="3640" spans="1:2">
      <c r="A3640" t="s">
        <v>33</v>
      </c>
      <c r="B3640">
        <v>6.2</v>
      </c>
    </row>
    <row r="3641" spans="1:2">
      <c r="A3641" t="s">
        <v>514</v>
      </c>
      <c r="B3641">
        <v>6.4</v>
      </c>
    </row>
    <row r="3642" spans="1:2">
      <c r="A3642" t="s">
        <v>514</v>
      </c>
      <c r="B3642">
        <v>5.0999999999999996</v>
      </c>
    </row>
    <row r="3643" spans="1:2">
      <c r="A3643" t="s">
        <v>514</v>
      </c>
      <c r="B3643">
        <v>6.1</v>
      </c>
    </row>
    <row r="3644" spans="1:2">
      <c r="A3644" t="s">
        <v>514</v>
      </c>
      <c r="B3644">
        <v>5.4</v>
      </c>
    </row>
    <row r="3645" spans="1:2">
      <c r="A3645" t="s">
        <v>514</v>
      </c>
      <c r="B3645">
        <v>5.0999999999999996</v>
      </c>
    </row>
    <row r="3646" spans="1:2">
      <c r="A3646" t="s">
        <v>514</v>
      </c>
      <c r="B3646">
        <v>6</v>
      </c>
    </row>
    <row r="3647" spans="1:2">
      <c r="A3647" t="s">
        <v>2430</v>
      </c>
      <c r="B3647">
        <v>5.4</v>
      </c>
    </row>
    <row r="3648" spans="1:2">
      <c r="A3648" t="s">
        <v>514</v>
      </c>
      <c r="B3648">
        <v>5.3</v>
      </c>
    </row>
    <row r="3649" spans="1:2">
      <c r="A3649" t="s">
        <v>514</v>
      </c>
      <c r="B3649">
        <v>5.8</v>
      </c>
    </row>
    <row r="3650" spans="1:2">
      <c r="A3650" t="s">
        <v>514</v>
      </c>
      <c r="B3650">
        <v>5.7</v>
      </c>
    </row>
    <row r="3651" spans="1:2">
      <c r="A3651" t="s">
        <v>2430</v>
      </c>
      <c r="B3651">
        <v>5.9</v>
      </c>
    </row>
    <row r="3652" spans="1:2">
      <c r="A3652" t="s">
        <v>33</v>
      </c>
      <c r="B3652">
        <v>3.8</v>
      </c>
    </row>
    <row r="3653" spans="1:2">
      <c r="A3653" t="s">
        <v>33</v>
      </c>
      <c r="B3653">
        <v>5.8</v>
      </c>
    </row>
    <row r="3654" spans="1:2">
      <c r="A3654" t="s">
        <v>92</v>
      </c>
      <c r="B3654">
        <v>5.9</v>
      </c>
    </row>
    <row r="3655" spans="1:2">
      <c r="A3655" t="s">
        <v>92</v>
      </c>
      <c r="B3655">
        <v>6.3</v>
      </c>
    </row>
    <row r="3656" spans="1:2">
      <c r="A3656" t="s">
        <v>33</v>
      </c>
      <c r="B3656">
        <v>4.4000000000000004</v>
      </c>
    </row>
    <row r="3657" spans="1:2">
      <c r="A3657" t="s">
        <v>6784</v>
      </c>
      <c r="B3657">
        <v>6.5</v>
      </c>
    </row>
    <row r="3658" spans="1:2">
      <c r="A3658" t="s">
        <v>514</v>
      </c>
      <c r="B3658">
        <v>7.1</v>
      </c>
    </row>
    <row r="3659" spans="1:2">
      <c r="A3659" t="s">
        <v>6782</v>
      </c>
      <c r="B3659">
        <v>6.4</v>
      </c>
    </row>
    <row r="3660" spans="1:2">
      <c r="A3660" t="s">
        <v>6782</v>
      </c>
      <c r="B3660">
        <v>7.8</v>
      </c>
    </row>
    <row r="3661" spans="1:2">
      <c r="A3661" t="s">
        <v>6782</v>
      </c>
      <c r="B3661">
        <v>6.9</v>
      </c>
    </row>
    <row r="3662" spans="1:2">
      <c r="A3662" t="s">
        <v>20</v>
      </c>
      <c r="B3662">
        <v>6.6</v>
      </c>
    </row>
    <row r="3663" spans="1:2">
      <c r="A3663" t="s">
        <v>6784</v>
      </c>
      <c r="B3663">
        <v>7.3</v>
      </c>
    </row>
    <row r="3664" spans="1:2">
      <c r="A3664" t="s">
        <v>6782</v>
      </c>
      <c r="B3664">
        <v>7.6</v>
      </c>
    </row>
    <row r="3665" spans="1:2">
      <c r="A3665" t="s">
        <v>6782</v>
      </c>
      <c r="B3665">
        <v>7</v>
      </c>
    </row>
    <row r="3666" spans="1:2">
      <c r="A3666" t="s">
        <v>20</v>
      </c>
      <c r="B3666">
        <v>6.1</v>
      </c>
    </row>
    <row r="3667" spans="1:2">
      <c r="A3667" t="s">
        <v>6782</v>
      </c>
      <c r="B3667">
        <v>7.1</v>
      </c>
    </row>
    <row r="3668" spans="1:2">
      <c r="A3668" t="s">
        <v>33</v>
      </c>
      <c r="B3668">
        <v>5.8</v>
      </c>
    </row>
    <row r="3669" spans="1:2">
      <c r="A3669" t="s">
        <v>514</v>
      </c>
      <c r="B3669">
        <v>6.5</v>
      </c>
    </row>
    <row r="3670" spans="1:2">
      <c r="A3670" t="s">
        <v>6782</v>
      </c>
      <c r="B3670">
        <v>7.1</v>
      </c>
    </row>
    <row r="3671" spans="1:2">
      <c r="A3671" t="s">
        <v>514</v>
      </c>
      <c r="B3671">
        <v>6.1</v>
      </c>
    </row>
    <row r="3672" spans="1:2">
      <c r="A3672" t="s">
        <v>514</v>
      </c>
      <c r="B3672">
        <v>4.7</v>
      </c>
    </row>
    <row r="3673" spans="1:2">
      <c r="A3673" t="s">
        <v>20</v>
      </c>
      <c r="B3673">
        <v>7.2</v>
      </c>
    </row>
    <row r="3674" spans="1:2">
      <c r="A3674" t="s">
        <v>33</v>
      </c>
      <c r="B3674">
        <v>6.2</v>
      </c>
    </row>
    <row r="3675" spans="1:2">
      <c r="A3675" t="s">
        <v>2430</v>
      </c>
      <c r="B3675">
        <v>6.8</v>
      </c>
    </row>
    <row r="3676" spans="1:2">
      <c r="A3676" t="s">
        <v>2430</v>
      </c>
      <c r="B3676">
        <v>6.5</v>
      </c>
    </row>
    <row r="3677" spans="1:2">
      <c r="A3677" t="s">
        <v>33</v>
      </c>
      <c r="B3677">
        <v>7.4</v>
      </c>
    </row>
    <row r="3678" spans="1:2">
      <c r="A3678" t="s">
        <v>33</v>
      </c>
      <c r="B3678">
        <v>7.7</v>
      </c>
    </row>
    <row r="3679" spans="1:2">
      <c r="A3679" t="s">
        <v>2430</v>
      </c>
      <c r="B3679">
        <v>7.1</v>
      </c>
    </row>
    <row r="3680" spans="1:2">
      <c r="A3680" t="s">
        <v>33</v>
      </c>
      <c r="B3680">
        <v>6.5</v>
      </c>
    </row>
    <row r="3681" spans="1:2">
      <c r="A3681" t="s">
        <v>514</v>
      </c>
      <c r="B3681">
        <v>7.3</v>
      </c>
    </row>
    <row r="3682" spans="1:2">
      <c r="A3682" t="s">
        <v>20</v>
      </c>
      <c r="B3682">
        <v>7.6</v>
      </c>
    </row>
    <row r="3683" spans="1:2">
      <c r="A3683" t="s">
        <v>2430</v>
      </c>
      <c r="B3683">
        <v>6.7</v>
      </c>
    </row>
    <row r="3684" spans="1:2">
      <c r="A3684" t="s">
        <v>20</v>
      </c>
      <c r="B3684">
        <v>7.2</v>
      </c>
    </row>
    <row r="3685" spans="1:2">
      <c r="A3685" t="s">
        <v>33</v>
      </c>
      <c r="B3685">
        <v>8.6</v>
      </c>
    </row>
    <row r="3686" spans="1:2">
      <c r="A3686" t="s">
        <v>6784</v>
      </c>
      <c r="B3686">
        <v>7.4</v>
      </c>
    </row>
    <row r="3687" spans="1:2">
      <c r="A3687" t="s">
        <v>2430</v>
      </c>
      <c r="B3687">
        <v>8.1</v>
      </c>
    </row>
    <row r="3688" spans="1:2">
      <c r="A3688" t="s">
        <v>6784</v>
      </c>
      <c r="B3688">
        <v>8</v>
      </c>
    </row>
    <row r="3689" spans="1:2">
      <c r="A3689" t="s">
        <v>33</v>
      </c>
      <c r="B3689">
        <v>8.3000000000000007</v>
      </c>
    </row>
    <row r="3690" spans="1:2">
      <c r="A3690" t="s">
        <v>20</v>
      </c>
      <c r="B3690">
        <v>7.6</v>
      </c>
    </row>
    <row r="3691" spans="1:2">
      <c r="A3691" t="s">
        <v>20</v>
      </c>
      <c r="B3691">
        <v>7.2</v>
      </c>
    </row>
    <row r="3692" spans="1:2">
      <c r="A3692" t="s">
        <v>33</v>
      </c>
      <c r="B3692">
        <v>5.9</v>
      </c>
    </row>
    <row r="3693" spans="1:2">
      <c r="A3693" t="s">
        <v>33</v>
      </c>
      <c r="B3693">
        <v>7.6</v>
      </c>
    </row>
    <row r="3694" spans="1:2">
      <c r="A3694" t="s">
        <v>6784</v>
      </c>
      <c r="B3694">
        <v>8.9</v>
      </c>
    </row>
    <row r="3695" spans="1:2">
      <c r="A3695" t="s">
        <v>33</v>
      </c>
      <c r="B3695">
        <v>8.5</v>
      </c>
    </row>
    <row r="3696" spans="1:2">
      <c r="A3696" t="s">
        <v>20</v>
      </c>
      <c r="B3696">
        <v>7.7</v>
      </c>
    </row>
    <row r="3697" spans="1:2">
      <c r="A3697" t="s">
        <v>20</v>
      </c>
      <c r="B3697">
        <v>7.8</v>
      </c>
    </row>
    <row r="3698" spans="1:2">
      <c r="A3698" t="s">
        <v>2430</v>
      </c>
      <c r="B3698">
        <v>8</v>
      </c>
    </row>
    <row r="3699" spans="1:2">
      <c r="A3699" t="s">
        <v>6783</v>
      </c>
      <c r="B3699">
        <v>7.9</v>
      </c>
    </row>
    <row r="3700" spans="1:2">
      <c r="A3700" t="s">
        <v>20</v>
      </c>
      <c r="B3700">
        <v>6.5</v>
      </c>
    </row>
    <row r="3701" spans="1:2">
      <c r="A3701" t="s">
        <v>20</v>
      </c>
      <c r="B3701">
        <v>6.2</v>
      </c>
    </row>
    <row r="3702" spans="1:2">
      <c r="A3702" t="s">
        <v>92</v>
      </c>
      <c r="B3702">
        <v>5.0999999999999996</v>
      </c>
    </row>
    <row r="3703" spans="1:2">
      <c r="A3703" t="s">
        <v>33</v>
      </c>
      <c r="B3703">
        <v>5.7</v>
      </c>
    </row>
    <row r="3704" spans="1:2">
      <c r="A3704" t="s">
        <v>6148</v>
      </c>
      <c r="B3704">
        <v>3.4</v>
      </c>
    </row>
    <row r="3705" spans="1:2">
      <c r="A3705" t="s">
        <v>2430</v>
      </c>
      <c r="B3705">
        <v>6.1</v>
      </c>
    </row>
    <row r="3706" spans="1:2">
      <c r="A3706" t="s">
        <v>721</v>
      </c>
      <c r="B3706">
        <v>4.4000000000000004</v>
      </c>
    </row>
    <row r="3707" spans="1:2">
      <c r="A3707" t="s">
        <v>33</v>
      </c>
      <c r="B3707">
        <v>6.4</v>
      </c>
    </row>
    <row r="3708" spans="1:2">
      <c r="A3708" t="s">
        <v>33</v>
      </c>
      <c r="B3708">
        <v>6.4</v>
      </c>
    </row>
    <row r="3709" spans="1:2">
      <c r="A3709" t="s">
        <v>33</v>
      </c>
      <c r="B3709">
        <v>5.0999999999999996</v>
      </c>
    </row>
    <row r="3710" spans="1:2">
      <c r="A3710" t="s">
        <v>33</v>
      </c>
      <c r="B3710">
        <v>4.8</v>
      </c>
    </row>
    <row r="3711" spans="1:2">
      <c r="A3711" t="s">
        <v>33</v>
      </c>
      <c r="B3711">
        <v>5.9</v>
      </c>
    </row>
    <row r="3712" spans="1:2">
      <c r="A3712" t="s">
        <v>20</v>
      </c>
      <c r="B3712">
        <v>6.3</v>
      </c>
    </row>
    <row r="3713" spans="1:2">
      <c r="A3713" t="s">
        <v>514</v>
      </c>
      <c r="B3713">
        <v>4.7</v>
      </c>
    </row>
    <row r="3714" spans="1:2">
      <c r="A3714" t="s">
        <v>514</v>
      </c>
      <c r="B3714">
        <v>6.5</v>
      </c>
    </row>
    <row r="3715" spans="1:2">
      <c r="A3715" t="s">
        <v>514</v>
      </c>
      <c r="B3715">
        <v>6.4</v>
      </c>
    </row>
    <row r="3716" spans="1:2">
      <c r="A3716" t="s">
        <v>514</v>
      </c>
      <c r="B3716">
        <v>6.1</v>
      </c>
    </row>
    <row r="3717" spans="1:2">
      <c r="A3717" t="s">
        <v>341</v>
      </c>
      <c r="B3717">
        <v>6.4</v>
      </c>
    </row>
    <row r="3718" spans="1:2">
      <c r="A3718" t="s">
        <v>20</v>
      </c>
      <c r="B3718">
        <v>7.2</v>
      </c>
    </row>
    <row r="3719" spans="1:2">
      <c r="A3719" t="s">
        <v>6782</v>
      </c>
      <c r="B3719">
        <v>6.4</v>
      </c>
    </row>
    <row r="3720" spans="1:2">
      <c r="A3720" t="s">
        <v>20</v>
      </c>
      <c r="B3720">
        <v>5.0999999999999996</v>
      </c>
    </row>
    <row r="3721" spans="1:2">
      <c r="A3721" t="s">
        <v>20</v>
      </c>
      <c r="B3721">
        <v>6.8</v>
      </c>
    </row>
    <row r="3722" spans="1:2">
      <c r="A3722" t="s">
        <v>6784</v>
      </c>
      <c r="B3722">
        <v>7.2</v>
      </c>
    </row>
    <row r="3723" spans="1:2">
      <c r="A3723" t="s">
        <v>514</v>
      </c>
      <c r="B3723">
        <v>7.4</v>
      </c>
    </row>
    <row r="3724" spans="1:2">
      <c r="A3724" t="s">
        <v>6786</v>
      </c>
      <c r="B3724">
        <v>7.8</v>
      </c>
    </row>
    <row r="3725" spans="1:2">
      <c r="A3725" t="s">
        <v>33</v>
      </c>
      <c r="B3725">
        <v>6.4</v>
      </c>
    </row>
    <row r="3726" spans="1:2">
      <c r="A3726" t="s">
        <v>20</v>
      </c>
      <c r="B3726">
        <v>5.2</v>
      </c>
    </row>
    <row r="3727" spans="1:2">
      <c r="A3727" t="s">
        <v>33</v>
      </c>
      <c r="B3727">
        <v>6.5</v>
      </c>
    </row>
    <row r="3728" spans="1:2">
      <c r="A3728" t="s">
        <v>20</v>
      </c>
      <c r="B3728">
        <v>7.2</v>
      </c>
    </row>
    <row r="3729" spans="1:2">
      <c r="A3729" t="s">
        <v>33</v>
      </c>
      <c r="B3729">
        <v>3.8</v>
      </c>
    </row>
    <row r="3730" spans="1:2">
      <c r="A3730" t="s">
        <v>33</v>
      </c>
      <c r="B3730">
        <v>6</v>
      </c>
    </row>
    <row r="3731" spans="1:2">
      <c r="A3731" t="s">
        <v>92</v>
      </c>
      <c r="B3731">
        <v>5</v>
      </c>
    </row>
    <row r="3732" spans="1:2">
      <c r="A3732" t="s">
        <v>92</v>
      </c>
      <c r="B3732">
        <v>5.9</v>
      </c>
    </row>
    <row r="3733" spans="1:2">
      <c r="A3733" t="s">
        <v>6782</v>
      </c>
      <c r="B3733">
        <v>7.2</v>
      </c>
    </row>
    <row r="3734" spans="1:2">
      <c r="A3734" t="s">
        <v>514</v>
      </c>
      <c r="B3734">
        <v>7.2</v>
      </c>
    </row>
    <row r="3735" spans="1:2">
      <c r="A3735" t="s">
        <v>514</v>
      </c>
      <c r="B3735">
        <v>6.6</v>
      </c>
    </row>
    <row r="3736" spans="1:2">
      <c r="A3736" t="s">
        <v>514</v>
      </c>
      <c r="B3736">
        <v>3.3</v>
      </c>
    </row>
    <row r="3737" spans="1:2">
      <c r="A3737" t="s">
        <v>514</v>
      </c>
      <c r="B3737">
        <v>6.7</v>
      </c>
    </row>
    <row r="3738" spans="1:2">
      <c r="A3738" t="s">
        <v>2430</v>
      </c>
      <c r="B3738">
        <v>5.6</v>
      </c>
    </row>
    <row r="3739" spans="1:2">
      <c r="A3739" t="s">
        <v>33</v>
      </c>
      <c r="B3739">
        <v>6.1</v>
      </c>
    </row>
    <row r="3740" spans="1:2">
      <c r="A3740" t="s">
        <v>92</v>
      </c>
      <c r="B3740">
        <v>6.3</v>
      </c>
    </row>
    <row r="3741" spans="1:2">
      <c r="A3741" t="s">
        <v>33</v>
      </c>
      <c r="B3741">
        <v>6.5</v>
      </c>
    </row>
    <row r="3742" spans="1:2">
      <c r="A3742" t="s">
        <v>6784</v>
      </c>
      <c r="B3742">
        <v>6.9</v>
      </c>
    </row>
    <row r="3743" spans="1:2">
      <c r="A3743" t="s">
        <v>20</v>
      </c>
      <c r="B3743">
        <v>8.1</v>
      </c>
    </row>
    <row r="3744" spans="1:2">
      <c r="A3744" t="s">
        <v>33</v>
      </c>
      <c r="B3744">
        <v>6.2</v>
      </c>
    </row>
    <row r="3745" spans="1:2">
      <c r="A3745" t="s">
        <v>20</v>
      </c>
      <c r="B3745">
        <v>7.5</v>
      </c>
    </row>
    <row r="3746" spans="1:2">
      <c r="A3746" t="s">
        <v>6784</v>
      </c>
      <c r="B3746">
        <v>7.7</v>
      </c>
    </row>
    <row r="3747" spans="1:2">
      <c r="A3747" t="s">
        <v>33</v>
      </c>
      <c r="B3747">
        <v>6.2</v>
      </c>
    </row>
    <row r="3748" spans="1:2">
      <c r="A3748" t="s">
        <v>6782</v>
      </c>
      <c r="B3748">
        <v>8</v>
      </c>
    </row>
    <row r="3749" spans="1:2">
      <c r="A3749" t="s">
        <v>514</v>
      </c>
      <c r="B3749">
        <v>5.7</v>
      </c>
    </row>
    <row r="3750" spans="1:2">
      <c r="A3750" t="s">
        <v>6784</v>
      </c>
      <c r="B3750">
        <v>7.6</v>
      </c>
    </row>
    <row r="3751" spans="1:2">
      <c r="A3751" t="s">
        <v>33</v>
      </c>
      <c r="B3751">
        <v>6.5</v>
      </c>
    </row>
    <row r="3752" spans="1:2">
      <c r="A3752" t="s">
        <v>33</v>
      </c>
      <c r="B3752">
        <v>6.9</v>
      </c>
    </row>
    <row r="3753" spans="1:2">
      <c r="A3753" t="s">
        <v>20</v>
      </c>
      <c r="B3753">
        <v>7.1</v>
      </c>
    </row>
    <row r="3754" spans="1:2">
      <c r="A3754" t="s">
        <v>20</v>
      </c>
      <c r="B3754">
        <v>2.7</v>
      </c>
    </row>
    <row r="3755" spans="1:2">
      <c r="A3755" t="s">
        <v>33</v>
      </c>
      <c r="B3755">
        <v>7</v>
      </c>
    </row>
    <row r="3756" spans="1:2">
      <c r="A3756" t="s">
        <v>33</v>
      </c>
      <c r="B3756">
        <v>7.5</v>
      </c>
    </row>
    <row r="3757" spans="1:2">
      <c r="A3757" t="s">
        <v>33</v>
      </c>
      <c r="B3757">
        <v>7.3</v>
      </c>
    </row>
    <row r="3758" spans="1:2">
      <c r="A3758" t="s">
        <v>20</v>
      </c>
      <c r="B3758">
        <v>7.6</v>
      </c>
    </row>
    <row r="3759" spans="1:2">
      <c r="A3759" t="s">
        <v>20</v>
      </c>
      <c r="B3759">
        <v>6.7</v>
      </c>
    </row>
    <row r="3760" spans="1:2">
      <c r="A3760" t="s">
        <v>6784</v>
      </c>
      <c r="B3760">
        <v>6.7</v>
      </c>
    </row>
    <row r="3761" spans="1:2">
      <c r="A3761" t="s">
        <v>20</v>
      </c>
      <c r="B3761">
        <v>8</v>
      </c>
    </row>
    <row r="3762" spans="1:2">
      <c r="A3762" t="s">
        <v>20</v>
      </c>
      <c r="B3762">
        <v>8.1</v>
      </c>
    </row>
    <row r="3763" spans="1:2">
      <c r="A3763" t="s">
        <v>33</v>
      </c>
      <c r="B3763">
        <v>5.9</v>
      </c>
    </row>
    <row r="3764" spans="1:2">
      <c r="A3764" t="s">
        <v>2430</v>
      </c>
      <c r="B3764">
        <v>6.8</v>
      </c>
    </row>
    <row r="3765" spans="1:2">
      <c r="A3765" t="s">
        <v>514</v>
      </c>
      <c r="B3765">
        <v>7.6</v>
      </c>
    </row>
    <row r="3766" spans="1:2">
      <c r="A3766" t="s">
        <v>2430</v>
      </c>
      <c r="B3766">
        <v>7.7</v>
      </c>
    </row>
    <row r="3767" spans="1:2">
      <c r="A3767" t="s">
        <v>20</v>
      </c>
      <c r="B3767">
        <v>8</v>
      </c>
    </row>
    <row r="3768" spans="1:2">
      <c r="A3768" t="s">
        <v>2430</v>
      </c>
      <c r="B3768">
        <v>7</v>
      </c>
    </row>
    <row r="3769" spans="1:2">
      <c r="A3769" t="s">
        <v>2430</v>
      </c>
      <c r="B3769">
        <v>8.3000000000000007</v>
      </c>
    </row>
    <row r="3770" spans="1:2">
      <c r="A3770" t="s">
        <v>514</v>
      </c>
      <c r="B3770">
        <v>7.1</v>
      </c>
    </row>
    <row r="3771" spans="1:2">
      <c r="A3771" t="s">
        <v>514</v>
      </c>
      <c r="B3771">
        <v>7.4</v>
      </c>
    </row>
    <row r="3772" spans="1:2">
      <c r="A3772" t="s">
        <v>20</v>
      </c>
      <c r="B3772">
        <v>6.7</v>
      </c>
    </row>
    <row r="3773" spans="1:2">
      <c r="A3773" t="s">
        <v>20</v>
      </c>
      <c r="B3773">
        <v>7.6</v>
      </c>
    </row>
    <row r="3774" spans="1:2">
      <c r="A3774" t="s">
        <v>514</v>
      </c>
      <c r="B3774">
        <v>7.3</v>
      </c>
    </row>
    <row r="3775" spans="1:2">
      <c r="A3775" t="s">
        <v>20</v>
      </c>
      <c r="B3775">
        <v>7.4</v>
      </c>
    </row>
    <row r="3776" spans="1:2">
      <c r="A3776" t="s">
        <v>2430</v>
      </c>
      <c r="B3776">
        <v>5.8</v>
      </c>
    </row>
    <row r="3777" spans="1:2">
      <c r="A3777" t="s">
        <v>514</v>
      </c>
      <c r="B3777">
        <v>6.3</v>
      </c>
    </row>
    <row r="3778" spans="1:2">
      <c r="A3778" t="s">
        <v>20</v>
      </c>
      <c r="B3778">
        <v>7.2</v>
      </c>
    </row>
    <row r="3779" spans="1:2">
      <c r="A3779" t="s">
        <v>20</v>
      </c>
      <c r="B3779">
        <v>6.7</v>
      </c>
    </row>
    <row r="3780" spans="1:2">
      <c r="A3780" t="s">
        <v>20</v>
      </c>
      <c r="B3780">
        <v>6.1</v>
      </c>
    </row>
    <row r="3781" spans="1:2">
      <c r="A3781" t="s">
        <v>514</v>
      </c>
      <c r="B3781">
        <v>6.6</v>
      </c>
    </row>
    <row r="3782" spans="1:2">
      <c r="A3782" t="s">
        <v>20</v>
      </c>
      <c r="B3782">
        <v>8.3000000000000007</v>
      </c>
    </row>
    <row r="3783" spans="1:2">
      <c r="A3783" t="s">
        <v>20</v>
      </c>
      <c r="B3783">
        <v>8.1</v>
      </c>
    </row>
    <row r="3784" spans="1:2">
      <c r="A3784" t="s">
        <v>2430</v>
      </c>
      <c r="B3784">
        <v>5.9</v>
      </c>
    </row>
    <row r="3785" spans="1:2">
      <c r="A3785" t="s">
        <v>514</v>
      </c>
      <c r="B3785">
        <v>5.4</v>
      </c>
    </row>
    <row r="3786" spans="1:2">
      <c r="A3786" t="s">
        <v>514</v>
      </c>
      <c r="B3786">
        <v>6.2</v>
      </c>
    </row>
    <row r="3787" spans="1:2">
      <c r="A3787" t="s">
        <v>92</v>
      </c>
      <c r="B3787">
        <v>6.4</v>
      </c>
    </row>
    <row r="3788" spans="1:2">
      <c r="A3788" t="s">
        <v>92</v>
      </c>
      <c r="B3788">
        <v>5.5</v>
      </c>
    </row>
    <row r="3789" spans="1:2">
      <c r="A3789" t="s">
        <v>20</v>
      </c>
      <c r="B3789">
        <v>6.2</v>
      </c>
    </row>
    <row r="3790" spans="1:2">
      <c r="A3790" t="s">
        <v>20</v>
      </c>
      <c r="B3790">
        <v>6.6</v>
      </c>
    </row>
    <row r="3791" spans="1:2">
      <c r="A3791" t="s">
        <v>2430</v>
      </c>
      <c r="B3791">
        <v>6.5</v>
      </c>
    </row>
    <row r="3792" spans="1:2">
      <c r="A3792" t="s">
        <v>2430</v>
      </c>
      <c r="B3792">
        <v>6.7</v>
      </c>
    </row>
    <row r="3793" spans="1:2">
      <c r="A3793" t="s">
        <v>514</v>
      </c>
      <c r="B3793">
        <v>6.2</v>
      </c>
    </row>
    <row r="3794" spans="1:2">
      <c r="A3794" t="s">
        <v>33</v>
      </c>
      <c r="B3794">
        <v>5.7</v>
      </c>
    </row>
    <row r="3795" spans="1:2">
      <c r="A3795" t="s">
        <v>33</v>
      </c>
      <c r="B3795">
        <v>7</v>
      </c>
    </row>
    <row r="3796" spans="1:2">
      <c r="A3796" t="s">
        <v>33</v>
      </c>
      <c r="B3796">
        <v>6.3</v>
      </c>
    </row>
    <row r="3797" spans="1:2">
      <c r="A3797" t="s">
        <v>2430</v>
      </c>
      <c r="B3797">
        <v>8</v>
      </c>
    </row>
    <row r="3798" spans="1:2">
      <c r="A3798" t="s">
        <v>6786</v>
      </c>
      <c r="B3798">
        <v>7</v>
      </c>
    </row>
    <row r="3799" spans="1:2">
      <c r="A3799" t="s">
        <v>33</v>
      </c>
      <c r="B3799">
        <v>7.6</v>
      </c>
    </row>
    <row r="3800" spans="1:2">
      <c r="A3800" t="s">
        <v>6786</v>
      </c>
      <c r="B3800">
        <v>7.4</v>
      </c>
    </row>
    <row r="3801" spans="1:2">
      <c r="A3801" t="s">
        <v>721</v>
      </c>
      <c r="B3801">
        <v>7.9</v>
      </c>
    </row>
    <row r="3802" spans="1:2">
      <c r="A3802" t="s">
        <v>6784</v>
      </c>
      <c r="B3802">
        <v>7.9</v>
      </c>
    </row>
    <row r="3803" spans="1:2">
      <c r="A3803" t="s">
        <v>514</v>
      </c>
      <c r="B3803">
        <v>7.5</v>
      </c>
    </row>
    <row r="3804" spans="1:2">
      <c r="A3804" t="s">
        <v>6784</v>
      </c>
      <c r="B3804">
        <v>7</v>
      </c>
    </row>
    <row r="3805" spans="1:2">
      <c r="A3805" t="s">
        <v>20</v>
      </c>
      <c r="B3805">
        <v>6.5</v>
      </c>
    </row>
    <row r="3806" spans="1:2">
      <c r="A3806" t="s">
        <v>514</v>
      </c>
      <c r="B3806">
        <v>5.3</v>
      </c>
    </row>
    <row r="3807" spans="1:2">
      <c r="A3807" t="s">
        <v>2430</v>
      </c>
      <c r="B3807">
        <v>5.5</v>
      </c>
    </row>
    <row r="3808" spans="1:2">
      <c r="A3808" t="s">
        <v>6786</v>
      </c>
      <c r="B3808">
        <v>5</v>
      </c>
    </row>
    <row r="3809" spans="1:2">
      <c r="A3809" t="s">
        <v>6786</v>
      </c>
      <c r="B3809">
        <v>5.2</v>
      </c>
    </row>
    <row r="3810" spans="1:2">
      <c r="A3810" t="s">
        <v>2430</v>
      </c>
      <c r="B3810">
        <v>6.2</v>
      </c>
    </row>
    <row r="3811" spans="1:2">
      <c r="A3811" t="s">
        <v>514</v>
      </c>
      <c r="B3811">
        <v>5.3</v>
      </c>
    </row>
    <row r="3812" spans="1:2">
      <c r="A3812" t="s">
        <v>6782</v>
      </c>
      <c r="B3812">
        <v>7.1</v>
      </c>
    </row>
    <row r="3813" spans="1:2">
      <c r="A3813" t="s">
        <v>2430</v>
      </c>
      <c r="B3813">
        <v>6.7</v>
      </c>
    </row>
    <row r="3814" spans="1:2">
      <c r="A3814" t="s">
        <v>2430</v>
      </c>
      <c r="B3814">
        <v>6.8</v>
      </c>
    </row>
    <row r="3815" spans="1:2">
      <c r="A3815" t="s">
        <v>514</v>
      </c>
      <c r="B3815">
        <v>7.6</v>
      </c>
    </row>
    <row r="3816" spans="1:2">
      <c r="A3816" t="s">
        <v>514</v>
      </c>
      <c r="B3816">
        <v>6.8</v>
      </c>
    </row>
    <row r="3817" spans="1:2">
      <c r="A3817" t="s">
        <v>33</v>
      </c>
      <c r="B3817">
        <v>8.1</v>
      </c>
    </row>
    <row r="3818" spans="1:2">
      <c r="A3818" t="s">
        <v>20</v>
      </c>
      <c r="B3818">
        <v>6.9</v>
      </c>
    </row>
    <row r="3819" spans="1:2">
      <c r="A3819" t="s">
        <v>6782</v>
      </c>
      <c r="B3819">
        <v>7.6</v>
      </c>
    </row>
    <row r="3820" spans="1:2">
      <c r="A3820" t="s">
        <v>33</v>
      </c>
      <c r="B3820">
        <v>5.6</v>
      </c>
    </row>
    <row r="3821" spans="1:2">
      <c r="A3821" t="s">
        <v>33</v>
      </c>
      <c r="B3821">
        <v>5.9</v>
      </c>
    </row>
    <row r="3822" spans="1:2">
      <c r="A3822" t="s">
        <v>33</v>
      </c>
      <c r="B3822">
        <v>6.2</v>
      </c>
    </row>
    <row r="3823" spans="1:2">
      <c r="A3823" t="s">
        <v>514</v>
      </c>
      <c r="B3823">
        <v>5.7</v>
      </c>
    </row>
    <row r="3824" spans="1:2">
      <c r="A3824" t="s">
        <v>514</v>
      </c>
      <c r="B3824">
        <v>6.6</v>
      </c>
    </row>
    <row r="3825" spans="1:2">
      <c r="A3825" t="s">
        <v>514</v>
      </c>
      <c r="B3825">
        <v>6.3</v>
      </c>
    </row>
    <row r="3826" spans="1:2">
      <c r="A3826" t="s">
        <v>6786</v>
      </c>
      <c r="B3826">
        <v>5.8</v>
      </c>
    </row>
    <row r="3827" spans="1:2">
      <c r="A3827" t="s">
        <v>20</v>
      </c>
      <c r="B3827">
        <v>7.5</v>
      </c>
    </row>
    <row r="3828" spans="1:2">
      <c r="A3828" t="s">
        <v>33</v>
      </c>
      <c r="B3828">
        <v>6.7</v>
      </c>
    </row>
    <row r="3829" spans="1:2">
      <c r="A3829" t="s">
        <v>33</v>
      </c>
      <c r="B3829">
        <v>5.9</v>
      </c>
    </row>
    <row r="3830" spans="1:2">
      <c r="A3830" t="s">
        <v>721</v>
      </c>
      <c r="B3830">
        <v>6.5</v>
      </c>
    </row>
    <row r="3831" spans="1:2">
      <c r="A3831" t="s">
        <v>514</v>
      </c>
      <c r="B3831">
        <v>5.3</v>
      </c>
    </row>
    <row r="3832" spans="1:2">
      <c r="A3832" t="s">
        <v>721</v>
      </c>
      <c r="B3832">
        <v>7.4</v>
      </c>
    </row>
    <row r="3833" spans="1:2">
      <c r="A3833" t="s">
        <v>33</v>
      </c>
      <c r="B3833">
        <v>6.1</v>
      </c>
    </row>
    <row r="3834" spans="1:2">
      <c r="A3834" t="s">
        <v>92</v>
      </c>
      <c r="B3834">
        <v>5.5</v>
      </c>
    </row>
    <row r="3835" spans="1:2">
      <c r="A3835" t="s">
        <v>92</v>
      </c>
      <c r="B3835">
        <v>7.5</v>
      </c>
    </row>
    <row r="3836" spans="1:2">
      <c r="A3836" t="s">
        <v>514</v>
      </c>
      <c r="B3836">
        <v>5.5</v>
      </c>
    </row>
    <row r="3837" spans="1:2">
      <c r="A3837" t="s">
        <v>92</v>
      </c>
      <c r="B3837">
        <v>5.7</v>
      </c>
    </row>
    <row r="3838" spans="1:2">
      <c r="A3838" t="s">
        <v>20</v>
      </c>
      <c r="B3838">
        <v>7.6</v>
      </c>
    </row>
    <row r="3839" spans="1:2">
      <c r="A3839" t="s">
        <v>6782</v>
      </c>
      <c r="B3839">
        <v>7.5</v>
      </c>
    </row>
    <row r="3840" spans="1:2">
      <c r="A3840" t="s">
        <v>514</v>
      </c>
      <c r="B3840">
        <v>5.7</v>
      </c>
    </row>
    <row r="3841" spans="1:2">
      <c r="A3841" t="s">
        <v>514</v>
      </c>
      <c r="B3841">
        <v>6.4</v>
      </c>
    </row>
    <row r="3842" spans="1:2">
      <c r="A3842" t="s">
        <v>6784</v>
      </c>
      <c r="B3842">
        <v>7</v>
      </c>
    </row>
    <row r="3843" spans="1:2">
      <c r="A3843" t="s">
        <v>20</v>
      </c>
      <c r="B3843">
        <v>7.4</v>
      </c>
    </row>
    <row r="3844" spans="1:2">
      <c r="A3844" t="s">
        <v>20</v>
      </c>
      <c r="B3844">
        <v>7</v>
      </c>
    </row>
    <row r="3845" spans="1:2">
      <c r="A3845" t="s">
        <v>92</v>
      </c>
      <c r="B3845">
        <v>4.0999999999999996</v>
      </c>
    </row>
    <row r="3846" spans="1:2">
      <c r="A3846" t="s">
        <v>514</v>
      </c>
      <c r="B3846">
        <v>6.5</v>
      </c>
    </row>
    <row r="3847" spans="1:2">
      <c r="A3847" t="s">
        <v>514</v>
      </c>
      <c r="B3847">
        <v>6.6</v>
      </c>
    </row>
    <row r="3848" spans="1:2">
      <c r="A3848" t="s">
        <v>514</v>
      </c>
      <c r="B3848">
        <v>6.1</v>
      </c>
    </row>
    <row r="3849" spans="1:2">
      <c r="A3849" t="s">
        <v>514</v>
      </c>
      <c r="B3849">
        <v>7.8</v>
      </c>
    </row>
    <row r="3850" spans="1:2">
      <c r="A3850" t="s">
        <v>514</v>
      </c>
      <c r="B3850">
        <v>7.2</v>
      </c>
    </row>
    <row r="3851" spans="1:2">
      <c r="A3851" t="s">
        <v>514</v>
      </c>
      <c r="B3851">
        <v>5.9</v>
      </c>
    </row>
    <row r="3852" spans="1:2">
      <c r="A3852" t="s">
        <v>514</v>
      </c>
      <c r="B3852">
        <v>6.5</v>
      </c>
    </row>
    <row r="3853" spans="1:2">
      <c r="A3853" t="s">
        <v>514</v>
      </c>
      <c r="B3853">
        <v>6.5</v>
      </c>
    </row>
    <row r="3854" spans="1:2">
      <c r="A3854" t="s">
        <v>514</v>
      </c>
      <c r="B3854">
        <v>7.8</v>
      </c>
    </row>
    <row r="3855" spans="1:2">
      <c r="A3855" t="s">
        <v>514</v>
      </c>
      <c r="B3855">
        <v>7.5</v>
      </c>
    </row>
    <row r="3856" spans="1:2">
      <c r="A3856" t="s">
        <v>2430</v>
      </c>
      <c r="B3856">
        <v>6.3</v>
      </c>
    </row>
    <row r="3857" spans="1:2">
      <c r="A3857" t="s">
        <v>514</v>
      </c>
      <c r="B3857">
        <v>3.3</v>
      </c>
    </row>
    <row r="3858" spans="1:2">
      <c r="A3858" t="s">
        <v>33</v>
      </c>
      <c r="B3858">
        <v>6.6</v>
      </c>
    </row>
    <row r="3859" spans="1:2">
      <c r="A3859" t="s">
        <v>514</v>
      </c>
      <c r="B3859">
        <v>5.6</v>
      </c>
    </row>
    <row r="3860" spans="1:2">
      <c r="A3860" t="s">
        <v>514</v>
      </c>
      <c r="B3860">
        <v>4.2</v>
      </c>
    </row>
    <row r="3861" spans="1:2">
      <c r="A3861" t="s">
        <v>20</v>
      </c>
      <c r="B3861">
        <v>7.6</v>
      </c>
    </row>
    <row r="3862" spans="1:2">
      <c r="A3862" t="s">
        <v>514</v>
      </c>
      <c r="B3862">
        <v>6.1</v>
      </c>
    </row>
    <row r="3863" spans="1:2">
      <c r="A3863" t="s">
        <v>514</v>
      </c>
      <c r="B3863">
        <v>4.5</v>
      </c>
    </row>
    <row r="3864" spans="1:2">
      <c r="A3864" t="s">
        <v>514</v>
      </c>
      <c r="B3864">
        <v>6.1</v>
      </c>
    </row>
    <row r="3865" spans="1:2">
      <c r="A3865" t="s">
        <v>514</v>
      </c>
      <c r="B3865">
        <v>6.9</v>
      </c>
    </row>
    <row r="3866" spans="1:2">
      <c r="A3866" t="s">
        <v>721</v>
      </c>
      <c r="B3866">
        <v>5.7</v>
      </c>
    </row>
    <row r="3867" spans="1:2">
      <c r="A3867" t="s">
        <v>721</v>
      </c>
      <c r="B3867">
        <v>6.5</v>
      </c>
    </row>
    <row r="3868" spans="1:2">
      <c r="A3868" t="s">
        <v>20</v>
      </c>
      <c r="B3868">
        <v>7.6</v>
      </c>
    </row>
    <row r="3869" spans="1:2">
      <c r="A3869" t="s">
        <v>6784</v>
      </c>
      <c r="B3869">
        <v>8</v>
      </c>
    </row>
    <row r="3870" spans="1:2">
      <c r="A3870" t="s">
        <v>6784</v>
      </c>
      <c r="B3870">
        <v>7.6</v>
      </c>
    </row>
    <row r="3871" spans="1:2">
      <c r="A3871" t="s">
        <v>20</v>
      </c>
      <c r="B3871">
        <v>5.9</v>
      </c>
    </row>
    <row r="3872" spans="1:2">
      <c r="A3872" t="s">
        <v>6784</v>
      </c>
      <c r="B3872">
        <v>8.1</v>
      </c>
    </row>
    <row r="3873" spans="1:2">
      <c r="A3873" t="s">
        <v>514</v>
      </c>
      <c r="B3873">
        <v>7.7</v>
      </c>
    </row>
    <row r="3874" spans="1:2">
      <c r="A3874" t="s">
        <v>33</v>
      </c>
      <c r="B3874">
        <v>7.3</v>
      </c>
    </row>
    <row r="3875" spans="1:2">
      <c r="A3875" t="s">
        <v>92</v>
      </c>
      <c r="B3875">
        <v>5.9</v>
      </c>
    </row>
    <row r="3876" spans="1:2">
      <c r="A3876" t="s">
        <v>477</v>
      </c>
      <c r="B3876">
        <v>7.5</v>
      </c>
    </row>
    <row r="3877" spans="1:2">
      <c r="A3877" t="s">
        <v>514</v>
      </c>
      <c r="B3877">
        <v>7.2</v>
      </c>
    </row>
    <row r="3878" spans="1:2">
      <c r="A3878" t="s">
        <v>514</v>
      </c>
      <c r="B3878">
        <v>5.3</v>
      </c>
    </row>
    <row r="3879" spans="1:2">
      <c r="A3879" t="s">
        <v>514</v>
      </c>
      <c r="B3879">
        <v>5.4</v>
      </c>
    </row>
    <row r="3880" spans="1:2">
      <c r="A3880" t="s">
        <v>514</v>
      </c>
      <c r="B3880">
        <v>6.7</v>
      </c>
    </row>
    <row r="3881" spans="1:2">
      <c r="A3881" t="s">
        <v>20</v>
      </c>
      <c r="B3881">
        <v>6.1</v>
      </c>
    </row>
    <row r="3882" spans="1:2">
      <c r="A3882" t="s">
        <v>514</v>
      </c>
      <c r="B3882">
        <v>5.6</v>
      </c>
    </row>
    <row r="3883" spans="1:2">
      <c r="A3883" t="s">
        <v>6784</v>
      </c>
      <c r="B3883">
        <v>6.7</v>
      </c>
    </row>
    <row r="3884" spans="1:2">
      <c r="A3884" t="s">
        <v>514</v>
      </c>
      <c r="B3884">
        <v>6.8</v>
      </c>
    </row>
    <row r="3885" spans="1:2">
      <c r="A3885" t="s">
        <v>514</v>
      </c>
      <c r="B3885">
        <v>6.9</v>
      </c>
    </row>
    <row r="3886" spans="1:2">
      <c r="A3886" t="s">
        <v>20</v>
      </c>
      <c r="B3886">
        <v>7.5</v>
      </c>
    </row>
    <row r="3887" spans="1:2">
      <c r="A3887" t="s">
        <v>6782</v>
      </c>
      <c r="B3887">
        <v>7.5</v>
      </c>
    </row>
    <row r="3888" spans="1:2">
      <c r="A3888" t="s">
        <v>33</v>
      </c>
      <c r="B3888">
        <v>6.5</v>
      </c>
    </row>
    <row r="3889" spans="1:2">
      <c r="A3889" t="s">
        <v>6782</v>
      </c>
      <c r="B3889">
        <v>7.8</v>
      </c>
    </row>
    <row r="3890" spans="1:2">
      <c r="A3890" t="s">
        <v>514</v>
      </c>
      <c r="B3890">
        <v>6.8</v>
      </c>
    </row>
    <row r="3891" spans="1:2">
      <c r="A3891" t="s">
        <v>20</v>
      </c>
      <c r="B3891">
        <v>6.5</v>
      </c>
    </row>
    <row r="3892" spans="1:2">
      <c r="A3892" t="s">
        <v>514</v>
      </c>
      <c r="B3892">
        <v>6.1</v>
      </c>
    </row>
    <row r="3893" spans="1:2">
      <c r="A3893" t="s">
        <v>20</v>
      </c>
      <c r="B3893">
        <v>7.1</v>
      </c>
    </row>
    <row r="3894" spans="1:2">
      <c r="A3894" t="s">
        <v>2430</v>
      </c>
      <c r="B3894">
        <v>7.7</v>
      </c>
    </row>
    <row r="3895" spans="1:2">
      <c r="A3895" t="s">
        <v>20</v>
      </c>
      <c r="B3895">
        <v>6.6</v>
      </c>
    </row>
    <row r="3896" spans="1:2">
      <c r="A3896" t="s">
        <v>2430</v>
      </c>
      <c r="B3896">
        <v>7.5</v>
      </c>
    </row>
    <row r="3897" spans="1:2">
      <c r="A3897" t="s">
        <v>92</v>
      </c>
      <c r="B3897">
        <v>4.5999999999999996</v>
      </c>
    </row>
    <row r="3898" spans="1:2">
      <c r="A3898" t="s">
        <v>514</v>
      </c>
      <c r="B3898">
        <v>6.3</v>
      </c>
    </row>
    <row r="3899" spans="1:2">
      <c r="A3899" t="s">
        <v>514</v>
      </c>
      <c r="B3899">
        <v>5.8</v>
      </c>
    </row>
    <row r="3900" spans="1:2">
      <c r="A3900" t="s">
        <v>33</v>
      </c>
      <c r="B3900">
        <v>6.1</v>
      </c>
    </row>
    <row r="3901" spans="1:2">
      <c r="A3901" t="s">
        <v>514</v>
      </c>
      <c r="B3901">
        <v>6.4</v>
      </c>
    </row>
    <row r="3902" spans="1:2">
      <c r="A3902" t="s">
        <v>2430</v>
      </c>
      <c r="B3902">
        <v>7.5</v>
      </c>
    </row>
    <row r="3903" spans="1:2">
      <c r="A3903" t="s">
        <v>33</v>
      </c>
      <c r="B3903">
        <v>6.6</v>
      </c>
    </row>
    <row r="3904" spans="1:2">
      <c r="A3904" t="s">
        <v>33</v>
      </c>
      <c r="B3904">
        <v>6.7</v>
      </c>
    </row>
    <row r="3905" spans="1:2">
      <c r="A3905" t="s">
        <v>514</v>
      </c>
      <c r="B3905">
        <v>6.2</v>
      </c>
    </row>
    <row r="3906" spans="1:2">
      <c r="A3906" t="s">
        <v>6782</v>
      </c>
      <c r="B3906">
        <v>7.3</v>
      </c>
    </row>
    <row r="3907" spans="1:2">
      <c r="A3907" t="s">
        <v>514</v>
      </c>
      <c r="B3907">
        <v>6.1</v>
      </c>
    </row>
    <row r="3908" spans="1:2">
      <c r="A3908" t="s">
        <v>20</v>
      </c>
      <c r="B3908">
        <v>6.6</v>
      </c>
    </row>
    <row r="3909" spans="1:2">
      <c r="A3909" t="s">
        <v>33</v>
      </c>
      <c r="B3909">
        <v>6.2</v>
      </c>
    </row>
    <row r="3910" spans="1:2">
      <c r="A3910" t="s">
        <v>6782</v>
      </c>
      <c r="B3910">
        <v>8.6</v>
      </c>
    </row>
    <row r="3911" spans="1:2">
      <c r="A3911" t="s">
        <v>477</v>
      </c>
      <c r="B3911">
        <v>8.3000000000000007</v>
      </c>
    </row>
    <row r="3912" spans="1:2">
      <c r="A3912" t="s">
        <v>33</v>
      </c>
      <c r="B3912">
        <v>6.2</v>
      </c>
    </row>
    <row r="3913" spans="1:2">
      <c r="A3913" t="s">
        <v>514</v>
      </c>
      <c r="B3913">
        <v>6</v>
      </c>
    </row>
    <row r="3914" spans="1:2">
      <c r="A3914" t="s">
        <v>2430</v>
      </c>
      <c r="B3914">
        <v>6.8</v>
      </c>
    </row>
    <row r="3915" spans="1:2">
      <c r="A3915" t="s">
        <v>33</v>
      </c>
      <c r="B3915">
        <v>6.4</v>
      </c>
    </row>
    <row r="3916" spans="1:2">
      <c r="A3916" t="s">
        <v>33</v>
      </c>
      <c r="B3916">
        <v>6.8</v>
      </c>
    </row>
    <row r="3917" spans="1:2">
      <c r="A3917" t="s">
        <v>33</v>
      </c>
      <c r="B3917">
        <v>7</v>
      </c>
    </row>
    <row r="3918" spans="1:2">
      <c r="A3918" t="s">
        <v>33</v>
      </c>
      <c r="B3918">
        <v>7.3</v>
      </c>
    </row>
    <row r="3919" spans="1:2">
      <c r="A3919" t="s">
        <v>33</v>
      </c>
      <c r="B3919">
        <v>5.9</v>
      </c>
    </row>
    <row r="3920" spans="1:2">
      <c r="A3920" t="s">
        <v>33</v>
      </c>
      <c r="B3920">
        <v>7.7</v>
      </c>
    </row>
    <row r="3921" spans="1:2">
      <c r="A3921" t="s">
        <v>33</v>
      </c>
      <c r="B3921">
        <v>7.3</v>
      </c>
    </row>
    <row r="3922" spans="1:2">
      <c r="A3922" t="s">
        <v>33</v>
      </c>
      <c r="B3922">
        <v>5.8</v>
      </c>
    </row>
    <row r="3923" spans="1:2">
      <c r="A3923" t="s">
        <v>33</v>
      </c>
      <c r="B3923">
        <v>6</v>
      </c>
    </row>
    <row r="3924" spans="1:2">
      <c r="A3924" t="s">
        <v>33</v>
      </c>
      <c r="B3924">
        <v>6.4</v>
      </c>
    </row>
    <row r="3925" spans="1:2">
      <c r="A3925" t="s">
        <v>33</v>
      </c>
      <c r="B3925">
        <v>6.9</v>
      </c>
    </row>
    <row r="3926" spans="1:2">
      <c r="A3926" t="s">
        <v>33</v>
      </c>
      <c r="B3926">
        <v>8</v>
      </c>
    </row>
    <row r="3927" spans="1:2">
      <c r="A3927" t="s">
        <v>92</v>
      </c>
      <c r="B3927">
        <v>4.2</v>
      </c>
    </row>
    <row r="3928" spans="1:2">
      <c r="A3928" t="s">
        <v>514</v>
      </c>
      <c r="B3928">
        <v>3.1</v>
      </c>
    </row>
    <row r="3929" spans="1:2">
      <c r="A3929" t="s">
        <v>6786</v>
      </c>
      <c r="B3929">
        <v>7.8</v>
      </c>
    </row>
    <row r="3930" spans="1:2">
      <c r="A3930" t="s">
        <v>33</v>
      </c>
      <c r="B3930">
        <v>7.2</v>
      </c>
    </row>
    <row r="3931" spans="1:2">
      <c r="A3931" t="s">
        <v>514</v>
      </c>
      <c r="B3931">
        <v>6.2</v>
      </c>
    </row>
    <row r="3932" spans="1:2">
      <c r="A3932" t="s">
        <v>33</v>
      </c>
      <c r="B3932">
        <v>6.3</v>
      </c>
    </row>
    <row r="3933" spans="1:2">
      <c r="A3933" t="s">
        <v>33</v>
      </c>
      <c r="B3933">
        <v>7.9</v>
      </c>
    </row>
    <row r="3934" spans="1:2">
      <c r="A3934" t="s">
        <v>514</v>
      </c>
      <c r="B3934">
        <v>3.4</v>
      </c>
    </row>
    <row r="3935" spans="1:2">
      <c r="A3935" t="s">
        <v>721</v>
      </c>
      <c r="B3935">
        <v>5.6</v>
      </c>
    </row>
    <row r="3936" spans="1:2">
      <c r="A3936" t="s">
        <v>2430</v>
      </c>
      <c r="B3936">
        <v>5.9</v>
      </c>
    </row>
    <row r="3937" spans="1:2">
      <c r="A3937" t="s">
        <v>514</v>
      </c>
      <c r="B3937">
        <v>4.7</v>
      </c>
    </row>
    <row r="3938" spans="1:2">
      <c r="A3938" t="s">
        <v>20</v>
      </c>
      <c r="B3938">
        <v>6</v>
      </c>
    </row>
    <row r="3939" spans="1:2">
      <c r="A3939" t="s">
        <v>514</v>
      </c>
      <c r="B3939">
        <v>4.4000000000000004</v>
      </c>
    </row>
    <row r="3940" spans="1:2">
      <c r="A3940" t="s">
        <v>514</v>
      </c>
      <c r="B3940">
        <v>4.8</v>
      </c>
    </row>
    <row r="3941" spans="1:2">
      <c r="A3941" t="s">
        <v>514</v>
      </c>
      <c r="B3941">
        <v>4.0999999999999996</v>
      </c>
    </row>
    <row r="3942" spans="1:2">
      <c r="A3942" t="s">
        <v>514</v>
      </c>
      <c r="B3942">
        <v>4.0999999999999996</v>
      </c>
    </row>
    <row r="3943" spans="1:2">
      <c r="A3943" t="s">
        <v>514</v>
      </c>
      <c r="B3943">
        <v>5.6</v>
      </c>
    </row>
    <row r="3944" spans="1:2">
      <c r="A3944" t="s">
        <v>514</v>
      </c>
      <c r="B3944">
        <v>5.4</v>
      </c>
    </row>
    <row r="3945" spans="1:2">
      <c r="A3945" t="s">
        <v>514</v>
      </c>
      <c r="B3945">
        <v>5</v>
      </c>
    </row>
    <row r="3946" spans="1:2">
      <c r="A3946" t="s">
        <v>477</v>
      </c>
      <c r="B3946">
        <v>7.2</v>
      </c>
    </row>
    <row r="3947" spans="1:2">
      <c r="A3947" t="s">
        <v>20</v>
      </c>
      <c r="B3947">
        <v>6.8</v>
      </c>
    </row>
    <row r="3948" spans="1:2">
      <c r="A3948" t="s">
        <v>2430</v>
      </c>
      <c r="B3948">
        <v>5.7</v>
      </c>
    </row>
    <row r="3949" spans="1:2">
      <c r="A3949" t="s">
        <v>33</v>
      </c>
      <c r="B3949">
        <v>7.4</v>
      </c>
    </row>
    <row r="3950" spans="1:2">
      <c r="A3950" t="s">
        <v>20</v>
      </c>
      <c r="B3950">
        <v>6.3</v>
      </c>
    </row>
    <row r="3951" spans="1:2">
      <c r="A3951" t="s">
        <v>33</v>
      </c>
      <c r="B3951">
        <v>3.8</v>
      </c>
    </row>
    <row r="3952" spans="1:2">
      <c r="A3952" t="s">
        <v>33</v>
      </c>
      <c r="B3952">
        <v>2.9</v>
      </c>
    </row>
    <row r="3953" spans="1:2">
      <c r="A3953" t="s">
        <v>92</v>
      </c>
      <c r="B3953">
        <v>2.2999999999999998</v>
      </c>
    </row>
    <row r="3954" spans="1:2">
      <c r="A3954" t="s">
        <v>33</v>
      </c>
      <c r="B3954">
        <v>3.3</v>
      </c>
    </row>
    <row r="3955" spans="1:2">
      <c r="A3955" t="s">
        <v>20</v>
      </c>
      <c r="B3955">
        <v>7.6</v>
      </c>
    </row>
    <row r="3956" spans="1:2">
      <c r="A3956" t="s">
        <v>20</v>
      </c>
      <c r="B3956">
        <v>6.4</v>
      </c>
    </row>
    <row r="3957" spans="1:2">
      <c r="A3957" t="s">
        <v>33</v>
      </c>
      <c r="B3957">
        <v>3.1</v>
      </c>
    </row>
    <row r="3958" spans="1:2">
      <c r="A3958" t="s">
        <v>20</v>
      </c>
      <c r="B3958">
        <v>6.2</v>
      </c>
    </row>
    <row r="3959" spans="1:2">
      <c r="A3959" t="s">
        <v>514</v>
      </c>
      <c r="B3959">
        <v>5.3</v>
      </c>
    </row>
    <row r="3960" spans="1:2">
      <c r="A3960" t="s">
        <v>20</v>
      </c>
      <c r="B3960">
        <v>8.1999999999999993</v>
      </c>
    </row>
    <row r="3961" spans="1:2">
      <c r="A3961" t="s">
        <v>2430</v>
      </c>
      <c r="B3961">
        <v>8.1</v>
      </c>
    </row>
    <row r="3962" spans="1:2">
      <c r="A3962" t="s">
        <v>20</v>
      </c>
      <c r="B3962">
        <v>7</v>
      </c>
    </row>
    <row r="3963" spans="1:2">
      <c r="A3963" t="s">
        <v>20</v>
      </c>
      <c r="B3963">
        <v>7.1</v>
      </c>
    </row>
    <row r="3964" spans="1:2">
      <c r="A3964" t="s">
        <v>20</v>
      </c>
      <c r="B3964">
        <v>7.2</v>
      </c>
    </row>
    <row r="3965" spans="1:2">
      <c r="A3965" t="s">
        <v>92</v>
      </c>
      <c r="B3965">
        <v>5.6</v>
      </c>
    </row>
    <row r="3966" spans="1:2">
      <c r="A3966" t="s">
        <v>92</v>
      </c>
      <c r="B3966">
        <v>6.1</v>
      </c>
    </row>
    <row r="3967" spans="1:2">
      <c r="A3967" t="s">
        <v>20</v>
      </c>
      <c r="B3967">
        <v>7.3</v>
      </c>
    </row>
    <row r="3968" spans="1:2">
      <c r="A3968" t="s">
        <v>20</v>
      </c>
      <c r="B3968">
        <v>5</v>
      </c>
    </row>
    <row r="3969" spans="1:2">
      <c r="A3969" t="s">
        <v>514</v>
      </c>
      <c r="B3969">
        <v>7.5</v>
      </c>
    </row>
    <row r="3970" spans="1:2">
      <c r="A3970" t="s">
        <v>6786</v>
      </c>
      <c r="B3970">
        <v>8</v>
      </c>
    </row>
    <row r="3971" spans="1:2">
      <c r="A3971" t="s">
        <v>20</v>
      </c>
      <c r="B3971">
        <v>7</v>
      </c>
    </row>
    <row r="3972" spans="1:2">
      <c r="A3972" t="s">
        <v>2430</v>
      </c>
      <c r="B3972">
        <v>7.1</v>
      </c>
    </row>
    <row r="3973" spans="1:2">
      <c r="A3973" t="s">
        <v>20</v>
      </c>
      <c r="B3973">
        <v>5.8</v>
      </c>
    </row>
    <row r="3974" spans="1:2">
      <c r="A3974" t="s">
        <v>6785</v>
      </c>
      <c r="B3974">
        <v>6.8</v>
      </c>
    </row>
    <row r="3975" spans="1:2">
      <c r="A3975" t="s">
        <v>6785</v>
      </c>
      <c r="B3975">
        <v>7.3</v>
      </c>
    </row>
    <row r="3976" spans="1:2">
      <c r="A3976" t="s">
        <v>341</v>
      </c>
      <c r="B3976">
        <v>4.8</v>
      </c>
    </row>
    <row r="3977" spans="1:2">
      <c r="A3977" t="s">
        <v>20</v>
      </c>
      <c r="B3977">
        <v>2.1</v>
      </c>
    </row>
    <row r="3978" spans="1:2">
      <c r="A3978" t="s">
        <v>514</v>
      </c>
      <c r="B3978">
        <v>5.4</v>
      </c>
    </row>
    <row r="3979" spans="1:2">
      <c r="A3979" t="s">
        <v>20</v>
      </c>
      <c r="B3979">
        <v>6.3</v>
      </c>
    </row>
    <row r="3980" spans="1:2">
      <c r="A3980" t="s">
        <v>2430</v>
      </c>
      <c r="B3980">
        <v>5</v>
      </c>
    </row>
    <row r="3981" spans="1:2">
      <c r="A3981" t="s">
        <v>33</v>
      </c>
      <c r="B3981">
        <v>5.9</v>
      </c>
    </row>
    <row r="3982" spans="1:2">
      <c r="A3982" t="s">
        <v>514</v>
      </c>
      <c r="B3982">
        <v>5.4</v>
      </c>
    </row>
    <row r="3983" spans="1:2">
      <c r="A3983" t="s">
        <v>514</v>
      </c>
      <c r="B3983">
        <v>6.4</v>
      </c>
    </row>
    <row r="3984" spans="1:2">
      <c r="A3984" t="s">
        <v>92</v>
      </c>
      <c r="B3984">
        <v>4.8</v>
      </c>
    </row>
    <row r="3985" spans="1:2">
      <c r="A3985" t="s">
        <v>33</v>
      </c>
      <c r="B3985">
        <v>5.7</v>
      </c>
    </row>
    <row r="3986" spans="1:2">
      <c r="A3986" t="s">
        <v>33</v>
      </c>
      <c r="B3986">
        <v>6.1</v>
      </c>
    </row>
    <row r="3987" spans="1:2">
      <c r="A3987" t="s">
        <v>297</v>
      </c>
      <c r="B3987">
        <v>7.1</v>
      </c>
    </row>
    <row r="3988" spans="1:2">
      <c r="A3988" t="s">
        <v>20</v>
      </c>
      <c r="B3988">
        <v>5.6</v>
      </c>
    </row>
    <row r="3989" spans="1:2">
      <c r="A3989" t="s">
        <v>2430</v>
      </c>
      <c r="B3989">
        <v>6.1</v>
      </c>
    </row>
    <row r="3990" spans="1:2">
      <c r="A3990" t="s">
        <v>20</v>
      </c>
      <c r="B3990">
        <v>8</v>
      </c>
    </row>
    <row r="3991" spans="1:2">
      <c r="A3991" t="s">
        <v>33</v>
      </c>
      <c r="B3991">
        <v>6.1</v>
      </c>
    </row>
    <row r="3992" spans="1:2">
      <c r="A3992" t="s">
        <v>6784</v>
      </c>
      <c r="B3992">
        <v>7.5</v>
      </c>
    </row>
    <row r="3993" spans="1:2">
      <c r="A3993" t="s">
        <v>514</v>
      </c>
      <c r="B3993">
        <v>6.8</v>
      </c>
    </row>
    <row r="3994" spans="1:2">
      <c r="A3994" t="s">
        <v>33</v>
      </c>
      <c r="B3994">
        <v>4.7</v>
      </c>
    </row>
    <row r="3995" spans="1:2">
      <c r="A3995" t="s">
        <v>20</v>
      </c>
      <c r="B3995">
        <v>5.9</v>
      </c>
    </row>
    <row r="3996" spans="1:2">
      <c r="A3996" t="s">
        <v>33</v>
      </c>
      <c r="B3996">
        <v>7.4</v>
      </c>
    </row>
    <row r="3997" spans="1:2">
      <c r="A3997" t="s">
        <v>6782</v>
      </c>
      <c r="B3997">
        <v>7</v>
      </c>
    </row>
    <row r="3998" spans="1:2">
      <c r="A3998" t="s">
        <v>514</v>
      </c>
      <c r="B3998">
        <v>5.0999999999999996</v>
      </c>
    </row>
    <row r="3999" spans="1:2">
      <c r="A3999" t="s">
        <v>2430</v>
      </c>
      <c r="B3999">
        <v>6.4</v>
      </c>
    </row>
    <row r="4000" spans="1:2">
      <c r="A4000" t="s">
        <v>514</v>
      </c>
      <c r="B4000">
        <v>6.1</v>
      </c>
    </row>
    <row r="4001" spans="1:2">
      <c r="A4001" t="s">
        <v>514</v>
      </c>
      <c r="B4001">
        <v>6.4</v>
      </c>
    </row>
    <row r="4002" spans="1:2">
      <c r="A4002" t="s">
        <v>20</v>
      </c>
      <c r="B4002">
        <v>6.1</v>
      </c>
    </row>
    <row r="4003" spans="1:2">
      <c r="A4003" t="s">
        <v>6782</v>
      </c>
      <c r="B4003">
        <v>6.7</v>
      </c>
    </row>
    <row r="4004" spans="1:2">
      <c r="A4004" t="s">
        <v>2430</v>
      </c>
      <c r="B4004">
        <v>7.3</v>
      </c>
    </row>
    <row r="4005" spans="1:2">
      <c r="A4005" t="s">
        <v>2430</v>
      </c>
      <c r="B4005">
        <v>7.3</v>
      </c>
    </row>
    <row r="4006" spans="1:2">
      <c r="A4006" t="s">
        <v>2430</v>
      </c>
      <c r="B4006">
        <v>7.8</v>
      </c>
    </row>
    <row r="4007" spans="1:2">
      <c r="A4007" t="s">
        <v>2430</v>
      </c>
      <c r="B4007">
        <v>8.1</v>
      </c>
    </row>
    <row r="4008" spans="1:2">
      <c r="A4008" t="s">
        <v>514</v>
      </c>
      <c r="B4008">
        <v>7.6</v>
      </c>
    </row>
    <row r="4009" spans="1:2">
      <c r="A4009" t="s">
        <v>2430</v>
      </c>
      <c r="B4009">
        <v>7.8</v>
      </c>
    </row>
    <row r="4010" spans="1:2">
      <c r="A4010" t="s">
        <v>514</v>
      </c>
      <c r="B4010">
        <v>7.7</v>
      </c>
    </row>
    <row r="4011" spans="1:2">
      <c r="A4011" t="s">
        <v>514</v>
      </c>
      <c r="B4011">
        <v>7.1</v>
      </c>
    </row>
    <row r="4012" spans="1:2">
      <c r="A4012" t="s">
        <v>33</v>
      </c>
      <c r="B4012">
        <v>6.4</v>
      </c>
    </row>
    <row r="4013" spans="1:2">
      <c r="A4013" t="s">
        <v>33</v>
      </c>
      <c r="B4013">
        <v>6.8</v>
      </c>
    </row>
    <row r="4014" spans="1:2">
      <c r="A4014" t="s">
        <v>92</v>
      </c>
      <c r="B4014">
        <v>5.5</v>
      </c>
    </row>
    <row r="4015" spans="1:2">
      <c r="A4015" t="s">
        <v>92</v>
      </c>
      <c r="B4015">
        <v>6.2</v>
      </c>
    </row>
    <row r="4016" spans="1:2">
      <c r="A4016" t="s">
        <v>92</v>
      </c>
      <c r="B4016">
        <v>7.5</v>
      </c>
    </row>
    <row r="4017" spans="1:2">
      <c r="A4017" t="s">
        <v>514</v>
      </c>
      <c r="B4017">
        <v>5</v>
      </c>
    </row>
    <row r="4018" spans="1:2">
      <c r="A4018" t="s">
        <v>6785</v>
      </c>
      <c r="B4018">
        <v>6.5</v>
      </c>
    </row>
    <row r="4019" spans="1:2">
      <c r="A4019" t="s">
        <v>92</v>
      </c>
      <c r="B4019">
        <v>4.8</v>
      </c>
    </row>
    <row r="4020" spans="1:2">
      <c r="A4020" t="s">
        <v>92</v>
      </c>
      <c r="B4020">
        <v>6.1</v>
      </c>
    </row>
    <row r="4021" spans="1:2">
      <c r="A4021" t="s">
        <v>92</v>
      </c>
      <c r="B4021">
        <v>7.2</v>
      </c>
    </row>
    <row r="4022" spans="1:2">
      <c r="A4022" t="s">
        <v>514</v>
      </c>
      <c r="B4022">
        <v>4.5</v>
      </c>
    </row>
    <row r="4023" spans="1:2">
      <c r="A4023" t="s">
        <v>721</v>
      </c>
      <c r="B4023">
        <v>6.4</v>
      </c>
    </row>
    <row r="4024" spans="1:2">
      <c r="A4024" t="s">
        <v>514</v>
      </c>
      <c r="B4024">
        <v>5.7</v>
      </c>
    </row>
    <row r="4025" spans="1:2">
      <c r="A4025" t="s">
        <v>514</v>
      </c>
      <c r="B4025">
        <v>7.5</v>
      </c>
    </row>
    <row r="4026" spans="1:2">
      <c r="A4026" t="s">
        <v>2430</v>
      </c>
      <c r="B4026">
        <v>5.6</v>
      </c>
    </row>
    <row r="4027" spans="1:2">
      <c r="A4027" t="s">
        <v>6786</v>
      </c>
      <c r="B4027">
        <v>5.4</v>
      </c>
    </row>
    <row r="4028" spans="1:2">
      <c r="A4028" t="s">
        <v>2430</v>
      </c>
      <c r="B4028">
        <v>5.6</v>
      </c>
    </row>
    <row r="4029" spans="1:2">
      <c r="A4029" t="s">
        <v>514</v>
      </c>
      <c r="B4029">
        <v>5.2</v>
      </c>
    </row>
    <row r="4030" spans="1:2">
      <c r="A4030" t="s">
        <v>514</v>
      </c>
      <c r="B4030">
        <v>6.6</v>
      </c>
    </row>
    <row r="4031" spans="1:2">
      <c r="A4031" t="s">
        <v>514</v>
      </c>
      <c r="B4031">
        <v>7.1</v>
      </c>
    </row>
    <row r="4032" spans="1:2">
      <c r="A4032" t="s">
        <v>33</v>
      </c>
      <c r="B4032">
        <v>4.5999999999999996</v>
      </c>
    </row>
    <row r="4033" spans="1:2">
      <c r="A4033" t="s">
        <v>33</v>
      </c>
      <c r="B4033">
        <v>5</v>
      </c>
    </row>
    <row r="4034" spans="1:2">
      <c r="A4034" t="s">
        <v>2430</v>
      </c>
      <c r="B4034">
        <v>5.0999999999999996</v>
      </c>
    </row>
    <row r="4035" spans="1:2">
      <c r="A4035" t="s">
        <v>92</v>
      </c>
      <c r="B4035">
        <v>5.0999999999999996</v>
      </c>
    </row>
    <row r="4036" spans="1:2">
      <c r="A4036" t="s">
        <v>92</v>
      </c>
      <c r="B4036">
        <v>6</v>
      </c>
    </row>
    <row r="4037" spans="1:2">
      <c r="A4037" t="s">
        <v>92</v>
      </c>
      <c r="B4037">
        <v>4.2</v>
      </c>
    </row>
    <row r="4038" spans="1:2">
      <c r="A4038" t="s">
        <v>6786</v>
      </c>
      <c r="B4038">
        <v>7.7</v>
      </c>
    </row>
    <row r="4039" spans="1:2">
      <c r="A4039" t="s">
        <v>514</v>
      </c>
      <c r="B4039">
        <v>7</v>
      </c>
    </row>
    <row r="4040" spans="1:2">
      <c r="A4040" t="s">
        <v>20</v>
      </c>
      <c r="B4040">
        <v>4.2</v>
      </c>
    </row>
    <row r="4041" spans="1:2">
      <c r="A4041" t="s">
        <v>33</v>
      </c>
      <c r="B4041">
        <v>6</v>
      </c>
    </row>
    <row r="4042" spans="1:2">
      <c r="A4042" t="s">
        <v>6782</v>
      </c>
      <c r="B4042">
        <v>5.0999999999999996</v>
      </c>
    </row>
    <row r="4043" spans="1:2">
      <c r="A4043" t="s">
        <v>2430</v>
      </c>
      <c r="B4043">
        <v>7.7</v>
      </c>
    </row>
    <row r="4044" spans="1:2">
      <c r="A4044" t="s">
        <v>33</v>
      </c>
      <c r="B4044">
        <v>7.8</v>
      </c>
    </row>
    <row r="4045" spans="1:2">
      <c r="A4045" t="s">
        <v>92</v>
      </c>
      <c r="B4045">
        <v>8</v>
      </c>
    </row>
    <row r="4046" spans="1:2">
      <c r="A4046" t="s">
        <v>6782</v>
      </c>
      <c r="B4046">
        <v>6.7</v>
      </c>
    </row>
    <row r="4047" spans="1:2">
      <c r="A4047" t="s">
        <v>514</v>
      </c>
      <c r="B4047">
        <v>7.5</v>
      </c>
    </row>
    <row r="4048" spans="1:2">
      <c r="A4048" t="s">
        <v>6782</v>
      </c>
      <c r="B4048">
        <v>3.3</v>
      </c>
    </row>
    <row r="4049" spans="1:2">
      <c r="A4049" t="s">
        <v>92</v>
      </c>
      <c r="B4049">
        <v>5.6</v>
      </c>
    </row>
    <row r="4050" spans="1:2">
      <c r="A4050" t="s">
        <v>33</v>
      </c>
      <c r="B4050">
        <v>5.4</v>
      </c>
    </row>
    <row r="4051" spans="1:2">
      <c r="A4051" t="s">
        <v>20</v>
      </c>
      <c r="B4051">
        <v>8.1</v>
      </c>
    </row>
    <row r="4052" spans="1:2">
      <c r="A4052" t="s">
        <v>33</v>
      </c>
      <c r="B4052">
        <v>7.2</v>
      </c>
    </row>
    <row r="4053" spans="1:2">
      <c r="A4053" t="s">
        <v>20</v>
      </c>
      <c r="B4053">
        <v>7.7</v>
      </c>
    </row>
    <row r="4054" spans="1:2">
      <c r="A4054" t="s">
        <v>33</v>
      </c>
      <c r="B4054">
        <v>5.6</v>
      </c>
    </row>
    <row r="4055" spans="1:2">
      <c r="A4055" t="s">
        <v>2430</v>
      </c>
      <c r="B4055">
        <v>7.2</v>
      </c>
    </row>
    <row r="4056" spans="1:2">
      <c r="A4056" t="s">
        <v>33</v>
      </c>
      <c r="B4056">
        <v>6.4</v>
      </c>
    </row>
    <row r="4057" spans="1:2">
      <c r="A4057" t="s">
        <v>33</v>
      </c>
      <c r="B4057">
        <v>6.4</v>
      </c>
    </row>
    <row r="4058" spans="1:2">
      <c r="A4058" t="s">
        <v>33</v>
      </c>
      <c r="B4058">
        <v>6.6</v>
      </c>
    </row>
    <row r="4059" spans="1:2">
      <c r="A4059" t="s">
        <v>2430</v>
      </c>
      <c r="B4059">
        <v>7.4</v>
      </c>
    </row>
    <row r="4060" spans="1:2">
      <c r="A4060" t="s">
        <v>2430</v>
      </c>
      <c r="B4060">
        <v>8.4</v>
      </c>
    </row>
    <row r="4061" spans="1:2">
      <c r="A4061" t="s">
        <v>514</v>
      </c>
      <c r="B4061">
        <v>7.7</v>
      </c>
    </row>
    <row r="4062" spans="1:2">
      <c r="A4062" t="s">
        <v>514</v>
      </c>
      <c r="B4062">
        <v>6.8</v>
      </c>
    </row>
    <row r="4063" spans="1:2">
      <c r="A4063" t="s">
        <v>514</v>
      </c>
      <c r="B4063">
        <v>6.3</v>
      </c>
    </row>
    <row r="4064" spans="1:2">
      <c r="A4064" t="s">
        <v>514</v>
      </c>
      <c r="B4064">
        <v>7.5</v>
      </c>
    </row>
    <row r="4065" spans="1:2">
      <c r="A4065" t="s">
        <v>514</v>
      </c>
      <c r="B4065">
        <v>7.4</v>
      </c>
    </row>
    <row r="4066" spans="1:2">
      <c r="A4066" t="s">
        <v>514</v>
      </c>
      <c r="B4066">
        <v>6.8</v>
      </c>
    </row>
    <row r="4067" spans="1:2">
      <c r="A4067" t="s">
        <v>20</v>
      </c>
      <c r="B4067">
        <v>7.3</v>
      </c>
    </row>
    <row r="4068" spans="1:2">
      <c r="A4068" t="s">
        <v>514</v>
      </c>
      <c r="B4068">
        <v>6.7</v>
      </c>
    </row>
    <row r="4069" spans="1:2">
      <c r="A4069" t="s">
        <v>514</v>
      </c>
      <c r="B4069">
        <v>6.4</v>
      </c>
    </row>
    <row r="4070" spans="1:2">
      <c r="A4070" t="s">
        <v>20</v>
      </c>
      <c r="B4070">
        <v>7.2</v>
      </c>
    </row>
    <row r="4071" spans="1:2">
      <c r="A4071" t="s">
        <v>514</v>
      </c>
      <c r="B4071">
        <v>7.6</v>
      </c>
    </row>
    <row r="4072" spans="1:2">
      <c r="A4072" t="s">
        <v>514</v>
      </c>
      <c r="B4072">
        <v>6.6</v>
      </c>
    </row>
    <row r="4073" spans="1:2">
      <c r="A4073" t="s">
        <v>20</v>
      </c>
      <c r="B4073">
        <v>7.7</v>
      </c>
    </row>
    <row r="4074" spans="1:2">
      <c r="A4074" t="s">
        <v>514</v>
      </c>
      <c r="B4074">
        <v>6.4</v>
      </c>
    </row>
    <row r="4075" spans="1:2">
      <c r="A4075" t="s">
        <v>514</v>
      </c>
      <c r="B4075">
        <v>7.2</v>
      </c>
    </row>
    <row r="4076" spans="1:2">
      <c r="A4076" t="s">
        <v>514</v>
      </c>
      <c r="B4076">
        <v>6.3</v>
      </c>
    </row>
    <row r="4077" spans="1:2">
      <c r="A4077" t="s">
        <v>514</v>
      </c>
      <c r="B4077">
        <v>6.3</v>
      </c>
    </row>
    <row r="4078" spans="1:2">
      <c r="A4078" t="s">
        <v>514</v>
      </c>
      <c r="B4078">
        <v>8.1</v>
      </c>
    </row>
    <row r="4079" spans="1:2">
      <c r="A4079" t="s">
        <v>514</v>
      </c>
      <c r="B4079">
        <v>6.7</v>
      </c>
    </row>
    <row r="4080" spans="1:2">
      <c r="A4080" t="s">
        <v>514</v>
      </c>
      <c r="B4080">
        <v>7.3</v>
      </c>
    </row>
    <row r="4081" spans="1:2">
      <c r="A4081" t="s">
        <v>514</v>
      </c>
      <c r="B4081">
        <v>6.8</v>
      </c>
    </row>
    <row r="4082" spans="1:2">
      <c r="A4082" t="s">
        <v>514</v>
      </c>
      <c r="B4082">
        <v>7.1</v>
      </c>
    </row>
    <row r="4083" spans="1:2">
      <c r="A4083" t="s">
        <v>33</v>
      </c>
      <c r="B4083">
        <v>3.6</v>
      </c>
    </row>
    <row r="4084" spans="1:2">
      <c r="A4084" t="s">
        <v>20</v>
      </c>
      <c r="B4084">
        <v>7.2</v>
      </c>
    </row>
    <row r="4085" spans="1:2">
      <c r="A4085" t="s">
        <v>33</v>
      </c>
      <c r="B4085">
        <v>6.3</v>
      </c>
    </row>
    <row r="4086" spans="1:2">
      <c r="A4086" t="s">
        <v>20</v>
      </c>
      <c r="B4086">
        <v>5.8</v>
      </c>
    </row>
    <row r="4087" spans="1:2">
      <c r="A4087" t="s">
        <v>6786</v>
      </c>
      <c r="B4087">
        <v>6.8</v>
      </c>
    </row>
    <row r="4088" spans="1:2">
      <c r="A4088" t="s">
        <v>20</v>
      </c>
      <c r="B4088">
        <v>6.9</v>
      </c>
    </row>
    <row r="4089" spans="1:2">
      <c r="A4089" t="s">
        <v>20</v>
      </c>
      <c r="B4089">
        <v>7.9</v>
      </c>
    </row>
    <row r="4090" spans="1:2">
      <c r="A4090" t="s">
        <v>20</v>
      </c>
      <c r="B4090">
        <v>7.6</v>
      </c>
    </row>
    <row r="4091" spans="1:2">
      <c r="A4091" t="s">
        <v>20</v>
      </c>
      <c r="B4091">
        <v>7</v>
      </c>
    </row>
    <row r="4092" spans="1:2">
      <c r="A4092" t="s">
        <v>33</v>
      </c>
      <c r="B4092">
        <v>7.9</v>
      </c>
    </row>
    <row r="4093" spans="1:2">
      <c r="A4093" t="s">
        <v>33</v>
      </c>
      <c r="B4093">
        <v>7.6</v>
      </c>
    </row>
    <row r="4094" spans="1:2">
      <c r="A4094" t="s">
        <v>514</v>
      </c>
      <c r="B4094">
        <v>5.7</v>
      </c>
    </row>
    <row r="4095" spans="1:2">
      <c r="A4095" t="s">
        <v>20</v>
      </c>
      <c r="B4095">
        <v>7.3</v>
      </c>
    </row>
    <row r="4096" spans="1:2">
      <c r="A4096" t="s">
        <v>341</v>
      </c>
      <c r="B4096">
        <v>5.2</v>
      </c>
    </row>
    <row r="4097" spans="1:2">
      <c r="A4097" t="s">
        <v>20</v>
      </c>
      <c r="B4097">
        <v>5.7</v>
      </c>
    </row>
    <row r="4098" spans="1:2">
      <c r="A4098" t="s">
        <v>514</v>
      </c>
      <c r="B4098">
        <v>6.7</v>
      </c>
    </row>
    <row r="4099" spans="1:2">
      <c r="A4099" t="s">
        <v>514</v>
      </c>
      <c r="B4099">
        <v>7.6</v>
      </c>
    </row>
    <row r="4100" spans="1:2">
      <c r="A4100" t="s">
        <v>514</v>
      </c>
      <c r="B4100">
        <v>5.0999999999999996</v>
      </c>
    </row>
    <row r="4101" spans="1:2">
      <c r="A4101" t="s">
        <v>33</v>
      </c>
      <c r="B4101">
        <v>6.9</v>
      </c>
    </row>
    <row r="4102" spans="1:2">
      <c r="A4102" t="s">
        <v>33</v>
      </c>
      <c r="B4102">
        <v>7.2</v>
      </c>
    </row>
    <row r="4103" spans="1:2">
      <c r="A4103" t="s">
        <v>33</v>
      </c>
      <c r="B4103">
        <v>7.7</v>
      </c>
    </row>
    <row r="4104" spans="1:2">
      <c r="A4104" t="s">
        <v>33</v>
      </c>
      <c r="B4104">
        <v>7</v>
      </c>
    </row>
    <row r="4105" spans="1:2">
      <c r="A4105" t="s">
        <v>33</v>
      </c>
      <c r="B4105">
        <v>6.1</v>
      </c>
    </row>
    <row r="4106" spans="1:2">
      <c r="A4106" t="s">
        <v>33</v>
      </c>
      <c r="B4106">
        <v>7.7</v>
      </c>
    </row>
    <row r="4107" spans="1:2">
      <c r="A4107" t="s">
        <v>33</v>
      </c>
      <c r="B4107">
        <v>7.4</v>
      </c>
    </row>
    <row r="4108" spans="1:2">
      <c r="A4108" t="s">
        <v>2430</v>
      </c>
      <c r="B4108">
        <v>6.6</v>
      </c>
    </row>
    <row r="4109" spans="1:2">
      <c r="A4109" t="s">
        <v>20</v>
      </c>
      <c r="B4109">
        <v>6.9</v>
      </c>
    </row>
    <row r="4110" spans="1:2">
      <c r="A4110" t="s">
        <v>20</v>
      </c>
      <c r="B4110">
        <v>6.7</v>
      </c>
    </row>
    <row r="4111" spans="1:2">
      <c r="A4111" t="s">
        <v>6785</v>
      </c>
      <c r="B4111">
        <v>7.1</v>
      </c>
    </row>
    <row r="4112" spans="1:2">
      <c r="A4112" t="s">
        <v>1761</v>
      </c>
      <c r="B4112">
        <v>2.7</v>
      </c>
    </row>
    <row r="4113" spans="1:2">
      <c r="A4113" t="s">
        <v>20</v>
      </c>
      <c r="B4113">
        <v>6.6</v>
      </c>
    </row>
    <row r="4114" spans="1:2">
      <c r="A4114" t="s">
        <v>6785</v>
      </c>
      <c r="B4114">
        <v>5.4</v>
      </c>
    </row>
    <row r="4115" spans="1:2">
      <c r="A4115" t="s">
        <v>92</v>
      </c>
      <c r="B4115">
        <v>4.3</v>
      </c>
    </row>
    <row r="4116" spans="1:2">
      <c r="A4116" t="s">
        <v>514</v>
      </c>
      <c r="B4116">
        <v>6.7</v>
      </c>
    </row>
    <row r="4117" spans="1:2">
      <c r="A4117" t="s">
        <v>514</v>
      </c>
      <c r="B4117">
        <v>6.6</v>
      </c>
    </row>
    <row r="4118" spans="1:2">
      <c r="A4118" t="s">
        <v>514</v>
      </c>
      <c r="B4118">
        <v>7.8</v>
      </c>
    </row>
    <row r="4119" spans="1:2">
      <c r="A4119" t="s">
        <v>20</v>
      </c>
      <c r="B4119">
        <v>6.4</v>
      </c>
    </row>
    <row r="4120" spans="1:2">
      <c r="A4120" t="s">
        <v>4754</v>
      </c>
      <c r="B4120">
        <v>6.8</v>
      </c>
    </row>
    <row r="4121" spans="1:2">
      <c r="A4121" t="s">
        <v>20</v>
      </c>
      <c r="B4121">
        <v>6.2</v>
      </c>
    </row>
    <row r="4122" spans="1:2">
      <c r="A4122" t="s">
        <v>6783</v>
      </c>
      <c r="B4122">
        <v>6.1</v>
      </c>
    </row>
    <row r="4123" spans="1:2">
      <c r="A4123" t="s">
        <v>20</v>
      </c>
      <c r="B4123">
        <v>6.7</v>
      </c>
    </row>
    <row r="4124" spans="1:2">
      <c r="A4124" t="s">
        <v>20</v>
      </c>
      <c r="B4124">
        <v>5.9</v>
      </c>
    </row>
    <row r="4125" spans="1:2">
      <c r="A4125" t="s">
        <v>514</v>
      </c>
      <c r="B4125">
        <v>5.4</v>
      </c>
    </row>
    <row r="4126" spans="1:2">
      <c r="A4126" t="s">
        <v>514</v>
      </c>
      <c r="B4126">
        <v>5.5</v>
      </c>
    </row>
    <row r="4127" spans="1:2">
      <c r="A4127" t="s">
        <v>1761</v>
      </c>
      <c r="B4127">
        <v>5.2</v>
      </c>
    </row>
    <row r="4128" spans="1:2">
      <c r="A4128" t="s">
        <v>1761</v>
      </c>
      <c r="B4128">
        <v>7.4</v>
      </c>
    </row>
    <row r="4129" spans="1:2">
      <c r="A4129" t="s">
        <v>341</v>
      </c>
      <c r="B4129">
        <v>6.7</v>
      </c>
    </row>
    <row r="4130" spans="1:2">
      <c r="A4130" t="s">
        <v>1761</v>
      </c>
      <c r="B4130">
        <v>5.9</v>
      </c>
    </row>
    <row r="4131" spans="1:2">
      <c r="A4131" t="s">
        <v>1761</v>
      </c>
      <c r="B4131">
        <v>6.9</v>
      </c>
    </row>
    <row r="4132" spans="1:2">
      <c r="A4132" t="s">
        <v>4754</v>
      </c>
      <c r="B4132">
        <v>6.1</v>
      </c>
    </row>
    <row r="4133" spans="1:2">
      <c r="A4133" t="s">
        <v>20</v>
      </c>
      <c r="B4133">
        <v>7.1</v>
      </c>
    </row>
    <row r="4134" spans="1:2">
      <c r="A4134" t="s">
        <v>20</v>
      </c>
      <c r="B4134">
        <v>6.8</v>
      </c>
    </row>
    <row r="4135" spans="1:2">
      <c r="A4135" t="s">
        <v>92</v>
      </c>
      <c r="B4135">
        <v>5.9</v>
      </c>
    </row>
    <row r="4136" spans="1:2">
      <c r="A4136" t="s">
        <v>20</v>
      </c>
      <c r="B4136">
        <v>7.2</v>
      </c>
    </row>
    <row r="4137" spans="1:2">
      <c r="A4137" t="s">
        <v>2430</v>
      </c>
      <c r="B4137">
        <v>8.6999999999999993</v>
      </c>
    </row>
    <row r="4138" spans="1:2">
      <c r="A4138" t="s">
        <v>721</v>
      </c>
      <c r="B4138">
        <v>6.2</v>
      </c>
    </row>
    <row r="4139" spans="1:2">
      <c r="A4139" t="s">
        <v>514</v>
      </c>
      <c r="B4139">
        <v>5.7</v>
      </c>
    </row>
    <row r="4140" spans="1:2">
      <c r="A4140" t="s">
        <v>6782</v>
      </c>
      <c r="B4140">
        <v>6.1</v>
      </c>
    </row>
    <row r="4141" spans="1:2">
      <c r="A4141" t="s">
        <v>20</v>
      </c>
      <c r="B4141">
        <v>6.5</v>
      </c>
    </row>
    <row r="4142" spans="1:2">
      <c r="A4142" t="s">
        <v>6782</v>
      </c>
      <c r="B4142">
        <v>3.3</v>
      </c>
    </row>
    <row r="4143" spans="1:2">
      <c r="A4143" t="s">
        <v>20</v>
      </c>
      <c r="B4143">
        <v>6.3</v>
      </c>
    </row>
    <row r="4144" spans="1:2">
      <c r="A4144" t="s">
        <v>20</v>
      </c>
      <c r="B4144">
        <v>7.5</v>
      </c>
    </row>
    <row r="4145" spans="1:2">
      <c r="A4145" t="s">
        <v>1761</v>
      </c>
      <c r="B4145">
        <v>5.3</v>
      </c>
    </row>
    <row r="4146" spans="1:2">
      <c r="A4146" t="s">
        <v>6783</v>
      </c>
      <c r="B4146">
        <v>5.2</v>
      </c>
    </row>
    <row r="4147" spans="1:2">
      <c r="A4147" t="s">
        <v>2430</v>
      </c>
      <c r="B4147">
        <v>6.6</v>
      </c>
    </row>
    <row r="4148" spans="1:2">
      <c r="A4148" t="s">
        <v>2430</v>
      </c>
      <c r="B4148">
        <v>7.1</v>
      </c>
    </row>
    <row r="4149" spans="1:2">
      <c r="A4149" t="s">
        <v>2430</v>
      </c>
      <c r="B4149">
        <v>6.9</v>
      </c>
    </row>
    <row r="4150" spans="1:2">
      <c r="A4150" t="s">
        <v>6785</v>
      </c>
      <c r="B4150">
        <v>6.8</v>
      </c>
    </row>
    <row r="4151" spans="1:2">
      <c r="A4151" t="s">
        <v>20</v>
      </c>
      <c r="B4151">
        <v>7.5</v>
      </c>
    </row>
    <row r="4152" spans="1:2">
      <c r="A4152" t="s">
        <v>721</v>
      </c>
      <c r="B4152">
        <v>6.8</v>
      </c>
    </row>
    <row r="4153" spans="1:2">
      <c r="A4153" t="s">
        <v>20</v>
      </c>
      <c r="B4153">
        <v>7.2</v>
      </c>
    </row>
    <row r="4154" spans="1:2">
      <c r="A4154" t="s">
        <v>20</v>
      </c>
      <c r="B4154">
        <v>5.7</v>
      </c>
    </row>
    <row r="4155" spans="1:2">
      <c r="A4155" t="s">
        <v>92</v>
      </c>
      <c r="B4155">
        <v>7.6</v>
      </c>
    </row>
    <row r="4156" spans="1:2">
      <c r="A4156" t="s">
        <v>20</v>
      </c>
      <c r="B4156">
        <v>8.1</v>
      </c>
    </row>
    <row r="4157" spans="1:2">
      <c r="A4157" t="s">
        <v>20</v>
      </c>
      <c r="B4157">
        <v>8.1</v>
      </c>
    </row>
    <row r="4158" spans="1:2">
      <c r="A4158" t="s">
        <v>20</v>
      </c>
      <c r="B4158">
        <v>7.8</v>
      </c>
    </row>
    <row r="4159" spans="1:2">
      <c r="A4159" t="s">
        <v>341</v>
      </c>
      <c r="B4159">
        <v>8.1</v>
      </c>
    </row>
    <row r="4160" spans="1:2">
      <c r="A4160" t="s">
        <v>6787</v>
      </c>
      <c r="B4160">
        <v>7.4</v>
      </c>
    </row>
    <row r="4161" spans="1:2">
      <c r="A4161" t="s">
        <v>1761</v>
      </c>
      <c r="B4161">
        <v>7.4</v>
      </c>
    </row>
    <row r="4162" spans="1:2">
      <c r="A4162" t="s">
        <v>2430</v>
      </c>
      <c r="B4162">
        <v>7.2</v>
      </c>
    </row>
    <row r="4163" spans="1:2">
      <c r="A4163" t="s">
        <v>92</v>
      </c>
      <c r="B4163">
        <v>4.5999999999999996</v>
      </c>
    </row>
    <row r="4164" spans="1:2">
      <c r="A4164" t="s">
        <v>6785</v>
      </c>
      <c r="B4164">
        <v>6.1</v>
      </c>
    </row>
    <row r="4165" spans="1:2">
      <c r="A4165" t="s">
        <v>6785</v>
      </c>
      <c r="B4165">
        <v>7.7</v>
      </c>
    </row>
    <row r="4166" spans="1:2">
      <c r="A4166" t="s">
        <v>477</v>
      </c>
      <c r="B4166">
        <v>7.7</v>
      </c>
    </row>
    <row r="4167" spans="1:2">
      <c r="A4167" t="s">
        <v>1761</v>
      </c>
      <c r="B4167">
        <v>6.5</v>
      </c>
    </row>
    <row r="4168" spans="1:2">
      <c r="A4168" t="s">
        <v>6789</v>
      </c>
      <c r="B4168">
        <v>6.7</v>
      </c>
    </row>
    <row r="4169" spans="1:2">
      <c r="A4169" t="s">
        <v>2430</v>
      </c>
      <c r="B4169">
        <v>5.5</v>
      </c>
    </row>
    <row r="4170" spans="1:2">
      <c r="A4170" t="s">
        <v>6785</v>
      </c>
      <c r="B4170">
        <v>7.1</v>
      </c>
    </row>
    <row r="4171" spans="1:2">
      <c r="A4171" t="s">
        <v>6785</v>
      </c>
      <c r="B4171">
        <v>6.2</v>
      </c>
    </row>
    <row r="4172" spans="1:2">
      <c r="A4172" t="s">
        <v>20</v>
      </c>
      <c r="B4172">
        <v>7.6</v>
      </c>
    </row>
    <row r="4173" spans="1:2">
      <c r="A4173" t="s">
        <v>20</v>
      </c>
      <c r="B4173">
        <v>7.7</v>
      </c>
    </row>
    <row r="4174" spans="1:2">
      <c r="A4174" t="s">
        <v>1761</v>
      </c>
      <c r="B4174">
        <v>5.9</v>
      </c>
    </row>
    <row r="4175" spans="1:2">
      <c r="A4175" t="s">
        <v>6789</v>
      </c>
      <c r="B4175">
        <v>6.1</v>
      </c>
    </row>
    <row r="4176" spans="1:2">
      <c r="A4176" t="s">
        <v>20</v>
      </c>
      <c r="B4176">
        <v>7.2</v>
      </c>
    </row>
    <row r="4177" spans="1:2">
      <c r="A4177" t="s">
        <v>20</v>
      </c>
      <c r="B4177">
        <v>7.3</v>
      </c>
    </row>
    <row r="4178" spans="1:2">
      <c r="A4178" t="s">
        <v>514</v>
      </c>
      <c r="B4178">
        <v>7.5</v>
      </c>
    </row>
    <row r="4179" spans="1:2">
      <c r="A4179" t="s">
        <v>514</v>
      </c>
      <c r="B4179">
        <v>7.8</v>
      </c>
    </row>
    <row r="4180" spans="1:2">
      <c r="A4180" t="s">
        <v>20</v>
      </c>
      <c r="B4180">
        <v>7.3</v>
      </c>
    </row>
    <row r="4181" spans="1:2">
      <c r="A4181" t="s">
        <v>92</v>
      </c>
      <c r="B4181">
        <v>6.2</v>
      </c>
    </row>
    <row r="4182" spans="1:2">
      <c r="A4182" t="s">
        <v>6785</v>
      </c>
      <c r="B4182">
        <v>6.2</v>
      </c>
    </row>
    <row r="4183" spans="1:2">
      <c r="A4183" t="s">
        <v>92</v>
      </c>
      <c r="B4183">
        <v>5.5</v>
      </c>
    </row>
    <row r="4184" spans="1:2">
      <c r="A4184" t="s">
        <v>6783</v>
      </c>
      <c r="B4184">
        <v>7.8</v>
      </c>
    </row>
    <row r="4185" spans="1:2">
      <c r="A4185" t="s">
        <v>20</v>
      </c>
      <c r="B4185">
        <v>7.8</v>
      </c>
    </row>
    <row r="4186" spans="1:2">
      <c r="A4186" t="s">
        <v>2745</v>
      </c>
      <c r="B4186">
        <v>7.9</v>
      </c>
    </row>
    <row r="4187" spans="1:2">
      <c r="A4187" t="s">
        <v>514</v>
      </c>
      <c r="B4187">
        <v>7.7</v>
      </c>
    </row>
    <row r="4188" spans="1:2">
      <c r="A4188" t="s">
        <v>6785</v>
      </c>
      <c r="B4188">
        <v>8.5</v>
      </c>
    </row>
    <row r="4189" spans="1:2">
      <c r="A4189" t="s">
        <v>341</v>
      </c>
      <c r="B4189">
        <v>6.3</v>
      </c>
    </row>
    <row r="4190" spans="1:2">
      <c r="A4190" t="s">
        <v>341</v>
      </c>
      <c r="B4190">
        <v>6.8</v>
      </c>
    </row>
    <row r="4191" spans="1:2">
      <c r="A4191" t="s">
        <v>6785</v>
      </c>
      <c r="B4191">
        <v>7.6</v>
      </c>
    </row>
    <row r="4192" spans="1:2">
      <c r="A4192" t="s">
        <v>6790</v>
      </c>
      <c r="B4192">
        <v>8.1999999999999993</v>
      </c>
    </row>
    <row r="4193" spans="1:2">
      <c r="A4193" t="s">
        <v>6785</v>
      </c>
      <c r="B4193">
        <v>7.2</v>
      </c>
    </row>
    <row r="4194" spans="1:2">
      <c r="A4194" t="s">
        <v>20</v>
      </c>
      <c r="B4194">
        <v>5.9</v>
      </c>
    </row>
    <row r="4195" spans="1:2">
      <c r="A4195" t="s">
        <v>1761</v>
      </c>
      <c r="B4195">
        <v>7.2</v>
      </c>
    </row>
    <row r="4196" spans="1:2">
      <c r="A4196" t="s">
        <v>20</v>
      </c>
      <c r="B4196">
        <v>6.2</v>
      </c>
    </row>
    <row r="4197" spans="1:2">
      <c r="A4197" t="s">
        <v>721</v>
      </c>
      <c r="B4197">
        <v>6.7</v>
      </c>
    </row>
    <row r="4198" spans="1:2">
      <c r="A4198" t="s">
        <v>4754</v>
      </c>
      <c r="B4198">
        <v>6.1</v>
      </c>
    </row>
    <row r="4199" spans="1:2">
      <c r="A4199" t="s">
        <v>1761</v>
      </c>
      <c r="B4199">
        <v>5.3</v>
      </c>
    </row>
    <row r="4200" spans="1:2">
      <c r="A4200" t="s">
        <v>92</v>
      </c>
      <c r="B4200">
        <v>5.0999999999999996</v>
      </c>
    </row>
    <row r="4201" spans="1:2">
      <c r="A4201" t="s">
        <v>1761</v>
      </c>
      <c r="B4201">
        <v>6.8</v>
      </c>
    </row>
    <row r="4202" spans="1:2">
      <c r="A4202" t="s">
        <v>20</v>
      </c>
      <c r="B4202">
        <v>7.2</v>
      </c>
    </row>
    <row r="4203" spans="1:2">
      <c r="A4203" t="s">
        <v>1761</v>
      </c>
      <c r="B4203">
        <v>6.4</v>
      </c>
    </row>
    <row r="4204" spans="1:2">
      <c r="A4204" t="s">
        <v>20</v>
      </c>
      <c r="B4204">
        <v>6.9</v>
      </c>
    </row>
    <row r="4205" spans="1:2">
      <c r="A4205" t="s">
        <v>1761</v>
      </c>
      <c r="B4205">
        <v>6.4</v>
      </c>
    </row>
    <row r="4206" spans="1:2">
      <c r="A4206" t="s">
        <v>20</v>
      </c>
      <c r="B4206">
        <v>7</v>
      </c>
    </row>
    <row r="4207" spans="1:2">
      <c r="A4207" t="s">
        <v>20</v>
      </c>
      <c r="B4207">
        <v>6.6</v>
      </c>
    </row>
    <row r="4208" spans="1:2">
      <c r="A4208" t="s">
        <v>92</v>
      </c>
      <c r="B4208">
        <v>6.2</v>
      </c>
    </row>
    <row r="4209" spans="1:2">
      <c r="A4209" t="s">
        <v>2430</v>
      </c>
      <c r="B4209">
        <v>6.6</v>
      </c>
    </row>
    <row r="4210" spans="1:2">
      <c r="A4210" t="s">
        <v>6783</v>
      </c>
      <c r="B4210">
        <v>6.9</v>
      </c>
    </row>
    <row r="4211" spans="1:2">
      <c r="A4211" t="s">
        <v>6786</v>
      </c>
      <c r="B4211">
        <v>7.2</v>
      </c>
    </row>
    <row r="4212" spans="1:2">
      <c r="A4212" t="s">
        <v>6786</v>
      </c>
      <c r="B4212">
        <v>7.9</v>
      </c>
    </row>
    <row r="4213" spans="1:2">
      <c r="A4213" t="s">
        <v>6782</v>
      </c>
      <c r="B4213">
        <v>4.3</v>
      </c>
    </row>
    <row r="4214" spans="1:2">
      <c r="A4214" t="s">
        <v>514</v>
      </c>
      <c r="B4214">
        <v>5.3</v>
      </c>
    </row>
    <row r="4215" spans="1:2">
      <c r="A4215" t="s">
        <v>20</v>
      </c>
      <c r="B4215">
        <v>6.8</v>
      </c>
    </row>
    <row r="4216" spans="1:2">
      <c r="A4216" t="s">
        <v>20</v>
      </c>
      <c r="B4216">
        <v>5.5</v>
      </c>
    </row>
    <row r="4217" spans="1:2">
      <c r="A4217" t="s">
        <v>20</v>
      </c>
      <c r="B4217">
        <v>5.6</v>
      </c>
    </row>
    <row r="4218" spans="1:2">
      <c r="A4218" t="s">
        <v>2430</v>
      </c>
      <c r="B4218">
        <v>7.8</v>
      </c>
    </row>
    <row r="4219" spans="1:2">
      <c r="A4219" t="s">
        <v>514</v>
      </c>
      <c r="B4219">
        <v>7.1</v>
      </c>
    </row>
    <row r="4220" spans="1:2">
      <c r="A4220" t="s">
        <v>6782</v>
      </c>
      <c r="B4220">
        <v>7.5</v>
      </c>
    </row>
    <row r="4221" spans="1:2">
      <c r="A4221" t="s">
        <v>341</v>
      </c>
      <c r="B4221">
        <v>6.2</v>
      </c>
    </row>
    <row r="4222" spans="1:2">
      <c r="A4222" t="s">
        <v>92</v>
      </c>
      <c r="B4222">
        <v>6</v>
      </c>
    </row>
    <row r="4223" spans="1:2">
      <c r="A4223" t="s">
        <v>6782</v>
      </c>
      <c r="B4223">
        <v>5.9</v>
      </c>
    </row>
    <row r="4224" spans="1:2">
      <c r="A4224" t="s">
        <v>721</v>
      </c>
      <c r="B4224">
        <v>6.2</v>
      </c>
    </row>
    <row r="4225" spans="1:2">
      <c r="A4225" t="s">
        <v>4754</v>
      </c>
      <c r="B4225">
        <v>6.4</v>
      </c>
    </row>
    <row r="4226" spans="1:2">
      <c r="A4226" t="s">
        <v>1761</v>
      </c>
      <c r="B4226">
        <v>7.7</v>
      </c>
    </row>
    <row r="4227" spans="1:2">
      <c r="A4227" t="s">
        <v>721</v>
      </c>
      <c r="B4227">
        <v>4.3</v>
      </c>
    </row>
    <row r="4228" spans="1:2">
      <c r="A4228" t="s">
        <v>2430</v>
      </c>
      <c r="B4228">
        <v>5.9</v>
      </c>
    </row>
    <row r="4229" spans="1:2">
      <c r="A4229" t="s">
        <v>20</v>
      </c>
      <c r="B4229">
        <v>7.6</v>
      </c>
    </row>
    <row r="4230" spans="1:2">
      <c r="A4230" t="s">
        <v>2745</v>
      </c>
      <c r="B4230">
        <v>7.8</v>
      </c>
    </row>
    <row r="4231" spans="1:2">
      <c r="A4231" t="s">
        <v>2745</v>
      </c>
      <c r="B4231">
        <v>6.7</v>
      </c>
    </row>
    <row r="4232" spans="1:2">
      <c r="A4232" t="s">
        <v>341</v>
      </c>
      <c r="B4232">
        <v>6.4</v>
      </c>
    </row>
    <row r="4233" spans="1:2">
      <c r="A4233" t="s">
        <v>2430</v>
      </c>
      <c r="B4233">
        <v>6.6</v>
      </c>
    </row>
    <row r="4234" spans="1:2">
      <c r="A4234" t="s">
        <v>6786</v>
      </c>
      <c r="B4234">
        <v>8.4</v>
      </c>
    </row>
    <row r="4235" spans="1:2">
      <c r="A4235" t="s">
        <v>6786</v>
      </c>
      <c r="B4235">
        <v>8.1999999999999993</v>
      </c>
    </row>
    <row r="4236" spans="1:2">
      <c r="A4236" t="s">
        <v>20</v>
      </c>
      <c r="B4236">
        <v>5.5</v>
      </c>
    </row>
    <row r="4237" spans="1:2">
      <c r="A4237" t="s">
        <v>6783</v>
      </c>
      <c r="B4237">
        <v>4.4000000000000004</v>
      </c>
    </row>
    <row r="4238" spans="1:2">
      <c r="A4238" t="s">
        <v>514</v>
      </c>
      <c r="B4238">
        <v>6.3</v>
      </c>
    </row>
    <row r="4239" spans="1:2">
      <c r="A4239" t="s">
        <v>2430</v>
      </c>
      <c r="B4239">
        <v>5.2</v>
      </c>
    </row>
    <row r="4240" spans="1:2">
      <c r="A4240" t="s">
        <v>6782</v>
      </c>
      <c r="B4240">
        <v>3.7</v>
      </c>
    </row>
    <row r="4241" spans="1:2">
      <c r="A4241" t="s">
        <v>514</v>
      </c>
      <c r="B4241">
        <v>5.5</v>
      </c>
    </row>
    <row r="4242" spans="1:2">
      <c r="A4242" t="s">
        <v>6782</v>
      </c>
      <c r="B4242">
        <v>6.1</v>
      </c>
    </row>
    <row r="4243" spans="1:2">
      <c r="A4243" t="s">
        <v>6782</v>
      </c>
      <c r="B4243">
        <v>5.8</v>
      </c>
    </row>
    <row r="4244" spans="1:2">
      <c r="A4244" t="s">
        <v>1761</v>
      </c>
      <c r="B4244">
        <v>6.1</v>
      </c>
    </row>
    <row r="4245" spans="1:2">
      <c r="A4245" t="s">
        <v>2430</v>
      </c>
      <c r="B4245">
        <v>5.7</v>
      </c>
    </row>
    <row r="4246" spans="1:2">
      <c r="A4246" t="s">
        <v>514</v>
      </c>
      <c r="B4246">
        <v>4.4000000000000004</v>
      </c>
    </row>
    <row r="4247" spans="1:2">
      <c r="A4247" t="s">
        <v>6783</v>
      </c>
      <c r="B4247">
        <v>6.1</v>
      </c>
    </row>
    <row r="4248" spans="1:2">
      <c r="A4248" t="s">
        <v>1761</v>
      </c>
      <c r="B4248">
        <v>6.4</v>
      </c>
    </row>
    <row r="4249" spans="1:2">
      <c r="A4249" t="s">
        <v>6783</v>
      </c>
      <c r="B4249">
        <v>6.2</v>
      </c>
    </row>
    <row r="4250" spans="1:2">
      <c r="A4250" t="s">
        <v>6783</v>
      </c>
      <c r="B4250">
        <v>5.8</v>
      </c>
    </row>
    <row r="4251" spans="1:2">
      <c r="A4251" t="s">
        <v>1761</v>
      </c>
      <c r="B4251">
        <v>6.7</v>
      </c>
    </row>
    <row r="4252" spans="1:2">
      <c r="A4252" t="s">
        <v>6788</v>
      </c>
      <c r="B4252">
        <v>6.7</v>
      </c>
    </row>
    <row r="4253" spans="1:2">
      <c r="A4253" t="s">
        <v>2430</v>
      </c>
      <c r="B4253">
        <v>5.6</v>
      </c>
    </row>
    <row r="4254" spans="1:2">
      <c r="A4254" t="s">
        <v>1761</v>
      </c>
      <c r="B4254">
        <v>6.6</v>
      </c>
    </row>
    <row r="4255" spans="1:2">
      <c r="A4255" t="s">
        <v>514</v>
      </c>
      <c r="B4255">
        <v>5.5</v>
      </c>
    </row>
    <row r="4256" spans="1:2">
      <c r="A4256" t="s">
        <v>1761</v>
      </c>
      <c r="B4256">
        <v>6.1</v>
      </c>
    </row>
    <row r="4257" spans="1:2">
      <c r="A4257" t="s">
        <v>20</v>
      </c>
      <c r="B4257">
        <v>7</v>
      </c>
    </row>
    <row r="4258" spans="1:2">
      <c r="A4258" t="s">
        <v>2745</v>
      </c>
      <c r="B4258">
        <v>5.7</v>
      </c>
    </row>
    <row r="4259" spans="1:2">
      <c r="A4259" t="s">
        <v>20</v>
      </c>
      <c r="B4259">
        <v>8</v>
      </c>
    </row>
    <row r="4260" spans="1:2">
      <c r="A4260" t="s">
        <v>1761</v>
      </c>
      <c r="B4260">
        <v>6.8</v>
      </c>
    </row>
    <row r="4261" spans="1:2">
      <c r="A4261" t="s">
        <v>20</v>
      </c>
      <c r="B4261">
        <v>6.7</v>
      </c>
    </row>
    <row r="4262" spans="1:2">
      <c r="A4262" t="s">
        <v>1761</v>
      </c>
      <c r="B4262">
        <v>7.7</v>
      </c>
    </row>
    <row r="4263" spans="1:2">
      <c r="A4263" t="s">
        <v>20</v>
      </c>
      <c r="B4263">
        <v>7.9</v>
      </c>
    </row>
    <row r="4264" spans="1:2">
      <c r="A4264" t="s">
        <v>1761</v>
      </c>
      <c r="B4264">
        <v>7.7</v>
      </c>
    </row>
    <row r="4265" spans="1:2">
      <c r="A4265" t="s">
        <v>514</v>
      </c>
      <c r="B4265">
        <v>4.7</v>
      </c>
    </row>
    <row r="4266" spans="1:2">
      <c r="A4266" t="s">
        <v>514</v>
      </c>
      <c r="B4266">
        <v>5.3</v>
      </c>
    </row>
    <row r="4267" spans="1:2">
      <c r="A4267" t="s">
        <v>20</v>
      </c>
      <c r="B4267">
        <v>7.2</v>
      </c>
    </row>
    <row r="4268" spans="1:2">
      <c r="A4268" t="s">
        <v>1761</v>
      </c>
      <c r="B4268">
        <v>5.3</v>
      </c>
    </row>
    <row r="4269" spans="1:2">
      <c r="A4269" t="s">
        <v>1761</v>
      </c>
      <c r="B4269">
        <v>4.3</v>
      </c>
    </row>
    <row r="4270" spans="1:2">
      <c r="A4270" t="s">
        <v>20</v>
      </c>
      <c r="B4270">
        <v>7</v>
      </c>
    </row>
    <row r="4271" spans="1:2">
      <c r="A4271" t="s">
        <v>20</v>
      </c>
      <c r="B4271">
        <v>7.2</v>
      </c>
    </row>
    <row r="4272" spans="1:2">
      <c r="A4272" t="s">
        <v>20</v>
      </c>
      <c r="B4272">
        <v>7.9</v>
      </c>
    </row>
    <row r="4273" spans="1:2">
      <c r="A4273" t="s">
        <v>514</v>
      </c>
      <c r="B4273">
        <v>4</v>
      </c>
    </row>
    <row r="4274" spans="1:2">
      <c r="A4274" t="s">
        <v>20</v>
      </c>
      <c r="B4274">
        <v>6.7</v>
      </c>
    </row>
    <row r="4275" spans="1:2">
      <c r="A4275" t="s">
        <v>20</v>
      </c>
      <c r="B4275">
        <v>5.8</v>
      </c>
    </row>
    <row r="4276" spans="1:2">
      <c r="A4276" t="s">
        <v>514</v>
      </c>
      <c r="B4276">
        <v>5.0999999999999996</v>
      </c>
    </row>
    <row r="4277" spans="1:2">
      <c r="A4277" t="s">
        <v>1761</v>
      </c>
      <c r="B4277">
        <v>6.1</v>
      </c>
    </row>
    <row r="4278" spans="1:2">
      <c r="A4278" t="s">
        <v>20</v>
      </c>
      <c r="B4278">
        <v>6.5</v>
      </c>
    </row>
    <row r="4279" spans="1:2">
      <c r="A4279" t="s">
        <v>20</v>
      </c>
      <c r="B4279">
        <v>6.7</v>
      </c>
    </row>
    <row r="4280" spans="1:2">
      <c r="A4280" t="s">
        <v>1761</v>
      </c>
      <c r="B4280">
        <v>6.2</v>
      </c>
    </row>
    <row r="4281" spans="1:2">
      <c r="A4281" t="s">
        <v>6786</v>
      </c>
      <c r="B4281">
        <v>5.3</v>
      </c>
    </row>
    <row r="4282" spans="1:2">
      <c r="A4282" t="s">
        <v>2430</v>
      </c>
      <c r="B4282">
        <v>5.9</v>
      </c>
    </row>
    <row r="4283" spans="1:2">
      <c r="A4283" t="s">
        <v>92</v>
      </c>
      <c r="B4283">
        <v>5.3</v>
      </c>
    </row>
    <row r="4284" spans="1:2">
      <c r="A4284" t="s">
        <v>20</v>
      </c>
      <c r="B4284">
        <v>7.2</v>
      </c>
    </row>
    <row r="4285" spans="1:2">
      <c r="A4285" t="s">
        <v>20</v>
      </c>
      <c r="B4285">
        <v>7.3</v>
      </c>
    </row>
    <row r="4286" spans="1:2">
      <c r="A4286" t="s">
        <v>1761</v>
      </c>
      <c r="B4286">
        <v>7.4</v>
      </c>
    </row>
    <row r="4287" spans="1:2">
      <c r="A4287" t="s">
        <v>6784</v>
      </c>
      <c r="B4287">
        <v>7.6</v>
      </c>
    </row>
    <row r="4288" spans="1:2">
      <c r="A4288" t="s">
        <v>2430</v>
      </c>
      <c r="B4288">
        <v>8.1999999999999993</v>
      </c>
    </row>
    <row r="4289" spans="1:2">
      <c r="A4289" t="s">
        <v>2430</v>
      </c>
      <c r="B4289">
        <v>7.8</v>
      </c>
    </row>
    <row r="4290" spans="1:2">
      <c r="A4290" t="s">
        <v>1761</v>
      </c>
      <c r="B4290">
        <v>5.6</v>
      </c>
    </row>
    <row r="4291" spans="1:2">
      <c r="A4291" t="s">
        <v>6782</v>
      </c>
      <c r="B4291">
        <v>6.4</v>
      </c>
    </row>
    <row r="4292" spans="1:2">
      <c r="A4292" t="s">
        <v>20</v>
      </c>
      <c r="B4292">
        <v>6.6</v>
      </c>
    </row>
    <row r="4293" spans="1:2">
      <c r="A4293" t="s">
        <v>341</v>
      </c>
      <c r="B4293">
        <v>6.5</v>
      </c>
    </row>
    <row r="4294" spans="1:2">
      <c r="A4294" t="s">
        <v>6782</v>
      </c>
      <c r="B4294">
        <v>7.2</v>
      </c>
    </row>
    <row r="4295" spans="1:2">
      <c r="A4295" t="s">
        <v>6782</v>
      </c>
      <c r="B4295">
        <v>7.2</v>
      </c>
    </row>
    <row r="4296" spans="1:2">
      <c r="A4296" t="s">
        <v>20</v>
      </c>
      <c r="B4296">
        <v>7.7</v>
      </c>
    </row>
    <row r="4297" spans="1:2">
      <c r="A4297" t="s">
        <v>6789</v>
      </c>
      <c r="B4297">
        <v>7.5</v>
      </c>
    </row>
    <row r="4298" spans="1:2">
      <c r="A4298" t="s">
        <v>6782</v>
      </c>
      <c r="B4298">
        <v>6.1</v>
      </c>
    </row>
    <row r="4299" spans="1:2">
      <c r="A4299" t="s">
        <v>20</v>
      </c>
      <c r="B4299">
        <v>6.7</v>
      </c>
    </row>
    <row r="4300" spans="1:2">
      <c r="A4300" t="s">
        <v>20</v>
      </c>
      <c r="B4300">
        <v>6.3</v>
      </c>
    </row>
    <row r="4301" spans="1:2">
      <c r="A4301" t="s">
        <v>20</v>
      </c>
      <c r="B4301">
        <v>6.8</v>
      </c>
    </row>
    <row r="4302" spans="1:2">
      <c r="A4302" t="s">
        <v>20</v>
      </c>
      <c r="B4302">
        <v>7.7</v>
      </c>
    </row>
    <row r="4303" spans="1:2">
      <c r="A4303" t="s">
        <v>92</v>
      </c>
      <c r="B4303">
        <v>7.1</v>
      </c>
    </row>
    <row r="4304" spans="1:2">
      <c r="A4304" t="s">
        <v>6782</v>
      </c>
      <c r="B4304">
        <v>6.3</v>
      </c>
    </row>
    <row r="4305" spans="1:2">
      <c r="A4305" t="s">
        <v>2745</v>
      </c>
      <c r="B4305">
        <v>5.7</v>
      </c>
    </row>
    <row r="4306" spans="1:2">
      <c r="A4306" t="s">
        <v>20</v>
      </c>
      <c r="B4306">
        <v>6</v>
      </c>
    </row>
    <row r="4307" spans="1:2">
      <c r="A4307" t="s">
        <v>6784</v>
      </c>
      <c r="B4307">
        <v>8</v>
      </c>
    </row>
    <row r="4308" spans="1:2">
      <c r="A4308" t="s">
        <v>20</v>
      </c>
      <c r="B4308">
        <v>7</v>
      </c>
    </row>
    <row r="4309" spans="1:2">
      <c r="A4309" t="s">
        <v>6782</v>
      </c>
      <c r="B4309">
        <v>6.3</v>
      </c>
    </row>
    <row r="4310" spans="1:2">
      <c r="A4310" t="s">
        <v>6782</v>
      </c>
      <c r="B4310">
        <v>6.9</v>
      </c>
    </row>
    <row r="4311" spans="1:2">
      <c r="A4311" t="s">
        <v>6148</v>
      </c>
      <c r="B4311">
        <v>3.3</v>
      </c>
    </row>
    <row r="4312" spans="1:2">
      <c r="A4312" t="s">
        <v>6782</v>
      </c>
      <c r="B4312">
        <v>6.6</v>
      </c>
    </row>
    <row r="4313" spans="1:2">
      <c r="A4313" t="s">
        <v>6785</v>
      </c>
      <c r="B4313">
        <v>8.4</v>
      </c>
    </row>
    <row r="4314" spans="1:2">
      <c r="A4314" t="s">
        <v>514</v>
      </c>
      <c r="B4314">
        <v>6.8</v>
      </c>
    </row>
    <row r="4315" spans="1:2">
      <c r="A4315" t="s">
        <v>20</v>
      </c>
      <c r="B4315">
        <v>6.5</v>
      </c>
    </row>
    <row r="4316" spans="1:2">
      <c r="A4316" t="s">
        <v>6787</v>
      </c>
      <c r="B4316">
        <v>6.6</v>
      </c>
    </row>
    <row r="4317" spans="1:2">
      <c r="A4317" t="s">
        <v>341</v>
      </c>
      <c r="B4317">
        <v>7</v>
      </c>
    </row>
    <row r="4318" spans="1:2">
      <c r="A4318" t="s">
        <v>6785</v>
      </c>
      <c r="B4318">
        <v>6.3</v>
      </c>
    </row>
    <row r="4319" spans="1:2">
      <c r="A4319" t="s">
        <v>6785</v>
      </c>
      <c r="B4319">
        <v>7.2</v>
      </c>
    </row>
    <row r="4320" spans="1:2">
      <c r="A4320" t="s">
        <v>20</v>
      </c>
      <c r="B4320">
        <v>6.7</v>
      </c>
    </row>
    <row r="4321" spans="1:2">
      <c r="A4321" t="s">
        <v>20</v>
      </c>
      <c r="B4321">
        <v>7.5</v>
      </c>
    </row>
    <row r="4322" spans="1:2">
      <c r="A4322" t="s">
        <v>6782</v>
      </c>
      <c r="B4322">
        <v>5.9</v>
      </c>
    </row>
    <row r="4323" spans="1:2">
      <c r="A4323" t="s">
        <v>6784</v>
      </c>
      <c r="B4323">
        <v>7.1</v>
      </c>
    </row>
    <row r="4324" spans="1:2">
      <c r="A4324" t="s">
        <v>514</v>
      </c>
      <c r="B4324">
        <v>6.7</v>
      </c>
    </row>
    <row r="4325" spans="1:2">
      <c r="A4325" t="s">
        <v>6782</v>
      </c>
      <c r="B4325">
        <v>6.5</v>
      </c>
    </row>
    <row r="4326" spans="1:2">
      <c r="A4326" t="s">
        <v>6785</v>
      </c>
      <c r="B4326">
        <v>6.1</v>
      </c>
    </row>
    <row r="4327" spans="1:2">
      <c r="A4327" t="s">
        <v>6782</v>
      </c>
      <c r="B4327">
        <v>5.9</v>
      </c>
    </row>
    <row r="4328" spans="1:2">
      <c r="A4328" t="s">
        <v>20</v>
      </c>
      <c r="B4328">
        <v>6.5</v>
      </c>
    </row>
    <row r="4329" spans="1:2">
      <c r="A4329" t="s">
        <v>1761</v>
      </c>
      <c r="B4329">
        <v>6.6</v>
      </c>
    </row>
    <row r="4330" spans="1:2">
      <c r="A4330" t="s">
        <v>6148</v>
      </c>
      <c r="B4330">
        <v>6.6</v>
      </c>
    </row>
    <row r="4331" spans="1:2">
      <c r="A4331" t="s">
        <v>6786</v>
      </c>
      <c r="B4331">
        <v>5.2</v>
      </c>
    </row>
    <row r="4332" spans="1:2">
      <c r="A4332" t="s">
        <v>6782</v>
      </c>
      <c r="B4332">
        <v>6.6</v>
      </c>
    </row>
    <row r="4333" spans="1:2">
      <c r="A4333" t="s">
        <v>6785</v>
      </c>
      <c r="B4333">
        <v>6</v>
      </c>
    </row>
    <row r="4334" spans="1:2">
      <c r="A4334" t="s">
        <v>341</v>
      </c>
      <c r="B4334">
        <v>6</v>
      </c>
    </row>
    <row r="4335" spans="1:2">
      <c r="A4335" t="s">
        <v>20</v>
      </c>
      <c r="B4335">
        <v>7.5</v>
      </c>
    </row>
    <row r="4336" spans="1:2">
      <c r="A4336" t="s">
        <v>20</v>
      </c>
      <c r="B4336">
        <v>5.7</v>
      </c>
    </row>
    <row r="4337" spans="1:2">
      <c r="A4337" t="s">
        <v>20</v>
      </c>
      <c r="B4337">
        <v>6.2</v>
      </c>
    </row>
    <row r="4338" spans="1:2">
      <c r="A4338" t="s">
        <v>721</v>
      </c>
      <c r="B4338">
        <v>6.8</v>
      </c>
    </row>
    <row r="4339" spans="1:2">
      <c r="A4339" t="s">
        <v>20</v>
      </c>
      <c r="B4339">
        <v>7.1</v>
      </c>
    </row>
    <row r="4340" spans="1:2">
      <c r="A4340" t="s">
        <v>514</v>
      </c>
      <c r="B4340">
        <v>7.3</v>
      </c>
    </row>
    <row r="4341" spans="1:2">
      <c r="A4341" t="s">
        <v>20</v>
      </c>
      <c r="B4341">
        <v>7.2</v>
      </c>
    </row>
    <row r="4342" spans="1:2">
      <c r="A4342" t="s">
        <v>20</v>
      </c>
      <c r="B4342">
        <v>6.5</v>
      </c>
    </row>
    <row r="4343" spans="1:2">
      <c r="A4343" t="s">
        <v>2430</v>
      </c>
      <c r="B4343">
        <v>6.8</v>
      </c>
    </row>
    <row r="4344" spans="1:2">
      <c r="A4344" t="s">
        <v>514</v>
      </c>
      <c r="B4344">
        <v>4.8</v>
      </c>
    </row>
    <row r="4345" spans="1:2">
      <c r="A4345" t="s">
        <v>2430</v>
      </c>
      <c r="B4345">
        <v>6.1</v>
      </c>
    </row>
    <row r="4346" spans="1:2">
      <c r="A4346" t="s">
        <v>514</v>
      </c>
      <c r="B4346">
        <v>7.3</v>
      </c>
    </row>
    <row r="4347" spans="1:2">
      <c r="A4347" t="s">
        <v>6782</v>
      </c>
      <c r="B4347">
        <v>6.5</v>
      </c>
    </row>
    <row r="4348" spans="1:2">
      <c r="A4348" t="s">
        <v>6782</v>
      </c>
      <c r="B4348">
        <v>6.9</v>
      </c>
    </row>
    <row r="4349" spans="1:2">
      <c r="A4349" t="s">
        <v>721</v>
      </c>
      <c r="B4349">
        <v>6.8</v>
      </c>
    </row>
    <row r="4350" spans="1:2">
      <c r="A4350" t="s">
        <v>477</v>
      </c>
      <c r="B4350">
        <v>7.6</v>
      </c>
    </row>
    <row r="4351" spans="1:2">
      <c r="A4351" t="s">
        <v>6782</v>
      </c>
      <c r="B4351">
        <v>5.2</v>
      </c>
    </row>
    <row r="4352" spans="1:2">
      <c r="A4352" t="s">
        <v>20</v>
      </c>
      <c r="B4352">
        <v>5.7</v>
      </c>
    </row>
    <row r="4353" spans="1:2">
      <c r="A4353" t="s">
        <v>1761</v>
      </c>
      <c r="B4353">
        <v>7.3</v>
      </c>
    </row>
    <row r="4354" spans="1:2">
      <c r="A4354" t="s">
        <v>20</v>
      </c>
      <c r="B4354">
        <v>6.6</v>
      </c>
    </row>
    <row r="4355" spans="1:2">
      <c r="A4355" t="s">
        <v>6148</v>
      </c>
      <c r="B4355">
        <v>7.6</v>
      </c>
    </row>
    <row r="4356" spans="1:2">
      <c r="A4356" t="s">
        <v>1761</v>
      </c>
      <c r="B4356">
        <v>6.8</v>
      </c>
    </row>
    <row r="4357" spans="1:2">
      <c r="A4357" t="s">
        <v>20</v>
      </c>
      <c r="B4357">
        <v>5.9</v>
      </c>
    </row>
    <row r="4358" spans="1:2">
      <c r="A4358" t="s">
        <v>20</v>
      </c>
      <c r="B4358">
        <v>7.7</v>
      </c>
    </row>
    <row r="4359" spans="1:2">
      <c r="A4359" t="s">
        <v>20</v>
      </c>
      <c r="B4359">
        <v>7.6</v>
      </c>
    </row>
    <row r="4360" spans="1:2">
      <c r="A4360" t="s">
        <v>514</v>
      </c>
      <c r="B4360">
        <v>7.2</v>
      </c>
    </row>
    <row r="4361" spans="1:2">
      <c r="A4361" t="s">
        <v>514</v>
      </c>
      <c r="B4361">
        <v>7.3</v>
      </c>
    </row>
    <row r="4362" spans="1:2">
      <c r="A4362" t="s">
        <v>514</v>
      </c>
      <c r="B4362">
        <v>7</v>
      </c>
    </row>
    <row r="4363" spans="1:2">
      <c r="A4363" t="s">
        <v>20</v>
      </c>
      <c r="B4363">
        <v>6</v>
      </c>
    </row>
    <row r="4364" spans="1:2">
      <c r="A4364" t="s">
        <v>92</v>
      </c>
      <c r="B4364">
        <v>6.3</v>
      </c>
    </row>
    <row r="4365" spans="1:2">
      <c r="A4365" t="s">
        <v>6782</v>
      </c>
      <c r="B4365">
        <v>6.5</v>
      </c>
    </row>
    <row r="4366" spans="1:2">
      <c r="A4366" t="s">
        <v>20</v>
      </c>
      <c r="B4366">
        <v>7</v>
      </c>
    </row>
    <row r="4367" spans="1:2">
      <c r="A4367" t="s">
        <v>20</v>
      </c>
      <c r="B4367">
        <v>6.9</v>
      </c>
    </row>
    <row r="4368" spans="1:2">
      <c r="A4368" t="s">
        <v>721</v>
      </c>
      <c r="B4368">
        <v>7.3</v>
      </c>
    </row>
    <row r="4369" spans="1:2">
      <c r="A4369" t="s">
        <v>2745</v>
      </c>
      <c r="B4369">
        <v>5.5</v>
      </c>
    </row>
    <row r="4370" spans="1:2">
      <c r="A4370" t="s">
        <v>20</v>
      </c>
      <c r="B4370">
        <v>7.6</v>
      </c>
    </row>
    <row r="4371" spans="1:2">
      <c r="A4371" t="s">
        <v>6782</v>
      </c>
      <c r="B4371">
        <v>7.4</v>
      </c>
    </row>
    <row r="4372" spans="1:2">
      <c r="A4372" t="s">
        <v>514</v>
      </c>
      <c r="B4372">
        <v>5.9</v>
      </c>
    </row>
    <row r="4373" spans="1:2">
      <c r="A4373" t="s">
        <v>4754</v>
      </c>
      <c r="B4373">
        <v>5</v>
      </c>
    </row>
    <row r="4374" spans="1:2">
      <c r="A4374" t="s">
        <v>20</v>
      </c>
      <c r="B4374">
        <v>7.8</v>
      </c>
    </row>
    <row r="4375" spans="1:2">
      <c r="A4375" t="s">
        <v>6783</v>
      </c>
      <c r="B4375">
        <v>5.3</v>
      </c>
    </row>
    <row r="4376" spans="1:2">
      <c r="A4376" t="s">
        <v>514</v>
      </c>
      <c r="B4376">
        <v>4.5</v>
      </c>
    </row>
    <row r="4377" spans="1:2">
      <c r="A4377" t="s">
        <v>2430</v>
      </c>
      <c r="B4377">
        <v>5.4</v>
      </c>
    </row>
    <row r="4378" spans="1:2">
      <c r="A4378" t="s">
        <v>20</v>
      </c>
      <c r="B4378">
        <v>6</v>
      </c>
    </row>
    <row r="4379" spans="1:2">
      <c r="A4379" t="s">
        <v>6786</v>
      </c>
      <c r="B4379">
        <v>6.9</v>
      </c>
    </row>
    <row r="4380" spans="1:2">
      <c r="A4380" t="s">
        <v>6786</v>
      </c>
      <c r="B4380">
        <v>6</v>
      </c>
    </row>
    <row r="4381" spans="1:2">
      <c r="A4381" t="s">
        <v>6786</v>
      </c>
      <c r="B4381">
        <v>6.8</v>
      </c>
    </row>
    <row r="4382" spans="1:2">
      <c r="A4382" t="s">
        <v>20</v>
      </c>
      <c r="B4382">
        <v>5.5</v>
      </c>
    </row>
    <row r="4383" spans="1:2">
      <c r="A4383" t="s">
        <v>4754</v>
      </c>
      <c r="B4383">
        <v>6.5</v>
      </c>
    </row>
    <row r="4384" spans="1:2">
      <c r="A4384" t="s">
        <v>20</v>
      </c>
      <c r="B4384">
        <v>6.2</v>
      </c>
    </row>
    <row r="4385" spans="1:2">
      <c r="A4385" t="s">
        <v>20</v>
      </c>
      <c r="B4385">
        <v>7.1</v>
      </c>
    </row>
    <row r="4386" spans="1:2">
      <c r="A4386" t="s">
        <v>20</v>
      </c>
      <c r="B4386">
        <v>7.5</v>
      </c>
    </row>
    <row r="4387" spans="1:2">
      <c r="A4387" t="s">
        <v>1761</v>
      </c>
      <c r="B4387">
        <v>6.1</v>
      </c>
    </row>
    <row r="4388" spans="1:2">
      <c r="A4388" t="s">
        <v>6788</v>
      </c>
      <c r="B4388">
        <v>7.5</v>
      </c>
    </row>
    <row r="4389" spans="1:2">
      <c r="A4389" t="s">
        <v>20</v>
      </c>
      <c r="B4389">
        <v>7.3</v>
      </c>
    </row>
    <row r="4390" spans="1:2">
      <c r="A4390" t="s">
        <v>514</v>
      </c>
      <c r="B4390">
        <v>7</v>
      </c>
    </row>
    <row r="4391" spans="1:2">
      <c r="A4391" t="s">
        <v>20</v>
      </c>
      <c r="B4391">
        <v>6.4</v>
      </c>
    </row>
    <row r="4392" spans="1:2">
      <c r="A4392" t="s">
        <v>20</v>
      </c>
      <c r="B4392">
        <v>7.1</v>
      </c>
    </row>
    <row r="4393" spans="1:2">
      <c r="A4393" t="s">
        <v>4754</v>
      </c>
      <c r="B4393">
        <v>5.3</v>
      </c>
    </row>
    <row r="4394" spans="1:2">
      <c r="A4394" t="s">
        <v>341</v>
      </c>
      <c r="B4394">
        <v>5.2</v>
      </c>
    </row>
    <row r="4395" spans="1:2">
      <c r="A4395" t="s">
        <v>1761</v>
      </c>
      <c r="B4395">
        <v>4.5</v>
      </c>
    </row>
    <row r="4396" spans="1:2">
      <c r="A4396" t="s">
        <v>1761</v>
      </c>
      <c r="B4396">
        <v>5.8</v>
      </c>
    </row>
    <row r="4397" spans="1:2">
      <c r="A4397" t="s">
        <v>20</v>
      </c>
      <c r="B4397">
        <v>6.2</v>
      </c>
    </row>
    <row r="4398" spans="1:2">
      <c r="A4398" t="s">
        <v>6788</v>
      </c>
      <c r="B4398">
        <v>7.2</v>
      </c>
    </row>
    <row r="4399" spans="1:2">
      <c r="A4399" t="s">
        <v>20</v>
      </c>
      <c r="B4399">
        <v>7.3</v>
      </c>
    </row>
    <row r="4400" spans="1:2">
      <c r="A4400" t="s">
        <v>20</v>
      </c>
      <c r="B4400">
        <v>8.3000000000000007</v>
      </c>
    </row>
    <row r="4401" spans="1:2">
      <c r="A4401" t="s">
        <v>4754</v>
      </c>
      <c r="B4401">
        <v>8.3000000000000007</v>
      </c>
    </row>
    <row r="4402" spans="1:2">
      <c r="A4402" t="s">
        <v>6790</v>
      </c>
      <c r="B4402">
        <v>8</v>
      </c>
    </row>
    <row r="4403" spans="1:2">
      <c r="A4403" t="s">
        <v>514</v>
      </c>
      <c r="B4403">
        <v>5.6</v>
      </c>
    </row>
    <row r="4404" spans="1:2">
      <c r="A4404" t="s">
        <v>20</v>
      </c>
      <c r="B4404">
        <v>6.2</v>
      </c>
    </row>
    <row r="4405" spans="1:2">
      <c r="A4405" t="s">
        <v>6782</v>
      </c>
      <c r="B4405">
        <v>7.1</v>
      </c>
    </row>
    <row r="4406" spans="1:2">
      <c r="A4406" t="s">
        <v>514</v>
      </c>
      <c r="B4406">
        <v>3.8</v>
      </c>
    </row>
    <row r="4407" spans="1:2">
      <c r="A4407" t="s">
        <v>6782</v>
      </c>
      <c r="B4407">
        <v>6.5</v>
      </c>
    </row>
    <row r="4408" spans="1:2">
      <c r="A4408" t="s">
        <v>20</v>
      </c>
      <c r="B4408">
        <v>7.8</v>
      </c>
    </row>
    <row r="4409" spans="1:2">
      <c r="A4409" t="s">
        <v>6783</v>
      </c>
      <c r="B4409">
        <v>6.8</v>
      </c>
    </row>
    <row r="4410" spans="1:2">
      <c r="A4410" t="s">
        <v>6783</v>
      </c>
      <c r="B4410">
        <v>1.9</v>
      </c>
    </row>
    <row r="4411" spans="1:2">
      <c r="A4411" t="s">
        <v>6782</v>
      </c>
      <c r="B4411">
        <v>2.5</v>
      </c>
    </row>
    <row r="4412" spans="1:2">
      <c r="A4412" t="s">
        <v>6783</v>
      </c>
      <c r="B4412">
        <v>8.1</v>
      </c>
    </row>
    <row r="4413" spans="1:2">
      <c r="A4413" t="s">
        <v>20</v>
      </c>
      <c r="B4413">
        <v>5.6</v>
      </c>
    </row>
    <row r="4414" spans="1:2">
      <c r="A4414" t="s">
        <v>6782</v>
      </c>
      <c r="B4414">
        <v>6</v>
      </c>
    </row>
    <row r="4415" spans="1:2">
      <c r="A4415" t="s">
        <v>20</v>
      </c>
      <c r="B4415">
        <v>6.1</v>
      </c>
    </row>
    <row r="4416" spans="1:2">
      <c r="A4416" t="s">
        <v>20</v>
      </c>
      <c r="B4416">
        <v>6.6</v>
      </c>
    </row>
    <row r="4417" spans="1:2">
      <c r="A4417" t="s">
        <v>6783</v>
      </c>
      <c r="B4417">
        <v>3.3</v>
      </c>
    </row>
    <row r="4418" spans="1:2">
      <c r="A4418" t="s">
        <v>2430</v>
      </c>
      <c r="B4418">
        <v>6.2</v>
      </c>
    </row>
    <row r="4419" spans="1:2">
      <c r="A4419" t="s">
        <v>1761</v>
      </c>
      <c r="B4419">
        <v>5.9</v>
      </c>
    </row>
    <row r="4420" spans="1:2">
      <c r="A4420" t="s">
        <v>20</v>
      </c>
      <c r="B4420">
        <v>5.9</v>
      </c>
    </row>
    <row r="4421" spans="1:2">
      <c r="A4421" t="s">
        <v>20</v>
      </c>
      <c r="B4421">
        <v>6.2</v>
      </c>
    </row>
    <row r="4422" spans="1:2">
      <c r="A4422" t="s">
        <v>6789</v>
      </c>
      <c r="B4422">
        <v>6.9</v>
      </c>
    </row>
    <row r="4423" spans="1:2">
      <c r="A4423" t="s">
        <v>1761</v>
      </c>
      <c r="B4423">
        <v>7.1</v>
      </c>
    </row>
    <row r="4424" spans="1:2">
      <c r="A4424" t="s">
        <v>20</v>
      </c>
      <c r="B4424">
        <v>6.9</v>
      </c>
    </row>
    <row r="4425" spans="1:2">
      <c r="A4425" t="s">
        <v>92</v>
      </c>
      <c r="B4425">
        <v>5.7</v>
      </c>
    </row>
    <row r="4426" spans="1:2">
      <c r="A4426" t="s">
        <v>20</v>
      </c>
      <c r="B4426">
        <v>6.7</v>
      </c>
    </row>
    <row r="4427" spans="1:2">
      <c r="A4427" t="s">
        <v>341</v>
      </c>
      <c r="B4427">
        <v>6.7</v>
      </c>
    </row>
    <row r="4428" spans="1:2">
      <c r="A4428" t="s">
        <v>341</v>
      </c>
      <c r="B4428">
        <v>7.7</v>
      </c>
    </row>
    <row r="4429" spans="1:2">
      <c r="A4429" t="s">
        <v>6785</v>
      </c>
      <c r="B4429">
        <v>6.5</v>
      </c>
    </row>
    <row r="4430" spans="1:2">
      <c r="A4430" t="s">
        <v>20</v>
      </c>
      <c r="B4430">
        <v>6.7</v>
      </c>
    </row>
    <row r="4431" spans="1:2">
      <c r="A4431" t="s">
        <v>2430</v>
      </c>
      <c r="B4431">
        <v>6.5</v>
      </c>
    </row>
    <row r="4432" spans="1:2">
      <c r="A4432" t="s">
        <v>514</v>
      </c>
      <c r="B4432">
        <v>8</v>
      </c>
    </row>
    <row r="4433" spans="1:2">
      <c r="A4433" t="s">
        <v>2430</v>
      </c>
      <c r="B4433">
        <v>7.4</v>
      </c>
    </row>
    <row r="4434" spans="1:2">
      <c r="A4434" t="s">
        <v>2430</v>
      </c>
      <c r="B4434">
        <v>8</v>
      </c>
    </row>
    <row r="4435" spans="1:2">
      <c r="A4435" t="s">
        <v>2430</v>
      </c>
      <c r="B4435">
        <v>8</v>
      </c>
    </row>
    <row r="4436" spans="1:2">
      <c r="A4436" t="s">
        <v>6782</v>
      </c>
      <c r="B4436">
        <v>7.3</v>
      </c>
    </row>
    <row r="4437" spans="1:2">
      <c r="A4437" t="s">
        <v>20</v>
      </c>
      <c r="B4437">
        <v>7.3</v>
      </c>
    </row>
    <row r="4438" spans="1:2">
      <c r="A4438" t="s">
        <v>341</v>
      </c>
      <c r="B4438">
        <v>5.6</v>
      </c>
    </row>
    <row r="4439" spans="1:2">
      <c r="A4439" t="s">
        <v>2430</v>
      </c>
      <c r="B4439">
        <v>6.1</v>
      </c>
    </row>
    <row r="4440" spans="1:2">
      <c r="A4440" t="s">
        <v>514</v>
      </c>
      <c r="B4440">
        <v>4.3</v>
      </c>
    </row>
    <row r="4441" spans="1:2">
      <c r="A4441" t="s">
        <v>2430</v>
      </c>
      <c r="B4441">
        <v>5.8</v>
      </c>
    </row>
    <row r="4442" spans="1:2">
      <c r="A4442" t="s">
        <v>514</v>
      </c>
      <c r="B4442">
        <v>5.4</v>
      </c>
    </row>
    <row r="4443" spans="1:2">
      <c r="A4443" t="s">
        <v>6783</v>
      </c>
      <c r="B4443">
        <v>6</v>
      </c>
    </row>
    <row r="4444" spans="1:2">
      <c r="A4444" t="s">
        <v>721</v>
      </c>
      <c r="B4444">
        <v>6.7</v>
      </c>
    </row>
    <row r="4445" spans="1:2">
      <c r="A4445" t="s">
        <v>1761</v>
      </c>
      <c r="B4445">
        <v>6.7</v>
      </c>
    </row>
    <row r="4446" spans="1:2">
      <c r="A4446" t="s">
        <v>6785</v>
      </c>
      <c r="B4446">
        <v>5</v>
      </c>
    </row>
    <row r="4447" spans="1:2">
      <c r="A4447" t="s">
        <v>1761</v>
      </c>
      <c r="B4447">
        <v>5.6</v>
      </c>
    </row>
    <row r="4448" spans="1:2">
      <c r="A4448" t="s">
        <v>2430</v>
      </c>
      <c r="B4448">
        <v>6</v>
      </c>
    </row>
    <row r="4449" spans="1:2">
      <c r="A4449" t="s">
        <v>2430</v>
      </c>
      <c r="B4449">
        <v>6</v>
      </c>
    </row>
    <row r="4450" spans="1:2">
      <c r="A4450" t="s">
        <v>341</v>
      </c>
      <c r="B4450">
        <v>6.5</v>
      </c>
    </row>
    <row r="4451" spans="1:2">
      <c r="A4451" t="s">
        <v>6786</v>
      </c>
      <c r="B4451">
        <v>7</v>
      </c>
    </row>
    <row r="4452" spans="1:2">
      <c r="A4452" t="s">
        <v>6789</v>
      </c>
      <c r="B4452">
        <v>6.3</v>
      </c>
    </row>
    <row r="4453" spans="1:2">
      <c r="A4453" t="s">
        <v>6782</v>
      </c>
      <c r="B4453">
        <v>5.5</v>
      </c>
    </row>
    <row r="4454" spans="1:2">
      <c r="A4454" t="s">
        <v>2745</v>
      </c>
      <c r="B4454">
        <v>5.4</v>
      </c>
    </row>
    <row r="4455" spans="1:2">
      <c r="A4455" t="s">
        <v>2430</v>
      </c>
      <c r="B4455">
        <v>6.8</v>
      </c>
    </row>
    <row r="4456" spans="1:2">
      <c r="A4456" t="s">
        <v>514</v>
      </c>
      <c r="B4456">
        <v>6.2</v>
      </c>
    </row>
    <row r="4457" spans="1:2">
      <c r="A4457" t="s">
        <v>2430</v>
      </c>
      <c r="B4457">
        <v>6</v>
      </c>
    </row>
    <row r="4458" spans="1:2">
      <c r="A4458" t="s">
        <v>514</v>
      </c>
      <c r="B4458">
        <v>6.6</v>
      </c>
    </row>
    <row r="4459" spans="1:2">
      <c r="A4459" t="s">
        <v>514</v>
      </c>
      <c r="B4459">
        <v>6.2</v>
      </c>
    </row>
    <row r="4460" spans="1:2">
      <c r="A4460" t="s">
        <v>20</v>
      </c>
      <c r="B4460">
        <v>7.2</v>
      </c>
    </row>
    <row r="4461" spans="1:2">
      <c r="A4461" t="s">
        <v>20</v>
      </c>
      <c r="B4461">
        <v>6.7</v>
      </c>
    </row>
    <row r="4462" spans="1:2">
      <c r="A4462" t="s">
        <v>514</v>
      </c>
      <c r="B4462">
        <v>6.3</v>
      </c>
    </row>
    <row r="4463" spans="1:2">
      <c r="A4463" t="s">
        <v>514</v>
      </c>
      <c r="B4463">
        <v>6.1</v>
      </c>
    </row>
    <row r="4464" spans="1:2">
      <c r="A4464" t="s">
        <v>20</v>
      </c>
      <c r="B4464">
        <v>6.9</v>
      </c>
    </row>
    <row r="4465" spans="1:2">
      <c r="A4465" t="s">
        <v>2745</v>
      </c>
      <c r="B4465">
        <v>5.6</v>
      </c>
    </row>
    <row r="4466" spans="1:2">
      <c r="A4466" t="s">
        <v>2430</v>
      </c>
      <c r="B4466">
        <v>7.1</v>
      </c>
    </row>
    <row r="4467" spans="1:2">
      <c r="A4467" t="s">
        <v>6785</v>
      </c>
      <c r="B4467">
        <v>5.9</v>
      </c>
    </row>
    <row r="4468" spans="1:2">
      <c r="A4468" t="s">
        <v>20</v>
      </c>
      <c r="B4468">
        <v>5.6</v>
      </c>
    </row>
    <row r="4469" spans="1:2">
      <c r="A4469" t="s">
        <v>20</v>
      </c>
      <c r="B4469">
        <v>6.3</v>
      </c>
    </row>
    <row r="4470" spans="1:2">
      <c r="A4470" t="s">
        <v>20</v>
      </c>
      <c r="B4470">
        <v>7.9</v>
      </c>
    </row>
    <row r="4471" spans="1:2">
      <c r="A4471" t="s">
        <v>20</v>
      </c>
      <c r="B4471">
        <v>8.3000000000000007</v>
      </c>
    </row>
    <row r="4472" spans="1:2">
      <c r="A4472" t="s">
        <v>341</v>
      </c>
      <c r="B4472">
        <v>7.4</v>
      </c>
    </row>
    <row r="4473" spans="1:2">
      <c r="A4473" t="s">
        <v>20</v>
      </c>
      <c r="B4473">
        <v>6</v>
      </c>
    </row>
    <row r="4474" spans="1:2">
      <c r="A4474" t="s">
        <v>341</v>
      </c>
      <c r="B4474">
        <v>6.8</v>
      </c>
    </row>
    <row r="4475" spans="1:2">
      <c r="A4475" t="s">
        <v>1761</v>
      </c>
      <c r="B4475">
        <v>7.1</v>
      </c>
    </row>
    <row r="4476" spans="1:2">
      <c r="A4476" t="s">
        <v>341</v>
      </c>
      <c r="B4476">
        <v>6.2</v>
      </c>
    </row>
    <row r="4477" spans="1:2">
      <c r="A4477" t="s">
        <v>341</v>
      </c>
      <c r="B4477">
        <v>5.6</v>
      </c>
    </row>
    <row r="4478" spans="1:2">
      <c r="A4478" t="s">
        <v>20</v>
      </c>
      <c r="B4478">
        <v>7.2</v>
      </c>
    </row>
    <row r="4479" spans="1:2">
      <c r="A4479" t="s">
        <v>6782</v>
      </c>
      <c r="B4479">
        <v>7.1</v>
      </c>
    </row>
    <row r="4480" spans="1:2">
      <c r="A4480" t="s">
        <v>2430</v>
      </c>
      <c r="B4480">
        <v>6.9</v>
      </c>
    </row>
    <row r="4481" spans="1:2">
      <c r="A4481" t="s">
        <v>20</v>
      </c>
      <c r="B4481">
        <v>7.5</v>
      </c>
    </row>
    <row r="4482" spans="1:2">
      <c r="A4482" t="s">
        <v>6785</v>
      </c>
      <c r="B4482">
        <v>5.0999999999999996</v>
      </c>
    </row>
    <row r="4483" spans="1:2">
      <c r="A4483" t="s">
        <v>6782</v>
      </c>
      <c r="B4483">
        <v>7</v>
      </c>
    </row>
    <row r="4484" spans="1:2">
      <c r="A4484" t="s">
        <v>20</v>
      </c>
      <c r="B4484">
        <v>7.7</v>
      </c>
    </row>
    <row r="4485" spans="1:2">
      <c r="A4485" t="s">
        <v>6785</v>
      </c>
      <c r="B4485">
        <v>7.1</v>
      </c>
    </row>
    <row r="4486" spans="1:2">
      <c r="A4486" t="s">
        <v>20</v>
      </c>
      <c r="B4486">
        <v>6.1</v>
      </c>
    </row>
    <row r="4487" spans="1:2">
      <c r="A4487" t="s">
        <v>20</v>
      </c>
      <c r="B4487">
        <v>6.4</v>
      </c>
    </row>
    <row r="4488" spans="1:2">
      <c r="A4488" t="s">
        <v>6783</v>
      </c>
      <c r="B4488">
        <v>5.4</v>
      </c>
    </row>
    <row r="4489" spans="1:2">
      <c r="A4489" t="s">
        <v>6783</v>
      </c>
      <c r="B4489">
        <v>3.6</v>
      </c>
    </row>
    <row r="4490" spans="1:2">
      <c r="A4490" t="s">
        <v>6783</v>
      </c>
      <c r="B4490">
        <v>4.8</v>
      </c>
    </row>
    <row r="4491" spans="1:2">
      <c r="A4491" t="s">
        <v>514</v>
      </c>
      <c r="B4491">
        <v>5.0999999999999996</v>
      </c>
    </row>
    <row r="4492" spans="1:2">
      <c r="A4492" t="s">
        <v>514</v>
      </c>
      <c r="B4492">
        <v>5.4</v>
      </c>
    </row>
    <row r="4493" spans="1:2">
      <c r="A4493" t="s">
        <v>514</v>
      </c>
      <c r="B4493">
        <v>4.5999999999999996</v>
      </c>
    </row>
    <row r="4494" spans="1:2">
      <c r="A4494" t="s">
        <v>6787</v>
      </c>
      <c r="B4494">
        <v>7.6</v>
      </c>
    </row>
    <row r="4495" spans="1:2">
      <c r="A4495" t="s">
        <v>6783</v>
      </c>
      <c r="B4495">
        <v>4.4000000000000004</v>
      </c>
    </row>
    <row r="4496" spans="1:2">
      <c r="A4496" t="s">
        <v>514</v>
      </c>
      <c r="B4496">
        <v>4.9000000000000004</v>
      </c>
    </row>
    <row r="4497" spans="1:2">
      <c r="A4497" t="s">
        <v>20</v>
      </c>
      <c r="B4497">
        <v>5.9</v>
      </c>
    </row>
    <row r="4498" spans="1:2">
      <c r="A4498" t="s">
        <v>6789</v>
      </c>
      <c r="B4498">
        <v>5.3</v>
      </c>
    </row>
    <row r="4499" spans="1:2">
      <c r="A4499" t="s">
        <v>6789</v>
      </c>
      <c r="B4499">
        <v>6.3</v>
      </c>
    </row>
    <row r="4500" spans="1:2">
      <c r="A4500" t="s">
        <v>20</v>
      </c>
      <c r="B4500">
        <v>6.4</v>
      </c>
    </row>
    <row r="4501" spans="1:2">
      <c r="A4501" t="s">
        <v>2430</v>
      </c>
      <c r="B4501">
        <v>4.0999999999999996</v>
      </c>
    </row>
    <row r="4502" spans="1:2">
      <c r="A4502" t="s">
        <v>514</v>
      </c>
      <c r="B4502">
        <v>4.3</v>
      </c>
    </row>
    <row r="4503" spans="1:2">
      <c r="A4503" t="s">
        <v>20</v>
      </c>
      <c r="B4503">
        <v>4.0999999999999996</v>
      </c>
    </row>
    <row r="4504" spans="1:2">
      <c r="A4504" t="s">
        <v>514</v>
      </c>
      <c r="B4504">
        <v>3.6</v>
      </c>
    </row>
    <row r="4505" spans="1:2">
      <c r="A4505" t="s">
        <v>20</v>
      </c>
      <c r="B4505">
        <v>5.9</v>
      </c>
    </row>
    <row r="4506" spans="1:2">
      <c r="A4506" t="s">
        <v>6785</v>
      </c>
      <c r="B4506">
        <v>6.4</v>
      </c>
    </row>
    <row r="4507" spans="1:2">
      <c r="A4507" t="s">
        <v>20</v>
      </c>
      <c r="B4507">
        <v>7.4</v>
      </c>
    </row>
    <row r="4508" spans="1:2">
      <c r="A4508" t="s">
        <v>20</v>
      </c>
      <c r="B4508">
        <v>7.4</v>
      </c>
    </row>
    <row r="4509" spans="1:2">
      <c r="A4509" t="s">
        <v>721</v>
      </c>
      <c r="B4509">
        <v>6.3</v>
      </c>
    </row>
    <row r="4510" spans="1:2">
      <c r="A4510" t="s">
        <v>92</v>
      </c>
      <c r="B4510">
        <v>5.0999999999999996</v>
      </c>
    </row>
    <row r="4511" spans="1:2">
      <c r="A4511" t="s">
        <v>6782</v>
      </c>
      <c r="B4511">
        <v>5.0999999999999996</v>
      </c>
    </row>
    <row r="4512" spans="1:2">
      <c r="A4512" t="s">
        <v>1761</v>
      </c>
      <c r="B4512">
        <v>5</v>
      </c>
    </row>
    <row r="4513" spans="1:2">
      <c r="A4513" t="s">
        <v>92</v>
      </c>
      <c r="B4513">
        <v>6.7</v>
      </c>
    </row>
    <row r="4514" spans="1:2">
      <c r="A4514" t="s">
        <v>20</v>
      </c>
      <c r="B4514">
        <v>6</v>
      </c>
    </row>
    <row r="4515" spans="1:2">
      <c r="A4515" t="s">
        <v>20</v>
      </c>
      <c r="B4515">
        <v>6.2</v>
      </c>
    </row>
    <row r="4516" spans="1:2">
      <c r="A4516" t="s">
        <v>2430</v>
      </c>
      <c r="B4516">
        <v>6.1</v>
      </c>
    </row>
    <row r="4517" spans="1:2">
      <c r="A4517" t="s">
        <v>2430</v>
      </c>
      <c r="B4517">
        <v>8</v>
      </c>
    </row>
    <row r="4518" spans="1:2">
      <c r="A4518" t="s">
        <v>721</v>
      </c>
      <c r="B4518">
        <v>6.3</v>
      </c>
    </row>
    <row r="4519" spans="1:2">
      <c r="A4519" t="s">
        <v>2430</v>
      </c>
      <c r="B4519">
        <v>7.3</v>
      </c>
    </row>
    <row r="4520" spans="1:2">
      <c r="A4520" t="s">
        <v>2430</v>
      </c>
      <c r="B4520">
        <v>7.5</v>
      </c>
    </row>
    <row r="4521" spans="1:2">
      <c r="A4521" t="s">
        <v>6788</v>
      </c>
      <c r="B4521">
        <v>7.1</v>
      </c>
    </row>
    <row r="4522" spans="1:2">
      <c r="A4522" t="s">
        <v>2430</v>
      </c>
      <c r="B4522">
        <v>7.4</v>
      </c>
    </row>
    <row r="4523" spans="1:2">
      <c r="A4523" t="s">
        <v>20</v>
      </c>
      <c r="B4523">
        <v>8.6</v>
      </c>
    </row>
    <row r="4524" spans="1:2">
      <c r="A4524" t="s">
        <v>721</v>
      </c>
      <c r="B4524">
        <v>6.5</v>
      </c>
    </row>
    <row r="4525" spans="1:2">
      <c r="A4525" t="s">
        <v>20</v>
      </c>
      <c r="B4525">
        <v>6.4</v>
      </c>
    </row>
    <row r="4526" spans="1:2">
      <c r="A4526" t="s">
        <v>92</v>
      </c>
      <c r="B4526">
        <v>5.8</v>
      </c>
    </row>
    <row r="4527" spans="1:2">
      <c r="A4527" t="s">
        <v>20</v>
      </c>
      <c r="B4527">
        <v>7</v>
      </c>
    </row>
    <row r="4528" spans="1:2">
      <c r="A4528" t="s">
        <v>6786</v>
      </c>
      <c r="B4528">
        <v>6.9</v>
      </c>
    </row>
    <row r="4529" spans="1:2">
      <c r="A4529" t="s">
        <v>20</v>
      </c>
      <c r="B4529">
        <v>7.2</v>
      </c>
    </row>
    <row r="4530" spans="1:2">
      <c r="A4530" t="s">
        <v>1761</v>
      </c>
      <c r="B4530">
        <v>5.7</v>
      </c>
    </row>
    <row r="4531" spans="1:2">
      <c r="A4531" t="s">
        <v>6786</v>
      </c>
      <c r="B4531">
        <v>5.9</v>
      </c>
    </row>
    <row r="4532" spans="1:2">
      <c r="A4532" t="s">
        <v>6782</v>
      </c>
      <c r="B4532">
        <v>5.8</v>
      </c>
    </row>
    <row r="4533" spans="1:2">
      <c r="A4533" t="s">
        <v>6785</v>
      </c>
      <c r="B4533">
        <v>6.9</v>
      </c>
    </row>
    <row r="4534" spans="1:2">
      <c r="A4534" t="s">
        <v>514</v>
      </c>
      <c r="B4534">
        <v>7.9</v>
      </c>
    </row>
    <row r="4535" spans="1:2">
      <c r="A4535" t="s">
        <v>20</v>
      </c>
      <c r="B4535">
        <v>6.4</v>
      </c>
    </row>
    <row r="4536" spans="1:2">
      <c r="A4536" t="s">
        <v>20</v>
      </c>
      <c r="B4536">
        <v>7.3</v>
      </c>
    </row>
    <row r="4537" spans="1:2">
      <c r="A4537" t="s">
        <v>20</v>
      </c>
      <c r="B4537">
        <v>7.1</v>
      </c>
    </row>
    <row r="4538" spans="1:2">
      <c r="A4538" t="s">
        <v>20</v>
      </c>
      <c r="B4538">
        <v>5.4</v>
      </c>
    </row>
    <row r="4539" spans="1:2">
      <c r="A4539" t="s">
        <v>6782</v>
      </c>
      <c r="B4539">
        <v>5.7</v>
      </c>
    </row>
    <row r="4540" spans="1:2">
      <c r="A4540" t="s">
        <v>6782</v>
      </c>
      <c r="B4540">
        <v>5.0999999999999996</v>
      </c>
    </row>
    <row r="4541" spans="1:2">
      <c r="A4541" t="s">
        <v>20</v>
      </c>
      <c r="B4541">
        <v>6.5</v>
      </c>
    </row>
    <row r="4542" spans="1:2">
      <c r="A4542" t="s">
        <v>20</v>
      </c>
      <c r="B4542">
        <v>6.3</v>
      </c>
    </row>
    <row r="4543" spans="1:2">
      <c r="A4543" t="s">
        <v>2430</v>
      </c>
      <c r="B4543">
        <v>6.3</v>
      </c>
    </row>
    <row r="4544" spans="1:2">
      <c r="A4544" t="s">
        <v>1761</v>
      </c>
      <c r="B4544">
        <v>6.8</v>
      </c>
    </row>
    <row r="4545" spans="1:2">
      <c r="A4545" t="s">
        <v>6786</v>
      </c>
      <c r="B4545">
        <v>6.4</v>
      </c>
    </row>
    <row r="4546" spans="1:2">
      <c r="A4546" t="s">
        <v>2430</v>
      </c>
      <c r="B4546">
        <v>7</v>
      </c>
    </row>
    <row r="4547" spans="1:2">
      <c r="A4547" t="s">
        <v>6786</v>
      </c>
      <c r="B4547">
        <v>7</v>
      </c>
    </row>
    <row r="4548" spans="1:2">
      <c r="A4548" t="s">
        <v>2430</v>
      </c>
      <c r="B4548">
        <v>6.9</v>
      </c>
    </row>
    <row r="4549" spans="1:2">
      <c r="A4549" t="s">
        <v>6148</v>
      </c>
      <c r="B4549">
        <v>7.2</v>
      </c>
    </row>
    <row r="4550" spans="1:2">
      <c r="A4550" t="s">
        <v>6148</v>
      </c>
      <c r="B4550">
        <v>3.9</v>
      </c>
    </row>
    <row r="4551" spans="1:2">
      <c r="A4551" t="s">
        <v>6783</v>
      </c>
      <c r="B4551">
        <v>7.5</v>
      </c>
    </row>
    <row r="4552" spans="1:2">
      <c r="A4552" t="s">
        <v>1761</v>
      </c>
      <c r="B4552">
        <v>6.8</v>
      </c>
    </row>
    <row r="4553" spans="1:2">
      <c r="A4553" t="s">
        <v>20</v>
      </c>
      <c r="B4553">
        <v>7.7</v>
      </c>
    </row>
    <row r="4554" spans="1:2">
      <c r="A4554" t="s">
        <v>20</v>
      </c>
      <c r="B4554">
        <v>7.3</v>
      </c>
    </row>
    <row r="4555" spans="1:2">
      <c r="A4555" t="s">
        <v>6783</v>
      </c>
      <c r="B4555">
        <v>7.4</v>
      </c>
    </row>
    <row r="4556" spans="1:2">
      <c r="A4556" t="s">
        <v>6784</v>
      </c>
      <c r="B4556">
        <v>6.8</v>
      </c>
    </row>
    <row r="4557" spans="1:2">
      <c r="A4557" t="s">
        <v>92</v>
      </c>
      <c r="B4557">
        <v>5.4</v>
      </c>
    </row>
    <row r="4558" spans="1:2">
      <c r="A4558" t="s">
        <v>721</v>
      </c>
      <c r="B4558">
        <v>5.2</v>
      </c>
    </row>
    <row r="4559" spans="1:2">
      <c r="A4559" t="s">
        <v>6783</v>
      </c>
      <c r="B4559">
        <v>6.8</v>
      </c>
    </row>
    <row r="4560" spans="1:2">
      <c r="A4560" t="s">
        <v>20</v>
      </c>
      <c r="B4560">
        <v>7.1</v>
      </c>
    </row>
    <row r="4561" spans="1:2">
      <c r="A4561" t="s">
        <v>6786</v>
      </c>
      <c r="B4561">
        <v>5.2</v>
      </c>
    </row>
    <row r="4562" spans="1:2">
      <c r="A4562" t="s">
        <v>6783</v>
      </c>
      <c r="B4562">
        <v>6.7</v>
      </c>
    </row>
    <row r="4563" spans="1:2">
      <c r="A4563" t="s">
        <v>20</v>
      </c>
      <c r="B4563">
        <v>7.3</v>
      </c>
    </row>
    <row r="4564" spans="1:2">
      <c r="A4564" t="s">
        <v>1761</v>
      </c>
      <c r="B4564">
        <v>6.9</v>
      </c>
    </row>
    <row r="4565" spans="1:2">
      <c r="A4565" t="s">
        <v>2430</v>
      </c>
      <c r="B4565">
        <v>6.1</v>
      </c>
    </row>
    <row r="4566" spans="1:2">
      <c r="A4566" t="s">
        <v>341</v>
      </c>
      <c r="B4566">
        <v>6.8</v>
      </c>
    </row>
    <row r="4567" spans="1:2">
      <c r="A4567" t="s">
        <v>20</v>
      </c>
      <c r="B4567">
        <v>7.7</v>
      </c>
    </row>
    <row r="4568" spans="1:2">
      <c r="A4568" t="s">
        <v>6785</v>
      </c>
      <c r="B4568">
        <v>8.4</v>
      </c>
    </row>
    <row r="4569" spans="1:2">
      <c r="A4569" t="s">
        <v>20</v>
      </c>
      <c r="B4569">
        <v>8.6</v>
      </c>
    </row>
    <row r="4570" spans="1:2">
      <c r="A4570" t="s">
        <v>477</v>
      </c>
      <c r="B4570">
        <v>8.3000000000000007</v>
      </c>
    </row>
    <row r="4571" spans="1:2">
      <c r="A4571" t="s">
        <v>6787</v>
      </c>
      <c r="B4571">
        <v>8.3000000000000007</v>
      </c>
    </row>
    <row r="4572" spans="1:2">
      <c r="A4572" t="s">
        <v>20</v>
      </c>
      <c r="B4572">
        <v>6.7</v>
      </c>
    </row>
    <row r="4573" spans="1:2">
      <c r="A4573" t="s">
        <v>1761</v>
      </c>
      <c r="B4573">
        <v>7.3</v>
      </c>
    </row>
    <row r="4574" spans="1:2">
      <c r="A4574" t="s">
        <v>6783</v>
      </c>
      <c r="B4574">
        <v>6.9</v>
      </c>
    </row>
    <row r="4575" spans="1:2">
      <c r="A4575" t="s">
        <v>6783</v>
      </c>
      <c r="B4575">
        <v>6.4</v>
      </c>
    </row>
    <row r="4576" spans="1:2">
      <c r="A4576" t="s">
        <v>20</v>
      </c>
      <c r="B4576">
        <v>5.0999999999999996</v>
      </c>
    </row>
    <row r="4577" spans="1:2">
      <c r="A4577" t="s">
        <v>6782</v>
      </c>
      <c r="B4577">
        <v>3.1</v>
      </c>
    </row>
    <row r="4578" spans="1:2">
      <c r="A4578" t="s">
        <v>20</v>
      </c>
      <c r="B4578">
        <v>5.3</v>
      </c>
    </row>
    <row r="4579" spans="1:2">
      <c r="A4579" t="s">
        <v>20</v>
      </c>
      <c r="B4579">
        <v>6.2</v>
      </c>
    </row>
    <row r="4580" spans="1:2">
      <c r="A4580" t="s">
        <v>20</v>
      </c>
      <c r="B4580">
        <v>5.5</v>
      </c>
    </row>
    <row r="4581" spans="1:2">
      <c r="A4581" t="s">
        <v>20</v>
      </c>
      <c r="B4581">
        <v>5.7</v>
      </c>
    </row>
    <row r="4582" spans="1:2">
      <c r="A4582" t="s">
        <v>514</v>
      </c>
      <c r="B4582">
        <v>4.3</v>
      </c>
    </row>
    <row r="4583" spans="1:2">
      <c r="A4583" t="s">
        <v>20</v>
      </c>
      <c r="B4583">
        <v>7.5</v>
      </c>
    </row>
    <row r="4584" spans="1:2">
      <c r="A4584" t="s">
        <v>2430</v>
      </c>
      <c r="B4584">
        <v>6.6</v>
      </c>
    </row>
    <row r="4585" spans="1:2">
      <c r="A4585" t="s">
        <v>514</v>
      </c>
      <c r="B4585">
        <v>7.6</v>
      </c>
    </row>
    <row r="4586" spans="1:2">
      <c r="A4586" t="s">
        <v>6786</v>
      </c>
      <c r="B4586">
        <v>7.6</v>
      </c>
    </row>
    <row r="4587" spans="1:2">
      <c r="A4587" t="s">
        <v>6786</v>
      </c>
      <c r="B4587">
        <v>7</v>
      </c>
    </row>
    <row r="4588" spans="1:2">
      <c r="A4588" t="s">
        <v>6785</v>
      </c>
      <c r="B4588">
        <v>5.9</v>
      </c>
    </row>
    <row r="4589" spans="1:2">
      <c r="A4589" t="s">
        <v>6783</v>
      </c>
      <c r="B4589">
        <v>7.5</v>
      </c>
    </row>
    <row r="4590" spans="1:2">
      <c r="A4590" t="s">
        <v>6783</v>
      </c>
      <c r="B4590">
        <v>7.4</v>
      </c>
    </row>
    <row r="4591" spans="1:2">
      <c r="A4591" t="s">
        <v>6783</v>
      </c>
      <c r="B4591">
        <v>5.9</v>
      </c>
    </row>
    <row r="4592" spans="1:2">
      <c r="A4592" t="s">
        <v>6786</v>
      </c>
      <c r="B4592">
        <v>5.6</v>
      </c>
    </row>
    <row r="4593" spans="1:2">
      <c r="A4593" t="s">
        <v>20</v>
      </c>
      <c r="B4593">
        <v>6.8</v>
      </c>
    </row>
    <row r="4594" spans="1:2">
      <c r="A4594" t="s">
        <v>20</v>
      </c>
      <c r="B4594">
        <v>6.7</v>
      </c>
    </row>
    <row r="4595" spans="1:2">
      <c r="A4595" t="s">
        <v>6148</v>
      </c>
      <c r="B4595">
        <v>7</v>
      </c>
    </row>
    <row r="4596" spans="1:2">
      <c r="A4596" t="s">
        <v>20</v>
      </c>
      <c r="B4596">
        <v>6.9</v>
      </c>
    </row>
    <row r="4597" spans="1:2">
      <c r="A4597" t="s">
        <v>514</v>
      </c>
      <c r="B4597">
        <v>6.6</v>
      </c>
    </row>
    <row r="4598" spans="1:2">
      <c r="A4598" t="s">
        <v>1761</v>
      </c>
      <c r="B4598">
        <v>5.3</v>
      </c>
    </row>
    <row r="4599" spans="1:2">
      <c r="A4599" t="s">
        <v>6783</v>
      </c>
      <c r="B4599">
        <v>7.5</v>
      </c>
    </row>
    <row r="4600" spans="1:2">
      <c r="A4600" t="s">
        <v>20</v>
      </c>
      <c r="B4600">
        <v>7.2</v>
      </c>
    </row>
    <row r="4601" spans="1:2">
      <c r="A4601" t="s">
        <v>2430</v>
      </c>
      <c r="B4601">
        <v>4.9000000000000004</v>
      </c>
    </row>
    <row r="4602" spans="1:2">
      <c r="A4602" t="s">
        <v>92</v>
      </c>
      <c r="B4602">
        <v>5.3</v>
      </c>
    </row>
    <row r="4603" spans="1:2">
      <c r="A4603" t="s">
        <v>6784</v>
      </c>
      <c r="B4603">
        <v>5.7</v>
      </c>
    </row>
    <row r="4604" spans="1:2">
      <c r="A4604" t="s">
        <v>1761</v>
      </c>
      <c r="B4604">
        <v>5.6</v>
      </c>
    </row>
    <row r="4605" spans="1:2">
      <c r="A4605" t="s">
        <v>514</v>
      </c>
      <c r="B4605">
        <v>4.9000000000000004</v>
      </c>
    </row>
    <row r="4606" spans="1:2">
      <c r="A4606" t="s">
        <v>6786</v>
      </c>
      <c r="B4606">
        <v>6.1</v>
      </c>
    </row>
    <row r="4607" spans="1:2">
      <c r="A4607" t="s">
        <v>2430</v>
      </c>
      <c r="B4607">
        <v>6.7</v>
      </c>
    </row>
    <row r="4608" spans="1:2">
      <c r="A4608" t="s">
        <v>6782</v>
      </c>
      <c r="B4608">
        <v>6.6</v>
      </c>
    </row>
    <row r="4609" spans="1:2">
      <c r="A4609" t="s">
        <v>20</v>
      </c>
      <c r="B4609">
        <v>6.8</v>
      </c>
    </row>
    <row r="4610" spans="1:2">
      <c r="A4610" t="s">
        <v>20</v>
      </c>
      <c r="B4610">
        <v>7</v>
      </c>
    </row>
    <row r="4611" spans="1:2">
      <c r="A4611" t="s">
        <v>2430</v>
      </c>
      <c r="B4611">
        <v>4.0999999999999996</v>
      </c>
    </row>
    <row r="4612" spans="1:2">
      <c r="A4612" t="s">
        <v>20</v>
      </c>
      <c r="B4612">
        <v>5.5</v>
      </c>
    </row>
    <row r="4613" spans="1:2">
      <c r="A4613" t="s">
        <v>1761</v>
      </c>
      <c r="B4613">
        <v>6.5</v>
      </c>
    </row>
    <row r="4614" spans="1:2">
      <c r="A4614" t="s">
        <v>4754</v>
      </c>
      <c r="B4614">
        <v>3.5</v>
      </c>
    </row>
    <row r="4615" spans="1:2">
      <c r="A4615" t="s">
        <v>6786</v>
      </c>
      <c r="B4615">
        <v>6.7</v>
      </c>
    </row>
    <row r="4616" spans="1:2">
      <c r="A4616" t="s">
        <v>6786</v>
      </c>
      <c r="B4616">
        <v>6.3</v>
      </c>
    </row>
    <row r="4617" spans="1:2">
      <c r="A4617" t="s">
        <v>6786</v>
      </c>
      <c r="B4617">
        <v>7.6</v>
      </c>
    </row>
    <row r="4618" spans="1:2">
      <c r="A4618" t="s">
        <v>6783</v>
      </c>
      <c r="B4618">
        <v>6.1</v>
      </c>
    </row>
    <row r="4619" spans="1:2">
      <c r="A4619" t="s">
        <v>20</v>
      </c>
      <c r="B4619">
        <v>4.5999999999999996</v>
      </c>
    </row>
    <row r="4620" spans="1:2">
      <c r="A4620" t="s">
        <v>721</v>
      </c>
      <c r="B4620">
        <v>5.4</v>
      </c>
    </row>
    <row r="4621" spans="1:2">
      <c r="A4621" t="s">
        <v>20</v>
      </c>
      <c r="B4621">
        <v>7.1</v>
      </c>
    </row>
    <row r="4622" spans="1:2">
      <c r="A4622" t="s">
        <v>1761</v>
      </c>
      <c r="B4622">
        <v>7.2</v>
      </c>
    </row>
    <row r="4623" spans="1:2">
      <c r="A4623" t="s">
        <v>92</v>
      </c>
      <c r="B4623">
        <v>6.8</v>
      </c>
    </row>
    <row r="4624" spans="1:2">
      <c r="A4624" t="s">
        <v>6785</v>
      </c>
      <c r="B4624">
        <v>6.2</v>
      </c>
    </row>
    <row r="4625" spans="1:2">
      <c r="A4625" t="s">
        <v>6788</v>
      </c>
      <c r="B4625">
        <v>7.8</v>
      </c>
    </row>
    <row r="4626" spans="1:2">
      <c r="A4626" t="s">
        <v>1761</v>
      </c>
      <c r="B4626">
        <v>6.1</v>
      </c>
    </row>
    <row r="4627" spans="1:2">
      <c r="A4627" t="s">
        <v>2430</v>
      </c>
      <c r="B4627">
        <v>5.7</v>
      </c>
    </row>
    <row r="4628" spans="1:2">
      <c r="A4628" t="s">
        <v>2430</v>
      </c>
      <c r="B4628">
        <v>4.5</v>
      </c>
    </row>
    <row r="4629" spans="1:2">
      <c r="A4629" t="s">
        <v>92</v>
      </c>
      <c r="B4629">
        <v>4.8</v>
      </c>
    </row>
    <row r="4630" spans="1:2">
      <c r="A4630" t="s">
        <v>6786</v>
      </c>
      <c r="B4630">
        <v>6.7</v>
      </c>
    </row>
    <row r="4631" spans="1:2">
      <c r="A4631" t="s">
        <v>20</v>
      </c>
      <c r="B4631">
        <v>6.9</v>
      </c>
    </row>
    <row r="4632" spans="1:2">
      <c r="A4632" t="s">
        <v>4754</v>
      </c>
      <c r="B4632">
        <v>7.9</v>
      </c>
    </row>
    <row r="4633" spans="1:2">
      <c r="A4633" t="s">
        <v>92</v>
      </c>
      <c r="B4633">
        <v>6.6</v>
      </c>
    </row>
    <row r="4634" spans="1:2">
      <c r="A4634" t="s">
        <v>6782</v>
      </c>
      <c r="B4634">
        <v>6.8</v>
      </c>
    </row>
    <row r="4635" spans="1:2">
      <c r="A4635" t="s">
        <v>6788</v>
      </c>
      <c r="B4635">
        <v>5.8</v>
      </c>
    </row>
    <row r="4636" spans="1:2">
      <c r="A4636" t="s">
        <v>4754</v>
      </c>
      <c r="B4636">
        <v>7.3</v>
      </c>
    </row>
    <row r="4637" spans="1:2">
      <c r="A4637" t="s">
        <v>92</v>
      </c>
      <c r="B4637">
        <v>5</v>
      </c>
    </row>
    <row r="4638" spans="1:2">
      <c r="A4638" t="s">
        <v>721</v>
      </c>
      <c r="B4638">
        <v>3.2</v>
      </c>
    </row>
    <row r="4639" spans="1:2">
      <c r="A4639" t="s">
        <v>2430</v>
      </c>
      <c r="B4639">
        <v>7.4</v>
      </c>
    </row>
    <row r="4640" spans="1:2">
      <c r="A4640" t="s">
        <v>6782</v>
      </c>
      <c r="B4640">
        <v>7</v>
      </c>
    </row>
    <row r="4641" spans="1:2">
      <c r="A4641" t="s">
        <v>6782</v>
      </c>
      <c r="B4641">
        <v>6.7</v>
      </c>
    </row>
    <row r="4642" spans="1:2">
      <c r="A4642" t="s">
        <v>341</v>
      </c>
      <c r="B4642">
        <v>8.5</v>
      </c>
    </row>
    <row r="4643" spans="1:2">
      <c r="A4643" t="s">
        <v>6782</v>
      </c>
      <c r="B4643">
        <v>9</v>
      </c>
    </row>
    <row r="4644" spans="1:2">
      <c r="A4644" t="s">
        <v>20</v>
      </c>
      <c r="B4644">
        <v>8.6</v>
      </c>
    </row>
    <row r="4645" spans="1:2">
      <c r="A4645" t="s">
        <v>2430</v>
      </c>
      <c r="B4645">
        <v>8.8000000000000007</v>
      </c>
    </row>
    <row r="4646" spans="1:2">
      <c r="A4646" t="s">
        <v>2430</v>
      </c>
      <c r="B4646">
        <v>8.3000000000000007</v>
      </c>
    </row>
    <row r="4647" spans="1:2">
      <c r="A4647" t="s">
        <v>6785</v>
      </c>
      <c r="B4647">
        <v>7.2</v>
      </c>
    </row>
    <row r="4648" spans="1:2">
      <c r="A4648" t="s">
        <v>6785</v>
      </c>
      <c r="B4648">
        <v>8.5</v>
      </c>
    </row>
    <row r="4649" spans="1:2">
      <c r="A4649" t="s">
        <v>341</v>
      </c>
      <c r="B4649">
        <v>8.5</v>
      </c>
    </row>
    <row r="4650" spans="1:2">
      <c r="A4650" t="s">
        <v>6785</v>
      </c>
      <c r="B4650">
        <v>6.9</v>
      </c>
    </row>
    <row r="4651" spans="1:2">
      <c r="A4651" t="s">
        <v>92</v>
      </c>
      <c r="B4651">
        <v>6.6</v>
      </c>
    </row>
    <row r="4652" spans="1:2">
      <c r="A4652" t="s">
        <v>20</v>
      </c>
      <c r="B4652">
        <v>5.6</v>
      </c>
    </row>
    <row r="4653" spans="1:2">
      <c r="A4653" t="s">
        <v>6788</v>
      </c>
      <c r="B4653">
        <v>7.7</v>
      </c>
    </row>
    <row r="4654" spans="1:2">
      <c r="A4654" t="s">
        <v>20</v>
      </c>
      <c r="B4654">
        <v>6.1</v>
      </c>
    </row>
    <row r="4655" spans="1:2">
      <c r="A4655" t="s">
        <v>2430</v>
      </c>
      <c r="B4655">
        <v>5.5</v>
      </c>
    </row>
    <row r="4656" spans="1:2">
      <c r="A4656" t="s">
        <v>20</v>
      </c>
      <c r="B4656">
        <v>5.0999999999999996</v>
      </c>
    </row>
    <row r="4657" spans="1:2">
      <c r="A4657" t="s">
        <v>514</v>
      </c>
      <c r="B4657">
        <v>6.9</v>
      </c>
    </row>
    <row r="4658" spans="1:2">
      <c r="A4658" t="s">
        <v>6782</v>
      </c>
      <c r="B4658">
        <v>5.2</v>
      </c>
    </row>
    <row r="4659" spans="1:2">
      <c r="A4659" t="s">
        <v>721</v>
      </c>
      <c r="B4659">
        <v>6.6</v>
      </c>
    </row>
    <row r="4660" spans="1:2">
      <c r="A4660" t="s">
        <v>514</v>
      </c>
      <c r="B4660">
        <v>6.5</v>
      </c>
    </row>
    <row r="4661" spans="1:2">
      <c r="A4661" t="s">
        <v>6785</v>
      </c>
      <c r="B4661">
        <v>5.2</v>
      </c>
    </row>
    <row r="4662" spans="1:2">
      <c r="A4662" t="s">
        <v>20</v>
      </c>
      <c r="B4662">
        <v>5.7</v>
      </c>
    </row>
    <row r="4663" spans="1:2">
      <c r="A4663" t="s">
        <v>1761</v>
      </c>
      <c r="B4663">
        <v>6.1</v>
      </c>
    </row>
    <row r="4664" spans="1:2">
      <c r="A4664" t="s">
        <v>20</v>
      </c>
      <c r="B4664">
        <v>6.5</v>
      </c>
    </row>
    <row r="4665" spans="1:2">
      <c r="A4665" t="s">
        <v>2430</v>
      </c>
      <c r="B4665">
        <v>6</v>
      </c>
    </row>
    <row r="4666" spans="1:2">
      <c r="A4666" t="s">
        <v>6782</v>
      </c>
      <c r="B4666">
        <v>6.1</v>
      </c>
    </row>
    <row r="4667" spans="1:2">
      <c r="A4667" t="s">
        <v>6782</v>
      </c>
      <c r="B4667">
        <v>6.6</v>
      </c>
    </row>
    <row r="4668" spans="1:2">
      <c r="A4668" t="s">
        <v>6782</v>
      </c>
      <c r="B4668">
        <v>6.9</v>
      </c>
    </row>
    <row r="4669" spans="1:2">
      <c r="A4669" t="s">
        <v>20</v>
      </c>
      <c r="B4669">
        <v>7</v>
      </c>
    </row>
    <row r="4670" spans="1:2">
      <c r="A4670" t="s">
        <v>6786</v>
      </c>
      <c r="B4670">
        <v>6.3</v>
      </c>
    </row>
    <row r="4671" spans="1:2">
      <c r="A4671" t="s">
        <v>2430</v>
      </c>
      <c r="B4671">
        <v>6.4</v>
      </c>
    </row>
    <row r="4672" spans="1:2">
      <c r="A4672" t="s">
        <v>20</v>
      </c>
      <c r="B4672">
        <v>7.4</v>
      </c>
    </row>
    <row r="4673" spans="1:2">
      <c r="A4673" t="s">
        <v>6784</v>
      </c>
      <c r="B4673">
        <v>7.3</v>
      </c>
    </row>
    <row r="4674" spans="1:2">
      <c r="A4674" t="s">
        <v>20</v>
      </c>
      <c r="B4674">
        <v>7.8</v>
      </c>
    </row>
    <row r="4675" spans="1:2">
      <c r="A4675" t="s">
        <v>6788</v>
      </c>
      <c r="B4675">
        <v>7.1</v>
      </c>
    </row>
    <row r="4676" spans="1:2">
      <c r="A4676" t="s">
        <v>6782</v>
      </c>
      <c r="B4676">
        <v>6.7</v>
      </c>
    </row>
    <row r="4677" spans="1:2">
      <c r="A4677" t="s">
        <v>721</v>
      </c>
      <c r="B4677">
        <v>6.5</v>
      </c>
    </row>
    <row r="4678" spans="1:2">
      <c r="A4678" t="s">
        <v>6782</v>
      </c>
      <c r="B4678">
        <v>6.4</v>
      </c>
    </row>
    <row r="4679" spans="1:2">
      <c r="A4679" t="s">
        <v>20</v>
      </c>
      <c r="B4679">
        <v>6.9</v>
      </c>
    </row>
    <row r="4680" spans="1:2">
      <c r="A4680" t="s">
        <v>6782</v>
      </c>
      <c r="B4680">
        <v>6.6</v>
      </c>
    </row>
    <row r="4681" spans="1:2">
      <c r="A4681" t="s">
        <v>20</v>
      </c>
      <c r="B4681">
        <v>6.6</v>
      </c>
    </row>
    <row r="4682" spans="1:2">
      <c r="A4682" t="s">
        <v>20</v>
      </c>
      <c r="B4682">
        <v>8</v>
      </c>
    </row>
    <row r="4683" spans="1:2">
      <c r="A4683" t="s">
        <v>6789</v>
      </c>
      <c r="B4683">
        <v>8.1</v>
      </c>
    </row>
    <row r="4684" spans="1:2">
      <c r="A4684" t="s">
        <v>1761</v>
      </c>
      <c r="B4684">
        <v>7.5</v>
      </c>
    </row>
    <row r="4685" spans="1:2">
      <c r="A4685" t="s">
        <v>2430</v>
      </c>
      <c r="B4685">
        <v>5.9</v>
      </c>
    </row>
    <row r="4686" spans="1:2">
      <c r="A4686" t="s">
        <v>297</v>
      </c>
      <c r="B4686">
        <v>8.3000000000000007</v>
      </c>
    </row>
    <row r="4687" spans="1:2">
      <c r="A4687" t="s">
        <v>6788</v>
      </c>
      <c r="B4687">
        <v>7.9</v>
      </c>
    </row>
    <row r="4688" spans="1:2">
      <c r="A4688" t="s">
        <v>297</v>
      </c>
      <c r="B4688">
        <v>7.6</v>
      </c>
    </row>
    <row r="4689" spans="1:2">
      <c r="A4689" t="s">
        <v>92</v>
      </c>
      <c r="B4689">
        <v>7</v>
      </c>
    </row>
    <row r="4690" spans="1:2">
      <c r="A4690" t="s">
        <v>514</v>
      </c>
      <c r="B4690">
        <v>6.5</v>
      </c>
    </row>
    <row r="4691" spans="1:2">
      <c r="A4691" t="s">
        <v>6148</v>
      </c>
      <c r="B4691">
        <v>5.8</v>
      </c>
    </row>
    <row r="4692" spans="1:2">
      <c r="A4692" t="s">
        <v>92</v>
      </c>
      <c r="B4692">
        <v>4.7</v>
      </c>
    </row>
    <row r="4693" spans="1:2">
      <c r="A4693" t="s">
        <v>2745</v>
      </c>
      <c r="B4693">
        <v>4.4000000000000004</v>
      </c>
    </row>
    <row r="4694" spans="1:2">
      <c r="A4694" t="s">
        <v>2430</v>
      </c>
      <c r="B4694">
        <v>7</v>
      </c>
    </row>
    <row r="4695" spans="1:2">
      <c r="A4695" t="s">
        <v>20</v>
      </c>
      <c r="B4695">
        <v>7</v>
      </c>
    </row>
    <row r="4696" spans="1:2">
      <c r="A4696" t="s">
        <v>2430</v>
      </c>
      <c r="B4696">
        <v>4.8</v>
      </c>
    </row>
    <row r="4697" spans="1:2">
      <c r="A4697" t="s">
        <v>6786</v>
      </c>
      <c r="B4697">
        <v>6.5</v>
      </c>
    </row>
    <row r="4698" spans="1:2">
      <c r="A4698" t="s">
        <v>20</v>
      </c>
      <c r="B4698">
        <v>6.2</v>
      </c>
    </row>
    <row r="4699" spans="1:2">
      <c r="A4699" t="s">
        <v>6782</v>
      </c>
      <c r="B4699">
        <v>7.3</v>
      </c>
    </row>
    <row r="4700" spans="1:2">
      <c r="A4700" t="s">
        <v>20</v>
      </c>
      <c r="B4700">
        <v>7.2</v>
      </c>
    </row>
    <row r="4701" spans="1:2">
      <c r="A4701" t="s">
        <v>6782</v>
      </c>
      <c r="B4701">
        <v>4.4000000000000004</v>
      </c>
    </row>
    <row r="4702" spans="1:2">
      <c r="A4702" t="s">
        <v>6785</v>
      </c>
      <c r="B4702">
        <v>5</v>
      </c>
    </row>
    <row r="4703" spans="1:2">
      <c r="A4703" t="s">
        <v>341</v>
      </c>
      <c r="B4703">
        <v>6</v>
      </c>
    </row>
    <row r="4704" spans="1:2">
      <c r="A4704" t="s">
        <v>4754</v>
      </c>
      <c r="B4704">
        <v>7</v>
      </c>
    </row>
    <row r="4705" spans="1:2">
      <c r="A4705" t="s">
        <v>20</v>
      </c>
      <c r="B4705">
        <v>7.4</v>
      </c>
    </row>
    <row r="4706" spans="1:2">
      <c r="A4706" t="s">
        <v>20</v>
      </c>
      <c r="B4706">
        <v>6.8</v>
      </c>
    </row>
    <row r="4707" spans="1:2">
      <c r="A4707" t="s">
        <v>92</v>
      </c>
      <c r="B4707">
        <v>6.4</v>
      </c>
    </row>
    <row r="4708" spans="1:2">
      <c r="A4708" t="s">
        <v>20</v>
      </c>
      <c r="B4708">
        <v>7</v>
      </c>
    </row>
    <row r="4709" spans="1:2">
      <c r="A4709" t="s">
        <v>20</v>
      </c>
      <c r="B4709">
        <v>7.4</v>
      </c>
    </row>
    <row r="4710" spans="1:2">
      <c r="A4710" t="s">
        <v>514</v>
      </c>
      <c r="B4710">
        <v>4.5</v>
      </c>
    </row>
    <row r="4711" spans="1:2">
      <c r="A4711" t="s">
        <v>514</v>
      </c>
      <c r="B4711">
        <v>6</v>
      </c>
    </row>
    <row r="4712" spans="1:2">
      <c r="A4712" t="s">
        <v>6782</v>
      </c>
      <c r="B4712">
        <v>5.9</v>
      </c>
    </row>
    <row r="4713" spans="1:2">
      <c r="A4713" t="s">
        <v>514</v>
      </c>
      <c r="B4713">
        <v>5.2</v>
      </c>
    </row>
    <row r="4714" spans="1:2">
      <c r="A4714" t="s">
        <v>6782</v>
      </c>
      <c r="B4714">
        <v>6.4</v>
      </c>
    </row>
    <row r="4715" spans="1:2">
      <c r="A4715" t="s">
        <v>1761</v>
      </c>
      <c r="B4715">
        <v>5.9</v>
      </c>
    </row>
    <row r="4716" spans="1:2">
      <c r="A4716" t="s">
        <v>2430</v>
      </c>
      <c r="B4716">
        <v>6.3</v>
      </c>
    </row>
    <row r="4717" spans="1:2">
      <c r="A4717" t="s">
        <v>4754</v>
      </c>
      <c r="B4717">
        <v>7</v>
      </c>
    </row>
    <row r="4718" spans="1:2">
      <c r="A4718" t="s">
        <v>20</v>
      </c>
      <c r="B4718">
        <v>8.3000000000000007</v>
      </c>
    </row>
    <row r="4719" spans="1:2">
      <c r="A4719" t="s">
        <v>20</v>
      </c>
      <c r="B4719">
        <v>7.4</v>
      </c>
    </row>
    <row r="4720" spans="1:2">
      <c r="A4720" t="s">
        <v>20</v>
      </c>
      <c r="B4720">
        <v>4.8</v>
      </c>
    </row>
    <row r="4721" spans="1:2">
      <c r="A4721" t="s">
        <v>6785</v>
      </c>
      <c r="B4721">
        <v>6.6</v>
      </c>
    </row>
    <row r="4722" spans="1:2">
      <c r="A4722" t="s">
        <v>2430</v>
      </c>
      <c r="B4722">
        <v>6.1</v>
      </c>
    </row>
    <row r="4723" spans="1:2">
      <c r="A4723" t="s">
        <v>6785</v>
      </c>
      <c r="B4723">
        <v>6.9</v>
      </c>
    </row>
    <row r="4724" spans="1:2">
      <c r="A4724" t="s">
        <v>20</v>
      </c>
      <c r="B4724">
        <v>7.2</v>
      </c>
    </row>
    <row r="4725" spans="1:2">
      <c r="A4725" t="s">
        <v>1761</v>
      </c>
      <c r="B4725">
        <v>3.8</v>
      </c>
    </row>
    <row r="4726" spans="1:2">
      <c r="A4726" t="s">
        <v>4754</v>
      </c>
      <c r="B4726">
        <v>5.4</v>
      </c>
    </row>
    <row r="4727" spans="1:2">
      <c r="A4727" t="s">
        <v>341</v>
      </c>
      <c r="B4727">
        <v>6.4</v>
      </c>
    </row>
    <row r="4728" spans="1:2">
      <c r="A4728" t="s">
        <v>4754</v>
      </c>
      <c r="B4728">
        <v>8.5</v>
      </c>
    </row>
    <row r="4729" spans="1:2">
      <c r="A4729" t="s">
        <v>514</v>
      </c>
      <c r="B4729">
        <v>3.5</v>
      </c>
    </row>
    <row r="4730" spans="1:2">
      <c r="A4730" t="s">
        <v>20</v>
      </c>
      <c r="B4730">
        <v>6.9</v>
      </c>
    </row>
    <row r="4731" spans="1:2">
      <c r="A4731" t="s">
        <v>1761</v>
      </c>
      <c r="B4731">
        <v>6.1</v>
      </c>
    </row>
    <row r="4732" spans="1:2">
      <c r="A4732" t="s">
        <v>4754</v>
      </c>
      <c r="B4732">
        <v>5.9</v>
      </c>
    </row>
    <row r="4733" spans="1:2">
      <c r="A4733" t="s">
        <v>20</v>
      </c>
      <c r="B4733">
        <v>7.1</v>
      </c>
    </row>
    <row r="4734" spans="1:2">
      <c r="A4734" t="s">
        <v>20</v>
      </c>
      <c r="B4734">
        <v>7.9</v>
      </c>
    </row>
    <row r="4735" spans="1:2">
      <c r="A4735" t="s">
        <v>20</v>
      </c>
      <c r="B4735">
        <v>7.3</v>
      </c>
    </row>
    <row r="4736" spans="1:2">
      <c r="A4736" t="s">
        <v>20</v>
      </c>
      <c r="B4736">
        <v>6.4</v>
      </c>
    </row>
    <row r="4737" spans="1:2">
      <c r="A4737" t="s">
        <v>6786</v>
      </c>
      <c r="B4737">
        <v>7.3</v>
      </c>
    </row>
    <row r="4738" spans="1:2">
      <c r="A4738" t="s">
        <v>92</v>
      </c>
      <c r="B4738">
        <v>7.3</v>
      </c>
    </row>
    <row r="4739" spans="1:2">
      <c r="A4739" t="s">
        <v>20</v>
      </c>
      <c r="B4739">
        <v>5.5</v>
      </c>
    </row>
    <row r="4740" spans="1:2">
      <c r="A4740" t="s">
        <v>6782</v>
      </c>
      <c r="B4740">
        <v>7.2</v>
      </c>
    </row>
    <row r="4741" spans="1:2">
      <c r="A4741" t="s">
        <v>721</v>
      </c>
      <c r="B4741">
        <v>5.6</v>
      </c>
    </row>
    <row r="4742" spans="1:2">
      <c r="A4742" t="s">
        <v>6782</v>
      </c>
      <c r="B4742">
        <v>6.8</v>
      </c>
    </row>
    <row r="4743" spans="1:2">
      <c r="A4743" t="s">
        <v>20</v>
      </c>
      <c r="B4743">
        <v>6.4</v>
      </c>
    </row>
    <row r="4744" spans="1:2">
      <c r="A4744" t="s">
        <v>6782</v>
      </c>
      <c r="B4744">
        <v>6.7</v>
      </c>
    </row>
    <row r="4745" spans="1:2">
      <c r="A4745" t="s">
        <v>2430</v>
      </c>
      <c r="B4745">
        <v>6.1</v>
      </c>
    </row>
    <row r="4746" spans="1:2">
      <c r="A4746" t="s">
        <v>20</v>
      </c>
      <c r="B4746">
        <v>6.2</v>
      </c>
    </row>
    <row r="4747" spans="1:2">
      <c r="A4747" t="s">
        <v>20</v>
      </c>
      <c r="B4747">
        <v>5.8</v>
      </c>
    </row>
    <row r="4748" spans="1:2">
      <c r="A4748" t="s">
        <v>92</v>
      </c>
      <c r="B4748">
        <v>5.6</v>
      </c>
    </row>
    <row r="4749" spans="1:2">
      <c r="A4749" t="s">
        <v>20</v>
      </c>
      <c r="B4749">
        <v>6.6</v>
      </c>
    </row>
    <row r="4750" spans="1:2">
      <c r="A4750" t="s">
        <v>2745</v>
      </c>
      <c r="B4750">
        <v>7.3</v>
      </c>
    </row>
    <row r="4751" spans="1:2">
      <c r="A4751" t="s">
        <v>6784</v>
      </c>
      <c r="B4751">
        <v>7.6</v>
      </c>
    </row>
    <row r="4752" spans="1:2">
      <c r="A4752" t="s">
        <v>20</v>
      </c>
      <c r="B4752">
        <v>7.2</v>
      </c>
    </row>
    <row r="4753" spans="1:2">
      <c r="A4753" t="s">
        <v>20</v>
      </c>
      <c r="B4753">
        <v>7</v>
      </c>
    </row>
    <row r="4754" spans="1:2">
      <c r="A4754" t="s">
        <v>1761</v>
      </c>
      <c r="B4754">
        <v>8</v>
      </c>
    </row>
    <row r="4755" spans="1:2">
      <c r="A4755" t="s">
        <v>92</v>
      </c>
      <c r="B4755">
        <v>7.6</v>
      </c>
    </row>
    <row r="4756" spans="1:2">
      <c r="A4756" t="s">
        <v>1761</v>
      </c>
      <c r="B4756">
        <v>6.8</v>
      </c>
    </row>
    <row r="4757" spans="1:2">
      <c r="A4757" t="s">
        <v>6785</v>
      </c>
      <c r="B4757">
        <v>4.5999999999999996</v>
      </c>
    </row>
    <row r="4758" spans="1:2">
      <c r="A4758" t="s">
        <v>6782</v>
      </c>
      <c r="B4758">
        <v>6.4</v>
      </c>
    </row>
    <row r="4759" spans="1:2">
      <c r="A4759" t="s">
        <v>6782</v>
      </c>
      <c r="B4759">
        <v>6.6</v>
      </c>
    </row>
    <row r="4760" spans="1:2">
      <c r="A4760" t="s">
        <v>6785</v>
      </c>
      <c r="B4760">
        <v>5.5</v>
      </c>
    </row>
    <row r="4761" spans="1:2">
      <c r="A4761" t="s">
        <v>514</v>
      </c>
      <c r="B4761">
        <v>7.1</v>
      </c>
    </row>
    <row r="4762" spans="1:2">
      <c r="A4762" t="s">
        <v>6782</v>
      </c>
      <c r="B4762">
        <v>5.4</v>
      </c>
    </row>
    <row r="4763" spans="1:2">
      <c r="A4763" t="s">
        <v>6785</v>
      </c>
      <c r="B4763">
        <v>4.7</v>
      </c>
    </row>
    <row r="4764" spans="1:2">
      <c r="A4764" t="s">
        <v>20</v>
      </c>
      <c r="B4764">
        <v>7</v>
      </c>
    </row>
    <row r="4765" spans="1:2">
      <c r="A4765" t="s">
        <v>2430</v>
      </c>
      <c r="B4765">
        <v>5.8</v>
      </c>
    </row>
    <row r="4766" spans="1:2">
      <c r="A4766" t="s">
        <v>2745</v>
      </c>
      <c r="B4766">
        <v>7.3</v>
      </c>
    </row>
    <row r="4767" spans="1:2">
      <c r="A4767" t="s">
        <v>341</v>
      </c>
      <c r="B4767">
        <v>8</v>
      </c>
    </row>
    <row r="4768" spans="1:2">
      <c r="A4768" t="s">
        <v>6789</v>
      </c>
      <c r="B4768">
        <v>7.9</v>
      </c>
    </row>
    <row r="4769" spans="1:2">
      <c r="A4769" t="s">
        <v>6785</v>
      </c>
      <c r="B4769">
        <v>7.5</v>
      </c>
    </row>
    <row r="4770" spans="1:2">
      <c r="A4770" t="s">
        <v>20</v>
      </c>
      <c r="B4770">
        <v>5.6</v>
      </c>
    </row>
    <row r="4771" spans="1:2">
      <c r="A4771" t="s">
        <v>6785</v>
      </c>
      <c r="B4771">
        <v>6.2</v>
      </c>
    </row>
    <row r="4772" spans="1:2">
      <c r="A4772" t="s">
        <v>6785</v>
      </c>
      <c r="B4772">
        <v>5.9</v>
      </c>
    </row>
    <row r="4773" spans="1:2">
      <c r="A4773" t="s">
        <v>6148</v>
      </c>
      <c r="B4773">
        <v>6.7</v>
      </c>
    </row>
    <row r="4774" spans="1:2">
      <c r="A4774" t="s">
        <v>6785</v>
      </c>
      <c r="B4774">
        <v>6.6</v>
      </c>
    </row>
    <row r="4775" spans="1:2">
      <c r="A4775" t="s">
        <v>6148</v>
      </c>
      <c r="B4775">
        <v>7.4</v>
      </c>
    </row>
    <row r="4776" spans="1:2">
      <c r="A4776" t="s">
        <v>6782</v>
      </c>
      <c r="B4776">
        <v>5.4</v>
      </c>
    </row>
    <row r="4777" spans="1:2">
      <c r="A4777" t="s">
        <v>20</v>
      </c>
      <c r="B4777">
        <v>5.6</v>
      </c>
    </row>
    <row r="4778" spans="1:2">
      <c r="A4778" t="s">
        <v>6786</v>
      </c>
      <c r="B4778">
        <v>2.8</v>
      </c>
    </row>
    <row r="4779" spans="1:2">
      <c r="A4779" t="s">
        <v>2430</v>
      </c>
      <c r="B4779">
        <v>6.3</v>
      </c>
    </row>
    <row r="4780" spans="1:2">
      <c r="A4780" t="s">
        <v>6783</v>
      </c>
      <c r="B4780">
        <v>5.8</v>
      </c>
    </row>
    <row r="4781" spans="1:2">
      <c r="A4781" t="s">
        <v>721</v>
      </c>
      <c r="B4781">
        <v>6.9</v>
      </c>
    </row>
    <row r="4782" spans="1:2">
      <c r="A4782" t="s">
        <v>20</v>
      </c>
      <c r="B4782">
        <v>4.3</v>
      </c>
    </row>
    <row r="4783" spans="1:2">
      <c r="A4783" t="s">
        <v>6788</v>
      </c>
      <c r="B4783">
        <v>6.2</v>
      </c>
    </row>
    <row r="4784" spans="1:2">
      <c r="A4784" t="s">
        <v>6782</v>
      </c>
      <c r="B4784">
        <v>5.8</v>
      </c>
    </row>
    <row r="4785" spans="1:2">
      <c r="A4785" t="s">
        <v>2430</v>
      </c>
      <c r="B4785">
        <v>6.9</v>
      </c>
    </row>
    <row r="4786" spans="1:2">
      <c r="A4786" t="s">
        <v>20</v>
      </c>
      <c r="B4786">
        <v>7.6</v>
      </c>
    </row>
    <row r="4787" spans="1:2">
      <c r="A4787" t="s">
        <v>6782</v>
      </c>
      <c r="B4787">
        <v>5.7</v>
      </c>
    </row>
    <row r="4788" spans="1:2">
      <c r="A4788" t="s">
        <v>6782</v>
      </c>
      <c r="B4788">
        <v>6.8</v>
      </c>
    </row>
    <row r="4789" spans="1:2">
      <c r="A4789" t="s">
        <v>20</v>
      </c>
      <c r="B4789">
        <v>7.7</v>
      </c>
    </row>
    <row r="4790" spans="1:2">
      <c r="A4790" t="s">
        <v>6782</v>
      </c>
      <c r="B4790">
        <v>7</v>
      </c>
    </row>
    <row r="4791" spans="1:2">
      <c r="A4791" t="s">
        <v>6786</v>
      </c>
      <c r="B4791">
        <v>6.7</v>
      </c>
    </row>
    <row r="4792" spans="1:2">
      <c r="A4792" t="s">
        <v>6786</v>
      </c>
      <c r="B4792">
        <v>6.3</v>
      </c>
    </row>
    <row r="4793" spans="1:2">
      <c r="A4793" t="s">
        <v>6783</v>
      </c>
      <c r="B4793">
        <v>6.4</v>
      </c>
    </row>
    <row r="4794" spans="1:2">
      <c r="A4794" t="s">
        <v>6783</v>
      </c>
      <c r="B4794">
        <v>6.6</v>
      </c>
    </row>
    <row r="4795" spans="1:2">
      <c r="A4795" t="s">
        <v>6789</v>
      </c>
      <c r="B4795">
        <v>6</v>
      </c>
    </row>
    <row r="4796" spans="1:2">
      <c r="A4796" t="s">
        <v>2430</v>
      </c>
      <c r="B4796">
        <v>6.6</v>
      </c>
    </row>
    <row r="4797" spans="1:2">
      <c r="A4797" t="s">
        <v>6785</v>
      </c>
      <c r="B4797">
        <v>7.7</v>
      </c>
    </row>
    <row r="4798" spans="1:2">
      <c r="A4798" t="s">
        <v>20</v>
      </c>
      <c r="B4798">
        <v>7.5</v>
      </c>
    </row>
    <row r="4799" spans="1:2">
      <c r="A4799" t="s">
        <v>2745</v>
      </c>
      <c r="B4799">
        <v>6.8</v>
      </c>
    </row>
    <row r="4800" spans="1:2">
      <c r="A4800" t="s">
        <v>20</v>
      </c>
      <c r="B4800">
        <v>6.5</v>
      </c>
    </row>
    <row r="4801" spans="1:2">
      <c r="A4801" t="s">
        <v>2745</v>
      </c>
      <c r="B4801">
        <v>7.2</v>
      </c>
    </row>
    <row r="4802" spans="1:2">
      <c r="A4802" t="s">
        <v>6785</v>
      </c>
      <c r="B4802">
        <v>6.8</v>
      </c>
    </row>
    <row r="4803" spans="1:2">
      <c r="A4803" t="s">
        <v>6785</v>
      </c>
      <c r="B4803">
        <v>7.3</v>
      </c>
    </row>
    <row r="4804" spans="1:2">
      <c r="A4804" t="s">
        <v>721</v>
      </c>
      <c r="B4804">
        <v>6.4</v>
      </c>
    </row>
    <row r="4805" spans="1:2">
      <c r="A4805" t="s">
        <v>2430</v>
      </c>
      <c r="B4805">
        <v>6.2</v>
      </c>
    </row>
    <row r="4806" spans="1:2">
      <c r="A4806" t="s">
        <v>20</v>
      </c>
      <c r="B4806">
        <v>7.4</v>
      </c>
    </row>
    <row r="4807" spans="1:2">
      <c r="A4807" t="s">
        <v>6782</v>
      </c>
      <c r="B4807">
        <v>6.6</v>
      </c>
    </row>
    <row r="4808" spans="1:2">
      <c r="A4808" t="s">
        <v>20</v>
      </c>
      <c r="B4808">
        <v>7</v>
      </c>
    </row>
    <row r="4809" spans="1:2">
      <c r="A4809" t="s">
        <v>721</v>
      </c>
      <c r="B4809">
        <v>7.8</v>
      </c>
    </row>
    <row r="4810" spans="1:2">
      <c r="A4810" t="s">
        <v>20</v>
      </c>
      <c r="B4810">
        <v>7.8</v>
      </c>
    </row>
    <row r="4811" spans="1:2">
      <c r="A4811" t="s">
        <v>20</v>
      </c>
      <c r="B4811">
        <v>7.7</v>
      </c>
    </row>
    <row r="4812" spans="1:2">
      <c r="A4812" t="s">
        <v>20</v>
      </c>
      <c r="B4812">
        <v>8.1</v>
      </c>
    </row>
    <row r="4813" spans="1:2">
      <c r="A4813" t="s">
        <v>92</v>
      </c>
      <c r="B4813">
        <v>6.4</v>
      </c>
    </row>
    <row r="4814" spans="1:2">
      <c r="A4814" t="s">
        <v>6785</v>
      </c>
      <c r="B4814">
        <v>7.8</v>
      </c>
    </row>
    <row r="4815" spans="1:2">
      <c r="A4815" t="s">
        <v>20</v>
      </c>
      <c r="B4815">
        <v>6.8</v>
      </c>
    </row>
    <row r="4816" spans="1:2">
      <c r="A4816" t="s">
        <v>20</v>
      </c>
      <c r="B4816">
        <v>7.7</v>
      </c>
    </row>
    <row r="4817" spans="1:2">
      <c r="A4817" t="s">
        <v>20</v>
      </c>
      <c r="B4817">
        <v>8.6</v>
      </c>
    </row>
    <row r="4818" spans="1:2">
      <c r="A4818" t="s">
        <v>20</v>
      </c>
      <c r="B4818">
        <v>7.1</v>
      </c>
    </row>
    <row r="4819" spans="1:2">
      <c r="A4819" t="s">
        <v>20</v>
      </c>
      <c r="B4819">
        <v>6.8</v>
      </c>
    </row>
    <row r="4820" spans="1:2">
      <c r="A4820" t="s">
        <v>20</v>
      </c>
      <c r="B4820">
        <v>6.3</v>
      </c>
    </row>
    <row r="4821" spans="1:2">
      <c r="A4821" t="s">
        <v>2745</v>
      </c>
      <c r="B4821">
        <v>5.2</v>
      </c>
    </row>
    <row r="4822" spans="1:2">
      <c r="A4822" t="s">
        <v>514</v>
      </c>
      <c r="B4822">
        <v>5.6</v>
      </c>
    </row>
    <row r="4823" spans="1:2">
      <c r="A4823" t="s">
        <v>20</v>
      </c>
      <c r="B4823">
        <v>6.1</v>
      </c>
    </row>
    <row r="4824" spans="1:2">
      <c r="A4824" t="s">
        <v>514</v>
      </c>
      <c r="B4824">
        <v>7</v>
      </c>
    </row>
    <row r="4825" spans="1:2">
      <c r="A4825" t="s">
        <v>1761</v>
      </c>
      <c r="B4825">
        <v>6.9</v>
      </c>
    </row>
    <row r="4826" spans="1:2">
      <c r="A4826" t="s">
        <v>1761</v>
      </c>
      <c r="B4826">
        <v>6.9</v>
      </c>
    </row>
    <row r="4827" spans="1:2">
      <c r="A4827" t="s">
        <v>6785</v>
      </c>
      <c r="B4827">
        <v>5.8</v>
      </c>
    </row>
    <row r="4828" spans="1:2">
      <c r="A4828" t="s">
        <v>92</v>
      </c>
      <c r="B4828">
        <v>5.3</v>
      </c>
    </row>
    <row r="4829" spans="1:2">
      <c r="A4829" t="s">
        <v>1761</v>
      </c>
      <c r="B4829">
        <v>6.5</v>
      </c>
    </row>
    <row r="4830" spans="1:2">
      <c r="A4830" t="s">
        <v>2430</v>
      </c>
      <c r="B4830">
        <v>4.0999999999999996</v>
      </c>
    </row>
    <row r="4831" spans="1:2">
      <c r="A4831" t="s">
        <v>514</v>
      </c>
      <c r="B4831">
        <v>5.5</v>
      </c>
    </row>
    <row r="4832" spans="1:2">
      <c r="A4832" t="s">
        <v>341</v>
      </c>
      <c r="B4832">
        <v>6.6</v>
      </c>
    </row>
    <row r="4833" spans="1:2">
      <c r="A4833" t="s">
        <v>6782</v>
      </c>
      <c r="B4833">
        <v>6.5</v>
      </c>
    </row>
    <row r="4834" spans="1:2">
      <c r="A4834" t="s">
        <v>20</v>
      </c>
      <c r="B4834">
        <v>6.7</v>
      </c>
    </row>
    <row r="4835" spans="1:2">
      <c r="A4835" t="s">
        <v>6785</v>
      </c>
      <c r="B4835">
        <v>7</v>
      </c>
    </row>
    <row r="4836" spans="1:2">
      <c r="A4836" t="s">
        <v>20</v>
      </c>
      <c r="B4836">
        <v>7.4</v>
      </c>
    </row>
    <row r="4837" spans="1:2">
      <c r="A4837" t="s">
        <v>6784</v>
      </c>
      <c r="B4837">
        <v>8.4</v>
      </c>
    </row>
    <row r="4838" spans="1:2">
      <c r="A4838" t="s">
        <v>1761</v>
      </c>
      <c r="B4838">
        <v>8</v>
      </c>
    </row>
    <row r="4839" spans="1:2">
      <c r="A4839" t="s">
        <v>20</v>
      </c>
      <c r="B4839">
        <v>8.1999999999999993</v>
      </c>
    </row>
    <row r="4840" spans="1:2">
      <c r="A4840" t="s">
        <v>514</v>
      </c>
      <c r="B4840">
        <v>4.8</v>
      </c>
    </row>
    <row r="4841" spans="1:2">
      <c r="A4841" t="s">
        <v>1761</v>
      </c>
      <c r="B4841">
        <v>6.3</v>
      </c>
    </row>
    <row r="4842" spans="1:2">
      <c r="A4842" t="s">
        <v>2430</v>
      </c>
      <c r="B4842">
        <v>6.6</v>
      </c>
    </row>
    <row r="4843" spans="1:2">
      <c r="A4843" t="s">
        <v>6785</v>
      </c>
      <c r="B4843">
        <v>8</v>
      </c>
    </row>
    <row r="4844" spans="1:2">
      <c r="A4844" t="s">
        <v>20</v>
      </c>
      <c r="B4844">
        <v>8</v>
      </c>
    </row>
    <row r="4845" spans="1:2">
      <c r="A4845" t="s">
        <v>20</v>
      </c>
      <c r="B4845">
        <v>8.1999999999999993</v>
      </c>
    </row>
    <row r="4846" spans="1:2">
      <c r="A4846" t="s">
        <v>92</v>
      </c>
      <c r="B4846">
        <v>7.4</v>
      </c>
    </row>
    <row r="4847" spans="1:2">
      <c r="A4847" t="s">
        <v>6785</v>
      </c>
      <c r="B4847">
        <v>7.3</v>
      </c>
    </row>
    <row r="4848" spans="1:2">
      <c r="A4848" t="s">
        <v>6789</v>
      </c>
      <c r="B4848">
        <v>6.8</v>
      </c>
    </row>
    <row r="4849" spans="1:2">
      <c r="A4849" t="s">
        <v>2430</v>
      </c>
      <c r="B4849">
        <v>4.4000000000000004</v>
      </c>
    </row>
    <row r="4850" spans="1:2">
      <c r="A4850" t="s">
        <v>20</v>
      </c>
      <c r="B4850">
        <v>5.6</v>
      </c>
    </row>
    <row r="4851" spans="1:2">
      <c r="A4851" t="s">
        <v>6782</v>
      </c>
      <c r="B4851">
        <v>6.2</v>
      </c>
    </row>
    <row r="4852" spans="1:2">
      <c r="A4852" t="s">
        <v>6785</v>
      </c>
      <c r="B4852">
        <v>5.4</v>
      </c>
    </row>
    <row r="4853" spans="1:2">
      <c r="A4853" t="s">
        <v>6783</v>
      </c>
      <c r="B4853">
        <v>6.3</v>
      </c>
    </row>
    <row r="4854" spans="1:2">
      <c r="A4854" t="s">
        <v>6785</v>
      </c>
      <c r="B4854">
        <v>5.5</v>
      </c>
    </row>
    <row r="4855" spans="1:2">
      <c r="A4855" t="s">
        <v>514</v>
      </c>
      <c r="B4855">
        <v>6.6</v>
      </c>
    </row>
    <row r="4856" spans="1:2">
      <c r="A4856" t="s">
        <v>2430</v>
      </c>
      <c r="B4856">
        <v>7.1</v>
      </c>
    </row>
    <row r="4857" spans="1:2">
      <c r="A4857" t="s">
        <v>20</v>
      </c>
      <c r="B4857">
        <v>7.3</v>
      </c>
    </row>
    <row r="4858" spans="1:2">
      <c r="A4858" t="s">
        <v>1761</v>
      </c>
      <c r="B4858">
        <v>4</v>
      </c>
    </row>
    <row r="4859" spans="1:2">
      <c r="A4859" t="s">
        <v>20</v>
      </c>
      <c r="B4859">
        <v>7.8</v>
      </c>
    </row>
    <row r="4860" spans="1:2">
      <c r="A4860" t="s">
        <v>20</v>
      </c>
      <c r="B4860">
        <v>7.9</v>
      </c>
    </row>
    <row r="4861" spans="1:2">
      <c r="A4861" t="s">
        <v>514</v>
      </c>
      <c r="B4861">
        <v>6.1</v>
      </c>
    </row>
    <row r="4862" spans="1:2">
      <c r="A4862" t="s">
        <v>6782</v>
      </c>
      <c r="B4862">
        <v>6.5</v>
      </c>
    </row>
    <row r="4863" spans="1:2">
      <c r="A4863" t="s">
        <v>2430</v>
      </c>
      <c r="B4863">
        <v>5.6</v>
      </c>
    </row>
    <row r="4864" spans="1:2">
      <c r="A4864" t="s">
        <v>341</v>
      </c>
      <c r="B4864">
        <v>6.2</v>
      </c>
    </row>
    <row r="4865" spans="1:2">
      <c r="A4865" t="s">
        <v>341</v>
      </c>
      <c r="B4865">
        <v>4</v>
      </c>
    </row>
    <row r="4866" spans="1:2">
      <c r="A4866" t="s">
        <v>20</v>
      </c>
      <c r="B4866">
        <v>5.5</v>
      </c>
    </row>
    <row r="4867" spans="1:2">
      <c r="A4867" t="s">
        <v>514</v>
      </c>
      <c r="B4867">
        <v>5.4</v>
      </c>
    </row>
    <row r="4868" spans="1:2">
      <c r="A4868" t="s">
        <v>6785</v>
      </c>
      <c r="B4868">
        <v>6.9</v>
      </c>
    </row>
    <row r="4869" spans="1:2">
      <c r="A4869" t="s">
        <v>2430</v>
      </c>
      <c r="B4869">
        <v>5.9</v>
      </c>
    </row>
    <row r="4870" spans="1:2">
      <c r="A4870" t="s">
        <v>721</v>
      </c>
      <c r="B4870">
        <v>4.8</v>
      </c>
    </row>
    <row r="4871" spans="1:2">
      <c r="A4871" t="s">
        <v>6789</v>
      </c>
      <c r="B4871">
        <v>7.2</v>
      </c>
    </row>
    <row r="4872" spans="1:2">
      <c r="A4872" t="s">
        <v>1761</v>
      </c>
      <c r="B4872">
        <v>6.6</v>
      </c>
    </row>
    <row r="4873" spans="1:2">
      <c r="A4873" t="s">
        <v>20</v>
      </c>
      <c r="B4873">
        <v>7</v>
      </c>
    </row>
    <row r="4874" spans="1:2">
      <c r="A4874" t="s">
        <v>6786</v>
      </c>
      <c r="B4874">
        <v>7.4</v>
      </c>
    </row>
    <row r="4875" spans="1:2">
      <c r="A4875" t="s">
        <v>6788</v>
      </c>
      <c r="B4875">
        <v>8.1</v>
      </c>
    </row>
    <row r="4876" spans="1:2">
      <c r="A4876" t="s">
        <v>20</v>
      </c>
      <c r="B4876">
        <v>4.9000000000000004</v>
      </c>
    </row>
    <row r="4877" spans="1:2">
      <c r="A4877" t="s">
        <v>20</v>
      </c>
      <c r="B4877">
        <v>7.1</v>
      </c>
    </row>
    <row r="4878" spans="1:2">
      <c r="A4878" t="s">
        <v>6786</v>
      </c>
      <c r="B4878">
        <v>6.5</v>
      </c>
    </row>
    <row r="4879" spans="1:2">
      <c r="A4879" t="s">
        <v>2430</v>
      </c>
      <c r="B4879">
        <v>6.7</v>
      </c>
    </row>
    <row r="4880" spans="1:2">
      <c r="A4880" t="s">
        <v>2745</v>
      </c>
      <c r="B4880">
        <v>6.4</v>
      </c>
    </row>
    <row r="4881" spans="1:2">
      <c r="A4881" t="s">
        <v>2745</v>
      </c>
      <c r="B4881">
        <v>7.1</v>
      </c>
    </row>
    <row r="4882" spans="1:2">
      <c r="A4882" t="s">
        <v>6785</v>
      </c>
      <c r="B4882">
        <v>6.5</v>
      </c>
    </row>
    <row r="4883" spans="1:2">
      <c r="A4883" t="s">
        <v>1761</v>
      </c>
      <c r="B4883">
        <v>5</v>
      </c>
    </row>
    <row r="4884" spans="1:2">
      <c r="A4884" t="s">
        <v>2745</v>
      </c>
      <c r="B4884">
        <v>6.5</v>
      </c>
    </row>
    <row r="4885" spans="1:2">
      <c r="A4885" t="s">
        <v>6783</v>
      </c>
      <c r="B4885">
        <v>7.5</v>
      </c>
    </row>
    <row r="4886" spans="1:2">
      <c r="A4886" t="s">
        <v>2430</v>
      </c>
      <c r="B4886">
        <v>6.6</v>
      </c>
    </row>
    <row r="4887" spans="1:2">
      <c r="A4887" t="s">
        <v>6783</v>
      </c>
      <c r="B4887">
        <v>7.5</v>
      </c>
    </row>
    <row r="4888" spans="1:2">
      <c r="A4888" t="s">
        <v>6782</v>
      </c>
      <c r="B4888">
        <v>6.8</v>
      </c>
    </row>
    <row r="4889" spans="1:2">
      <c r="A4889" t="s">
        <v>721</v>
      </c>
      <c r="B4889">
        <v>4.3</v>
      </c>
    </row>
    <row r="4890" spans="1:2">
      <c r="A4890" t="s">
        <v>1761</v>
      </c>
      <c r="B4890">
        <v>4.5999999999999996</v>
      </c>
    </row>
    <row r="4891" spans="1:2">
      <c r="A4891" t="s">
        <v>6785</v>
      </c>
      <c r="B4891">
        <v>5.9</v>
      </c>
    </row>
    <row r="4892" spans="1:2">
      <c r="A4892" t="s">
        <v>20</v>
      </c>
      <c r="B4892">
        <v>6.2</v>
      </c>
    </row>
    <row r="4893" spans="1:2">
      <c r="A4893" t="s">
        <v>6786</v>
      </c>
      <c r="B4893">
        <v>8.1999999999999993</v>
      </c>
    </row>
    <row r="4894" spans="1:2">
      <c r="A4894" t="s">
        <v>2430</v>
      </c>
      <c r="B4894">
        <v>7.9</v>
      </c>
    </row>
    <row r="4895" spans="1:2">
      <c r="A4895" t="s">
        <v>6786</v>
      </c>
      <c r="B4895">
        <v>7.2</v>
      </c>
    </row>
    <row r="4896" spans="1:2">
      <c r="A4896" t="s">
        <v>341</v>
      </c>
      <c r="B4896">
        <v>6.4</v>
      </c>
    </row>
    <row r="4897" spans="1:2">
      <c r="A4897" t="s">
        <v>6782</v>
      </c>
      <c r="B4897">
        <v>6.1</v>
      </c>
    </row>
    <row r="4898" spans="1:2">
      <c r="A4898" t="s">
        <v>514</v>
      </c>
      <c r="B4898">
        <v>6.7</v>
      </c>
    </row>
    <row r="4899" spans="1:2">
      <c r="A4899" t="s">
        <v>514</v>
      </c>
      <c r="B4899">
        <v>7.3</v>
      </c>
    </row>
    <row r="4900" spans="1:2">
      <c r="A4900" t="s">
        <v>20</v>
      </c>
      <c r="B4900">
        <v>5</v>
      </c>
    </row>
    <row r="4901" spans="1:2">
      <c r="A4901" t="s">
        <v>6788</v>
      </c>
      <c r="B4901">
        <v>6.6</v>
      </c>
    </row>
    <row r="4902" spans="1:2">
      <c r="A4902" t="s">
        <v>514</v>
      </c>
      <c r="B4902">
        <v>5.9</v>
      </c>
    </row>
    <row r="4903" spans="1:2">
      <c r="A4903" t="s">
        <v>477</v>
      </c>
      <c r="B4903">
        <v>7</v>
      </c>
    </row>
    <row r="4904" spans="1:2">
      <c r="A4904" t="s">
        <v>20</v>
      </c>
      <c r="B4904">
        <v>8.1</v>
      </c>
    </row>
    <row r="4905" spans="1:2">
      <c r="A4905" t="s">
        <v>6782</v>
      </c>
      <c r="B4905">
        <v>7.6</v>
      </c>
    </row>
    <row r="4906" spans="1:2">
      <c r="A4906" t="s">
        <v>6785</v>
      </c>
      <c r="B4906">
        <v>8.1999999999999993</v>
      </c>
    </row>
    <row r="4907" spans="1:2">
      <c r="A4907" t="s">
        <v>6782</v>
      </c>
      <c r="B4907">
        <v>4.8</v>
      </c>
    </row>
    <row r="4908" spans="1:2">
      <c r="A4908" t="s">
        <v>20</v>
      </c>
      <c r="B4908">
        <v>5.8</v>
      </c>
    </row>
    <row r="4909" spans="1:2">
      <c r="A4909" t="s">
        <v>514</v>
      </c>
      <c r="B4909">
        <v>5.9</v>
      </c>
    </row>
    <row r="4910" spans="1:2">
      <c r="A4910" t="s">
        <v>2430</v>
      </c>
      <c r="B4910">
        <v>5.0999999999999996</v>
      </c>
    </row>
    <row r="4911" spans="1:2">
      <c r="A4911" t="s">
        <v>514</v>
      </c>
      <c r="B4911">
        <v>5.5</v>
      </c>
    </row>
    <row r="4912" spans="1:2">
      <c r="A4912" t="s">
        <v>1761</v>
      </c>
      <c r="B4912">
        <v>6.4</v>
      </c>
    </row>
    <row r="4913" spans="1:2">
      <c r="A4913" t="s">
        <v>1761</v>
      </c>
      <c r="B4913">
        <v>5.6</v>
      </c>
    </row>
    <row r="4914" spans="1:2">
      <c r="A4914" t="s">
        <v>20</v>
      </c>
      <c r="B4914">
        <v>6.4</v>
      </c>
    </row>
    <row r="4915" spans="1:2">
      <c r="A4915" t="s">
        <v>6782</v>
      </c>
      <c r="B4915">
        <v>5.9</v>
      </c>
    </row>
    <row r="4916" spans="1:2">
      <c r="A4916" t="s">
        <v>6789</v>
      </c>
      <c r="B4916">
        <v>7</v>
      </c>
    </row>
    <row r="4917" spans="1:2">
      <c r="A4917" t="s">
        <v>92</v>
      </c>
      <c r="B4917">
        <v>6.6</v>
      </c>
    </row>
    <row r="4918" spans="1:2">
      <c r="A4918" t="s">
        <v>6782</v>
      </c>
      <c r="B4918">
        <v>7.7</v>
      </c>
    </row>
    <row r="4919" spans="1:2">
      <c r="A4919" t="s">
        <v>20</v>
      </c>
      <c r="B4919">
        <v>7.6</v>
      </c>
    </row>
    <row r="4920" spans="1:2">
      <c r="A4920" t="s">
        <v>20</v>
      </c>
      <c r="B4920">
        <v>7.3</v>
      </c>
    </row>
    <row r="4921" spans="1:2">
      <c r="A4921" t="s">
        <v>341</v>
      </c>
      <c r="B4921">
        <v>4.0999999999999996</v>
      </c>
    </row>
    <row r="4922" spans="1:2">
      <c r="A4922" t="s">
        <v>20</v>
      </c>
      <c r="B4922">
        <v>7.3</v>
      </c>
    </row>
    <row r="4923" spans="1:2">
      <c r="A4923" t="s">
        <v>1761</v>
      </c>
      <c r="B4923">
        <v>7.4</v>
      </c>
    </row>
    <row r="4924" spans="1:2">
      <c r="A4924" t="s">
        <v>20</v>
      </c>
      <c r="B4924">
        <v>6.5</v>
      </c>
    </row>
    <row r="4925" spans="1:2">
      <c r="A4925" t="s">
        <v>6786</v>
      </c>
      <c r="B4925">
        <v>4.0999999999999996</v>
      </c>
    </row>
    <row r="4926" spans="1:2">
      <c r="A4926" t="s">
        <v>1761</v>
      </c>
      <c r="B4926">
        <v>5.3</v>
      </c>
    </row>
    <row r="4927" spans="1:2">
      <c r="A4927" t="s">
        <v>514</v>
      </c>
      <c r="B4927">
        <v>7.5</v>
      </c>
    </row>
    <row r="4928" spans="1:2">
      <c r="A4928" t="s">
        <v>20</v>
      </c>
      <c r="B4928">
        <v>4.9000000000000004</v>
      </c>
    </row>
    <row r="4929" spans="1:2">
      <c r="A4929" t="s">
        <v>20</v>
      </c>
      <c r="B4929">
        <v>4.7</v>
      </c>
    </row>
    <row r="4930" spans="1:2">
      <c r="A4930" t="s">
        <v>20</v>
      </c>
      <c r="B4930">
        <v>6.3</v>
      </c>
    </row>
    <row r="4931" spans="1:2">
      <c r="A4931" t="s">
        <v>20</v>
      </c>
      <c r="B4931">
        <v>5.0999999999999996</v>
      </c>
    </row>
    <row r="4932" spans="1:2">
      <c r="A4932" t="s">
        <v>6782</v>
      </c>
      <c r="B4932">
        <v>6.5</v>
      </c>
    </row>
    <row r="4933" spans="1:2">
      <c r="A4933" t="s">
        <v>6782</v>
      </c>
      <c r="B4933">
        <v>6.5</v>
      </c>
    </row>
    <row r="4934" spans="1:2">
      <c r="A4934" t="s">
        <v>6782</v>
      </c>
      <c r="B4934">
        <v>5.5</v>
      </c>
    </row>
    <row r="4935" spans="1:2">
      <c r="A4935" t="s">
        <v>341</v>
      </c>
      <c r="B4935">
        <v>5.2</v>
      </c>
    </row>
    <row r="4936" spans="1:2">
      <c r="A4936" t="s">
        <v>2430</v>
      </c>
      <c r="B4936">
        <v>6.6</v>
      </c>
    </row>
    <row r="4937" spans="1:2">
      <c r="A4937" t="s">
        <v>6786</v>
      </c>
      <c r="B4937">
        <v>7.1</v>
      </c>
    </row>
    <row r="4938" spans="1:2">
      <c r="A4938" t="s">
        <v>6786</v>
      </c>
      <c r="B4938">
        <v>7.3</v>
      </c>
    </row>
    <row r="4939" spans="1:2">
      <c r="A4939" t="s">
        <v>2430</v>
      </c>
      <c r="B4939">
        <v>6.2</v>
      </c>
    </row>
    <row r="4940" spans="1:2">
      <c r="A4940" t="s">
        <v>721</v>
      </c>
      <c r="B4940">
        <v>6.5</v>
      </c>
    </row>
    <row r="4941" spans="1:2">
      <c r="A4941" t="s">
        <v>721</v>
      </c>
      <c r="B4941">
        <v>7.2</v>
      </c>
    </row>
    <row r="4942" spans="1:2">
      <c r="A4942" t="s">
        <v>2430</v>
      </c>
      <c r="B4942">
        <v>7.9</v>
      </c>
    </row>
    <row r="4943" spans="1:2">
      <c r="A4943" t="s">
        <v>721</v>
      </c>
      <c r="B4943">
        <v>4.9000000000000004</v>
      </c>
    </row>
    <row r="4944" spans="1:2">
      <c r="A4944" t="s">
        <v>6782</v>
      </c>
      <c r="B4944">
        <v>4.5999999999999996</v>
      </c>
    </row>
    <row r="4945" spans="1:2">
      <c r="A4945" t="s">
        <v>6789</v>
      </c>
      <c r="B4945">
        <v>2</v>
      </c>
    </row>
    <row r="4946" spans="1:2">
      <c r="A4946" t="s">
        <v>6782</v>
      </c>
      <c r="B4946">
        <v>7.6</v>
      </c>
    </row>
    <row r="4947" spans="1:2">
      <c r="A4947" t="s">
        <v>6783</v>
      </c>
      <c r="B4947">
        <v>4.9000000000000004</v>
      </c>
    </row>
    <row r="4948" spans="1:2">
      <c r="A4948" t="s">
        <v>1761</v>
      </c>
      <c r="B4948">
        <v>6.4</v>
      </c>
    </row>
    <row r="4949" spans="1:2">
      <c r="A4949" t="s">
        <v>514</v>
      </c>
      <c r="B4949">
        <v>6.2</v>
      </c>
    </row>
    <row r="4950" spans="1:2">
      <c r="A4950" t="s">
        <v>6783</v>
      </c>
      <c r="B4950">
        <v>5.2</v>
      </c>
    </row>
    <row r="4951" spans="1:2">
      <c r="A4951" t="s">
        <v>721</v>
      </c>
      <c r="B4951">
        <v>5.3</v>
      </c>
    </row>
    <row r="4952" spans="1:2">
      <c r="A4952" t="s">
        <v>1761</v>
      </c>
      <c r="B4952">
        <v>5.2</v>
      </c>
    </row>
    <row r="4953" spans="1:2">
      <c r="A4953" t="s">
        <v>1761</v>
      </c>
      <c r="B4953">
        <v>5.9</v>
      </c>
    </row>
    <row r="4954" spans="1:2">
      <c r="A4954" t="s">
        <v>20</v>
      </c>
      <c r="B4954">
        <v>6.2</v>
      </c>
    </row>
    <row r="4955" spans="1:2">
      <c r="A4955" t="s">
        <v>2430</v>
      </c>
      <c r="B4955">
        <v>5.4</v>
      </c>
    </row>
    <row r="4956" spans="1:2">
      <c r="A4956" t="s">
        <v>2430</v>
      </c>
      <c r="B4956">
        <v>7.9</v>
      </c>
    </row>
    <row r="4957" spans="1:2">
      <c r="A4957" t="s">
        <v>514</v>
      </c>
      <c r="B4957">
        <v>6.5</v>
      </c>
    </row>
    <row r="4958" spans="1:2">
      <c r="A4958" t="s">
        <v>2430</v>
      </c>
      <c r="B4958">
        <v>6.1</v>
      </c>
    </row>
    <row r="4959" spans="1:2">
      <c r="A4959" t="s">
        <v>6785</v>
      </c>
      <c r="B4959">
        <v>7.9</v>
      </c>
    </row>
    <row r="4960" spans="1:2">
      <c r="A4960" t="s">
        <v>20</v>
      </c>
      <c r="B4960">
        <v>6.8</v>
      </c>
    </row>
    <row r="4961" spans="1:2">
      <c r="A4961" t="s">
        <v>6782</v>
      </c>
      <c r="B4961">
        <v>7.3</v>
      </c>
    </row>
    <row r="4962" spans="1:2">
      <c r="A4962" t="s">
        <v>20</v>
      </c>
      <c r="B4962">
        <v>7.4</v>
      </c>
    </row>
    <row r="4963" spans="1:2">
      <c r="A4963" t="s">
        <v>2430</v>
      </c>
      <c r="B4963">
        <v>4.5999999999999996</v>
      </c>
    </row>
    <row r="4964" spans="1:2">
      <c r="A4964" t="s">
        <v>341</v>
      </c>
      <c r="B4964">
        <v>4.5999999999999996</v>
      </c>
    </row>
    <row r="4965" spans="1:2">
      <c r="A4965" t="s">
        <v>1761</v>
      </c>
      <c r="B4965">
        <v>4.9000000000000004</v>
      </c>
    </row>
    <row r="4966" spans="1:2">
      <c r="A4966" t="s">
        <v>6782</v>
      </c>
      <c r="B4966">
        <v>7.1</v>
      </c>
    </row>
    <row r="4967" spans="1:2">
      <c r="A4967" t="s">
        <v>1761</v>
      </c>
      <c r="B4967">
        <v>7.2</v>
      </c>
    </row>
    <row r="4968" spans="1:2">
      <c r="A4968" t="s">
        <v>1761</v>
      </c>
      <c r="B4968">
        <v>6.7</v>
      </c>
    </row>
    <row r="4969" spans="1:2">
      <c r="A4969" t="s">
        <v>6789</v>
      </c>
      <c r="B4969">
        <v>6.9</v>
      </c>
    </row>
    <row r="4970" spans="1:2">
      <c r="A4970" t="s">
        <v>92</v>
      </c>
      <c r="B4970">
        <v>7</v>
      </c>
    </row>
    <row r="4971" spans="1:2">
      <c r="A4971" t="s">
        <v>514</v>
      </c>
      <c r="B4971">
        <v>7.3</v>
      </c>
    </row>
    <row r="4972" spans="1:2">
      <c r="A4972" t="s">
        <v>2430</v>
      </c>
      <c r="B4972">
        <v>7.3</v>
      </c>
    </row>
    <row r="4973" spans="1:2">
      <c r="A4973" t="s">
        <v>2745</v>
      </c>
      <c r="B4973">
        <v>7.5</v>
      </c>
    </row>
    <row r="4974" spans="1:2">
      <c r="A4974" t="s">
        <v>6785</v>
      </c>
      <c r="B4974">
        <v>7.9</v>
      </c>
    </row>
    <row r="4975" spans="1:2">
      <c r="A4975" t="s">
        <v>514</v>
      </c>
      <c r="B4975">
        <v>7.4</v>
      </c>
    </row>
    <row r="4976" spans="1:2">
      <c r="A4976" t="s">
        <v>20</v>
      </c>
      <c r="B4976">
        <v>6.8</v>
      </c>
    </row>
    <row r="4977" spans="1:2">
      <c r="A4977" t="s">
        <v>2430</v>
      </c>
      <c r="B4977">
        <v>4.5999999999999996</v>
      </c>
    </row>
    <row r="4978" spans="1:2">
      <c r="A4978" t="s">
        <v>341</v>
      </c>
      <c r="B4978">
        <v>5.9</v>
      </c>
    </row>
    <row r="4979" spans="1:2">
      <c r="A4979" t="s">
        <v>20</v>
      </c>
      <c r="B4979">
        <v>5.9</v>
      </c>
    </row>
    <row r="4980" spans="1:2">
      <c r="A4980" t="s">
        <v>92</v>
      </c>
      <c r="B4980">
        <v>6.9</v>
      </c>
    </row>
    <row r="4981" spans="1:2">
      <c r="A4981" t="s">
        <v>6782</v>
      </c>
      <c r="B4981">
        <v>6.8</v>
      </c>
    </row>
    <row r="4982" spans="1:2">
      <c r="A4982" t="s">
        <v>92</v>
      </c>
      <c r="B4982">
        <v>4</v>
      </c>
    </row>
    <row r="4983" spans="1:2">
      <c r="A4983" t="s">
        <v>20</v>
      </c>
      <c r="B4983">
        <v>6.8</v>
      </c>
    </row>
    <row r="4984" spans="1:2">
      <c r="A4984" t="s">
        <v>20</v>
      </c>
      <c r="B4984">
        <v>7</v>
      </c>
    </row>
    <row r="4985" spans="1:2">
      <c r="A4985" t="s">
        <v>6789</v>
      </c>
      <c r="B4985">
        <v>6.6</v>
      </c>
    </row>
    <row r="4986" spans="1:2">
      <c r="A4986" t="s">
        <v>514</v>
      </c>
      <c r="B4986">
        <v>7.5</v>
      </c>
    </row>
    <row r="4987" spans="1:2">
      <c r="A4987" t="s">
        <v>514</v>
      </c>
      <c r="B4987">
        <v>7</v>
      </c>
    </row>
    <row r="4988" spans="1:2">
      <c r="A4988" t="s">
        <v>514</v>
      </c>
      <c r="B4988">
        <v>7.9</v>
      </c>
    </row>
    <row r="4989" spans="1:2">
      <c r="A4989" t="s">
        <v>92</v>
      </c>
      <c r="B4989">
        <v>8</v>
      </c>
    </row>
    <row r="4990" spans="1:2">
      <c r="A4990" t="s">
        <v>20</v>
      </c>
      <c r="B4990">
        <v>6.6</v>
      </c>
    </row>
    <row r="4991" spans="1:2">
      <c r="A4991" t="s">
        <v>20</v>
      </c>
      <c r="B4991">
        <v>6.1</v>
      </c>
    </row>
    <row r="4992" spans="1:2">
      <c r="A4992" t="s">
        <v>20</v>
      </c>
      <c r="B4992">
        <v>6.6</v>
      </c>
    </row>
    <row r="4993" spans="1:2">
      <c r="A4993" t="s">
        <v>20</v>
      </c>
      <c r="B4993">
        <v>6.4</v>
      </c>
    </row>
    <row r="4994" spans="1:2">
      <c r="A4994" t="s">
        <v>20</v>
      </c>
      <c r="B4994">
        <v>6.4</v>
      </c>
    </row>
    <row r="4995" spans="1:2">
      <c r="A4995" t="s">
        <v>20</v>
      </c>
      <c r="B4995">
        <v>7.7</v>
      </c>
    </row>
    <row r="4996" spans="1:2">
      <c r="A4996" t="s">
        <v>20</v>
      </c>
      <c r="B4996">
        <v>8</v>
      </c>
    </row>
    <row r="4997" spans="1:2">
      <c r="A4997" t="s">
        <v>341</v>
      </c>
      <c r="B4997">
        <v>6.3</v>
      </c>
    </row>
    <row r="4998" spans="1:2">
      <c r="A4998" t="s">
        <v>20</v>
      </c>
      <c r="B4998">
        <v>6.6</v>
      </c>
    </row>
    <row r="4999" spans="1:2">
      <c r="A4999" t="s">
        <v>1761</v>
      </c>
      <c r="B4999">
        <v>7.5</v>
      </c>
    </row>
    <row r="5000" spans="1:2">
      <c r="A5000" t="s">
        <v>20</v>
      </c>
      <c r="B5000">
        <v>6.7</v>
      </c>
    </row>
    <row r="5001" spans="1:2">
      <c r="A5001" t="s">
        <v>6788</v>
      </c>
      <c r="B5001">
        <v>7.9</v>
      </c>
    </row>
    <row r="5002" spans="1:2">
      <c r="A5002" t="s">
        <v>20</v>
      </c>
      <c r="B5002">
        <v>6.1</v>
      </c>
    </row>
    <row r="5003" spans="1:2">
      <c r="A5003" t="s">
        <v>6782</v>
      </c>
      <c r="B5003">
        <v>5.7</v>
      </c>
    </row>
    <row r="5004" spans="1:2">
      <c r="A5004" t="s">
        <v>2430</v>
      </c>
      <c r="B5004">
        <v>4.2</v>
      </c>
    </row>
    <row r="5005" spans="1:2">
      <c r="A5005" t="s">
        <v>92</v>
      </c>
      <c r="B5005">
        <v>5.4</v>
      </c>
    </row>
    <row r="5006" spans="1:2">
      <c r="A5006" t="s">
        <v>1761</v>
      </c>
      <c r="B5006">
        <v>7.4</v>
      </c>
    </row>
    <row r="5007" spans="1:2">
      <c r="A5007" t="s">
        <v>20</v>
      </c>
      <c r="B5007">
        <v>8.1999999999999993</v>
      </c>
    </row>
    <row r="5008" spans="1:2">
      <c r="A5008" t="s">
        <v>514</v>
      </c>
      <c r="B5008">
        <v>6.7</v>
      </c>
    </row>
    <row r="5009" spans="1:2">
      <c r="A5009" t="s">
        <v>6783</v>
      </c>
      <c r="B5009">
        <v>5.3</v>
      </c>
    </row>
    <row r="5010" spans="1:2">
      <c r="A5010" t="s">
        <v>4754</v>
      </c>
      <c r="B5010">
        <v>6.5</v>
      </c>
    </row>
    <row r="5011" spans="1:2">
      <c r="A5011" t="s">
        <v>514</v>
      </c>
      <c r="B5011">
        <v>5.4</v>
      </c>
    </row>
    <row r="5012" spans="1:2">
      <c r="A5012" t="s">
        <v>721</v>
      </c>
      <c r="B5012">
        <v>5.7</v>
      </c>
    </row>
    <row r="5013" spans="1:2">
      <c r="A5013" t="s">
        <v>20</v>
      </c>
      <c r="B5013">
        <v>6.7</v>
      </c>
    </row>
    <row r="5014" spans="1:2">
      <c r="A5014" t="s">
        <v>6788</v>
      </c>
      <c r="B5014">
        <v>7</v>
      </c>
    </row>
    <row r="5015" spans="1:2">
      <c r="A5015" t="s">
        <v>1761</v>
      </c>
      <c r="B5015">
        <v>6.4</v>
      </c>
    </row>
    <row r="5016" spans="1:2">
      <c r="A5016" t="s">
        <v>514</v>
      </c>
      <c r="B5016">
        <v>5</v>
      </c>
    </row>
    <row r="5017" spans="1:2">
      <c r="A5017" t="s">
        <v>6782</v>
      </c>
      <c r="B5017">
        <v>5.7</v>
      </c>
    </row>
    <row r="5018" spans="1:2">
      <c r="A5018" t="s">
        <v>341</v>
      </c>
      <c r="B5018">
        <v>7.7</v>
      </c>
    </row>
    <row r="5019" spans="1:2">
      <c r="A5019" t="s">
        <v>6786</v>
      </c>
      <c r="B5019">
        <v>4.5999999999999996</v>
      </c>
    </row>
    <row r="5020" spans="1:2">
      <c r="A5020" t="s">
        <v>2430</v>
      </c>
      <c r="B5020">
        <v>5.8</v>
      </c>
    </row>
    <row r="5021" spans="1:2">
      <c r="A5021" t="s">
        <v>6783</v>
      </c>
      <c r="B5021">
        <v>4.0999999999999996</v>
      </c>
    </row>
    <row r="5022" spans="1:2">
      <c r="A5022" t="s">
        <v>20</v>
      </c>
      <c r="B5022">
        <v>5.5</v>
      </c>
    </row>
    <row r="5023" spans="1:2">
      <c r="A5023" t="s">
        <v>2430</v>
      </c>
      <c r="B5023">
        <v>6.7</v>
      </c>
    </row>
    <row r="5024" spans="1:2">
      <c r="A5024" t="s">
        <v>6786</v>
      </c>
      <c r="B5024">
        <v>6.9</v>
      </c>
    </row>
    <row r="5025" spans="1:2">
      <c r="A5025" t="s">
        <v>6786</v>
      </c>
      <c r="B5025">
        <v>6.7</v>
      </c>
    </row>
    <row r="5026" spans="1:2">
      <c r="A5026" t="s">
        <v>6786</v>
      </c>
      <c r="B5026">
        <v>6.9</v>
      </c>
    </row>
    <row r="5027" spans="1:2">
      <c r="A5027" t="s">
        <v>6786</v>
      </c>
      <c r="B5027">
        <v>6.6</v>
      </c>
    </row>
    <row r="5028" spans="1:2">
      <c r="A5028" t="s">
        <v>6786</v>
      </c>
      <c r="B5028">
        <v>6.5</v>
      </c>
    </row>
    <row r="5029" spans="1:2">
      <c r="A5029" t="s">
        <v>20</v>
      </c>
      <c r="B5029">
        <v>6.1</v>
      </c>
    </row>
    <row r="5030" spans="1:2">
      <c r="A5030" t="s">
        <v>1761</v>
      </c>
      <c r="B5030">
        <v>6</v>
      </c>
    </row>
    <row r="5031" spans="1:2">
      <c r="A5031" t="s">
        <v>1761</v>
      </c>
      <c r="B5031">
        <v>6.4</v>
      </c>
    </row>
    <row r="5032" spans="1:2">
      <c r="A5032" t="s">
        <v>6785</v>
      </c>
      <c r="B5032">
        <v>3.9</v>
      </c>
    </row>
    <row r="5033" spans="1:2">
      <c r="A5033" t="s">
        <v>2745</v>
      </c>
      <c r="B5033">
        <v>3.9</v>
      </c>
    </row>
    <row r="5034" spans="1:2">
      <c r="A5034" t="s">
        <v>6782</v>
      </c>
      <c r="B5034">
        <v>5.3</v>
      </c>
    </row>
    <row r="5035" spans="1:2">
      <c r="A5035" t="s">
        <v>721</v>
      </c>
      <c r="B5035">
        <v>6.7</v>
      </c>
    </row>
    <row r="5036" spans="1:2">
      <c r="A5036" t="s">
        <v>341</v>
      </c>
      <c r="B5036">
        <v>5.0999999999999996</v>
      </c>
    </row>
    <row r="5037" spans="1:2">
      <c r="A5037" t="s">
        <v>2430</v>
      </c>
      <c r="B5037">
        <v>5.8</v>
      </c>
    </row>
    <row r="5038" spans="1:2">
      <c r="A5038" t="s">
        <v>6782</v>
      </c>
      <c r="B5038">
        <v>6</v>
      </c>
    </row>
    <row r="5039" spans="1:2">
      <c r="A5039" t="s">
        <v>20</v>
      </c>
      <c r="B5039">
        <v>7</v>
      </c>
    </row>
    <row r="5040" spans="1:2">
      <c r="A5040" t="s">
        <v>20</v>
      </c>
      <c r="B5040">
        <v>7.7</v>
      </c>
    </row>
    <row r="5041" spans="1:2">
      <c r="A5041" t="s">
        <v>6782</v>
      </c>
      <c r="B5041">
        <v>6.2</v>
      </c>
    </row>
    <row r="5042" spans="1:2">
      <c r="A5042" t="s">
        <v>20</v>
      </c>
      <c r="B5042">
        <v>8.1</v>
      </c>
    </row>
    <row r="5043" spans="1:2">
      <c r="A5043" t="s">
        <v>6785</v>
      </c>
      <c r="B5043">
        <v>6.4</v>
      </c>
    </row>
    <row r="5044" spans="1:2">
      <c r="A5044" t="s">
        <v>4754</v>
      </c>
      <c r="B5044">
        <v>7.4</v>
      </c>
    </row>
    <row r="5045" spans="1:2">
      <c r="A5045" t="s">
        <v>20</v>
      </c>
      <c r="B5045">
        <v>7</v>
      </c>
    </row>
    <row r="5046" spans="1:2">
      <c r="A5046" t="s">
        <v>6782</v>
      </c>
      <c r="B5046">
        <v>6.7</v>
      </c>
    </row>
    <row r="5047" spans="1:2">
      <c r="A5047" t="s">
        <v>92</v>
      </c>
      <c r="B5047">
        <v>6.7</v>
      </c>
    </row>
    <row r="5048" spans="1:2">
      <c r="A5048" t="s">
        <v>20</v>
      </c>
      <c r="B5048">
        <v>7.6</v>
      </c>
    </row>
    <row r="5049" spans="1:2">
      <c r="A5049" t="s">
        <v>721</v>
      </c>
      <c r="B5049">
        <v>6.7</v>
      </c>
    </row>
    <row r="5050" spans="1:2">
      <c r="A5050" t="s">
        <v>20</v>
      </c>
      <c r="B5050">
        <v>7.3</v>
      </c>
    </row>
    <row r="5051" spans="1:2">
      <c r="A5051" t="s">
        <v>6782</v>
      </c>
      <c r="B5051">
        <v>5.7</v>
      </c>
    </row>
    <row r="5052" spans="1:2">
      <c r="A5052" t="s">
        <v>6782</v>
      </c>
      <c r="B5052">
        <v>7</v>
      </c>
    </row>
    <row r="5053" spans="1:2">
      <c r="A5053" t="s">
        <v>20</v>
      </c>
      <c r="B5053">
        <v>7.4</v>
      </c>
    </row>
    <row r="5054" spans="1:2">
      <c r="A5054" t="s">
        <v>6782</v>
      </c>
      <c r="B5054">
        <v>7.3</v>
      </c>
    </row>
    <row r="5055" spans="1:2">
      <c r="A5055" t="s">
        <v>6782</v>
      </c>
      <c r="B5055">
        <v>6.1</v>
      </c>
    </row>
    <row r="5056" spans="1:2">
      <c r="A5056" t="s">
        <v>6782</v>
      </c>
      <c r="B5056">
        <v>7.9</v>
      </c>
    </row>
    <row r="5057" spans="1:2">
      <c r="A5057" t="s">
        <v>6782</v>
      </c>
      <c r="B5057">
        <v>6.8</v>
      </c>
    </row>
    <row r="5058" spans="1:2">
      <c r="A5058" t="s">
        <v>20</v>
      </c>
      <c r="B5058">
        <v>7.3</v>
      </c>
    </row>
    <row r="5059" spans="1:2">
      <c r="A5059" t="s">
        <v>20</v>
      </c>
      <c r="B5059">
        <v>7.9</v>
      </c>
    </row>
    <row r="5060" spans="1:2">
      <c r="A5060" t="s">
        <v>20</v>
      </c>
      <c r="B5060">
        <v>7.3</v>
      </c>
    </row>
    <row r="5061" spans="1:2">
      <c r="A5061" t="s">
        <v>6782</v>
      </c>
      <c r="B5061">
        <v>6.3</v>
      </c>
    </row>
    <row r="5062" spans="1:2">
      <c r="A5062" t="s">
        <v>477</v>
      </c>
      <c r="B5062">
        <v>6.8</v>
      </c>
    </row>
    <row r="5063" spans="1:2">
      <c r="A5063" t="s">
        <v>20</v>
      </c>
      <c r="B5063">
        <v>7.7</v>
      </c>
    </row>
    <row r="5064" spans="1:2">
      <c r="A5064" t="s">
        <v>6785</v>
      </c>
      <c r="B5064">
        <v>7.5</v>
      </c>
    </row>
    <row r="5065" spans="1:2">
      <c r="A5065" t="s">
        <v>6785</v>
      </c>
      <c r="B5065">
        <v>6.6</v>
      </c>
    </row>
    <row r="5066" spans="1:2">
      <c r="A5066" t="s">
        <v>20</v>
      </c>
      <c r="B5066">
        <v>8.6999999999999993</v>
      </c>
    </row>
    <row r="5067" spans="1:2">
      <c r="A5067" t="s">
        <v>721</v>
      </c>
      <c r="B5067">
        <v>5.3</v>
      </c>
    </row>
    <row r="5068" spans="1:2">
      <c r="A5068" t="s">
        <v>20</v>
      </c>
      <c r="B5068">
        <v>7</v>
      </c>
    </row>
    <row r="5069" spans="1:2">
      <c r="A5069" t="s">
        <v>6782</v>
      </c>
      <c r="B5069">
        <v>6.6</v>
      </c>
    </row>
    <row r="5070" spans="1:2">
      <c r="A5070" t="s">
        <v>20</v>
      </c>
      <c r="B5070">
        <v>6.6</v>
      </c>
    </row>
    <row r="5071" spans="1:2">
      <c r="A5071" t="s">
        <v>1761</v>
      </c>
      <c r="B5071">
        <v>6</v>
      </c>
    </row>
    <row r="5072" spans="1:2">
      <c r="A5072" t="s">
        <v>341</v>
      </c>
      <c r="B5072">
        <v>8.5</v>
      </c>
    </row>
    <row r="5073" spans="1:2">
      <c r="A5073" t="s">
        <v>20</v>
      </c>
      <c r="B5073">
        <v>6.4</v>
      </c>
    </row>
    <row r="5074" spans="1:2">
      <c r="A5074" t="s">
        <v>1761</v>
      </c>
      <c r="B5074">
        <v>5.9</v>
      </c>
    </row>
    <row r="5075" spans="1:2">
      <c r="A5075" t="s">
        <v>20</v>
      </c>
      <c r="B5075">
        <v>7.6</v>
      </c>
    </row>
    <row r="5076" spans="1:2">
      <c r="A5076" t="s">
        <v>20</v>
      </c>
      <c r="B5076">
        <v>6.5</v>
      </c>
    </row>
    <row r="5077" spans="1:2">
      <c r="A5077" t="s">
        <v>92</v>
      </c>
      <c r="B5077">
        <v>7.5</v>
      </c>
    </row>
    <row r="5078" spans="1:2">
      <c r="A5078" t="s">
        <v>20</v>
      </c>
      <c r="B5078">
        <v>7.1</v>
      </c>
    </row>
    <row r="5079" spans="1:2">
      <c r="A5079" t="s">
        <v>6787</v>
      </c>
      <c r="B5079">
        <v>8.5</v>
      </c>
    </row>
    <row r="5080" spans="1:2">
      <c r="A5080" t="s">
        <v>20</v>
      </c>
      <c r="B5080">
        <v>6.3</v>
      </c>
    </row>
    <row r="5081" spans="1:2">
      <c r="A5081" t="s">
        <v>20</v>
      </c>
      <c r="B5081">
        <v>9</v>
      </c>
    </row>
    <row r="5082" spans="1:2">
      <c r="A5082" t="s">
        <v>20</v>
      </c>
      <c r="B5082">
        <v>7.2</v>
      </c>
    </row>
    <row r="5083" spans="1:2">
      <c r="A5083" t="s">
        <v>20</v>
      </c>
      <c r="B5083">
        <v>9.1999999999999993</v>
      </c>
    </row>
    <row r="5084" spans="1:2">
      <c r="A5084" t="s">
        <v>721</v>
      </c>
      <c r="B5084">
        <v>4.8</v>
      </c>
    </row>
    <row r="5085" spans="1:2">
      <c r="A5085" t="s">
        <v>6785</v>
      </c>
      <c r="B5085">
        <v>7.9</v>
      </c>
    </row>
    <row r="5086" spans="1:2">
      <c r="A5086" t="s">
        <v>2745</v>
      </c>
      <c r="B5086">
        <v>6.6</v>
      </c>
    </row>
    <row r="5087" spans="1:2">
      <c r="A5087" t="s">
        <v>92</v>
      </c>
      <c r="B5087">
        <v>7.2</v>
      </c>
    </row>
    <row r="5088" spans="1:2">
      <c r="A5088" t="s">
        <v>2745</v>
      </c>
      <c r="B5088">
        <v>7.6</v>
      </c>
    </row>
    <row r="5089" spans="1:2">
      <c r="A5089" t="s">
        <v>2745</v>
      </c>
      <c r="B5089">
        <v>6.7</v>
      </c>
    </row>
    <row r="5090" spans="1:2">
      <c r="A5090" t="s">
        <v>1761</v>
      </c>
      <c r="B5090">
        <v>6.9</v>
      </c>
    </row>
    <row r="5091" spans="1:2">
      <c r="A5091" t="s">
        <v>341</v>
      </c>
      <c r="B5091">
        <v>6.1</v>
      </c>
    </row>
    <row r="5092" spans="1:2">
      <c r="A5092" t="s">
        <v>20</v>
      </c>
      <c r="B5092">
        <v>6.9</v>
      </c>
    </row>
    <row r="5093" spans="1:2">
      <c r="A5093" t="s">
        <v>4754</v>
      </c>
      <c r="B5093">
        <v>7.7</v>
      </c>
    </row>
    <row r="5094" spans="1:2">
      <c r="A5094" t="s">
        <v>6782</v>
      </c>
      <c r="B5094">
        <v>7.1</v>
      </c>
    </row>
    <row r="5095" spans="1:2">
      <c r="A5095" t="s">
        <v>20</v>
      </c>
      <c r="B5095">
        <v>6.8</v>
      </c>
    </row>
    <row r="5096" spans="1:2">
      <c r="A5096" t="s">
        <v>20</v>
      </c>
      <c r="B5096">
        <v>7.2</v>
      </c>
    </row>
    <row r="5097" spans="1:2">
      <c r="A5097" t="s">
        <v>2430</v>
      </c>
      <c r="B5097">
        <v>5.8</v>
      </c>
    </row>
    <row r="5098" spans="1:2">
      <c r="A5098" t="s">
        <v>20</v>
      </c>
      <c r="B5098">
        <v>6.4</v>
      </c>
    </row>
    <row r="5099" spans="1:2">
      <c r="A5099" t="s">
        <v>6783</v>
      </c>
      <c r="B5099">
        <v>5.2</v>
      </c>
    </row>
    <row r="5100" spans="1:2">
      <c r="A5100" t="s">
        <v>1761</v>
      </c>
      <c r="B5100">
        <v>6.5</v>
      </c>
    </row>
    <row r="5101" spans="1:2">
      <c r="A5101" t="s">
        <v>514</v>
      </c>
      <c r="B5101">
        <v>6.5</v>
      </c>
    </row>
    <row r="5102" spans="1:2">
      <c r="A5102" t="s">
        <v>6789</v>
      </c>
      <c r="B5102">
        <v>6.1</v>
      </c>
    </row>
    <row r="5103" spans="1:2">
      <c r="A5103" t="s">
        <v>1761</v>
      </c>
      <c r="B5103">
        <v>6.9</v>
      </c>
    </row>
    <row r="5104" spans="1:2">
      <c r="A5104" t="s">
        <v>20</v>
      </c>
      <c r="B5104">
        <v>8.5</v>
      </c>
    </row>
    <row r="5105" spans="1:2">
      <c r="A5105" t="s">
        <v>20</v>
      </c>
      <c r="B5105">
        <v>9.3000000000000007</v>
      </c>
    </row>
    <row r="5106" spans="1:2">
      <c r="A5106" t="s">
        <v>92</v>
      </c>
      <c r="B5106">
        <v>6.7</v>
      </c>
    </row>
    <row r="5107" spans="1:2">
      <c r="A5107" t="s">
        <v>2430</v>
      </c>
      <c r="B5107">
        <v>5</v>
      </c>
    </row>
    <row r="5108" spans="1:2">
      <c r="A5108" t="s">
        <v>20</v>
      </c>
      <c r="B5108">
        <v>7.3</v>
      </c>
    </row>
    <row r="5109" spans="1:2">
      <c r="A5109" t="s">
        <v>6784</v>
      </c>
      <c r="B5109">
        <v>7.1</v>
      </c>
    </row>
    <row r="5110" spans="1:2">
      <c r="A5110" t="s">
        <v>721</v>
      </c>
      <c r="B5110">
        <v>6.3</v>
      </c>
    </row>
    <row r="5111" spans="1:2">
      <c r="A5111" t="s">
        <v>6782</v>
      </c>
      <c r="B5111">
        <v>6.5</v>
      </c>
    </row>
    <row r="5112" spans="1:2">
      <c r="A5112" t="s">
        <v>6782</v>
      </c>
      <c r="B5112">
        <v>4.8</v>
      </c>
    </row>
    <row r="5113" spans="1:2">
      <c r="A5113" t="s">
        <v>341</v>
      </c>
      <c r="B5113">
        <v>8.1</v>
      </c>
    </row>
    <row r="5114" spans="1:2">
      <c r="A5114" t="s">
        <v>6783</v>
      </c>
      <c r="B5114">
        <v>6.4</v>
      </c>
    </row>
    <row r="5115" spans="1:2">
      <c r="A5115" t="s">
        <v>2745</v>
      </c>
      <c r="B5115">
        <v>5.2</v>
      </c>
    </row>
    <row r="5116" spans="1:2">
      <c r="A5116" t="s">
        <v>20</v>
      </c>
      <c r="B5116">
        <v>6.8</v>
      </c>
    </row>
    <row r="5117" spans="1:2">
      <c r="A5117" t="s">
        <v>6783</v>
      </c>
      <c r="B5117">
        <v>5.9</v>
      </c>
    </row>
    <row r="5118" spans="1:2">
      <c r="A5118" t="s">
        <v>92</v>
      </c>
      <c r="B5118">
        <v>6.9</v>
      </c>
    </row>
    <row r="5119" spans="1:2">
      <c r="A5119" t="s">
        <v>6789</v>
      </c>
      <c r="B5119">
        <v>6</v>
      </c>
    </row>
    <row r="5120" spans="1:2">
      <c r="A5120" t="s">
        <v>20</v>
      </c>
      <c r="B5120">
        <v>5.4</v>
      </c>
    </row>
    <row r="5121" spans="1:2">
      <c r="A5121" t="s">
        <v>20</v>
      </c>
      <c r="B5121">
        <v>8</v>
      </c>
    </row>
    <row r="5122" spans="1:2">
      <c r="A5122" t="s">
        <v>341</v>
      </c>
      <c r="B5122">
        <v>7</v>
      </c>
    </row>
    <row r="5123" spans="1:2">
      <c r="A5123" t="s">
        <v>6785</v>
      </c>
      <c r="B5123">
        <v>5.2</v>
      </c>
    </row>
    <row r="5124" spans="1:2">
      <c r="A5124" t="s">
        <v>6782</v>
      </c>
      <c r="B5124">
        <v>3.9</v>
      </c>
    </row>
    <row r="5125" spans="1:2">
      <c r="A5125" t="s">
        <v>514</v>
      </c>
      <c r="B5125">
        <v>5.0999999999999996</v>
      </c>
    </row>
    <row r="5126" spans="1:2">
      <c r="A5126" t="s">
        <v>6783</v>
      </c>
      <c r="B5126">
        <v>2.9</v>
      </c>
    </row>
    <row r="5127" spans="1:2">
      <c r="A5127" t="s">
        <v>6785</v>
      </c>
      <c r="B5127">
        <v>6.2</v>
      </c>
    </row>
    <row r="5128" spans="1:2">
      <c r="A5128" t="s">
        <v>1761</v>
      </c>
      <c r="B5128">
        <v>5.5</v>
      </c>
    </row>
    <row r="5129" spans="1:2">
      <c r="A5129" t="s">
        <v>514</v>
      </c>
      <c r="B5129">
        <v>5.3</v>
      </c>
    </row>
    <row r="5130" spans="1:2">
      <c r="A5130" t="s">
        <v>6786</v>
      </c>
      <c r="B5130">
        <v>6.2</v>
      </c>
    </row>
    <row r="5131" spans="1:2">
      <c r="A5131" t="s">
        <v>514</v>
      </c>
      <c r="B5131">
        <v>5.2</v>
      </c>
    </row>
    <row r="5132" spans="1:2">
      <c r="A5132" t="s">
        <v>2745</v>
      </c>
      <c r="B5132">
        <v>8.3000000000000007</v>
      </c>
    </row>
    <row r="5133" spans="1:2">
      <c r="A5133" t="s">
        <v>20</v>
      </c>
      <c r="B5133">
        <v>7.2</v>
      </c>
    </row>
    <row r="5134" spans="1:2">
      <c r="A5134" t="s">
        <v>20</v>
      </c>
      <c r="B5134">
        <v>8</v>
      </c>
    </row>
    <row r="5135" spans="1:2">
      <c r="A5135" t="s">
        <v>1761</v>
      </c>
      <c r="B5135">
        <v>7.7</v>
      </c>
    </row>
    <row r="5136" spans="1:2">
      <c r="A5136" t="s">
        <v>1761</v>
      </c>
      <c r="B5136">
        <v>5.7</v>
      </c>
    </row>
    <row r="5137" spans="1:2">
      <c r="A5137" t="s">
        <v>20</v>
      </c>
      <c r="B5137">
        <v>6.5</v>
      </c>
    </row>
    <row r="5138" spans="1:2">
      <c r="A5138" t="s">
        <v>2745</v>
      </c>
      <c r="B5138">
        <v>6.4</v>
      </c>
    </row>
    <row r="5139" spans="1:2">
      <c r="A5139" t="s">
        <v>6782</v>
      </c>
      <c r="B5139">
        <v>7.6</v>
      </c>
    </row>
    <row r="5140" spans="1:2">
      <c r="A5140" t="s">
        <v>1761</v>
      </c>
      <c r="B5140">
        <v>5.5</v>
      </c>
    </row>
    <row r="5141" spans="1:2">
      <c r="A5141" t="s">
        <v>1761</v>
      </c>
      <c r="B5141">
        <v>5.7</v>
      </c>
    </row>
    <row r="5142" spans="1:2">
      <c r="A5142" t="s">
        <v>20</v>
      </c>
      <c r="B5142">
        <v>6</v>
      </c>
    </row>
    <row r="5143" spans="1:2">
      <c r="A5143" t="s">
        <v>6783</v>
      </c>
      <c r="B5143">
        <v>5.7</v>
      </c>
    </row>
    <row r="5144" spans="1:2">
      <c r="A5144" t="s">
        <v>6783</v>
      </c>
      <c r="B5144">
        <v>6.2</v>
      </c>
    </row>
    <row r="5145" spans="1:2">
      <c r="A5145" t="s">
        <v>1761</v>
      </c>
      <c r="B5145">
        <v>5.7</v>
      </c>
    </row>
    <row r="5146" spans="1:2">
      <c r="A5146" t="s">
        <v>20</v>
      </c>
      <c r="B5146">
        <v>5.9</v>
      </c>
    </row>
    <row r="5147" spans="1:2">
      <c r="A5147" t="s">
        <v>1761</v>
      </c>
      <c r="B5147">
        <v>6.9</v>
      </c>
    </row>
    <row r="5148" spans="1:2">
      <c r="A5148" t="s">
        <v>514</v>
      </c>
      <c r="B5148">
        <v>6.8</v>
      </c>
    </row>
    <row r="5149" spans="1:2">
      <c r="A5149" t="s">
        <v>6786</v>
      </c>
      <c r="B5149">
        <v>5.6</v>
      </c>
    </row>
    <row r="5150" spans="1:2">
      <c r="A5150" t="s">
        <v>1761</v>
      </c>
      <c r="B5150">
        <v>5.9</v>
      </c>
    </row>
    <row r="5151" spans="1:2">
      <c r="A5151" t="s">
        <v>20</v>
      </c>
      <c r="B5151">
        <v>6.3</v>
      </c>
    </row>
    <row r="5152" spans="1:2">
      <c r="A5152" t="s">
        <v>6785</v>
      </c>
      <c r="B5152">
        <v>6.2</v>
      </c>
    </row>
    <row r="5153" spans="1:2">
      <c r="A5153" t="s">
        <v>20</v>
      </c>
      <c r="B5153">
        <v>7.3</v>
      </c>
    </row>
    <row r="5154" spans="1:2">
      <c r="A5154" t="s">
        <v>20</v>
      </c>
      <c r="B5154">
        <v>6.6</v>
      </c>
    </row>
    <row r="5155" spans="1:2">
      <c r="A5155" t="s">
        <v>6782</v>
      </c>
      <c r="B5155">
        <v>6.5</v>
      </c>
    </row>
    <row r="5156" spans="1:2">
      <c r="A5156" t="s">
        <v>20</v>
      </c>
      <c r="B5156">
        <v>6.8</v>
      </c>
    </row>
    <row r="5157" spans="1:2">
      <c r="A5157" t="s">
        <v>514</v>
      </c>
      <c r="B5157">
        <v>5.8</v>
      </c>
    </row>
    <row r="5158" spans="1:2">
      <c r="A5158" t="s">
        <v>20</v>
      </c>
      <c r="B5158">
        <v>6.3</v>
      </c>
    </row>
    <row r="5159" spans="1:2">
      <c r="A5159" t="s">
        <v>6782</v>
      </c>
      <c r="B5159">
        <v>6.5</v>
      </c>
    </row>
    <row r="5160" spans="1:2">
      <c r="A5160" t="s">
        <v>6788</v>
      </c>
      <c r="B5160">
        <v>7.3</v>
      </c>
    </row>
    <row r="5161" spans="1:2">
      <c r="A5161" t="s">
        <v>20</v>
      </c>
      <c r="B5161">
        <v>7.3</v>
      </c>
    </row>
    <row r="5162" spans="1:2">
      <c r="A5162" t="s">
        <v>6784</v>
      </c>
      <c r="B5162">
        <v>6.7</v>
      </c>
    </row>
    <row r="5163" spans="1:2">
      <c r="A5163" t="s">
        <v>341</v>
      </c>
      <c r="B5163">
        <v>4.5</v>
      </c>
    </row>
    <row r="5164" spans="1:2">
      <c r="A5164" t="s">
        <v>20</v>
      </c>
      <c r="B5164">
        <v>6.3</v>
      </c>
    </row>
    <row r="5165" spans="1:2">
      <c r="A5165" t="s">
        <v>20</v>
      </c>
      <c r="B5165">
        <v>6.9</v>
      </c>
    </row>
    <row r="5166" spans="1:2">
      <c r="A5166" t="s">
        <v>2430</v>
      </c>
      <c r="B5166">
        <v>6.8</v>
      </c>
    </row>
    <row r="5167" spans="1:2">
      <c r="A5167" t="s">
        <v>6783</v>
      </c>
      <c r="B5167">
        <v>6.4</v>
      </c>
    </row>
    <row r="5168" spans="1:2">
      <c r="A5168" t="s">
        <v>1761</v>
      </c>
      <c r="B5168">
        <v>5.4</v>
      </c>
    </row>
    <row r="5169" spans="1:2">
      <c r="A5169" t="s">
        <v>721</v>
      </c>
      <c r="B5169">
        <v>6.1</v>
      </c>
    </row>
    <row r="5170" spans="1:2">
      <c r="A5170" t="s">
        <v>20</v>
      </c>
      <c r="B5170">
        <v>6.5</v>
      </c>
    </row>
    <row r="5171" spans="1:2">
      <c r="A5171" t="s">
        <v>20</v>
      </c>
      <c r="B5171">
        <v>6.3</v>
      </c>
    </row>
    <row r="5172" spans="1:2">
      <c r="A5172" t="s">
        <v>721</v>
      </c>
      <c r="B5172">
        <v>7.3</v>
      </c>
    </row>
    <row r="5173" spans="1:2">
      <c r="A5173" t="s">
        <v>20</v>
      </c>
      <c r="B5173">
        <v>7.4</v>
      </c>
    </row>
    <row r="5174" spans="1:2">
      <c r="A5174" t="s">
        <v>2430</v>
      </c>
      <c r="B5174">
        <v>6.7</v>
      </c>
    </row>
    <row r="5175" spans="1:2">
      <c r="A5175" t="s">
        <v>2745</v>
      </c>
      <c r="B5175">
        <v>6.7</v>
      </c>
    </row>
    <row r="5176" spans="1:2">
      <c r="A5176" t="s">
        <v>341</v>
      </c>
      <c r="B5176">
        <v>6.8</v>
      </c>
    </row>
    <row r="5177" spans="1:2">
      <c r="A5177" t="s">
        <v>20</v>
      </c>
      <c r="B5177">
        <v>7.3</v>
      </c>
    </row>
    <row r="5178" spans="1:2">
      <c r="A5178" t="s">
        <v>20</v>
      </c>
      <c r="B5178">
        <v>6.7</v>
      </c>
    </row>
    <row r="5179" spans="1:2">
      <c r="A5179" t="s">
        <v>20</v>
      </c>
      <c r="B5179">
        <v>7.5</v>
      </c>
    </row>
    <row r="5180" spans="1:2">
      <c r="A5180" t="s">
        <v>6789</v>
      </c>
      <c r="B5180">
        <v>8.1999999999999993</v>
      </c>
    </row>
    <row r="5181" spans="1:2">
      <c r="A5181" t="s">
        <v>20</v>
      </c>
      <c r="B5181">
        <v>5.8</v>
      </c>
    </row>
    <row r="5182" spans="1:2">
      <c r="A5182" t="s">
        <v>20</v>
      </c>
      <c r="B5182">
        <v>6.7</v>
      </c>
    </row>
    <row r="5183" spans="1:2">
      <c r="A5183" t="s">
        <v>514</v>
      </c>
      <c r="B5183">
        <v>6.1</v>
      </c>
    </row>
    <row r="5184" spans="1:2">
      <c r="A5184" t="s">
        <v>341</v>
      </c>
      <c r="B5184">
        <v>5.6</v>
      </c>
    </row>
    <row r="5185" spans="1:2">
      <c r="A5185" t="s">
        <v>514</v>
      </c>
      <c r="B5185">
        <v>7.1</v>
      </c>
    </row>
    <row r="5186" spans="1:2">
      <c r="A5186" t="s">
        <v>514</v>
      </c>
      <c r="B5186">
        <v>6.7</v>
      </c>
    </row>
    <row r="5187" spans="1:2">
      <c r="A5187" t="s">
        <v>341</v>
      </c>
      <c r="B5187">
        <v>5.4</v>
      </c>
    </row>
    <row r="5188" spans="1:2">
      <c r="A5188" t="s">
        <v>2430</v>
      </c>
      <c r="B5188">
        <v>5.0999999999999996</v>
      </c>
    </row>
    <row r="5189" spans="1:2">
      <c r="A5189" t="s">
        <v>92</v>
      </c>
      <c r="B5189">
        <v>5.5</v>
      </c>
    </row>
    <row r="5190" spans="1:2">
      <c r="A5190" t="s">
        <v>721</v>
      </c>
      <c r="B5190">
        <v>6.9</v>
      </c>
    </row>
    <row r="5191" spans="1:2">
      <c r="A5191" t="s">
        <v>92</v>
      </c>
      <c r="B5191">
        <v>8</v>
      </c>
    </row>
    <row r="5192" spans="1:2">
      <c r="A5192" t="s">
        <v>6782</v>
      </c>
      <c r="B5192">
        <v>4.9000000000000004</v>
      </c>
    </row>
    <row r="5193" spans="1:2">
      <c r="A5193" t="s">
        <v>514</v>
      </c>
      <c r="B5193">
        <v>7.4</v>
      </c>
    </row>
    <row r="5194" spans="1:2">
      <c r="A5194" t="s">
        <v>6787</v>
      </c>
      <c r="B5194">
        <v>6.1</v>
      </c>
    </row>
    <row r="5195" spans="1:2">
      <c r="A5195" t="s">
        <v>20</v>
      </c>
      <c r="B5195">
        <v>6</v>
      </c>
    </row>
    <row r="5196" spans="1:2">
      <c r="A5196" t="s">
        <v>514</v>
      </c>
      <c r="B5196">
        <v>7.1</v>
      </c>
    </row>
    <row r="5197" spans="1:2">
      <c r="A5197" t="s">
        <v>20</v>
      </c>
      <c r="B5197">
        <v>7.5</v>
      </c>
    </row>
    <row r="5198" spans="1:2">
      <c r="A5198" t="s">
        <v>6783</v>
      </c>
      <c r="B5198">
        <v>7.9</v>
      </c>
    </row>
    <row r="5199" spans="1:2">
      <c r="A5199" t="s">
        <v>514</v>
      </c>
      <c r="B5199">
        <v>5.3</v>
      </c>
    </row>
    <row r="5200" spans="1:2">
      <c r="A5200" t="s">
        <v>477</v>
      </c>
      <c r="B5200">
        <v>6.6</v>
      </c>
    </row>
    <row r="5201" spans="1:2">
      <c r="A5201" t="s">
        <v>514</v>
      </c>
      <c r="B5201">
        <v>6.2</v>
      </c>
    </row>
    <row r="5202" spans="1:2">
      <c r="A5202" t="s">
        <v>20</v>
      </c>
      <c r="B5202">
        <v>6.4</v>
      </c>
    </row>
    <row r="5203" spans="1:2">
      <c r="A5203" t="s">
        <v>20</v>
      </c>
      <c r="B5203">
        <v>5.0999999999999996</v>
      </c>
    </row>
    <row r="5204" spans="1:2">
      <c r="A5204" t="s">
        <v>2430</v>
      </c>
      <c r="B5204">
        <v>7.6</v>
      </c>
    </row>
    <row r="5205" spans="1:2">
      <c r="A5205" t="s">
        <v>2430</v>
      </c>
      <c r="B5205">
        <v>6.7</v>
      </c>
    </row>
    <row r="5206" spans="1:2">
      <c r="A5206" t="s">
        <v>2430</v>
      </c>
      <c r="B5206">
        <v>6.5</v>
      </c>
    </row>
    <row r="5207" spans="1:2">
      <c r="A5207" t="s">
        <v>2430</v>
      </c>
      <c r="B5207">
        <v>8.6999999999999993</v>
      </c>
    </row>
    <row r="5208" spans="1:2">
      <c r="A5208" t="s">
        <v>20</v>
      </c>
      <c r="B5208">
        <v>7.5</v>
      </c>
    </row>
    <row r="5209" spans="1:2">
      <c r="A5209" t="s">
        <v>2430</v>
      </c>
      <c r="B5209">
        <v>8.1</v>
      </c>
    </row>
    <row r="5210" spans="1:2">
      <c r="A5210" t="s">
        <v>514</v>
      </c>
      <c r="B5210">
        <v>5.9</v>
      </c>
    </row>
    <row r="5211" spans="1:2">
      <c r="A5211" t="s">
        <v>514</v>
      </c>
      <c r="B5211">
        <v>6.5</v>
      </c>
    </row>
    <row r="5212" spans="1:2">
      <c r="A5212" t="s">
        <v>514</v>
      </c>
      <c r="B5212">
        <v>5.8</v>
      </c>
    </row>
    <row r="5213" spans="1:2">
      <c r="A5213" t="s">
        <v>2430</v>
      </c>
      <c r="B5213">
        <v>6.2</v>
      </c>
    </row>
    <row r="5214" spans="1:2">
      <c r="A5214" t="s">
        <v>20</v>
      </c>
      <c r="B5214">
        <v>7.3</v>
      </c>
    </row>
    <row r="5215" spans="1:2">
      <c r="A5215" t="s">
        <v>2430</v>
      </c>
      <c r="B5215">
        <v>7.6</v>
      </c>
    </row>
    <row r="5216" spans="1:2">
      <c r="A5216" t="s">
        <v>2430</v>
      </c>
      <c r="B5216">
        <v>7</v>
      </c>
    </row>
    <row r="5217" spans="1:2">
      <c r="A5217" t="s">
        <v>2745</v>
      </c>
      <c r="B5217">
        <v>7.1</v>
      </c>
    </row>
    <row r="5218" spans="1:2">
      <c r="A5218" t="s">
        <v>341</v>
      </c>
      <c r="B5218">
        <v>4.9000000000000004</v>
      </c>
    </row>
    <row r="5219" spans="1:2">
      <c r="A5219" t="s">
        <v>2430</v>
      </c>
      <c r="B5219">
        <v>6.4</v>
      </c>
    </row>
    <row r="5220" spans="1:2">
      <c r="A5220" t="s">
        <v>6784</v>
      </c>
      <c r="B5220">
        <v>7.8</v>
      </c>
    </row>
    <row r="5221" spans="1:2">
      <c r="A5221" t="s">
        <v>514</v>
      </c>
      <c r="B5221">
        <v>5.3</v>
      </c>
    </row>
    <row r="5222" spans="1:2">
      <c r="A5222" t="s">
        <v>6782</v>
      </c>
      <c r="B5222">
        <v>8.1</v>
      </c>
    </row>
    <row r="5223" spans="1:2">
      <c r="A5223" t="s">
        <v>6782</v>
      </c>
      <c r="B5223">
        <v>8.3000000000000007</v>
      </c>
    </row>
    <row r="5224" spans="1:2">
      <c r="A5224" t="s">
        <v>514</v>
      </c>
      <c r="B5224">
        <v>7</v>
      </c>
    </row>
    <row r="5225" spans="1:2">
      <c r="A5225" t="s">
        <v>6148</v>
      </c>
      <c r="B5225">
        <v>6.5</v>
      </c>
    </row>
    <row r="5226" spans="1:2">
      <c r="A5226" t="s">
        <v>6783</v>
      </c>
      <c r="B5226">
        <v>7</v>
      </c>
    </row>
    <row r="5227" spans="1:2">
      <c r="A5227" t="s">
        <v>20</v>
      </c>
      <c r="B5227">
        <v>6.6</v>
      </c>
    </row>
    <row r="5228" spans="1:2">
      <c r="A5228" t="s">
        <v>1761</v>
      </c>
      <c r="B5228">
        <v>7.1</v>
      </c>
    </row>
    <row r="5229" spans="1:2">
      <c r="A5229" t="s">
        <v>20</v>
      </c>
      <c r="B5229">
        <v>7.2</v>
      </c>
    </row>
    <row r="5230" spans="1:2">
      <c r="A5230" t="s">
        <v>6782</v>
      </c>
      <c r="B5230">
        <v>6.5</v>
      </c>
    </row>
    <row r="5231" spans="1:2">
      <c r="A5231" t="s">
        <v>20</v>
      </c>
      <c r="B5231">
        <v>6.9</v>
      </c>
    </row>
    <row r="5232" spans="1:2">
      <c r="A5232" t="s">
        <v>514</v>
      </c>
      <c r="B5232">
        <v>6.6</v>
      </c>
    </row>
    <row r="5233" spans="1:2">
      <c r="A5233" t="s">
        <v>514</v>
      </c>
      <c r="B5233">
        <v>4.8</v>
      </c>
    </row>
    <row r="5234" spans="1:2">
      <c r="A5234" t="s">
        <v>20</v>
      </c>
      <c r="B5234">
        <v>7.2</v>
      </c>
    </row>
    <row r="5235" spans="1:2">
      <c r="A5235" t="s">
        <v>514</v>
      </c>
      <c r="B5235">
        <v>6.6</v>
      </c>
    </row>
    <row r="5236" spans="1:2">
      <c r="A5236" t="s">
        <v>6783</v>
      </c>
      <c r="B5236">
        <v>6.5</v>
      </c>
    </row>
    <row r="5237" spans="1:2">
      <c r="A5237" t="s">
        <v>6787</v>
      </c>
      <c r="B5237">
        <v>7.5</v>
      </c>
    </row>
    <row r="5238" spans="1:2">
      <c r="A5238" t="s">
        <v>6783</v>
      </c>
      <c r="B5238">
        <v>7.3</v>
      </c>
    </row>
    <row r="5239" spans="1:2">
      <c r="A5239" t="s">
        <v>1761</v>
      </c>
      <c r="B5239">
        <v>6.7</v>
      </c>
    </row>
    <row r="5240" spans="1:2">
      <c r="A5240" t="s">
        <v>1761</v>
      </c>
      <c r="B5240">
        <v>7.2</v>
      </c>
    </row>
    <row r="5241" spans="1:2">
      <c r="A5241" t="s">
        <v>4754</v>
      </c>
      <c r="B5241">
        <v>6.9</v>
      </c>
    </row>
    <row r="5242" spans="1:2">
      <c r="A5242" t="s">
        <v>20</v>
      </c>
      <c r="B5242">
        <v>7.8</v>
      </c>
    </row>
    <row r="5243" spans="1:2">
      <c r="A5243" t="s">
        <v>92</v>
      </c>
      <c r="B5243">
        <v>6.2</v>
      </c>
    </row>
    <row r="5244" spans="1:2">
      <c r="A5244" t="s">
        <v>6782</v>
      </c>
      <c r="B5244">
        <v>6.6</v>
      </c>
    </row>
    <row r="5245" spans="1:2">
      <c r="A5245" t="s">
        <v>20</v>
      </c>
      <c r="B5245">
        <v>7.4</v>
      </c>
    </row>
    <row r="5246" spans="1:2">
      <c r="A5246" t="s">
        <v>514</v>
      </c>
      <c r="B5246">
        <v>6.6</v>
      </c>
    </row>
    <row r="5247" spans="1:2">
      <c r="A5247" t="s">
        <v>6785</v>
      </c>
      <c r="B5247">
        <v>5.2</v>
      </c>
    </row>
    <row r="5248" spans="1:2">
      <c r="A5248" t="s">
        <v>20</v>
      </c>
      <c r="B5248">
        <v>7.4</v>
      </c>
    </row>
    <row r="5249" spans="1:2">
      <c r="A5249" t="s">
        <v>514</v>
      </c>
      <c r="B5249">
        <v>5.2</v>
      </c>
    </row>
    <row r="5250" spans="1:2">
      <c r="A5250" t="s">
        <v>2430</v>
      </c>
      <c r="B5250">
        <v>7.1</v>
      </c>
    </row>
    <row r="5251" spans="1:2">
      <c r="A5251" t="s">
        <v>2430</v>
      </c>
      <c r="B5251">
        <v>7.3</v>
      </c>
    </row>
    <row r="5252" spans="1:2">
      <c r="A5252" t="s">
        <v>2430</v>
      </c>
      <c r="B5252">
        <v>6.5</v>
      </c>
    </row>
    <row r="5253" spans="1:2">
      <c r="A5253" t="s">
        <v>6786</v>
      </c>
      <c r="B5253">
        <v>7.2</v>
      </c>
    </row>
    <row r="5254" spans="1:2">
      <c r="A5254" t="s">
        <v>2430</v>
      </c>
      <c r="B5254">
        <v>8.1</v>
      </c>
    </row>
    <row r="5255" spans="1:2">
      <c r="A5255" t="s">
        <v>514</v>
      </c>
      <c r="B5255">
        <v>6.1</v>
      </c>
    </row>
    <row r="5256" spans="1:2">
      <c r="A5256" t="s">
        <v>20</v>
      </c>
      <c r="B5256">
        <v>6.6</v>
      </c>
    </row>
    <row r="5257" spans="1:2">
      <c r="A5257" t="s">
        <v>6786</v>
      </c>
      <c r="B5257">
        <v>6.8</v>
      </c>
    </row>
    <row r="5258" spans="1:2">
      <c r="A5258" t="s">
        <v>6787</v>
      </c>
      <c r="B5258">
        <v>6.2</v>
      </c>
    </row>
    <row r="5259" spans="1:2">
      <c r="A5259" t="s">
        <v>20</v>
      </c>
      <c r="B5259">
        <v>7</v>
      </c>
    </row>
    <row r="5260" spans="1:2">
      <c r="A5260" t="s">
        <v>1761</v>
      </c>
      <c r="B5260">
        <v>5.5</v>
      </c>
    </row>
    <row r="5261" spans="1:2">
      <c r="A5261" t="s">
        <v>4754</v>
      </c>
      <c r="B5261">
        <v>6.5</v>
      </c>
    </row>
    <row r="5262" spans="1:2">
      <c r="A5262" t="s">
        <v>6785</v>
      </c>
      <c r="B5262">
        <v>5.5</v>
      </c>
    </row>
    <row r="5263" spans="1:2">
      <c r="A5263" t="s">
        <v>514</v>
      </c>
      <c r="B5263">
        <v>7</v>
      </c>
    </row>
    <row r="5264" spans="1:2">
      <c r="A5264" t="s">
        <v>20</v>
      </c>
      <c r="B5264">
        <v>6.8</v>
      </c>
    </row>
    <row r="5265" spans="1:2">
      <c r="A5265" t="s">
        <v>20</v>
      </c>
      <c r="B5265">
        <v>5.0999999999999996</v>
      </c>
    </row>
    <row r="5266" spans="1:2">
      <c r="A5266" t="s">
        <v>6782</v>
      </c>
      <c r="B5266">
        <v>6.9</v>
      </c>
    </row>
    <row r="5267" spans="1:2">
      <c r="A5267" t="s">
        <v>6787</v>
      </c>
      <c r="B5267">
        <v>6.3</v>
      </c>
    </row>
    <row r="5268" spans="1:2">
      <c r="A5268" t="s">
        <v>20</v>
      </c>
      <c r="B5268">
        <v>6.2</v>
      </c>
    </row>
    <row r="5269" spans="1:2">
      <c r="A5269" t="s">
        <v>20</v>
      </c>
      <c r="B5269">
        <v>7.3</v>
      </c>
    </row>
    <row r="5270" spans="1:2">
      <c r="A5270" t="s">
        <v>20</v>
      </c>
      <c r="B5270">
        <v>5.7</v>
      </c>
    </row>
    <row r="5271" spans="1:2">
      <c r="A5271" t="s">
        <v>20</v>
      </c>
      <c r="B5271">
        <v>6.7</v>
      </c>
    </row>
    <row r="5272" spans="1:2">
      <c r="A5272" t="s">
        <v>721</v>
      </c>
      <c r="B5272">
        <v>6.6</v>
      </c>
    </row>
    <row r="5273" spans="1:2">
      <c r="A5273" t="s">
        <v>20</v>
      </c>
      <c r="B5273">
        <v>6.1</v>
      </c>
    </row>
    <row r="5274" spans="1:2">
      <c r="A5274" t="s">
        <v>20</v>
      </c>
      <c r="B5274">
        <v>5.7</v>
      </c>
    </row>
    <row r="5275" spans="1:2">
      <c r="A5275" t="s">
        <v>20</v>
      </c>
      <c r="B5275">
        <v>6.5</v>
      </c>
    </row>
    <row r="5276" spans="1:2">
      <c r="A5276" t="s">
        <v>20</v>
      </c>
      <c r="B5276">
        <v>7.1</v>
      </c>
    </row>
    <row r="5277" spans="1:2">
      <c r="A5277" t="s">
        <v>2430</v>
      </c>
      <c r="B5277">
        <v>7</v>
      </c>
    </row>
    <row r="5278" spans="1:2">
      <c r="A5278" t="s">
        <v>2430</v>
      </c>
      <c r="B5278">
        <v>7</v>
      </c>
    </row>
    <row r="5279" spans="1:2">
      <c r="A5279" t="s">
        <v>721</v>
      </c>
      <c r="B5279">
        <v>6.8</v>
      </c>
    </row>
    <row r="5280" spans="1:2">
      <c r="A5280" t="s">
        <v>92</v>
      </c>
      <c r="B5280">
        <v>6.7</v>
      </c>
    </row>
    <row r="5281" spans="1:2">
      <c r="A5281" t="s">
        <v>721</v>
      </c>
      <c r="B5281">
        <v>8.1999999999999993</v>
      </c>
    </row>
    <row r="5282" spans="1:2">
      <c r="A5282" t="s">
        <v>20</v>
      </c>
      <c r="B5282">
        <v>5.4</v>
      </c>
    </row>
    <row r="5283" spans="1:2">
      <c r="A5283" t="s">
        <v>20</v>
      </c>
      <c r="B5283">
        <v>6.2</v>
      </c>
    </row>
    <row r="5284" spans="1:2">
      <c r="A5284" t="s">
        <v>20</v>
      </c>
      <c r="B5284">
        <v>6.7</v>
      </c>
    </row>
    <row r="5285" spans="1:2">
      <c r="A5285" t="s">
        <v>20</v>
      </c>
      <c r="B5285">
        <v>7.6</v>
      </c>
    </row>
    <row r="5286" spans="1:2">
      <c r="A5286" t="s">
        <v>6782</v>
      </c>
      <c r="B5286">
        <v>6.8</v>
      </c>
    </row>
    <row r="5287" spans="1:2">
      <c r="A5287" t="s">
        <v>20</v>
      </c>
      <c r="B5287">
        <v>6.2</v>
      </c>
    </row>
    <row r="5288" spans="1:2">
      <c r="A5288" t="s">
        <v>2430</v>
      </c>
      <c r="B5288">
        <v>6.7</v>
      </c>
    </row>
    <row r="5289" spans="1:2">
      <c r="A5289" t="s">
        <v>2430</v>
      </c>
      <c r="B5289">
        <v>6.8</v>
      </c>
    </row>
    <row r="5290" spans="1:2">
      <c r="A5290" t="s">
        <v>2430</v>
      </c>
      <c r="B5290">
        <v>6.8</v>
      </c>
    </row>
    <row r="5291" spans="1:2">
      <c r="A5291" t="s">
        <v>20</v>
      </c>
      <c r="B5291">
        <v>6.3</v>
      </c>
    </row>
    <row r="5292" spans="1:2">
      <c r="A5292" t="s">
        <v>2430</v>
      </c>
      <c r="B5292">
        <v>7.8</v>
      </c>
    </row>
    <row r="5293" spans="1:2">
      <c r="A5293" t="s">
        <v>92</v>
      </c>
      <c r="B5293">
        <v>7</v>
      </c>
    </row>
    <row r="5294" spans="1:2">
      <c r="A5294" t="s">
        <v>2430</v>
      </c>
      <c r="B5294">
        <v>7.5</v>
      </c>
    </row>
    <row r="5295" spans="1:2">
      <c r="A5295" t="s">
        <v>2430</v>
      </c>
      <c r="B5295">
        <v>7.6</v>
      </c>
    </row>
    <row r="5296" spans="1:2">
      <c r="A5296" t="s">
        <v>2430</v>
      </c>
      <c r="B5296">
        <v>7.3</v>
      </c>
    </row>
    <row r="5297" spans="1:2">
      <c r="A5297" t="s">
        <v>6782</v>
      </c>
      <c r="B5297">
        <v>7.3</v>
      </c>
    </row>
    <row r="5298" spans="1:2">
      <c r="A5298" t="s">
        <v>6782</v>
      </c>
      <c r="B5298">
        <v>8.3000000000000007</v>
      </c>
    </row>
    <row r="5299" spans="1:2">
      <c r="A5299" t="s">
        <v>1761</v>
      </c>
      <c r="B5299">
        <v>3.6</v>
      </c>
    </row>
    <row r="5300" spans="1:2">
      <c r="A5300" t="s">
        <v>6782</v>
      </c>
      <c r="B5300">
        <v>8.1999999999999993</v>
      </c>
    </row>
    <row r="5301" spans="1:2">
      <c r="A5301" t="s">
        <v>20</v>
      </c>
      <c r="B5301">
        <v>6.9</v>
      </c>
    </row>
    <row r="5302" spans="1:2">
      <c r="A5302" t="s">
        <v>2745</v>
      </c>
      <c r="B5302">
        <v>3.5</v>
      </c>
    </row>
    <row r="5303" spans="1:2">
      <c r="A5303" t="s">
        <v>20</v>
      </c>
      <c r="B5303">
        <v>7.1</v>
      </c>
    </row>
    <row r="5304" spans="1:2">
      <c r="A5304" t="s">
        <v>92</v>
      </c>
      <c r="B5304">
        <v>6</v>
      </c>
    </row>
    <row r="5305" spans="1:2">
      <c r="A5305" t="s">
        <v>2430</v>
      </c>
      <c r="B5305">
        <v>5</v>
      </c>
    </row>
    <row r="5306" spans="1:2">
      <c r="A5306" t="s">
        <v>514</v>
      </c>
      <c r="B5306">
        <v>4.8</v>
      </c>
    </row>
    <row r="5307" spans="1:2">
      <c r="A5307" t="s">
        <v>20</v>
      </c>
      <c r="B5307">
        <v>5.6</v>
      </c>
    </row>
    <row r="5308" spans="1:2">
      <c r="A5308" t="s">
        <v>20</v>
      </c>
      <c r="B5308">
        <v>5.3</v>
      </c>
    </row>
    <row r="5309" spans="1:2">
      <c r="A5309" t="s">
        <v>6782</v>
      </c>
      <c r="B5309">
        <v>6.1</v>
      </c>
    </row>
    <row r="5310" spans="1:2">
      <c r="A5310" t="s">
        <v>6785</v>
      </c>
      <c r="B5310">
        <v>5.5</v>
      </c>
    </row>
    <row r="5311" spans="1:2">
      <c r="A5311" t="s">
        <v>341</v>
      </c>
      <c r="B5311">
        <v>6.2</v>
      </c>
    </row>
    <row r="5312" spans="1:2">
      <c r="A5312" t="s">
        <v>20</v>
      </c>
      <c r="B5312">
        <v>6.8</v>
      </c>
    </row>
    <row r="5313" spans="1:2">
      <c r="A5313" t="s">
        <v>514</v>
      </c>
      <c r="B5313">
        <v>4.9000000000000004</v>
      </c>
    </row>
    <row r="5314" spans="1:2">
      <c r="A5314" t="s">
        <v>6782</v>
      </c>
      <c r="B5314">
        <v>5.9</v>
      </c>
    </row>
    <row r="5315" spans="1:2">
      <c r="A5315" t="s">
        <v>721</v>
      </c>
      <c r="B5315">
        <v>6</v>
      </c>
    </row>
    <row r="5316" spans="1:2">
      <c r="A5316" t="s">
        <v>1761</v>
      </c>
      <c r="B5316">
        <v>6</v>
      </c>
    </row>
    <row r="5317" spans="1:2">
      <c r="A5317" t="s">
        <v>6782</v>
      </c>
      <c r="B5317">
        <v>6.7</v>
      </c>
    </row>
    <row r="5318" spans="1:2">
      <c r="A5318" t="s">
        <v>514</v>
      </c>
      <c r="B5318">
        <v>7.4</v>
      </c>
    </row>
    <row r="5319" spans="1:2">
      <c r="A5319" t="s">
        <v>721</v>
      </c>
      <c r="B5319">
        <v>8.1</v>
      </c>
    </row>
    <row r="5320" spans="1:2">
      <c r="A5320" t="s">
        <v>6789</v>
      </c>
      <c r="B5320">
        <v>7.4</v>
      </c>
    </row>
    <row r="5321" spans="1:2">
      <c r="A5321" t="s">
        <v>1761</v>
      </c>
      <c r="B5321">
        <v>6.3</v>
      </c>
    </row>
    <row r="5322" spans="1:2">
      <c r="A5322" t="s">
        <v>4754</v>
      </c>
      <c r="B5322">
        <v>5.3</v>
      </c>
    </row>
    <row r="5323" spans="1:2">
      <c r="A5323" t="s">
        <v>1761</v>
      </c>
      <c r="B5323">
        <v>6.5</v>
      </c>
    </row>
    <row r="5324" spans="1:2">
      <c r="A5324" t="s">
        <v>20</v>
      </c>
      <c r="B5324">
        <v>4.8</v>
      </c>
    </row>
    <row r="5325" spans="1:2">
      <c r="A5325" t="s">
        <v>6786</v>
      </c>
      <c r="B5325">
        <v>7.7</v>
      </c>
    </row>
    <row r="5326" spans="1:2">
      <c r="A5326" t="s">
        <v>6786</v>
      </c>
      <c r="B5326">
        <v>8.1999999999999993</v>
      </c>
    </row>
    <row r="5327" spans="1:2">
      <c r="A5327" t="s">
        <v>6786</v>
      </c>
      <c r="B5327">
        <v>8.4</v>
      </c>
    </row>
    <row r="5328" spans="1:2">
      <c r="A5328" t="s">
        <v>6786</v>
      </c>
      <c r="B5328">
        <v>8.6</v>
      </c>
    </row>
    <row r="5329" spans="1:2">
      <c r="A5329" t="s">
        <v>6789</v>
      </c>
      <c r="B5329">
        <v>7.8</v>
      </c>
    </row>
    <row r="5330" spans="1:2">
      <c r="A5330" t="s">
        <v>92</v>
      </c>
      <c r="B5330">
        <v>5.6</v>
      </c>
    </row>
    <row r="5331" spans="1:2">
      <c r="A5331" t="s">
        <v>6782</v>
      </c>
      <c r="B5331">
        <v>7.1</v>
      </c>
    </row>
    <row r="5332" spans="1:2">
      <c r="A5332" t="s">
        <v>6788</v>
      </c>
      <c r="B5332">
        <v>6.8</v>
      </c>
    </row>
    <row r="5333" spans="1:2">
      <c r="A5333" t="s">
        <v>514</v>
      </c>
      <c r="B5333">
        <v>4.7</v>
      </c>
    </row>
    <row r="5334" spans="1:2">
      <c r="A5334" t="s">
        <v>6783</v>
      </c>
      <c r="B5334">
        <v>7.7</v>
      </c>
    </row>
    <row r="5335" spans="1:2">
      <c r="A5335" t="s">
        <v>4754</v>
      </c>
      <c r="B5335">
        <v>6.5</v>
      </c>
    </row>
    <row r="5336" spans="1:2">
      <c r="A5336" t="s">
        <v>2430</v>
      </c>
      <c r="B5336">
        <v>6.4</v>
      </c>
    </row>
    <row r="5337" spans="1:2">
      <c r="A5337" t="s">
        <v>20</v>
      </c>
      <c r="B5337">
        <v>6.1</v>
      </c>
    </row>
    <row r="5338" spans="1:2">
      <c r="A5338" t="s">
        <v>6789</v>
      </c>
      <c r="B5338">
        <v>6.5</v>
      </c>
    </row>
    <row r="5339" spans="1:2">
      <c r="A5339" t="s">
        <v>6782</v>
      </c>
      <c r="B5339">
        <v>5.5</v>
      </c>
    </row>
    <row r="5340" spans="1:2">
      <c r="A5340" t="s">
        <v>1761</v>
      </c>
      <c r="B5340">
        <v>5.9</v>
      </c>
    </row>
    <row r="5341" spans="1:2">
      <c r="A5341" t="s">
        <v>20</v>
      </c>
      <c r="B5341">
        <v>6.8</v>
      </c>
    </row>
    <row r="5342" spans="1:2">
      <c r="A5342" t="s">
        <v>6787</v>
      </c>
      <c r="B5342">
        <v>6.1</v>
      </c>
    </row>
    <row r="5343" spans="1:2">
      <c r="A5343" t="s">
        <v>2430</v>
      </c>
      <c r="B5343">
        <v>5.0999999999999996</v>
      </c>
    </row>
    <row r="5344" spans="1:2">
      <c r="A5344" t="s">
        <v>20</v>
      </c>
      <c r="B5344">
        <v>6.4</v>
      </c>
    </row>
    <row r="5345" spans="1:2">
      <c r="A5345" t="s">
        <v>20</v>
      </c>
      <c r="B5345">
        <v>5.8</v>
      </c>
    </row>
    <row r="5346" spans="1:2">
      <c r="A5346" t="s">
        <v>20</v>
      </c>
      <c r="B5346">
        <v>5.6</v>
      </c>
    </row>
    <row r="5347" spans="1:2">
      <c r="A5347" t="s">
        <v>20</v>
      </c>
      <c r="B5347">
        <v>7.2</v>
      </c>
    </row>
    <row r="5348" spans="1:2">
      <c r="A5348" t="s">
        <v>2430</v>
      </c>
      <c r="B5348">
        <v>5.2</v>
      </c>
    </row>
    <row r="5349" spans="1:2">
      <c r="A5349" t="s">
        <v>20</v>
      </c>
      <c r="B5349">
        <v>6.6</v>
      </c>
    </row>
    <row r="5350" spans="1:2">
      <c r="A5350" t="s">
        <v>6783</v>
      </c>
      <c r="B5350">
        <v>3.8</v>
      </c>
    </row>
    <row r="5351" spans="1:2">
      <c r="A5351" t="s">
        <v>1761</v>
      </c>
      <c r="B5351">
        <v>6.6</v>
      </c>
    </row>
    <row r="5352" spans="1:2">
      <c r="A5352" t="s">
        <v>20</v>
      </c>
      <c r="B5352">
        <v>3.6</v>
      </c>
    </row>
    <row r="5353" spans="1:2">
      <c r="A5353" t="s">
        <v>6783</v>
      </c>
      <c r="B5353">
        <v>6.1</v>
      </c>
    </row>
    <row r="5354" spans="1:2">
      <c r="A5354" t="s">
        <v>6785</v>
      </c>
      <c r="B5354">
        <v>7.4</v>
      </c>
    </row>
    <row r="5355" spans="1:2">
      <c r="A5355" t="s">
        <v>6785</v>
      </c>
      <c r="B5355">
        <v>6.5</v>
      </c>
    </row>
    <row r="5356" spans="1:2">
      <c r="A5356" t="s">
        <v>6782</v>
      </c>
      <c r="B5356">
        <v>6.2</v>
      </c>
    </row>
    <row r="5357" spans="1:2">
      <c r="A5357" t="s">
        <v>20</v>
      </c>
      <c r="B5357">
        <v>5.6</v>
      </c>
    </row>
    <row r="5358" spans="1:2">
      <c r="A5358" t="s">
        <v>6786</v>
      </c>
      <c r="B5358">
        <v>5.9</v>
      </c>
    </row>
    <row r="5359" spans="1:2">
      <c r="A5359" t="s">
        <v>20</v>
      </c>
      <c r="B5359">
        <v>6.3</v>
      </c>
    </row>
    <row r="5360" spans="1:2">
      <c r="A5360" t="s">
        <v>4754</v>
      </c>
      <c r="B5360">
        <v>6</v>
      </c>
    </row>
    <row r="5361" spans="1:2">
      <c r="A5361" t="s">
        <v>2430</v>
      </c>
      <c r="B5361">
        <v>6.2</v>
      </c>
    </row>
    <row r="5362" spans="1:2">
      <c r="A5362" t="s">
        <v>2430</v>
      </c>
      <c r="B5362">
        <v>8.8000000000000007</v>
      </c>
    </row>
    <row r="5363" spans="1:2">
      <c r="A5363" t="s">
        <v>1761</v>
      </c>
      <c r="B5363">
        <v>5.9</v>
      </c>
    </row>
    <row r="5364" spans="1:2">
      <c r="A5364" t="s">
        <v>6782</v>
      </c>
      <c r="B5364">
        <v>5.8</v>
      </c>
    </row>
    <row r="5365" spans="1:2">
      <c r="A5365" t="s">
        <v>20</v>
      </c>
      <c r="B5365">
        <v>6.6</v>
      </c>
    </row>
    <row r="5366" spans="1:2">
      <c r="A5366" t="s">
        <v>1761</v>
      </c>
      <c r="B5366">
        <v>7.6</v>
      </c>
    </row>
    <row r="5367" spans="1:2">
      <c r="A5367" t="s">
        <v>20</v>
      </c>
      <c r="B5367">
        <v>7.1</v>
      </c>
    </row>
    <row r="5368" spans="1:2">
      <c r="A5368" t="s">
        <v>2430</v>
      </c>
      <c r="B5368">
        <v>5.7</v>
      </c>
    </row>
    <row r="5369" spans="1:2">
      <c r="A5369" t="s">
        <v>6782</v>
      </c>
      <c r="B5369">
        <v>5.9</v>
      </c>
    </row>
    <row r="5370" spans="1:2">
      <c r="A5370" t="s">
        <v>1761</v>
      </c>
      <c r="B5370">
        <v>5.0999999999999996</v>
      </c>
    </row>
    <row r="5371" spans="1:2">
      <c r="A5371" t="s">
        <v>514</v>
      </c>
      <c r="B5371">
        <v>6</v>
      </c>
    </row>
    <row r="5372" spans="1:2">
      <c r="A5372" t="s">
        <v>1761</v>
      </c>
      <c r="B5372">
        <v>6.2</v>
      </c>
    </row>
    <row r="5373" spans="1:2">
      <c r="A5373" t="s">
        <v>6789</v>
      </c>
      <c r="B5373">
        <v>6.8</v>
      </c>
    </row>
    <row r="5374" spans="1:2">
      <c r="A5374" t="s">
        <v>6782</v>
      </c>
      <c r="B5374">
        <v>6</v>
      </c>
    </row>
    <row r="5375" spans="1:2">
      <c r="A5375" t="s">
        <v>514</v>
      </c>
      <c r="B5375">
        <v>6.9</v>
      </c>
    </row>
    <row r="5376" spans="1:2">
      <c r="A5376" t="s">
        <v>2430</v>
      </c>
      <c r="B5376">
        <v>5.2</v>
      </c>
    </row>
    <row r="5377" spans="1:2">
      <c r="A5377" t="s">
        <v>341</v>
      </c>
      <c r="B5377">
        <v>7.6</v>
      </c>
    </row>
    <row r="5378" spans="1:2">
      <c r="A5378" t="s">
        <v>6785</v>
      </c>
      <c r="B5378">
        <v>7.5</v>
      </c>
    </row>
    <row r="5379" spans="1:2">
      <c r="A5379" t="s">
        <v>1761</v>
      </c>
      <c r="B5379">
        <v>4.9000000000000004</v>
      </c>
    </row>
    <row r="5380" spans="1:2">
      <c r="A5380" t="s">
        <v>6782</v>
      </c>
      <c r="B5380">
        <v>7</v>
      </c>
    </row>
    <row r="5381" spans="1:2">
      <c r="A5381" t="s">
        <v>2430</v>
      </c>
      <c r="B5381">
        <v>6.9</v>
      </c>
    </row>
    <row r="5382" spans="1:2">
      <c r="A5382" t="s">
        <v>20</v>
      </c>
      <c r="B5382">
        <v>7.1</v>
      </c>
    </row>
    <row r="5383" spans="1:2">
      <c r="A5383" t="s">
        <v>2430</v>
      </c>
      <c r="B5383">
        <v>7.8</v>
      </c>
    </row>
    <row r="5384" spans="1:2">
      <c r="A5384" t="s">
        <v>2430</v>
      </c>
      <c r="B5384">
        <v>6.9</v>
      </c>
    </row>
    <row r="5385" spans="1:2">
      <c r="A5385" t="s">
        <v>2430</v>
      </c>
      <c r="B5385">
        <v>8</v>
      </c>
    </row>
    <row r="5386" spans="1:2">
      <c r="A5386" t="s">
        <v>2745</v>
      </c>
      <c r="B5386">
        <v>7.1</v>
      </c>
    </row>
    <row r="5387" spans="1:2">
      <c r="A5387" t="s">
        <v>341</v>
      </c>
      <c r="B5387">
        <v>5.3</v>
      </c>
    </row>
    <row r="5388" spans="1:2">
      <c r="A5388" t="s">
        <v>92</v>
      </c>
      <c r="B5388">
        <v>5.4</v>
      </c>
    </row>
    <row r="5389" spans="1:2">
      <c r="A5389" t="s">
        <v>20</v>
      </c>
      <c r="B5389">
        <v>7.3</v>
      </c>
    </row>
    <row r="5390" spans="1:2">
      <c r="A5390" t="s">
        <v>20</v>
      </c>
      <c r="B5390">
        <v>7.8</v>
      </c>
    </row>
    <row r="5391" spans="1:2">
      <c r="A5391" t="s">
        <v>4754</v>
      </c>
      <c r="B5391">
        <v>6.7</v>
      </c>
    </row>
    <row r="5392" spans="1:2">
      <c r="A5392" t="s">
        <v>6782</v>
      </c>
      <c r="B5392">
        <v>7</v>
      </c>
    </row>
    <row r="5393" spans="1:2">
      <c r="A5393" t="s">
        <v>20</v>
      </c>
      <c r="B5393">
        <v>5.9</v>
      </c>
    </row>
    <row r="5394" spans="1:2">
      <c r="A5394" t="s">
        <v>6785</v>
      </c>
      <c r="B5394">
        <v>6.4</v>
      </c>
    </row>
    <row r="5395" spans="1:2">
      <c r="A5395" t="s">
        <v>6782</v>
      </c>
      <c r="B5395">
        <v>7.1</v>
      </c>
    </row>
    <row r="5396" spans="1:2">
      <c r="A5396" t="s">
        <v>6783</v>
      </c>
      <c r="B5396">
        <v>7.3</v>
      </c>
    </row>
    <row r="5397" spans="1:2">
      <c r="A5397" t="s">
        <v>6783</v>
      </c>
      <c r="B5397">
        <v>7.8</v>
      </c>
    </row>
    <row r="5398" spans="1:2">
      <c r="A5398" t="s">
        <v>20</v>
      </c>
      <c r="B5398">
        <v>7.4</v>
      </c>
    </row>
    <row r="5399" spans="1:2">
      <c r="A5399" t="s">
        <v>721</v>
      </c>
      <c r="B5399">
        <v>6.7</v>
      </c>
    </row>
    <row r="5400" spans="1:2">
      <c r="A5400" t="s">
        <v>6783</v>
      </c>
      <c r="B5400">
        <v>6.4</v>
      </c>
    </row>
    <row r="5401" spans="1:2">
      <c r="A5401" t="s">
        <v>514</v>
      </c>
      <c r="B5401">
        <v>6.4</v>
      </c>
    </row>
    <row r="5402" spans="1:2">
      <c r="A5402" t="s">
        <v>514</v>
      </c>
      <c r="B5402">
        <v>7.1</v>
      </c>
    </row>
    <row r="5403" spans="1:2">
      <c r="A5403" t="s">
        <v>2430</v>
      </c>
      <c r="B5403">
        <v>7.9</v>
      </c>
    </row>
    <row r="5404" spans="1:2">
      <c r="A5404" t="s">
        <v>1761</v>
      </c>
      <c r="B5404">
        <v>7.7</v>
      </c>
    </row>
    <row r="5405" spans="1:2">
      <c r="A5405" t="s">
        <v>2745</v>
      </c>
      <c r="B5405">
        <v>8.5</v>
      </c>
    </row>
    <row r="5406" spans="1:2">
      <c r="A5406" t="s">
        <v>514</v>
      </c>
      <c r="B5406">
        <v>7.2</v>
      </c>
    </row>
    <row r="5407" spans="1:2">
      <c r="A5407" t="s">
        <v>20</v>
      </c>
      <c r="B5407">
        <v>7.6</v>
      </c>
    </row>
    <row r="5408" spans="1:2">
      <c r="A5408" t="s">
        <v>2430</v>
      </c>
      <c r="B5408">
        <v>8.4</v>
      </c>
    </row>
    <row r="5409" spans="1:2">
      <c r="A5409" t="s">
        <v>2745</v>
      </c>
      <c r="B5409">
        <v>8.1</v>
      </c>
    </row>
    <row r="5410" spans="1:2">
      <c r="A5410" t="s">
        <v>20</v>
      </c>
      <c r="B5410">
        <v>6.6</v>
      </c>
    </row>
    <row r="5411" spans="1:2">
      <c r="A5411" t="s">
        <v>20</v>
      </c>
      <c r="B5411">
        <v>6.3</v>
      </c>
    </row>
    <row r="5412" spans="1:2">
      <c r="A5412" t="s">
        <v>20</v>
      </c>
      <c r="B5412">
        <v>5.7</v>
      </c>
    </row>
    <row r="5413" spans="1:2">
      <c r="A5413" t="s">
        <v>477</v>
      </c>
      <c r="B5413">
        <v>6.2</v>
      </c>
    </row>
    <row r="5414" spans="1:2">
      <c r="A5414" t="s">
        <v>92</v>
      </c>
      <c r="B5414">
        <v>6.1</v>
      </c>
    </row>
    <row r="5415" spans="1:2">
      <c r="A5415" t="s">
        <v>92</v>
      </c>
      <c r="B5415">
        <v>6.5</v>
      </c>
    </row>
    <row r="5416" spans="1:2">
      <c r="A5416" t="s">
        <v>2745</v>
      </c>
      <c r="B5416">
        <v>5.7</v>
      </c>
    </row>
    <row r="5417" spans="1:2">
      <c r="A5417" t="s">
        <v>20</v>
      </c>
      <c r="B5417">
        <v>6.2</v>
      </c>
    </row>
    <row r="5418" spans="1:2">
      <c r="A5418" t="s">
        <v>2430</v>
      </c>
      <c r="B5418">
        <v>6.5</v>
      </c>
    </row>
    <row r="5419" spans="1:2">
      <c r="A5419" t="s">
        <v>341</v>
      </c>
      <c r="B5419">
        <v>6.7</v>
      </c>
    </row>
    <row r="5420" spans="1:2">
      <c r="A5420" t="s">
        <v>20</v>
      </c>
      <c r="B5420">
        <v>7.8</v>
      </c>
    </row>
    <row r="5421" spans="1:2">
      <c r="A5421" t="s">
        <v>6782</v>
      </c>
      <c r="B5421">
        <v>6</v>
      </c>
    </row>
    <row r="5422" spans="1:2">
      <c r="A5422" t="s">
        <v>20</v>
      </c>
      <c r="B5422">
        <v>6.9</v>
      </c>
    </row>
    <row r="5423" spans="1:2">
      <c r="A5423" t="s">
        <v>20</v>
      </c>
      <c r="B5423">
        <v>6.4</v>
      </c>
    </row>
    <row r="5424" spans="1:2">
      <c r="A5424" t="s">
        <v>1761</v>
      </c>
      <c r="B5424">
        <v>6.6</v>
      </c>
    </row>
    <row r="5425" spans="1:2">
      <c r="A5425" t="s">
        <v>1761</v>
      </c>
      <c r="B5425">
        <v>7.1</v>
      </c>
    </row>
    <row r="5426" spans="1:2">
      <c r="A5426" t="s">
        <v>2430</v>
      </c>
      <c r="B5426">
        <v>8.1</v>
      </c>
    </row>
    <row r="5427" spans="1:2">
      <c r="A5427" t="s">
        <v>92</v>
      </c>
      <c r="B5427">
        <v>6.5</v>
      </c>
    </row>
    <row r="5428" spans="1:2">
      <c r="A5428" t="s">
        <v>6782</v>
      </c>
      <c r="B5428">
        <v>6.8</v>
      </c>
    </row>
    <row r="5429" spans="1:2">
      <c r="A5429" t="s">
        <v>92</v>
      </c>
      <c r="B5429">
        <v>4.4000000000000004</v>
      </c>
    </row>
    <row r="5430" spans="1:2">
      <c r="A5430" t="s">
        <v>6788</v>
      </c>
      <c r="B5430">
        <v>6.7</v>
      </c>
    </row>
    <row r="5431" spans="1:2">
      <c r="A5431" t="s">
        <v>1761</v>
      </c>
      <c r="B5431">
        <v>7.9</v>
      </c>
    </row>
    <row r="5432" spans="1:2">
      <c r="A5432" t="s">
        <v>20</v>
      </c>
      <c r="B5432">
        <v>5.7</v>
      </c>
    </row>
    <row r="5433" spans="1:2">
      <c r="A5433" t="s">
        <v>1761</v>
      </c>
      <c r="B5433">
        <v>6.4</v>
      </c>
    </row>
    <row r="5434" spans="1:2">
      <c r="A5434" t="s">
        <v>1761</v>
      </c>
      <c r="B5434">
        <v>7.5</v>
      </c>
    </row>
    <row r="5435" spans="1:2">
      <c r="A5435" t="s">
        <v>1761</v>
      </c>
      <c r="B5435">
        <v>7.4</v>
      </c>
    </row>
    <row r="5436" spans="1:2">
      <c r="A5436" t="s">
        <v>1761</v>
      </c>
      <c r="B5436">
        <v>7.8</v>
      </c>
    </row>
    <row r="5437" spans="1:2">
      <c r="A5437" t="s">
        <v>20</v>
      </c>
      <c r="B5437">
        <v>5.3</v>
      </c>
    </row>
    <row r="5438" spans="1:2">
      <c r="A5438" t="s">
        <v>20</v>
      </c>
      <c r="B5438">
        <v>6.5</v>
      </c>
    </row>
    <row r="5439" spans="1:2">
      <c r="A5439" t="s">
        <v>20</v>
      </c>
      <c r="B5439">
        <v>7.7</v>
      </c>
    </row>
    <row r="5440" spans="1:2">
      <c r="A5440" t="s">
        <v>6785</v>
      </c>
      <c r="B5440">
        <v>4.4000000000000004</v>
      </c>
    </row>
    <row r="5441" spans="1:2">
      <c r="A5441" t="s">
        <v>514</v>
      </c>
      <c r="B5441">
        <v>6.3</v>
      </c>
    </row>
    <row r="5442" spans="1:2">
      <c r="A5442" t="s">
        <v>2430</v>
      </c>
      <c r="B5442">
        <v>6.7</v>
      </c>
    </row>
    <row r="5443" spans="1:2">
      <c r="A5443" t="s">
        <v>721</v>
      </c>
      <c r="B5443">
        <v>6.4</v>
      </c>
    </row>
    <row r="5444" spans="1:2">
      <c r="A5444" t="s">
        <v>6782</v>
      </c>
      <c r="B5444">
        <v>7.8</v>
      </c>
    </row>
    <row r="5445" spans="1:2">
      <c r="A5445" t="s">
        <v>20</v>
      </c>
      <c r="B5445">
        <v>7.9</v>
      </c>
    </row>
    <row r="5446" spans="1:2">
      <c r="A5446" t="s">
        <v>341</v>
      </c>
      <c r="B5446">
        <v>7.3</v>
      </c>
    </row>
    <row r="5447" spans="1:2">
      <c r="A5447" t="s">
        <v>20</v>
      </c>
      <c r="B5447">
        <v>7.3</v>
      </c>
    </row>
    <row r="5448" spans="1:2">
      <c r="A5448" t="s">
        <v>20</v>
      </c>
      <c r="B5448">
        <v>6.9</v>
      </c>
    </row>
    <row r="5449" spans="1:2">
      <c r="A5449" t="s">
        <v>20</v>
      </c>
      <c r="B5449">
        <v>7.7</v>
      </c>
    </row>
    <row r="5450" spans="1:2">
      <c r="A5450" t="s">
        <v>6782</v>
      </c>
      <c r="B5450">
        <v>7.8</v>
      </c>
    </row>
    <row r="5451" spans="1:2">
      <c r="A5451" t="s">
        <v>2430</v>
      </c>
      <c r="B5451">
        <v>6.1</v>
      </c>
    </row>
    <row r="5452" spans="1:2">
      <c r="A5452" t="s">
        <v>20</v>
      </c>
      <c r="B5452">
        <v>8.1999999999999993</v>
      </c>
    </row>
    <row r="5453" spans="1:2">
      <c r="A5453" t="s">
        <v>6782</v>
      </c>
      <c r="B5453">
        <v>6.4</v>
      </c>
    </row>
    <row r="5454" spans="1:2">
      <c r="A5454" t="s">
        <v>6785</v>
      </c>
      <c r="B5454">
        <v>6.4</v>
      </c>
    </row>
    <row r="5455" spans="1:2">
      <c r="A5455" t="s">
        <v>6782</v>
      </c>
      <c r="B5455">
        <v>5.6</v>
      </c>
    </row>
    <row r="5456" spans="1:2">
      <c r="A5456" t="s">
        <v>20</v>
      </c>
      <c r="B5456">
        <v>7.1</v>
      </c>
    </row>
    <row r="5457" spans="1:2">
      <c r="A5457" t="s">
        <v>6782</v>
      </c>
      <c r="B5457">
        <v>4.9000000000000004</v>
      </c>
    </row>
    <row r="5458" spans="1:2">
      <c r="A5458" t="s">
        <v>20</v>
      </c>
      <c r="B5458">
        <v>5.6</v>
      </c>
    </row>
    <row r="5459" spans="1:2">
      <c r="A5459" t="s">
        <v>6782</v>
      </c>
      <c r="B5459">
        <v>7.2</v>
      </c>
    </row>
    <row r="5460" spans="1:2">
      <c r="A5460" t="s">
        <v>6785</v>
      </c>
      <c r="B5460">
        <v>7.8</v>
      </c>
    </row>
    <row r="5461" spans="1:2">
      <c r="A5461" t="s">
        <v>6785</v>
      </c>
      <c r="B5461">
        <v>7.5</v>
      </c>
    </row>
    <row r="5462" spans="1:2">
      <c r="A5462" t="s">
        <v>6782</v>
      </c>
      <c r="B5462">
        <v>6.8</v>
      </c>
    </row>
    <row r="5463" spans="1:2">
      <c r="A5463" t="s">
        <v>92</v>
      </c>
      <c r="B5463">
        <v>6.6</v>
      </c>
    </row>
    <row r="5464" spans="1:2">
      <c r="A5464" t="s">
        <v>92</v>
      </c>
      <c r="B5464">
        <v>6.8</v>
      </c>
    </row>
    <row r="5465" spans="1:2">
      <c r="A5465" t="s">
        <v>6785</v>
      </c>
      <c r="B5465">
        <v>7.7</v>
      </c>
    </row>
    <row r="5466" spans="1:2">
      <c r="A5466" t="s">
        <v>721</v>
      </c>
      <c r="B5466">
        <v>6.4</v>
      </c>
    </row>
    <row r="5467" spans="1:2">
      <c r="A5467" t="s">
        <v>341</v>
      </c>
      <c r="B5467">
        <v>6.8</v>
      </c>
    </row>
    <row r="5468" spans="1:2">
      <c r="A5468" t="s">
        <v>2745</v>
      </c>
      <c r="B5468">
        <v>5.9</v>
      </c>
    </row>
    <row r="5469" spans="1:2">
      <c r="A5469" t="s">
        <v>2430</v>
      </c>
      <c r="B5469">
        <v>2.7</v>
      </c>
    </row>
    <row r="5470" spans="1:2">
      <c r="A5470" t="s">
        <v>341</v>
      </c>
      <c r="B5470">
        <v>6.7</v>
      </c>
    </row>
    <row r="5471" spans="1:2">
      <c r="A5471" t="s">
        <v>20</v>
      </c>
      <c r="B5471">
        <v>6.6</v>
      </c>
    </row>
    <row r="5472" spans="1:2">
      <c r="A5472" t="s">
        <v>341</v>
      </c>
      <c r="B5472">
        <v>6.4</v>
      </c>
    </row>
    <row r="5473" spans="1:2">
      <c r="A5473" t="s">
        <v>6785</v>
      </c>
      <c r="B5473">
        <v>5.5</v>
      </c>
    </row>
    <row r="5474" spans="1:2">
      <c r="A5474" t="s">
        <v>6785</v>
      </c>
      <c r="B5474">
        <v>4.7</v>
      </c>
    </row>
    <row r="5475" spans="1:2">
      <c r="A5475" t="s">
        <v>6782</v>
      </c>
      <c r="B5475">
        <v>3.7</v>
      </c>
    </row>
    <row r="5476" spans="1:2">
      <c r="A5476" t="s">
        <v>2430</v>
      </c>
      <c r="B5476">
        <v>5.5</v>
      </c>
    </row>
    <row r="5477" spans="1:2">
      <c r="A5477" t="s">
        <v>2430</v>
      </c>
      <c r="B5477">
        <v>6.3</v>
      </c>
    </row>
    <row r="5478" spans="1:2">
      <c r="A5478" t="s">
        <v>92</v>
      </c>
      <c r="B5478">
        <v>4.9000000000000004</v>
      </c>
    </row>
    <row r="5479" spans="1:2">
      <c r="A5479" t="s">
        <v>2430</v>
      </c>
      <c r="B5479">
        <v>7.2</v>
      </c>
    </row>
    <row r="5480" spans="1:2">
      <c r="A5480" t="s">
        <v>341</v>
      </c>
      <c r="B5480">
        <v>5.3</v>
      </c>
    </row>
    <row r="5481" spans="1:2">
      <c r="A5481" t="s">
        <v>20</v>
      </c>
      <c r="B5481">
        <v>7</v>
      </c>
    </row>
    <row r="5482" spans="1:2">
      <c r="A5482" t="s">
        <v>4754</v>
      </c>
      <c r="B5482">
        <v>7.6</v>
      </c>
    </row>
    <row r="5483" spans="1:2">
      <c r="A5483" t="s">
        <v>92</v>
      </c>
      <c r="B5483">
        <v>4.8</v>
      </c>
    </row>
    <row r="5484" spans="1:2">
      <c r="A5484" t="s">
        <v>6783</v>
      </c>
      <c r="B5484">
        <v>5.7</v>
      </c>
    </row>
    <row r="5485" spans="1:2">
      <c r="A5485" t="s">
        <v>514</v>
      </c>
      <c r="B5485">
        <v>6.1</v>
      </c>
    </row>
    <row r="5486" spans="1:2">
      <c r="A5486" t="s">
        <v>20</v>
      </c>
      <c r="B5486">
        <v>6.7</v>
      </c>
    </row>
    <row r="5487" spans="1:2">
      <c r="A5487" t="s">
        <v>20</v>
      </c>
      <c r="B5487">
        <v>6.7</v>
      </c>
    </row>
    <row r="5488" spans="1:2">
      <c r="A5488" t="s">
        <v>514</v>
      </c>
      <c r="B5488">
        <v>6.1</v>
      </c>
    </row>
    <row r="5489" spans="1:2">
      <c r="A5489" t="s">
        <v>514</v>
      </c>
      <c r="B5489">
        <v>2.2999999999999998</v>
      </c>
    </row>
    <row r="5490" spans="1:2">
      <c r="A5490" t="s">
        <v>4754</v>
      </c>
      <c r="B5490">
        <v>7.2</v>
      </c>
    </row>
    <row r="5491" spans="1:2">
      <c r="A5491" t="s">
        <v>1761</v>
      </c>
      <c r="B5491">
        <v>7.4</v>
      </c>
    </row>
    <row r="5492" spans="1:2">
      <c r="A5492" t="s">
        <v>20</v>
      </c>
      <c r="B5492">
        <v>6.3</v>
      </c>
    </row>
    <row r="5493" spans="1:2">
      <c r="A5493" t="s">
        <v>20</v>
      </c>
      <c r="B5493">
        <v>7.6</v>
      </c>
    </row>
    <row r="5494" spans="1:2">
      <c r="A5494" t="s">
        <v>20</v>
      </c>
      <c r="B5494">
        <v>7.5</v>
      </c>
    </row>
    <row r="5495" spans="1:2">
      <c r="A5495" t="s">
        <v>6785</v>
      </c>
      <c r="B5495">
        <v>4.8</v>
      </c>
    </row>
    <row r="5496" spans="1:2">
      <c r="A5496" t="s">
        <v>92</v>
      </c>
      <c r="B5496">
        <v>7.2</v>
      </c>
    </row>
    <row r="5497" spans="1:2">
      <c r="A5497" t="s">
        <v>6785</v>
      </c>
      <c r="B5497">
        <v>7</v>
      </c>
    </row>
    <row r="5498" spans="1:2">
      <c r="A5498" t="s">
        <v>6782</v>
      </c>
      <c r="B5498">
        <v>6.6</v>
      </c>
    </row>
    <row r="5499" spans="1:2">
      <c r="A5499" t="s">
        <v>6785</v>
      </c>
      <c r="B5499">
        <v>6.9</v>
      </c>
    </row>
    <row r="5500" spans="1:2">
      <c r="A5500" t="s">
        <v>6785</v>
      </c>
      <c r="B5500">
        <v>7</v>
      </c>
    </row>
    <row r="5501" spans="1:2">
      <c r="A5501" t="s">
        <v>92</v>
      </c>
      <c r="B5501">
        <v>6.8</v>
      </c>
    </row>
    <row r="5502" spans="1:2">
      <c r="A5502" t="s">
        <v>2430</v>
      </c>
      <c r="B5502">
        <v>5.0999999999999996</v>
      </c>
    </row>
    <row r="5503" spans="1:2">
      <c r="A5503" t="s">
        <v>92</v>
      </c>
      <c r="B5503">
        <v>5.6</v>
      </c>
    </row>
    <row r="5504" spans="1:2">
      <c r="A5504" t="s">
        <v>6782</v>
      </c>
      <c r="B5504">
        <v>7.1</v>
      </c>
    </row>
    <row r="5505" spans="1:2">
      <c r="A5505" t="s">
        <v>20</v>
      </c>
      <c r="B5505">
        <v>6.5</v>
      </c>
    </row>
    <row r="5506" spans="1:2">
      <c r="A5506" t="s">
        <v>20</v>
      </c>
      <c r="B5506">
        <v>6.3</v>
      </c>
    </row>
    <row r="5507" spans="1:2">
      <c r="A5507" t="s">
        <v>20</v>
      </c>
      <c r="B5507">
        <v>6</v>
      </c>
    </row>
    <row r="5508" spans="1:2">
      <c r="A5508" t="s">
        <v>20</v>
      </c>
      <c r="B5508">
        <v>6.6</v>
      </c>
    </row>
    <row r="5509" spans="1:2">
      <c r="A5509" t="s">
        <v>20</v>
      </c>
      <c r="B5509">
        <v>7</v>
      </c>
    </row>
    <row r="5510" spans="1:2">
      <c r="A5510" t="s">
        <v>514</v>
      </c>
      <c r="B5510">
        <v>6.2</v>
      </c>
    </row>
    <row r="5511" spans="1:2">
      <c r="A5511" t="s">
        <v>1761</v>
      </c>
      <c r="B5511">
        <v>6.3</v>
      </c>
    </row>
    <row r="5512" spans="1:2">
      <c r="A5512" t="s">
        <v>2430</v>
      </c>
      <c r="B5512">
        <v>6.6</v>
      </c>
    </row>
    <row r="5513" spans="1:2">
      <c r="A5513" t="s">
        <v>20</v>
      </c>
      <c r="B5513">
        <v>6.7</v>
      </c>
    </row>
    <row r="5514" spans="1:2">
      <c r="A5514" t="s">
        <v>6782</v>
      </c>
      <c r="B5514">
        <v>7</v>
      </c>
    </row>
    <row r="5515" spans="1:2">
      <c r="A5515" t="s">
        <v>20</v>
      </c>
      <c r="B5515">
        <v>6.5</v>
      </c>
    </row>
    <row r="5516" spans="1:2">
      <c r="A5516" t="s">
        <v>6783</v>
      </c>
      <c r="B5516">
        <v>6.7</v>
      </c>
    </row>
    <row r="5517" spans="1:2">
      <c r="A5517" t="s">
        <v>6783</v>
      </c>
      <c r="B5517">
        <v>7</v>
      </c>
    </row>
    <row r="5518" spans="1:2">
      <c r="A5518" t="s">
        <v>6782</v>
      </c>
      <c r="B5518">
        <v>6.3</v>
      </c>
    </row>
    <row r="5519" spans="1:2">
      <c r="A5519" t="s">
        <v>6788</v>
      </c>
      <c r="B5519">
        <v>7.6</v>
      </c>
    </row>
    <row r="5520" spans="1:2">
      <c r="A5520" t="s">
        <v>20</v>
      </c>
      <c r="B5520">
        <v>7.1</v>
      </c>
    </row>
    <row r="5521" spans="1:2">
      <c r="A5521" t="s">
        <v>6784</v>
      </c>
      <c r="B5521">
        <v>7</v>
      </c>
    </row>
    <row r="5522" spans="1:2">
      <c r="A5522" t="s">
        <v>20</v>
      </c>
      <c r="B5522">
        <v>7.4</v>
      </c>
    </row>
    <row r="5523" spans="1:2">
      <c r="A5523" t="s">
        <v>477</v>
      </c>
      <c r="B5523">
        <v>6.5</v>
      </c>
    </row>
    <row r="5524" spans="1:2">
      <c r="A5524" t="s">
        <v>20</v>
      </c>
      <c r="B5524">
        <v>7.3</v>
      </c>
    </row>
    <row r="5525" spans="1:2">
      <c r="A5525" t="s">
        <v>6784</v>
      </c>
      <c r="B5525">
        <v>7.1</v>
      </c>
    </row>
    <row r="5526" spans="1:2">
      <c r="A5526" t="s">
        <v>20</v>
      </c>
      <c r="B5526">
        <v>8</v>
      </c>
    </row>
    <row r="5527" spans="1:2">
      <c r="A5527" t="s">
        <v>721</v>
      </c>
      <c r="B5527">
        <v>5.8</v>
      </c>
    </row>
    <row r="5528" spans="1:2">
      <c r="A5528" t="s">
        <v>6783</v>
      </c>
      <c r="B5528">
        <v>6</v>
      </c>
    </row>
    <row r="5529" spans="1:2">
      <c r="A5529" t="s">
        <v>721</v>
      </c>
      <c r="B5529">
        <v>7</v>
      </c>
    </row>
    <row r="5530" spans="1:2">
      <c r="A5530" t="s">
        <v>92</v>
      </c>
      <c r="B5530">
        <v>5.7</v>
      </c>
    </row>
    <row r="5531" spans="1:2">
      <c r="A5531" t="s">
        <v>721</v>
      </c>
      <c r="B5531">
        <v>7.3</v>
      </c>
    </row>
    <row r="5532" spans="1:2">
      <c r="A5532" t="s">
        <v>20</v>
      </c>
      <c r="B5532">
        <v>7.1</v>
      </c>
    </row>
    <row r="5533" spans="1:2">
      <c r="A5533" t="s">
        <v>20</v>
      </c>
      <c r="B5533">
        <v>6.9</v>
      </c>
    </row>
    <row r="5534" spans="1:2">
      <c r="A5534" t="s">
        <v>92</v>
      </c>
      <c r="B5534">
        <v>6.3</v>
      </c>
    </row>
    <row r="5535" spans="1:2">
      <c r="A5535" t="s">
        <v>6785</v>
      </c>
      <c r="B5535">
        <v>7.7</v>
      </c>
    </row>
    <row r="5536" spans="1:2">
      <c r="A5536" t="s">
        <v>514</v>
      </c>
      <c r="B5536">
        <v>7.2</v>
      </c>
    </row>
    <row r="5537" spans="1:2">
      <c r="A5537" t="s">
        <v>1761</v>
      </c>
      <c r="B5537">
        <v>8.4</v>
      </c>
    </row>
    <row r="5538" spans="1:2">
      <c r="A5538" t="s">
        <v>2430</v>
      </c>
      <c r="B5538">
        <v>7.1</v>
      </c>
    </row>
    <row r="5539" spans="1:2">
      <c r="A5539" t="s">
        <v>6785</v>
      </c>
      <c r="B5539">
        <v>6.4</v>
      </c>
    </row>
    <row r="5540" spans="1:2">
      <c r="A5540" t="s">
        <v>6782</v>
      </c>
      <c r="B5540">
        <v>6.4</v>
      </c>
    </row>
    <row r="5541" spans="1:2">
      <c r="A5541" t="s">
        <v>2430</v>
      </c>
      <c r="B5541">
        <v>7.3</v>
      </c>
    </row>
    <row r="5542" spans="1:2">
      <c r="A5542" t="s">
        <v>20</v>
      </c>
      <c r="B5542">
        <v>5.9</v>
      </c>
    </row>
    <row r="5543" spans="1:2">
      <c r="A5543" t="s">
        <v>1761</v>
      </c>
      <c r="B5543">
        <v>6.2</v>
      </c>
    </row>
    <row r="5544" spans="1:2">
      <c r="A5544" t="s">
        <v>514</v>
      </c>
      <c r="B5544">
        <v>5.5</v>
      </c>
    </row>
    <row r="5545" spans="1:2">
      <c r="A5545" t="s">
        <v>721</v>
      </c>
      <c r="B5545">
        <v>5.2</v>
      </c>
    </row>
    <row r="5546" spans="1:2">
      <c r="A5546" t="s">
        <v>20</v>
      </c>
      <c r="B5546">
        <v>6.7</v>
      </c>
    </row>
    <row r="5547" spans="1:2">
      <c r="A5547" t="s">
        <v>341</v>
      </c>
      <c r="B5547">
        <v>7.4</v>
      </c>
    </row>
    <row r="5548" spans="1:2">
      <c r="A5548" t="s">
        <v>341</v>
      </c>
      <c r="B5548">
        <v>7.3</v>
      </c>
    </row>
    <row r="5549" spans="1:2">
      <c r="A5549" t="s">
        <v>514</v>
      </c>
      <c r="B5549">
        <v>7.1</v>
      </c>
    </row>
    <row r="5550" spans="1:2">
      <c r="A5550" t="s">
        <v>514</v>
      </c>
      <c r="B5550">
        <v>7.1</v>
      </c>
    </row>
    <row r="5551" spans="1:2">
      <c r="A5551" t="s">
        <v>477</v>
      </c>
      <c r="B5551">
        <v>6.6</v>
      </c>
    </row>
    <row r="5552" spans="1:2">
      <c r="A5552" t="s">
        <v>514</v>
      </c>
      <c r="B5552">
        <v>6.6</v>
      </c>
    </row>
    <row r="5553" spans="1:2">
      <c r="A5553" t="s">
        <v>20</v>
      </c>
      <c r="B5553">
        <v>6.6</v>
      </c>
    </row>
    <row r="5554" spans="1:2">
      <c r="A5554" t="s">
        <v>92</v>
      </c>
      <c r="B5554">
        <v>5.9</v>
      </c>
    </row>
    <row r="5555" spans="1:2">
      <c r="A5555" t="s">
        <v>6782</v>
      </c>
      <c r="B5555">
        <v>4.0999999999999996</v>
      </c>
    </row>
    <row r="5556" spans="1:2">
      <c r="A5556" t="s">
        <v>20</v>
      </c>
      <c r="B5556">
        <v>8.1</v>
      </c>
    </row>
    <row r="5557" spans="1:2">
      <c r="A5557" t="s">
        <v>514</v>
      </c>
      <c r="B5557">
        <v>6</v>
      </c>
    </row>
    <row r="5558" spans="1:2">
      <c r="A5558" t="s">
        <v>2430</v>
      </c>
      <c r="B5558">
        <v>7.3</v>
      </c>
    </row>
    <row r="5559" spans="1:2">
      <c r="A5559" t="s">
        <v>6786</v>
      </c>
      <c r="B5559">
        <v>6.3</v>
      </c>
    </row>
    <row r="5560" spans="1:2">
      <c r="A5560" t="s">
        <v>20</v>
      </c>
      <c r="B5560">
        <v>6.8</v>
      </c>
    </row>
    <row r="5561" spans="1:2">
      <c r="A5561" t="s">
        <v>92</v>
      </c>
      <c r="B5561">
        <v>7.1</v>
      </c>
    </row>
    <row r="5562" spans="1:2">
      <c r="A5562" t="s">
        <v>20</v>
      </c>
      <c r="B5562">
        <v>7.1</v>
      </c>
    </row>
    <row r="5563" spans="1:2">
      <c r="A5563" t="s">
        <v>20</v>
      </c>
      <c r="B5563">
        <v>7.6</v>
      </c>
    </row>
    <row r="5564" spans="1:2">
      <c r="A5564" t="s">
        <v>2430</v>
      </c>
      <c r="B5564">
        <v>4.7</v>
      </c>
    </row>
    <row r="5565" spans="1:2">
      <c r="A5565" t="s">
        <v>20</v>
      </c>
      <c r="B5565">
        <v>5.3</v>
      </c>
    </row>
    <row r="5566" spans="1:2">
      <c r="A5566" t="s">
        <v>2430</v>
      </c>
      <c r="B5566">
        <v>5.9</v>
      </c>
    </row>
    <row r="5567" spans="1:2">
      <c r="A5567" t="s">
        <v>514</v>
      </c>
      <c r="B5567">
        <v>6.4</v>
      </c>
    </row>
    <row r="5568" spans="1:2">
      <c r="A5568" t="s">
        <v>721</v>
      </c>
      <c r="B5568">
        <v>7</v>
      </c>
    </row>
    <row r="5569" spans="1:2">
      <c r="A5569" t="s">
        <v>1761</v>
      </c>
      <c r="B5569">
        <v>6.3</v>
      </c>
    </row>
    <row r="5570" spans="1:2">
      <c r="A5570" t="s">
        <v>6783</v>
      </c>
      <c r="B5570">
        <v>5.6</v>
      </c>
    </row>
    <row r="5571" spans="1:2">
      <c r="A5571" t="s">
        <v>721</v>
      </c>
      <c r="B5571">
        <v>6.2</v>
      </c>
    </row>
    <row r="5572" spans="1:2">
      <c r="A5572" t="s">
        <v>20</v>
      </c>
      <c r="B5572">
        <v>6.4</v>
      </c>
    </row>
    <row r="5573" spans="1:2">
      <c r="A5573" t="s">
        <v>1761</v>
      </c>
      <c r="B5573">
        <v>5.5</v>
      </c>
    </row>
    <row r="5574" spans="1:2">
      <c r="A5574" t="s">
        <v>20</v>
      </c>
      <c r="B5574">
        <v>4.5</v>
      </c>
    </row>
    <row r="5575" spans="1:2">
      <c r="A5575" t="s">
        <v>6782</v>
      </c>
      <c r="B5575">
        <v>6.1</v>
      </c>
    </row>
    <row r="5576" spans="1:2">
      <c r="A5576" t="s">
        <v>20</v>
      </c>
      <c r="B5576">
        <v>6.4</v>
      </c>
    </row>
    <row r="5577" spans="1:2">
      <c r="A5577" t="s">
        <v>514</v>
      </c>
      <c r="B5577">
        <v>5.3</v>
      </c>
    </row>
    <row r="5578" spans="1:2">
      <c r="A5578" t="s">
        <v>1761</v>
      </c>
      <c r="B5578">
        <v>6.4</v>
      </c>
    </row>
    <row r="5579" spans="1:2">
      <c r="A5579" t="s">
        <v>92</v>
      </c>
      <c r="B5579">
        <v>5.3</v>
      </c>
    </row>
    <row r="5580" spans="1:2">
      <c r="A5580" t="s">
        <v>6785</v>
      </c>
      <c r="B5580">
        <v>5.6</v>
      </c>
    </row>
    <row r="5581" spans="1:2">
      <c r="A5581" t="s">
        <v>6782</v>
      </c>
      <c r="B5581">
        <v>3</v>
      </c>
    </row>
    <row r="5582" spans="1:2">
      <c r="A5582" t="s">
        <v>20</v>
      </c>
      <c r="B5582">
        <v>7</v>
      </c>
    </row>
    <row r="5583" spans="1:2">
      <c r="A5583" t="s">
        <v>92</v>
      </c>
      <c r="B5583">
        <v>6.5</v>
      </c>
    </row>
    <row r="5584" spans="1:2">
      <c r="A5584" t="s">
        <v>6785</v>
      </c>
      <c r="B5584">
        <v>6</v>
      </c>
    </row>
    <row r="5585" spans="1:2">
      <c r="A5585" t="s">
        <v>6782</v>
      </c>
      <c r="B5585">
        <v>5</v>
      </c>
    </row>
    <row r="5586" spans="1:2">
      <c r="A5586" t="s">
        <v>341</v>
      </c>
      <c r="B5586">
        <v>7.1</v>
      </c>
    </row>
    <row r="5587" spans="1:2">
      <c r="A5587" t="s">
        <v>92</v>
      </c>
      <c r="B5587">
        <v>4.7</v>
      </c>
    </row>
    <row r="5588" spans="1:2">
      <c r="A5588" t="s">
        <v>6786</v>
      </c>
      <c r="B5588">
        <v>5.9</v>
      </c>
    </row>
    <row r="5589" spans="1:2">
      <c r="A5589" t="s">
        <v>20</v>
      </c>
      <c r="B5589">
        <v>4.7</v>
      </c>
    </row>
    <row r="5590" spans="1:2">
      <c r="A5590" t="s">
        <v>20</v>
      </c>
      <c r="B5590">
        <v>7.4</v>
      </c>
    </row>
    <row r="5591" spans="1:2">
      <c r="A5591" t="s">
        <v>1761</v>
      </c>
      <c r="B5591">
        <v>5.5</v>
      </c>
    </row>
    <row r="5592" spans="1:2">
      <c r="A5592" t="s">
        <v>6785</v>
      </c>
      <c r="B5592">
        <v>6.5</v>
      </c>
    </row>
    <row r="5593" spans="1:2">
      <c r="A5593" t="s">
        <v>20</v>
      </c>
      <c r="B5593">
        <v>6.7</v>
      </c>
    </row>
    <row r="5594" spans="1:2">
      <c r="A5594" t="s">
        <v>20</v>
      </c>
      <c r="B5594">
        <v>6.6</v>
      </c>
    </row>
    <row r="5595" spans="1:2">
      <c r="A5595" t="s">
        <v>6782</v>
      </c>
      <c r="B5595">
        <v>5.8</v>
      </c>
    </row>
    <row r="5596" spans="1:2">
      <c r="A5596" t="s">
        <v>721</v>
      </c>
      <c r="B5596">
        <v>4</v>
      </c>
    </row>
    <row r="5597" spans="1:2">
      <c r="A5597" t="s">
        <v>6783</v>
      </c>
      <c r="B5597">
        <v>6.1</v>
      </c>
    </row>
    <row r="5598" spans="1:2">
      <c r="A5598" t="s">
        <v>2430</v>
      </c>
      <c r="B5598">
        <v>6.8</v>
      </c>
    </row>
    <row r="5599" spans="1:2">
      <c r="A5599" t="s">
        <v>6782</v>
      </c>
      <c r="B5599">
        <v>6.7</v>
      </c>
    </row>
    <row r="5600" spans="1:2">
      <c r="A5600" t="s">
        <v>20</v>
      </c>
      <c r="B5600">
        <v>7.2</v>
      </c>
    </row>
    <row r="5601" spans="1:2">
      <c r="A5601" t="s">
        <v>341</v>
      </c>
      <c r="B5601">
        <v>4.9000000000000004</v>
      </c>
    </row>
    <row r="5602" spans="1:2">
      <c r="A5602" t="s">
        <v>92</v>
      </c>
      <c r="B5602">
        <v>5.3</v>
      </c>
    </row>
    <row r="5603" spans="1:2">
      <c r="A5603" t="s">
        <v>514</v>
      </c>
      <c r="B5603">
        <v>6.6</v>
      </c>
    </row>
    <row r="5604" spans="1:2">
      <c r="A5604" t="s">
        <v>6786</v>
      </c>
      <c r="B5604">
        <v>5.7</v>
      </c>
    </row>
    <row r="5605" spans="1:2">
      <c r="A5605" t="s">
        <v>721</v>
      </c>
      <c r="B5605">
        <v>6.3</v>
      </c>
    </row>
    <row r="5606" spans="1:2">
      <c r="A5606" t="s">
        <v>2430</v>
      </c>
      <c r="B5606">
        <v>6.1</v>
      </c>
    </row>
    <row r="5607" spans="1:2">
      <c r="A5607" t="s">
        <v>721</v>
      </c>
      <c r="B5607">
        <v>7.2</v>
      </c>
    </row>
    <row r="5608" spans="1:2">
      <c r="A5608" t="s">
        <v>92</v>
      </c>
      <c r="B5608">
        <v>6.5</v>
      </c>
    </row>
    <row r="5609" spans="1:2">
      <c r="A5609" t="s">
        <v>721</v>
      </c>
      <c r="B5609">
        <v>5.7</v>
      </c>
    </row>
    <row r="5610" spans="1:2">
      <c r="A5610" t="s">
        <v>721</v>
      </c>
      <c r="B5610">
        <v>5.8</v>
      </c>
    </row>
    <row r="5611" spans="1:2">
      <c r="A5611" t="s">
        <v>2430</v>
      </c>
      <c r="B5611">
        <v>6.9</v>
      </c>
    </row>
    <row r="5612" spans="1:2">
      <c r="A5612" t="s">
        <v>2430</v>
      </c>
      <c r="B5612">
        <v>5.9</v>
      </c>
    </row>
    <row r="5613" spans="1:2">
      <c r="A5613" t="s">
        <v>2430</v>
      </c>
      <c r="B5613">
        <v>6.7</v>
      </c>
    </row>
    <row r="5614" spans="1:2">
      <c r="A5614" t="s">
        <v>1761</v>
      </c>
      <c r="B5614">
        <v>6.3</v>
      </c>
    </row>
    <row r="5615" spans="1:2">
      <c r="A5615" t="s">
        <v>1761</v>
      </c>
      <c r="B5615">
        <v>5.3</v>
      </c>
    </row>
    <row r="5616" spans="1:2">
      <c r="A5616" t="s">
        <v>20</v>
      </c>
      <c r="B5616">
        <v>5.4</v>
      </c>
    </row>
    <row r="5617" spans="1:2">
      <c r="A5617" t="s">
        <v>6786</v>
      </c>
      <c r="B5617">
        <v>6.3</v>
      </c>
    </row>
    <row r="5618" spans="1:2">
      <c r="A5618" t="s">
        <v>6783</v>
      </c>
      <c r="B5618">
        <v>5.2</v>
      </c>
    </row>
    <row r="5619" spans="1:2">
      <c r="A5619" t="s">
        <v>1761</v>
      </c>
      <c r="B5619">
        <v>5.7</v>
      </c>
    </row>
    <row r="5620" spans="1:2">
      <c r="A5620" t="s">
        <v>20</v>
      </c>
      <c r="B5620">
        <v>6.1</v>
      </c>
    </row>
    <row r="5621" spans="1:2">
      <c r="A5621" t="s">
        <v>20</v>
      </c>
      <c r="B5621">
        <v>5.6</v>
      </c>
    </row>
    <row r="5622" spans="1:2">
      <c r="A5622" t="s">
        <v>6783</v>
      </c>
      <c r="B5622">
        <v>5.8</v>
      </c>
    </row>
    <row r="5623" spans="1:2">
      <c r="A5623" t="s">
        <v>20</v>
      </c>
      <c r="B5623">
        <v>6.7</v>
      </c>
    </row>
    <row r="5624" spans="1:2">
      <c r="A5624" t="s">
        <v>1761</v>
      </c>
      <c r="B5624">
        <v>6.6</v>
      </c>
    </row>
    <row r="5625" spans="1:2">
      <c r="A5625" t="s">
        <v>6785</v>
      </c>
      <c r="B5625">
        <v>7.8</v>
      </c>
    </row>
    <row r="5626" spans="1:2">
      <c r="A5626" t="s">
        <v>20</v>
      </c>
      <c r="B5626">
        <v>6.8</v>
      </c>
    </row>
    <row r="5627" spans="1:2">
      <c r="A5627" t="s">
        <v>1761</v>
      </c>
      <c r="B5627">
        <v>7.8</v>
      </c>
    </row>
    <row r="5628" spans="1:2">
      <c r="A5628" t="s">
        <v>6782</v>
      </c>
      <c r="B5628">
        <v>6.3</v>
      </c>
    </row>
    <row r="5629" spans="1:2">
      <c r="A5629" t="s">
        <v>721</v>
      </c>
      <c r="B5629">
        <v>7.3</v>
      </c>
    </row>
    <row r="5630" spans="1:2">
      <c r="A5630" t="s">
        <v>514</v>
      </c>
      <c r="B5630">
        <v>7.8</v>
      </c>
    </row>
    <row r="5631" spans="1:2">
      <c r="A5631" t="s">
        <v>6782</v>
      </c>
      <c r="B5631">
        <v>8.1999999999999993</v>
      </c>
    </row>
    <row r="5632" spans="1:2">
      <c r="A5632" t="s">
        <v>341</v>
      </c>
      <c r="B5632">
        <v>7.1</v>
      </c>
    </row>
    <row r="5633" spans="1:2">
      <c r="A5633" t="s">
        <v>2430</v>
      </c>
      <c r="B5633">
        <v>5.4</v>
      </c>
    </row>
    <row r="5634" spans="1:2">
      <c r="A5634" t="s">
        <v>2430</v>
      </c>
      <c r="B5634">
        <v>5.6</v>
      </c>
    </row>
    <row r="5635" spans="1:2">
      <c r="A5635" t="s">
        <v>6148</v>
      </c>
      <c r="B5635">
        <v>7.4</v>
      </c>
    </row>
    <row r="5636" spans="1:2">
      <c r="A5636" t="s">
        <v>20</v>
      </c>
      <c r="B5636">
        <v>6.7</v>
      </c>
    </row>
    <row r="5637" spans="1:2">
      <c r="A5637" t="s">
        <v>20</v>
      </c>
      <c r="B5637">
        <v>7.4</v>
      </c>
    </row>
    <row r="5638" spans="1:2">
      <c r="A5638" t="s">
        <v>341</v>
      </c>
      <c r="B5638">
        <v>6.5</v>
      </c>
    </row>
    <row r="5639" spans="1:2">
      <c r="A5639" t="s">
        <v>341</v>
      </c>
      <c r="B5639">
        <v>6.4</v>
      </c>
    </row>
    <row r="5640" spans="1:2">
      <c r="A5640" t="s">
        <v>6782</v>
      </c>
      <c r="B5640">
        <v>6.4</v>
      </c>
    </row>
    <row r="5641" spans="1:2">
      <c r="A5641" t="s">
        <v>92</v>
      </c>
      <c r="B5641">
        <v>6.6</v>
      </c>
    </row>
    <row r="5642" spans="1:2">
      <c r="A5642" t="s">
        <v>6782</v>
      </c>
      <c r="B5642">
        <v>6.9</v>
      </c>
    </row>
    <row r="5643" spans="1:2">
      <c r="A5643" t="s">
        <v>341</v>
      </c>
      <c r="B5643">
        <v>7.1</v>
      </c>
    </row>
    <row r="5644" spans="1:2">
      <c r="A5644" t="s">
        <v>721</v>
      </c>
      <c r="B5644">
        <v>7.2</v>
      </c>
    </row>
    <row r="5645" spans="1:2">
      <c r="A5645" t="s">
        <v>6783</v>
      </c>
      <c r="B5645">
        <v>4.3</v>
      </c>
    </row>
    <row r="5646" spans="1:2">
      <c r="A5646" t="s">
        <v>6783</v>
      </c>
      <c r="B5646">
        <v>6.6</v>
      </c>
    </row>
    <row r="5647" spans="1:2">
      <c r="A5647" t="s">
        <v>1761</v>
      </c>
      <c r="B5647">
        <v>6.2</v>
      </c>
    </row>
    <row r="5648" spans="1:2">
      <c r="A5648" t="s">
        <v>6786</v>
      </c>
      <c r="B5648">
        <v>5.9</v>
      </c>
    </row>
    <row r="5649" spans="1:2">
      <c r="A5649" t="s">
        <v>2430</v>
      </c>
      <c r="B5649">
        <v>6</v>
      </c>
    </row>
    <row r="5650" spans="1:2">
      <c r="A5650" t="s">
        <v>341</v>
      </c>
      <c r="B5650">
        <v>7.1</v>
      </c>
    </row>
    <row r="5651" spans="1:2">
      <c r="A5651" t="s">
        <v>20</v>
      </c>
      <c r="B5651">
        <v>4.7</v>
      </c>
    </row>
    <row r="5652" spans="1:2">
      <c r="A5652" t="s">
        <v>341</v>
      </c>
      <c r="B5652">
        <v>6.1</v>
      </c>
    </row>
    <row r="5653" spans="1:2">
      <c r="A5653" t="s">
        <v>341</v>
      </c>
      <c r="B5653">
        <v>7.4</v>
      </c>
    </row>
    <row r="5654" spans="1:2">
      <c r="A5654" t="s">
        <v>2745</v>
      </c>
      <c r="B5654">
        <v>5.9</v>
      </c>
    </row>
    <row r="5655" spans="1:2">
      <c r="A5655" t="s">
        <v>20</v>
      </c>
      <c r="B5655">
        <v>7.8</v>
      </c>
    </row>
    <row r="5656" spans="1:2">
      <c r="A5656" t="s">
        <v>20</v>
      </c>
      <c r="B5656">
        <v>6.5</v>
      </c>
    </row>
    <row r="5657" spans="1:2">
      <c r="A5657" t="s">
        <v>4754</v>
      </c>
      <c r="B5657">
        <v>7.4</v>
      </c>
    </row>
    <row r="5658" spans="1:2">
      <c r="A5658" t="s">
        <v>4754</v>
      </c>
      <c r="B5658">
        <v>7.9</v>
      </c>
    </row>
    <row r="5659" spans="1:2">
      <c r="A5659" t="s">
        <v>2430</v>
      </c>
      <c r="B5659">
        <v>5.7</v>
      </c>
    </row>
    <row r="5660" spans="1:2">
      <c r="A5660" t="s">
        <v>1761</v>
      </c>
      <c r="B5660">
        <v>5.9</v>
      </c>
    </row>
    <row r="5661" spans="1:2">
      <c r="A5661" t="s">
        <v>6785</v>
      </c>
      <c r="B5661">
        <v>8.1999999999999993</v>
      </c>
    </row>
    <row r="5662" spans="1:2">
      <c r="A5662" t="s">
        <v>92</v>
      </c>
      <c r="B5662">
        <v>4.9000000000000004</v>
      </c>
    </row>
    <row r="5663" spans="1:2">
      <c r="A5663" t="s">
        <v>2430</v>
      </c>
      <c r="B5663">
        <v>7.3</v>
      </c>
    </row>
    <row r="5664" spans="1:2">
      <c r="A5664" t="s">
        <v>92</v>
      </c>
      <c r="B5664">
        <v>6.1</v>
      </c>
    </row>
    <row r="5665" spans="1:2">
      <c r="A5665" t="s">
        <v>92</v>
      </c>
      <c r="B5665">
        <v>6.8</v>
      </c>
    </row>
    <row r="5666" spans="1:2">
      <c r="A5666" t="s">
        <v>341</v>
      </c>
      <c r="B5666">
        <v>7.9</v>
      </c>
    </row>
    <row r="5667" spans="1:2">
      <c r="A5667" t="s">
        <v>2745</v>
      </c>
      <c r="B5667">
        <v>7.2</v>
      </c>
    </row>
    <row r="5668" spans="1:2">
      <c r="A5668" t="s">
        <v>2745</v>
      </c>
      <c r="B5668">
        <v>7.3</v>
      </c>
    </row>
    <row r="5669" spans="1:2">
      <c r="A5669" t="s">
        <v>2430</v>
      </c>
      <c r="B5669">
        <v>5.5</v>
      </c>
    </row>
    <row r="5670" spans="1:2">
      <c r="A5670" t="s">
        <v>1761</v>
      </c>
      <c r="B5670">
        <v>7.5</v>
      </c>
    </row>
    <row r="5671" spans="1:2">
      <c r="A5671" t="s">
        <v>341</v>
      </c>
      <c r="B5671">
        <v>5.4</v>
      </c>
    </row>
    <row r="5672" spans="1:2">
      <c r="A5672" t="s">
        <v>1761</v>
      </c>
      <c r="B5672">
        <v>7.5</v>
      </c>
    </row>
    <row r="5673" spans="1:2">
      <c r="A5673" t="s">
        <v>20</v>
      </c>
      <c r="B5673">
        <v>6.7</v>
      </c>
    </row>
    <row r="5674" spans="1:2">
      <c r="A5674" t="s">
        <v>341</v>
      </c>
      <c r="B5674">
        <v>6.6</v>
      </c>
    </row>
    <row r="5675" spans="1:2">
      <c r="A5675" t="s">
        <v>20</v>
      </c>
      <c r="B5675">
        <v>7.4</v>
      </c>
    </row>
    <row r="5676" spans="1:2">
      <c r="A5676" t="s">
        <v>6782</v>
      </c>
      <c r="B5676">
        <v>6.5</v>
      </c>
    </row>
    <row r="5677" spans="1:2">
      <c r="A5677" t="s">
        <v>20</v>
      </c>
      <c r="B5677">
        <v>5.8</v>
      </c>
    </row>
    <row r="5678" spans="1:2">
      <c r="A5678" t="s">
        <v>6786</v>
      </c>
      <c r="B5678">
        <v>5.6</v>
      </c>
    </row>
    <row r="5679" spans="1:2">
      <c r="A5679" t="s">
        <v>2745</v>
      </c>
      <c r="B5679">
        <v>6</v>
      </c>
    </row>
    <row r="5680" spans="1:2">
      <c r="A5680" t="s">
        <v>6785</v>
      </c>
      <c r="B5680">
        <v>6.3</v>
      </c>
    </row>
    <row r="5681" spans="1:2">
      <c r="A5681" t="s">
        <v>6785</v>
      </c>
      <c r="B5681">
        <v>6.1</v>
      </c>
    </row>
    <row r="5682" spans="1:2">
      <c r="A5682" t="s">
        <v>341</v>
      </c>
      <c r="B5682">
        <v>6.8</v>
      </c>
    </row>
    <row r="5683" spans="1:2">
      <c r="A5683" t="s">
        <v>4754</v>
      </c>
      <c r="B5683">
        <v>6.2</v>
      </c>
    </row>
    <row r="5684" spans="1:2">
      <c r="A5684" t="s">
        <v>514</v>
      </c>
      <c r="B5684">
        <v>6.1</v>
      </c>
    </row>
    <row r="5685" spans="1:2">
      <c r="A5685" t="s">
        <v>2430</v>
      </c>
      <c r="B5685">
        <v>7.3</v>
      </c>
    </row>
    <row r="5686" spans="1:2">
      <c r="A5686" t="s">
        <v>2745</v>
      </c>
      <c r="B5686">
        <v>4.4000000000000004</v>
      </c>
    </row>
    <row r="5687" spans="1:2">
      <c r="A5687" t="s">
        <v>2430</v>
      </c>
      <c r="B5687">
        <v>5.7</v>
      </c>
    </row>
    <row r="5688" spans="1:2">
      <c r="A5688" t="s">
        <v>2745</v>
      </c>
      <c r="B5688">
        <v>5.4</v>
      </c>
    </row>
    <row r="5689" spans="1:2">
      <c r="A5689" t="s">
        <v>6787</v>
      </c>
      <c r="B5689">
        <v>7.9</v>
      </c>
    </row>
    <row r="5690" spans="1:2">
      <c r="A5690" t="s">
        <v>20</v>
      </c>
      <c r="B5690">
        <v>7.2</v>
      </c>
    </row>
    <row r="5691" spans="1:2">
      <c r="A5691" t="s">
        <v>6789</v>
      </c>
      <c r="B5691">
        <v>8.1</v>
      </c>
    </row>
    <row r="5692" spans="1:2">
      <c r="A5692" t="s">
        <v>6783</v>
      </c>
      <c r="B5692">
        <v>6.9</v>
      </c>
    </row>
    <row r="5693" spans="1:2">
      <c r="A5693" t="s">
        <v>2430</v>
      </c>
      <c r="B5693">
        <v>6.6</v>
      </c>
    </row>
    <row r="5694" spans="1:2">
      <c r="A5694" t="s">
        <v>2430</v>
      </c>
      <c r="B5694">
        <v>6.7</v>
      </c>
    </row>
    <row r="5695" spans="1:2">
      <c r="A5695" t="s">
        <v>2430</v>
      </c>
      <c r="B5695">
        <v>6.3</v>
      </c>
    </row>
    <row r="5696" spans="1:2">
      <c r="A5696" t="s">
        <v>2430</v>
      </c>
      <c r="B5696">
        <v>6.8</v>
      </c>
    </row>
    <row r="5697" spans="1:2">
      <c r="A5697" t="s">
        <v>2430</v>
      </c>
      <c r="B5697">
        <v>6.6</v>
      </c>
    </row>
    <row r="5698" spans="1:2">
      <c r="A5698" t="s">
        <v>514</v>
      </c>
      <c r="B5698">
        <v>5.3</v>
      </c>
    </row>
    <row r="5699" spans="1:2">
      <c r="A5699" t="s">
        <v>20</v>
      </c>
      <c r="B5699">
        <v>6.8</v>
      </c>
    </row>
    <row r="5700" spans="1:2">
      <c r="A5700" t="s">
        <v>1761</v>
      </c>
      <c r="B5700">
        <v>5.9</v>
      </c>
    </row>
    <row r="5701" spans="1:2">
      <c r="A5701" t="s">
        <v>1761</v>
      </c>
      <c r="B5701">
        <v>7.1</v>
      </c>
    </row>
    <row r="5702" spans="1:2">
      <c r="A5702" t="s">
        <v>6782</v>
      </c>
      <c r="B5702">
        <v>6.1</v>
      </c>
    </row>
    <row r="5703" spans="1:2">
      <c r="A5703" t="s">
        <v>6782</v>
      </c>
      <c r="B5703">
        <v>6.1</v>
      </c>
    </row>
    <row r="5704" spans="1:2">
      <c r="A5704" t="s">
        <v>6782</v>
      </c>
      <c r="B5704">
        <v>5.9</v>
      </c>
    </row>
    <row r="5705" spans="1:2">
      <c r="A5705" t="s">
        <v>20</v>
      </c>
      <c r="B5705">
        <v>7.3</v>
      </c>
    </row>
    <row r="5706" spans="1:2">
      <c r="A5706" t="s">
        <v>6782</v>
      </c>
      <c r="B5706">
        <v>6.3</v>
      </c>
    </row>
    <row r="5707" spans="1:2">
      <c r="A5707" t="s">
        <v>20</v>
      </c>
      <c r="B5707">
        <v>7.4</v>
      </c>
    </row>
    <row r="5708" spans="1:2">
      <c r="A5708" t="s">
        <v>20</v>
      </c>
      <c r="B5708">
        <v>5.0999999999999996</v>
      </c>
    </row>
    <row r="5709" spans="1:2">
      <c r="A5709" t="s">
        <v>92</v>
      </c>
      <c r="B5709">
        <v>5.7</v>
      </c>
    </row>
    <row r="5710" spans="1:2">
      <c r="A5710" t="s">
        <v>514</v>
      </c>
      <c r="B5710">
        <v>5.5</v>
      </c>
    </row>
    <row r="5711" spans="1:2">
      <c r="A5711" t="s">
        <v>514</v>
      </c>
      <c r="B5711">
        <v>7.9</v>
      </c>
    </row>
    <row r="5712" spans="1:2">
      <c r="A5712" t="s">
        <v>6786</v>
      </c>
      <c r="B5712">
        <v>6.3</v>
      </c>
    </row>
    <row r="5713" spans="1:2">
      <c r="A5713" t="s">
        <v>6786</v>
      </c>
      <c r="B5713">
        <v>7.9</v>
      </c>
    </row>
    <row r="5714" spans="1:2">
      <c r="A5714" t="s">
        <v>6786</v>
      </c>
      <c r="B5714">
        <v>7.2</v>
      </c>
    </row>
    <row r="5715" spans="1:2">
      <c r="A5715" t="s">
        <v>6786</v>
      </c>
      <c r="B5715">
        <v>7.2</v>
      </c>
    </row>
    <row r="5716" spans="1:2">
      <c r="A5716" t="s">
        <v>6786</v>
      </c>
      <c r="B5716">
        <v>8.3000000000000007</v>
      </c>
    </row>
    <row r="5717" spans="1:2">
      <c r="A5717" t="s">
        <v>6788</v>
      </c>
      <c r="B5717">
        <v>6</v>
      </c>
    </row>
    <row r="5718" spans="1:2">
      <c r="A5718" t="s">
        <v>20</v>
      </c>
      <c r="B5718">
        <v>7.7</v>
      </c>
    </row>
    <row r="5719" spans="1:2">
      <c r="A5719" t="s">
        <v>514</v>
      </c>
      <c r="B5719">
        <v>7.5</v>
      </c>
    </row>
    <row r="5720" spans="1:2">
      <c r="A5720" t="s">
        <v>6783</v>
      </c>
      <c r="B5720">
        <v>7</v>
      </c>
    </row>
    <row r="5721" spans="1:2">
      <c r="A5721" t="s">
        <v>6782</v>
      </c>
      <c r="B5721">
        <v>6.2</v>
      </c>
    </row>
    <row r="5722" spans="1:2">
      <c r="A5722" t="s">
        <v>341</v>
      </c>
      <c r="B5722">
        <v>4.8</v>
      </c>
    </row>
    <row r="5723" spans="1:2">
      <c r="A5723" t="s">
        <v>4754</v>
      </c>
      <c r="B5723">
        <v>5.9</v>
      </c>
    </row>
    <row r="5724" spans="1:2">
      <c r="A5724" t="s">
        <v>20</v>
      </c>
      <c r="B5724">
        <v>7.2</v>
      </c>
    </row>
    <row r="5725" spans="1:2">
      <c r="A5725" t="s">
        <v>341</v>
      </c>
      <c r="B5725">
        <v>6.9</v>
      </c>
    </row>
    <row r="5726" spans="1:2">
      <c r="A5726" t="s">
        <v>20</v>
      </c>
      <c r="B5726">
        <v>7.3</v>
      </c>
    </row>
    <row r="5727" spans="1:2">
      <c r="A5727" t="s">
        <v>20</v>
      </c>
      <c r="B5727">
        <v>6.6</v>
      </c>
    </row>
    <row r="5728" spans="1:2">
      <c r="A5728" t="s">
        <v>6785</v>
      </c>
      <c r="B5728">
        <v>7.1</v>
      </c>
    </row>
    <row r="5729" spans="1:2">
      <c r="A5729" t="s">
        <v>20</v>
      </c>
      <c r="B5729">
        <v>6.5</v>
      </c>
    </row>
    <row r="5730" spans="1:2">
      <c r="A5730" t="s">
        <v>2430</v>
      </c>
      <c r="B5730">
        <v>6.6</v>
      </c>
    </row>
    <row r="5731" spans="1:2">
      <c r="A5731" t="s">
        <v>2430</v>
      </c>
      <c r="B5731">
        <v>7.6</v>
      </c>
    </row>
    <row r="5732" spans="1:2">
      <c r="A5732" t="s">
        <v>2430</v>
      </c>
      <c r="B5732">
        <v>6.2</v>
      </c>
    </row>
    <row r="5733" spans="1:2">
      <c r="A5733" t="s">
        <v>2745</v>
      </c>
      <c r="B5733">
        <v>3</v>
      </c>
    </row>
    <row r="5734" spans="1:2">
      <c r="A5734" t="s">
        <v>6782</v>
      </c>
      <c r="B5734">
        <v>6.5</v>
      </c>
    </row>
    <row r="5735" spans="1:2">
      <c r="A5735" t="s">
        <v>1761</v>
      </c>
      <c r="B5735">
        <v>6.8</v>
      </c>
    </row>
    <row r="5736" spans="1:2">
      <c r="A5736" t="s">
        <v>20</v>
      </c>
      <c r="B5736">
        <v>6</v>
      </c>
    </row>
    <row r="5737" spans="1:2">
      <c r="A5737" t="s">
        <v>2430</v>
      </c>
      <c r="B5737">
        <v>7.6</v>
      </c>
    </row>
    <row r="5738" spans="1:2">
      <c r="A5738" t="s">
        <v>341</v>
      </c>
      <c r="B5738">
        <v>8.1999999999999993</v>
      </c>
    </row>
    <row r="5739" spans="1:2">
      <c r="A5739" t="s">
        <v>92</v>
      </c>
      <c r="B5739">
        <v>7.8</v>
      </c>
    </row>
    <row r="5740" spans="1:2">
      <c r="A5740" t="s">
        <v>6782</v>
      </c>
      <c r="B5740">
        <v>7.3</v>
      </c>
    </row>
    <row r="5741" spans="1:2">
      <c r="A5741" t="s">
        <v>721</v>
      </c>
      <c r="B5741">
        <v>6.9</v>
      </c>
    </row>
    <row r="5742" spans="1:2">
      <c r="A5742" t="s">
        <v>20</v>
      </c>
      <c r="B5742">
        <v>6.4</v>
      </c>
    </row>
    <row r="5743" spans="1:2">
      <c r="A5743" t="s">
        <v>20</v>
      </c>
      <c r="B5743">
        <v>5.7</v>
      </c>
    </row>
    <row r="5744" spans="1:2">
      <c r="A5744" t="s">
        <v>341</v>
      </c>
      <c r="B5744">
        <v>5.3</v>
      </c>
    </row>
    <row r="5745" spans="1:2">
      <c r="A5745" t="s">
        <v>2430</v>
      </c>
      <c r="B5745">
        <v>6.1</v>
      </c>
    </row>
    <row r="5746" spans="1:2">
      <c r="A5746" t="s">
        <v>20</v>
      </c>
      <c r="B5746">
        <v>6.4</v>
      </c>
    </row>
    <row r="5747" spans="1:2">
      <c r="A5747" t="s">
        <v>6782</v>
      </c>
      <c r="B5747">
        <v>5.4</v>
      </c>
    </row>
    <row r="5748" spans="1:2">
      <c r="A5748" t="s">
        <v>6785</v>
      </c>
      <c r="B5748">
        <v>4.0999999999999996</v>
      </c>
    </row>
    <row r="5749" spans="1:2">
      <c r="A5749" t="s">
        <v>514</v>
      </c>
      <c r="B5749">
        <v>5</v>
      </c>
    </row>
    <row r="5750" spans="1:2">
      <c r="A5750" t="s">
        <v>20</v>
      </c>
      <c r="B5750">
        <v>5.5</v>
      </c>
    </row>
    <row r="5751" spans="1:2">
      <c r="A5751" t="s">
        <v>20</v>
      </c>
      <c r="B5751">
        <v>6.4</v>
      </c>
    </row>
    <row r="5752" spans="1:2">
      <c r="A5752" t="s">
        <v>6785</v>
      </c>
      <c r="B5752">
        <v>7.5</v>
      </c>
    </row>
    <row r="5753" spans="1:2">
      <c r="A5753" t="s">
        <v>92</v>
      </c>
      <c r="B5753">
        <v>5.9</v>
      </c>
    </row>
    <row r="5754" spans="1:2">
      <c r="A5754" t="s">
        <v>341</v>
      </c>
      <c r="B5754">
        <v>5</v>
      </c>
    </row>
    <row r="5755" spans="1:2">
      <c r="A5755" t="s">
        <v>6785</v>
      </c>
      <c r="B5755">
        <v>5.5</v>
      </c>
    </row>
    <row r="5756" spans="1:2">
      <c r="A5756" t="s">
        <v>2430</v>
      </c>
      <c r="B5756">
        <v>3.7</v>
      </c>
    </row>
    <row r="5757" spans="1:2">
      <c r="A5757" t="s">
        <v>6785</v>
      </c>
      <c r="B5757">
        <v>5.4</v>
      </c>
    </row>
    <row r="5758" spans="1:2">
      <c r="A5758" t="s">
        <v>20</v>
      </c>
      <c r="B5758">
        <v>7.1</v>
      </c>
    </row>
    <row r="5759" spans="1:2">
      <c r="A5759" t="s">
        <v>1761</v>
      </c>
      <c r="B5759">
        <v>6.9</v>
      </c>
    </row>
    <row r="5760" spans="1:2">
      <c r="A5760" t="s">
        <v>6785</v>
      </c>
      <c r="B5760">
        <v>7.6</v>
      </c>
    </row>
    <row r="5761" spans="1:2">
      <c r="A5761" t="s">
        <v>6787</v>
      </c>
      <c r="B5761">
        <v>5.8</v>
      </c>
    </row>
    <row r="5762" spans="1:2">
      <c r="A5762" t="s">
        <v>20</v>
      </c>
      <c r="B5762">
        <v>4.7</v>
      </c>
    </row>
    <row r="5763" spans="1:2">
      <c r="A5763" t="s">
        <v>20</v>
      </c>
      <c r="B5763">
        <v>6.1</v>
      </c>
    </row>
    <row r="5764" spans="1:2">
      <c r="A5764" t="s">
        <v>514</v>
      </c>
      <c r="B5764">
        <v>5.4</v>
      </c>
    </row>
    <row r="5765" spans="1:2">
      <c r="A5765" t="s">
        <v>6783</v>
      </c>
      <c r="B5765">
        <v>5.0999999999999996</v>
      </c>
    </row>
    <row r="5766" spans="1:2">
      <c r="A5766" t="s">
        <v>20</v>
      </c>
      <c r="B5766">
        <v>5.7</v>
      </c>
    </row>
    <row r="5767" spans="1:2">
      <c r="A5767" t="s">
        <v>6782</v>
      </c>
      <c r="B5767">
        <v>5.9</v>
      </c>
    </row>
    <row r="5768" spans="1:2">
      <c r="A5768" t="s">
        <v>6782</v>
      </c>
      <c r="B5768">
        <v>5.9</v>
      </c>
    </row>
    <row r="5769" spans="1:2">
      <c r="A5769" t="s">
        <v>6785</v>
      </c>
      <c r="B5769">
        <v>5</v>
      </c>
    </row>
    <row r="5770" spans="1:2">
      <c r="A5770" t="s">
        <v>6782</v>
      </c>
      <c r="B5770">
        <v>6.9</v>
      </c>
    </row>
    <row r="5771" spans="1:2">
      <c r="A5771" t="s">
        <v>20</v>
      </c>
      <c r="B5771">
        <v>6.4</v>
      </c>
    </row>
    <row r="5772" spans="1:2">
      <c r="A5772" t="s">
        <v>1761</v>
      </c>
      <c r="B5772">
        <v>5.9</v>
      </c>
    </row>
    <row r="5773" spans="1:2">
      <c r="A5773" t="s">
        <v>20</v>
      </c>
      <c r="B5773">
        <v>7.8</v>
      </c>
    </row>
    <row r="5774" spans="1:2">
      <c r="A5774" t="s">
        <v>2430</v>
      </c>
      <c r="B5774">
        <v>5.4</v>
      </c>
    </row>
    <row r="5775" spans="1:2">
      <c r="A5775" t="s">
        <v>2430</v>
      </c>
      <c r="B5775">
        <v>5.8</v>
      </c>
    </row>
    <row r="5776" spans="1:2">
      <c r="A5776" t="s">
        <v>1761</v>
      </c>
      <c r="B5776">
        <v>5.6</v>
      </c>
    </row>
    <row r="5777" spans="1:2">
      <c r="A5777" t="s">
        <v>1761</v>
      </c>
      <c r="B5777">
        <v>6.5</v>
      </c>
    </row>
    <row r="5778" spans="1:2">
      <c r="A5778" t="s">
        <v>6782</v>
      </c>
      <c r="B5778">
        <v>6.7</v>
      </c>
    </row>
    <row r="5779" spans="1:2">
      <c r="A5779" t="s">
        <v>6782</v>
      </c>
      <c r="B5779">
        <v>6.2</v>
      </c>
    </row>
    <row r="5780" spans="1:2">
      <c r="A5780" t="s">
        <v>6782</v>
      </c>
      <c r="B5780">
        <v>6.1</v>
      </c>
    </row>
    <row r="5781" spans="1:2">
      <c r="A5781" t="s">
        <v>20</v>
      </c>
      <c r="B5781">
        <v>6.6</v>
      </c>
    </row>
    <row r="5782" spans="1:2">
      <c r="A5782" t="s">
        <v>6783</v>
      </c>
      <c r="B5782">
        <v>4.9000000000000004</v>
      </c>
    </row>
    <row r="5783" spans="1:2">
      <c r="A5783" t="s">
        <v>6782</v>
      </c>
      <c r="B5783">
        <v>4.5999999999999996</v>
      </c>
    </row>
    <row r="5784" spans="1:2">
      <c r="A5784" t="s">
        <v>514</v>
      </c>
      <c r="B5784">
        <v>4.4000000000000004</v>
      </c>
    </row>
    <row r="5785" spans="1:2">
      <c r="A5785" t="s">
        <v>514</v>
      </c>
      <c r="B5785">
        <v>5.4</v>
      </c>
    </row>
    <row r="5786" spans="1:2">
      <c r="A5786" t="s">
        <v>6782</v>
      </c>
      <c r="B5786">
        <v>5.0999999999999996</v>
      </c>
    </row>
    <row r="5787" spans="1:2">
      <c r="A5787" t="s">
        <v>2430</v>
      </c>
      <c r="B5787">
        <v>6.1</v>
      </c>
    </row>
    <row r="5788" spans="1:2">
      <c r="A5788" t="s">
        <v>20</v>
      </c>
      <c r="B5788">
        <v>6</v>
      </c>
    </row>
    <row r="5789" spans="1:2">
      <c r="A5789" t="s">
        <v>6782</v>
      </c>
      <c r="B5789">
        <v>7.3</v>
      </c>
    </row>
    <row r="5790" spans="1:2">
      <c r="A5790" t="s">
        <v>6782</v>
      </c>
      <c r="B5790">
        <v>6</v>
      </c>
    </row>
    <row r="5791" spans="1:2">
      <c r="A5791" t="s">
        <v>6785</v>
      </c>
      <c r="B5791">
        <v>6.3</v>
      </c>
    </row>
    <row r="5792" spans="1:2">
      <c r="A5792" t="s">
        <v>2430</v>
      </c>
      <c r="B5792">
        <v>7.4</v>
      </c>
    </row>
    <row r="5793" spans="1:2">
      <c r="A5793" t="s">
        <v>6782</v>
      </c>
      <c r="B5793">
        <v>7.3</v>
      </c>
    </row>
    <row r="5794" spans="1:2">
      <c r="A5794" t="s">
        <v>20</v>
      </c>
      <c r="B5794">
        <v>5.6</v>
      </c>
    </row>
    <row r="5795" spans="1:2">
      <c r="A5795" t="s">
        <v>2430</v>
      </c>
      <c r="B5795">
        <v>5.4</v>
      </c>
    </row>
    <row r="5796" spans="1:2">
      <c r="A5796" t="s">
        <v>6782</v>
      </c>
      <c r="B5796">
        <v>6.2</v>
      </c>
    </row>
    <row r="5797" spans="1:2">
      <c r="A5797" t="s">
        <v>20</v>
      </c>
      <c r="B5797">
        <v>6.6</v>
      </c>
    </row>
    <row r="5798" spans="1:2">
      <c r="A5798" t="s">
        <v>514</v>
      </c>
      <c r="B5798">
        <v>6.6</v>
      </c>
    </row>
    <row r="5799" spans="1:2">
      <c r="A5799" t="s">
        <v>1761</v>
      </c>
      <c r="B5799">
        <v>6.1</v>
      </c>
    </row>
    <row r="5800" spans="1:2">
      <c r="A5800" t="s">
        <v>6782</v>
      </c>
      <c r="B5800">
        <v>6</v>
      </c>
    </row>
    <row r="5801" spans="1:2">
      <c r="A5801" t="s">
        <v>20</v>
      </c>
      <c r="B5801">
        <v>5.9</v>
      </c>
    </row>
    <row r="5802" spans="1:2">
      <c r="A5802" t="s">
        <v>2430</v>
      </c>
      <c r="B5802">
        <v>7.9</v>
      </c>
    </row>
    <row r="5803" spans="1:2">
      <c r="A5803" t="s">
        <v>20</v>
      </c>
      <c r="B5803">
        <v>7.8</v>
      </c>
    </row>
    <row r="5804" spans="1:2">
      <c r="A5804" t="s">
        <v>2430</v>
      </c>
      <c r="B5804">
        <v>7</v>
      </c>
    </row>
    <row r="5805" spans="1:2">
      <c r="A5805" t="s">
        <v>2430</v>
      </c>
      <c r="B5805">
        <v>6.1</v>
      </c>
    </row>
    <row r="5806" spans="1:2">
      <c r="A5806" t="s">
        <v>6783</v>
      </c>
      <c r="B5806">
        <v>6.9</v>
      </c>
    </row>
    <row r="5807" spans="1:2">
      <c r="A5807" t="s">
        <v>6782</v>
      </c>
      <c r="B5807">
        <v>6.4</v>
      </c>
    </row>
    <row r="5808" spans="1:2">
      <c r="A5808" t="s">
        <v>6782</v>
      </c>
      <c r="B5808">
        <v>5.6</v>
      </c>
    </row>
    <row r="5809" spans="1:2">
      <c r="A5809" t="s">
        <v>514</v>
      </c>
      <c r="B5809">
        <v>6.6</v>
      </c>
    </row>
    <row r="5810" spans="1:2">
      <c r="A5810" t="s">
        <v>20</v>
      </c>
      <c r="B5810">
        <v>6.5</v>
      </c>
    </row>
    <row r="5811" spans="1:2">
      <c r="A5811" t="s">
        <v>2430</v>
      </c>
      <c r="B5811">
        <v>5.8</v>
      </c>
    </row>
    <row r="5812" spans="1:2">
      <c r="A5812" t="s">
        <v>2430</v>
      </c>
      <c r="B5812">
        <v>6.9</v>
      </c>
    </row>
    <row r="5813" spans="1:2">
      <c r="A5813" t="s">
        <v>4754</v>
      </c>
      <c r="B5813">
        <v>6.2</v>
      </c>
    </row>
    <row r="5814" spans="1:2">
      <c r="A5814" t="s">
        <v>4754</v>
      </c>
      <c r="B5814">
        <v>6.2</v>
      </c>
    </row>
    <row r="5815" spans="1:2">
      <c r="A5815" t="s">
        <v>4754</v>
      </c>
      <c r="B5815">
        <v>1.6</v>
      </c>
    </row>
    <row r="5816" spans="1:2">
      <c r="A5816" t="s">
        <v>20</v>
      </c>
      <c r="B5816">
        <v>7</v>
      </c>
    </row>
    <row r="5817" spans="1:2">
      <c r="A5817" t="s">
        <v>20</v>
      </c>
      <c r="B5817">
        <v>6.6</v>
      </c>
    </row>
    <row r="5818" spans="1:2">
      <c r="A5818" t="s">
        <v>2430</v>
      </c>
      <c r="B5818">
        <v>6.1</v>
      </c>
    </row>
    <row r="5819" spans="1:2">
      <c r="A5819" t="s">
        <v>2430</v>
      </c>
      <c r="B5819">
        <v>6.9</v>
      </c>
    </row>
    <row r="5820" spans="1:2">
      <c r="A5820" t="s">
        <v>6783</v>
      </c>
      <c r="B5820">
        <v>6.1</v>
      </c>
    </row>
    <row r="5821" spans="1:2">
      <c r="A5821" t="s">
        <v>341</v>
      </c>
      <c r="B5821">
        <v>6.5</v>
      </c>
    </row>
    <row r="5822" spans="1:2">
      <c r="A5822" t="s">
        <v>721</v>
      </c>
      <c r="B5822">
        <v>6.4</v>
      </c>
    </row>
    <row r="5823" spans="1:2">
      <c r="A5823" t="s">
        <v>1761</v>
      </c>
      <c r="B5823">
        <v>6.6</v>
      </c>
    </row>
    <row r="5824" spans="1:2">
      <c r="A5824" t="s">
        <v>514</v>
      </c>
      <c r="B5824">
        <v>6.9</v>
      </c>
    </row>
    <row r="5825" spans="1:2">
      <c r="A5825" t="s">
        <v>6782</v>
      </c>
      <c r="B5825">
        <v>6.8</v>
      </c>
    </row>
    <row r="5826" spans="1:2">
      <c r="A5826" t="s">
        <v>6782</v>
      </c>
      <c r="B5826">
        <v>6.1</v>
      </c>
    </row>
    <row r="5827" spans="1:2">
      <c r="A5827" t="s">
        <v>1761</v>
      </c>
      <c r="B5827">
        <v>5.6</v>
      </c>
    </row>
    <row r="5828" spans="1:2">
      <c r="A5828" t="s">
        <v>477</v>
      </c>
      <c r="B5828">
        <v>7.2</v>
      </c>
    </row>
    <row r="5829" spans="1:2">
      <c r="A5829" t="s">
        <v>20</v>
      </c>
      <c r="B5829">
        <v>7.9</v>
      </c>
    </row>
    <row r="5830" spans="1:2">
      <c r="A5830" t="s">
        <v>6785</v>
      </c>
      <c r="B5830">
        <v>6.6</v>
      </c>
    </row>
    <row r="5831" spans="1:2">
      <c r="A5831" t="s">
        <v>6788</v>
      </c>
      <c r="B5831">
        <v>5.9</v>
      </c>
    </row>
    <row r="5832" spans="1:2">
      <c r="A5832" t="s">
        <v>20</v>
      </c>
      <c r="B5832">
        <v>8.6</v>
      </c>
    </row>
    <row r="5833" spans="1:2">
      <c r="A5833" t="s">
        <v>1761</v>
      </c>
      <c r="B5833">
        <v>6.7</v>
      </c>
    </row>
    <row r="5834" spans="1:2">
      <c r="A5834" t="s">
        <v>2430</v>
      </c>
      <c r="B5834">
        <v>6.4</v>
      </c>
    </row>
    <row r="5835" spans="1:2">
      <c r="A5835" t="s">
        <v>2430</v>
      </c>
      <c r="B5835">
        <v>4.2</v>
      </c>
    </row>
    <row r="5836" spans="1:2">
      <c r="A5836" t="s">
        <v>2430</v>
      </c>
      <c r="B5836">
        <v>7.6</v>
      </c>
    </row>
    <row r="5837" spans="1:2">
      <c r="A5837" t="s">
        <v>2430</v>
      </c>
      <c r="B5837">
        <v>5.2</v>
      </c>
    </row>
    <row r="5838" spans="1:2">
      <c r="A5838" t="s">
        <v>6785</v>
      </c>
      <c r="B5838">
        <v>6.1</v>
      </c>
    </row>
    <row r="5839" spans="1:2">
      <c r="A5839" t="s">
        <v>92</v>
      </c>
      <c r="B5839">
        <v>6.3</v>
      </c>
    </row>
    <row r="5840" spans="1:2">
      <c r="A5840" t="s">
        <v>341</v>
      </c>
      <c r="B5840">
        <v>7.3</v>
      </c>
    </row>
    <row r="5841" spans="1:2">
      <c r="A5841" t="s">
        <v>6782</v>
      </c>
      <c r="B5841">
        <v>6.5</v>
      </c>
    </row>
    <row r="5842" spans="1:2">
      <c r="A5842" t="s">
        <v>6785</v>
      </c>
      <c r="B5842">
        <v>6.4</v>
      </c>
    </row>
    <row r="5843" spans="1:2">
      <c r="A5843" t="s">
        <v>92</v>
      </c>
      <c r="B5843">
        <v>6.9</v>
      </c>
    </row>
    <row r="5844" spans="1:2">
      <c r="A5844" t="s">
        <v>20</v>
      </c>
      <c r="B5844">
        <v>7.7</v>
      </c>
    </row>
    <row r="5845" spans="1:2">
      <c r="A5845" t="s">
        <v>20</v>
      </c>
      <c r="B5845">
        <v>7</v>
      </c>
    </row>
    <row r="5846" spans="1:2">
      <c r="A5846" t="s">
        <v>2430</v>
      </c>
      <c r="B5846">
        <v>5.8</v>
      </c>
    </row>
    <row r="5847" spans="1:2">
      <c r="A5847" t="s">
        <v>2430</v>
      </c>
      <c r="B5847">
        <v>5.9</v>
      </c>
    </row>
    <row r="5848" spans="1:2">
      <c r="A5848" t="s">
        <v>2745</v>
      </c>
      <c r="B5848">
        <v>5.8</v>
      </c>
    </row>
    <row r="5849" spans="1:2">
      <c r="A5849" t="s">
        <v>6785</v>
      </c>
      <c r="B5849">
        <v>4.9000000000000004</v>
      </c>
    </row>
    <row r="5850" spans="1:2">
      <c r="A5850" t="s">
        <v>6782</v>
      </c>
      <c r="B5850">
        <v>6.7</v>
      </c>
    </row>
    <row r="5851" spans="1:2">
      <c r="A5851" t="s">
        <v>6782</v>
      </c>
      <c r="B5851">
        <v>7.5</v>
      </c>
    </row>
    <row r="5852" spans="1:2">
      <c r="A5852" t="s">
        <v>514</v>
      </c>
      <c r="B5852">
        <v>6.9</v>
      </c>
    </row>
    <row r="5853" spans="1:2">
      <c r="A5853" t="s">
        <v>2745</v>
      </c>
      <c r="B5853">
        <v>6.4</v>
      </c>
    </row>
    <row r="5854" spans="1:2">
      <c r="A5854" t="s">
        <v>2745</v>
      </c>
      <c r="B5854">
        <v>6.3</v>
      </c>
    </row>
    <row r="5855" spans="1:2">
      <c r="A5855" t="s">
        <v>6787</v>
      </c>
      <c r="B5855">
        <v>6.6</v>
      </c>
    </row>
    <row r="5856" spans="1:2">
      <c r="A5856" t="s">
        <v>6782</v>
      </c>
      <c r="B5856">
        <v>6.9</v>
      </c>
    </row>
    <row r="5857" spans="1:2">
      <c r="A5857" t="s">
        <v>6783</v>
      </c>
      <c r="B5857">
        <v>5.4</v>
      </c>
    </row>
    <row r="5858" spans="1:2">
      <c r="A5858" t="s">
        <v>20</v>
      </c>
      <c r="B5858">
        <v>7.1</v>
      </c>
    </row>
    <row r="5859" spans="1:2">
      <c r="A5859" t="s">
        <v>20</v>
      </c>
      <c r="B5859">
        <v>7</v>
      </c>
    </row>
    <row r="5860" spans="1:2">
      <c r="A5860" t="s">
        <v>6786</v>
      </c>
      <c r="B5860">
        <v>6.1</v>
      </c>
    </row>
    <row r="5861" spans="1:2">
      <c r="A5861" t="s">
        <v>6786</v>
      </c>
      <c r="B5861">
        <v>7.3</v>
      </c>
    </row>
    <row r="5862" spans="1:2">
      <c r="A5862" t="s">
        <v>514</v>
      </c>
      <c r="B5862">
        <v>5.5</v>
      </c>
    </row>
    <row r="5863" spans="1:2">
      <c r="A5863" t="s">
        <v>1761</v>
      </c>
      <c r="B5863">
        <v>3.6</v>
      </c>
    </row>
    <row r="5864" spans="1:2">
      <c r="A5864" t="s">
        <v>6782</v>
      </c>
      <c r="B5864">
        <v>6.2</v>
      </c>
    </row>
    <row r="5865" spans="1:2">
      <c r="A5865" t="s">
        <v>6782</v>
      </c>
      <c r="B5865">
        <v>8.1</v>
      </c>
    </row>
    <row r="5866" spans="1:2">
      <c r="A5866" t="s">
        <v>2745</v>
      </c>
      <c r="B5866">
        <v>7</v>
      </c>
    </row>
    <row r="5867" spans="1:2">
      <c r="A5867" t="s">
        <v>20</v>
      </c>
      <c r="B5867">
        <v>6.6</v>
      </c>
    </row>
    <row r="5868" spans="1:2">
      <c r="A5868" t="s">
        <v>514</v>
      </c>
      <c r="B5868">
        <v>4</v>
      </c>
    </row>
    <row r="5869" spans="1:2">
      <c r="A5869" t="s">
        <v>92</v>
      </c>
      <c r="B5869">
        <v>5.8</v>
      </c>
    </row>
    <row r="5870" spans="1:2">
      <c r="A5870" t="s">
        <v>2430</v>
      </c>
      <c r="B5870">
        <v>6.8</v>
      </c>
    </row>
    <row r="5871" spans="1:2">
      <c r="A5871" t="s">
        <v>2430</v>
      </c>
      <c r="B5871">
        <v>7</v>
      </c>
    </row>
    <row r="5872" spans="1:2">
      <c r="A5872" t="s">
        <v>20</v>
      </c>
      <c r="B5872">
        <v>7</v>
      </c>
    </row>
    <row r="5873" spans="1:2">
      <c r="A5873" t="s">
        <v>514</v>
      </c>
      <c r="B5873">
        <v>5.6</v>
      </c>
    </row>
    <row r="5874" spans="1:2">
      <c r="A5874" t="s">
        <v>92</v>
      </c>
      <c r="B5874">
        <v>2.8</v>
      </c>
    </row>
    <row r="5875" spans="1:2">
      <c r="A5875" t="s">
        <v>341</v>
      </c>
      <c r="B5875">
        <v>5.3</v>
      </c>
    </row>
    <row r="5876" spans="1:2">
      <c r="A5876" t="s">
        <v>341</v>
      </c>
      <c r="B5876">
        <v>5.9</v>
      </c>
    </row>
    <row r="5877" spans="1:2">
      <c r="A5877" t="s">
        <v>1761</v>
      </c>
      <c r="B5877">
        <v>7.8</v>
      </c>
    </row>
    <row r="5878" spans="1:2">
      <c r="A5878" t="s">
        <v>6789</v>
      </c>
      <c r="B5878">
        <v>6.3</v>
      </c>
    </row>
    <row r="5879" spans="1:2">
      <c r="A5879" t="s">
        <v>20</v>
      </c>
      <c r="B5879">
        <v>6.1</v>
      </c>
    </row>
    <row r="5880" spans="1:2">
      <c r="A5880" t="s">
        <v>514</v>
      </c>
      <c r="B5880">
        <v>5.4</v>
      </c>
    </row>
    <row r="5881" spans="1:2">
      <c r="A5881" t="s">
        <v>2430</v>
      </c>
      <c r="B5881">
        <v>4.3</v>
      </c>
    </row>
    <row r="5882" spans="1:2">
      <c r="A5882" t="s">
        <v>2745</v>
      </c>
      <c r="B5882">
        <v>7.1</v>
      </c>
    </row>
    <row r="5883" spans="1:2">
      <c r="A5883" t="s">
        <v>20</v>
      </c>
      <c r="B5883">
        <v>7.5</v>
      </c>
    </row>
    <row r="5884" spans="1:2">
      <c r="A5884" t="s">
        <v>20</v>
      </c>
      <c r="B5884">
        <v>6.1</v>
      </c>
    </row>
    <row r="5885" spans="1:2">
      <c r="A5885" t="s">
        <v>6782</v>
      </c>
      <c r="B5885">
        <v>8.1999999999999993</v>
      </c>
    </row>
    <row r="5886" spans="1:2">
      <c r="A5886" t="s">
        <v>514</v>
      </c>
      <c r="B5886">
        <v>5.7</v>
      </c>
    </row>
    <row r="5887" spans="1:2">
      <c r="A5887" t="s">
        <v>2430</v>
      </c>
      <c r="B5887">
        <v>7.5</v>
      </c>
    </row>
    <row r="5888" spans="1:2">
      <c r="A5888" t="s">
        <v>2430</v>
      </c>
      <c r="B5888">
        <v>8.1</v>
      </c>
    </row>
    <row r="5889" spans="1:2">
      <c r="A5889" t="s">
        <v>2430</v>
      </c>
      <c r="B5889">
        <v>8</v>
      </c>
    </row>
    <row r="5890" spans="1:2">
      <c r="A5890" t="s">
        <v>92</v>
      </c>
      <c r="B5890">
        <v>7</v>
      </c>
    </row>
    <row r="5891" spans="1:2">
      <c r="A5891" t="s">
        <v>6786</v>
      </c>
      <c r="B5891">
        <v>6.7</v>
      </c>
    </row>
    <row r="5892" spans="1:2">
      <c r="A5892" t="s">
        <v>6785</v>
      </c>
      <c r="B5892">
        <v>8.1999999999999993</v>
      </c>
    </row>
    <row r="5893" spans="1:2">
      <c r="A5893" t="s">
        <v>20</v>
      </c>
      <c r="B5893">
        <v>6.4</v>
      </c>
    </row>
    <row r="5894" spans="1:2">
      <c r="A5894" t="s">
        <v>1761</v>
      </c>
      <c r="B5894">
        <v>6.3</v>
      </c>
    </row>
    <row r="5895" spans="1:2">
      <c r="A5895" t="s">
        <v>1761</v>
      </c>
      <c r="B5895">
        <v>7</v>
      </c>
    </row>
    <row r="5896" spans="1:2">
      <c r="A5896" t="s">
        <v>1761</v>
      </c>
      <c r="B5896">
        <v>7.1</v>
      </c>
    </row>
    <row r="5897" spans="1:2">
      <c r="A5897" t="s">
        <v>20</v>
      </c>
      <c r="B5897">
        <v>7.1</v>
      </c>
    </row>
    <row r="5898" spans="1:2">
      <c r="A5898" t="s">
        <v>20</v>
      </c>
      <c r="B5898">
        <v>8</v>
      </c>
    </row>
    <row r="5899" spans="1:2">
      <c r="A5899" t="s">
        <v>20</v>
      </c>
      <c r="B5899">
        <v>6.9</v>
      </c>
    </row>
    <row r="5900" spans="1:2">
      <c r="A5900" t="s">
        <v>514</v>
      </c>
      <c r="B5900">
        <v>5.3</v>
      </c>
    </row>
    <row r="5901" spans="1:2">
      <c r="A5901" t="s">
        <v>6783</v>
      </c>
      <c r="B5901">
        <v>5.8</v>
      </c>
    </row>
    <row r="5902" spans="1:2">
      <c r="A5902" t="s">
        <v>721</v>
      </c>
      <c r="B5902">
        <v>7.4</v>
      </c>
    </row>
    <row r="5903" spans="1:2">
      <c r="A5903" t="s">
        <v>20</v>
      </c>
      <c r="B5903">
        <v>5.4</v>
      </c>
    </row>
    <row r="5904" spans="1:2">
      <c r="A5904" t="s">
        <v>20</v>
      </c>
      <c r="B5904">
        <v>7.4</v>
      </c>
    </row>
    <row r="5905" spans="1:2">
      <c r="A5905" t="s">
        <v>1761</v>
      </c>
      <c r="B5905">
        <v>5.9</v>
      </c>
    </row>
    <row r="5906" spans="1:2">
      <c r="A5906" t="s">
        <v>514</v>
      </c>
      <c r="B5906">
        <v>6.3</v>
      </c>
    </row>
    <row r="5907" spans="1:2">
      <c r="A5907" t="s">
        <v>20</v>
      </c>
      <c r="B5907">
        <v>6.7</v>
      </c>
    </row>
    <row r="5908" spans="1:2">
      <c r="A5908" t="s">
        <v>20</v>
      </c>
      <c r="B5908">
        <v>7.1</v>
      </c>
    </row>
    <row r="5909" spans="1:2">
      <c r="A5909" t="s">
        <v>6788</v>
      </c>
      <c r="B5909">
        <v>7.5</v>
      </c>
    </row>
    <row r="5910" spans="1:2">
      <c r="A5910" t="s">
        <v>4754</v>
      </c>
      <c r="B5910">
        <v>7.1</v>
      </c>
    </row>
    <row r="5911" spans="1:2">
      <c r="A5911" t="s">
        <v>2430</v>
      </c>
      <c r="B5911">
        <v>7.5</v>
      </c>
    </row>
    <row r="5912" spans="1:2">
      <c r="A5912" t="s">
        <v>6782</v>
      </c>
      <c r="B5912">
        <v>7.3</v>
      </c>
    </row>
    <row r="5913" spans="1:2">
      <c r="A5913" t="s">
        <v>6782</v>
      </c>
      <c r="B5913">
        <v>6</v>
      </c>
    </row>
    <row r="5914" spans="1:2">
      <c r="A5914" t="s">
        <v>20</v>
      </c>
      <c r="B5914">
        <v>7.2</v>
      </c>
    </row>
    <row r="5915" spans="1:2">
      <c r="A5915" t="s">
        <v>20</v>
      </c>
      <c r="B5915">
        <v>5.6</v>
      </c>
    </row>
    <row r="5916" spans="1:2">
      <c r="A5916" t="s">
        <v>20</v>
      </c>
      <c r="B5916">
        <v>8</v>
      </c>
    </row>
    <row r="5917" spans="1:2">
      <c r="A5917" t="s">
        <v>20</v>
      </c>
      <c r="B5917">
        <v>6.7</v>
      </c>
    </row>
    <row r="5918" spans="1:2">
      <c r="A5918" t="s">
        <v>20</v>
      </c>
      <c r="B5918">
        <v>5.6</v>
      </c>
    </row>
    <row r="5919" spans="1:2">
      <c r="A5919" t="s">
        <v>6784</v>
      </c>
      <c r="B5919">
        <v>6.5</v>
      </c>
    </row>
    <row r="5920" spans="1:2">
      <c r="A5920" t="s">
        <v>1761</v>
      </c>
      <c r="B5920">
        <v>7.5</v>
      </c>
    </row>
    <row r="5921" spans="1:2">
      <c r="A5921" t="s">
        <v>1761</v>
      </c>
      <c r="B5921">
        <v>6.7</v>
      </c>
    </row>
    <row r="5922" spans="1:2">
      <c r="A5922" t="s">
        <v>2745</v>
      </c>
      <c r="B5922">
        <v>5.5</v>
      </c>
    </row>
    <row r="5923" spans="1:2">
      <c r="A5923" t="s">
        <v>721</v>
      </c>
      <c r="B5923">
        <v>5.0999999999999996</v>
      </c>
    </row>
    <row r="5924" spans="1:2">
      <c r="A5924" t="s">
        <v>6783</v>
      </c>
      <c r="B5924">
        <v>4.4000000000000004</v>
      </c>
    </row>
    <row r="5925" spans="1:2">
      <c r="A5925" t="s">
        <v>20</v>
      </c>
      <c r="B5925">
        <v>6</v>
      </c>
    </row>
    <row r="5926" spans="1:2">
      <c r="A5926" t="s">
        <v>4754</v>
      </c>
      <c r="B5926">
        <v>5.8</v>
      </c>
    </row>
    <row r="5927" spans="1:2">
      <c r="A5927" t="s">
        <v>6788</v>
      </c>
      <c r="B5927">
        <v>5.9</v>
      </c>
    </row>
    <row r="5928" spans="1:2">
      <c r="A5928" t="s">
        <v>20</v>
      </c>
      <c r="B5928">
        <v>4.7</v>
      </c>
    </row>
    <row r="5929" spans="1:2">
      <c r="A5929" t="s">
        <v>6788</v>
      </c>
      <c r="B5929">
        <v>6.7</v>
      </c>
    </row>
    <row r="5930" spans="1:2">
      <c r="A5930" t="s">
        <v>6788</v>
      </c>
      <c r="B5930">
        <v>7.4</v>
      </c>
    </row>
    <row r="5931" spans="1:2">
      <c r="A5931" t="s">
        <v>6788</v>
      </c>
      <c r="B5931">
        <v>7.6</v>
      </c>
    </row>
    <row r="5932" spans="1:2">
      <c r="A5932" t="s">
        <v>2430</v>
      </c>
      <c r="B5932">
        <v>6.9</v>
      </c>
    </row>
    <row r="5933" spans="1:2">
      <c r="A5933" t="s">
        <v>6786</v>
      </c>
      <c r="B5933">
        <v>8.1</v>
      </c>
    </row>
    <row r="5934" spans="1:2">
      <c r="A5934" t="s">
        <v>2745</v>
      </c>
      <c r="B5934">
        <v>4.5999999999999996</v>
      </c>
    </row>
    <row r="5935" spans="1:2">
      <c r="A5935" t="s">
        <v>20</v>
      </c>
      <c r="B5935">
        <v>7.6</v>
      </c>
    </row>
    <row r="5936" spans="1:2">
      <c r="A5936" t="s">
        <v>6782</v>
      </c>
      <c r="B5936">
        <v>4.3</v>
      </c>
    </row>
    <row r="5937" spans="1:2">
      <c r="A5937" t="s">
        <v>6782</v>
      </c>
      <c r="B5937">
        <v>5.4</v>
      </c>
    </row>
    <row r="5938" spans="1:2">
      <c r="A5938" t="s">
        <v>514</v>
      </c>
      <c r="B5938">
        <v>5.8</v>
      </c>
    </row>
    <row r="5939" spans="1:2">
      <c r="A5939" t="s">
        <v>6782</v>
      </c>
      <c r="B5939">
        <v>5.6</v>
      </c>
    </row>
    <row r="5940" spans="1:2">
      <c r="A5940" t="s">
        <v>6786</v>
      </c>
      <c r="B5940">
        <v>7</v>
      </c>
    </row>
    <row r="5941" spans="1:2">
      <c r="A5941" t="s">
        <v>6782</v>
      </c>
      <c r="B5941">
        <v>5.8</v>
      </c>
    </row>
    <row r="5942" spans="1:2">
      <c r="A5942" t="s">
        <v>297</v>
      </c>
      <c r="B5942">
        <v>6.5</v>
      </c>
    </row>
    <row r="5943" spans="1:2">
      <c r="A5943" t="s">
        <v>20</v>
      </c>
      <c r="B5943">
        <v>6.4</v>
      </c>
    </row>
    <row r="5944" spans="1:2">
      <c r="A5944" t="s">
        <v>20</v>
      </c>
      <c r="B5944">
        <v>6.5</v>
      </c>
    </row>
    <row r="5945" spans="1:2">
      <c r="A5945" t="s">
        <v>1761</v>
      </c>
      <c r="B5945">
        <v>5.3</v>
      </c>
    </row>
    <row r="5946" spans="1:2">
      <c r="A5946" t="s">
        <v>20</v>
      </c>
      <c r="B5946">
        <v>6.6</v>
      </c>
    </row>
    <row r="5947" spans="1:2">
      <c r="A5947" t="s">
        <v>20</v>
      </c>
      <c r="B5947">
        <v>6.4</v>
      </c>
    </row>
    <row r="5948" spans="1:2">
      <c r="A5948" t="s">
        <v>2430</v>
      </c>
      <c r="B5948">
        <v>7</v>
      </c>
    </row>
    <row r="5949" spans="1:2">
      <c r="A5949" t="s">
        <v>6783</v>
      </c>
      <c r="B5949">
        <v>7</v>
      </c>
    </row>
    <row r="5950" spans="1:2">
      <c r="A5950" t="s">
        <v>20</v>
      </c>
      <c r="B5950">
        <v>6.2</v>
      </c>
    </row>
    <row r="5951" spans="1:2">
      <c r="A5951" t="s">
        <v>6148</v>
      </c>
      <c r="B5951">
        <v>6.6</v>
      </c>
    </row>
    <row r="5952" spans="1:2">
      <c r="A5952" t="s">
        <v>6784</v>
      </c>
      <c r="B5952">
        <v>7.7</v>
      </c>
    </row>
    <row r="5953" spans="1:2">
      <c r="A5953" t="s">
        <v>20</v>
      </c>
      <c r="B5953">
        <v>7.4</v>
      </c>
    </row>
    <row r="5954" spans="1:2">
      <c r="A5954" t="s">
        <v>6782</v>
      </c>
      <c r="B5954">
        <v>2.8</v>
      </c>
    </row>
    <row r="5955" spans="1:2">
      <c r="A5955" t="s">
        <v>4754</v>
      </c>
      <c r="B5955">
        <v>7.3</v>
      </c>
    </row>
    <row r="5956" spans="1:2">
      <c r="A5956" t="s">
        <v>6783</v>
      </c>
      <c r="B5956">
        <v>6.7</v>
      </c>
    </row>
    <row r="5957" spans="1:2">
      <c r="A5957" t="s">
        <v>20</v>
      </c>
      <c r="B5957">
        <v>4.5</v>
      </c>
    </row>
    <row r="5958" spans="1:2">
      <c r="A5958" t="s">
        <v>20</v>
      </c>
      <c r="B5958">
        <v>4.8</v>
      </c>
    </row>
    <row r="5959" spans="1:2">
      <c r="A5959" t="s">
        <v>20</v>
      </c>
      <c r="B5959">
        <v>5.2</v>
      </c>
    </row>
    <row r="5960" spans="1:2">
      <c r="A5960" t="s">
        <v>6789</v>
      </c>
      <c r="B5960">
        <v>5.8</v>
      </c>
    </row>
    <row r="5961" spans="1:2">
      <c r="A5961" t="s">
        <v>2430</v>
      </c>
      <c r="B5961">
        <v>6.1</v>
      </c>
    </row>
    <row r="5962" spans="1:2">
      <c r="A5962" t="s">
        <v>2430</v>
      </c>
      <c r="B5962">
        <v>4.5</v>
      </c>
    </row>
    <row r="5963" spans="1:2">
      <c r="A5963" t="s">
        <v>6782</v>
      </c>
      <c r="B5963">
        <v>6.2</v>
      </c>
    </row>
    <row r="5964" spans="1:2">
      <c r="A5964" t="s">
        <v>514</v>
      </c>
      <c r="B5964">
        <v>5.7</v>
      </c>
    </row>
    <row r="5965" spans="1:2">
      <c r="A5965" t="s">
        <v>6783</v>
      </c>
      <c r="B5965">
        <v>6.3</v>
      </c>
    </row>
    <row r="5966" spans="1:2">
      <c r="A5966" t="s">
        <v>2430</v>
      </c>
      <c r="B5966">
        <v>6</v>
      </c>
    </row>
    <row r="5967" spans="1:2">
      <c r="A5967" t="s">
        <v>1761</v>
      </c>
      <c r="B5967">
        <v>7.5</v>
      </c>
    </row>
    <row r="5968" spans="1:2">
      <c r="A5968" t="s">
        <v>20</v>
      </c>
      <c r="B5968">
        <v>8</v>
      </c>
    </row>
    <row r="5969" spans="1:2">
      <c r="A5969" t="s">
        <v>514</v>
      </c>
      <c r="B5969">
        <v>5.3</v>
      </c>
    </row>
    <row r="5970" spans="1:2">
      <c r="A5970" t="s">
        <v>6785</v>
      </c>
      <c r="B5970">
        <v>5.6</v>
      </c>
    </row>
    <row r="5971" spans="1:2">
      <c r="A5971" t="s">
        <v>6785</v>
      </c>
      <c r="B5971">
        <v>6</v>
      </c>
    </row>
    <row r="5972" spans="1:2">
      <c r="A5972" t="s">
        <v>2430</v>
      </c>
      <c r="B5972">
        <v>5.3</v>
      </c>
    </row>
    <row r="5973" spans="1:2">
      <c r="A5973" t="s">
        <v>1761</v>
      </c>
      <c r="B5973">
        <v>7.6</v>
      </c>
    </row>
    <row r="5974" spans="1:2">
      <c r="A5974" t="s">
        <v>514</v>
      </c>
      <c r="B5974">
        <v>7.1</v>
      </c>
    </row>
    <row r="5975" spans="1:2">
      <c r="A5975" t="s">
        <v>514</v>
      </c>
      <c r="B5975">
        <v>4.8</v>
      </c>
    </row>
    <row r="5976" spans="1:2">
      <c r="A5976" t="s">
        <v>20</v>
      </c>
      <c r="B5976">
        <v>7.1</v>
      </c>
    </row>
    <row r="5977" spans="1:2">
      <c r="A5977" t="s">
        <v>20</v>
      </c>
      <c r="B5977">
        <v>7.7</v>
      </c>
    </row>
    <row r="5978" spans="1:2">
      <c r="A5978" t="s">
        <v>477</v>
      </c>
      <c r="B5978">
        <v>8.1</v>
      </c>
    </row>
    <row r="5979" spans="1:2">
      <c r="A5979" t="s">
        <v>2430</v>
      </c>
      <c r="B5979">
        <v>6.3</v>
      </c>
    </row>
    <row r="5980" spans="1:2">
      <c r="A5980" t="s">
        <v>514</v>
      </c>
      <c r="B5980">
        <v>5.0999999999999996</v>
      </c>
    </row>
    <row r="5981" spans="1:2">
      <c r="A5981" t="s">
        <v>2430</v>
      </c>
      <c r="B5981">
        <v>6.1</v>
      </c>
    </row>
    <row r="5982" spans="1:2">
      <c r="A5982" t="s">
        <v>2430</v>
      </c>
      <c r="B5982">
        <v>6.9</v>
      </c>
    </row>
    <row r="5983" spans="1:2">
      <c r="A5983" t="s">
        <v>2430</v>
      </c>
      <c r="B5983">
        <v>7.7</v>
      </c>
    </row>
    <row r="5984" spans="1:2">
      <c r="A5984" t="s">
        <v>2430</v>
      </c>
      <c r="B5984">
        <v>6.3</v>
      </c>
    </row>
    <row r="5985" spans="1:2">
      <c r="A5985" t="s">
        <v>2430</v>
      </c>
      <c r="B5985">
        <v>6.4</v>
      </c>
    </row>
    <row r="5986" spans="1:2">
      <c r="A5986" t="s">
        <v>1761</v>
      </c>
      <c r="B5986">
        <v>5.9</v>
      </c>
    </row>
    <row r="5987" spans="1:2">
      <c r="A5987" t="s">
        <v>20</v>
      </c>
      <c r="B5987">
        <v>5.5</v>
      </c>
    </row>
    <row r="5988" spans="1:2">
      <c r="A5988" t="s">
        <v>20</v>
      </c>
      <c r="B5988">
        <v>5.7</v>
      </c>
    </row>
    <row r="5989" spans="1:2">
      <c r="A5989" t="s">
        <v>514</v>
      </c>
      <c r="B5989">
        <v>5.6</v>
      </c>
    </row>
    <row r="5990" spans="1:2">
      <c r="A5990" t="s">
        <v>20</v>
      </c>
      <c r="B5990">
        <v>6.2</v>
      </c>
    </row>
    <row r="5991" spans="1:2">
      <c r="A5991" t="s">
        <v>1761</v>
      </c>
      <c r="B5991">
        <v>6.6</v>
      </c>
    </row>
    <row r="5992" spans="1:2">
      <c r="A5992" t="s">
        <v>514</v>
      </c>
      <c r="B5992">
        <v>7.4</v>
      </c>
    </row>
    <row r="5993" spans="1:2">
      <c r="A5993" t="s">
        <v>1761</v>
      </c>
      <c r="B5993">
        <v>7.2</v>
      </c>
    </row>
    <row r="5994" spans="1:2">
      <c r="A5994" t="s">
        <v>721</v>
      </c>
      <c r="B5994">
        <v>4.8</v>
      </c>
    </row>
    <row r="5995" spans="1:2">
      <c r="A5995" t="s">
        <v>6782</v>
      </c>
      <c r="B5995">
        <v>6.2</v>
      </c>
    </row>
    <row r="5996" spans="1:2">
      <c r="A5996" t="s">
        <v>20</v>
      </c>
      <c r="B5996">
        <v>5.4</v>
      </c>
    </row>
    <row r="5997" spans="1:2">
      <c r="A5997" t="s">
        <v>20</v>
      </c>
      <c r="B5997">
        <v>7.3</v>
      </c>
    </row>
    <row r="5998" spans="1:2">
      <c r="A5998" t="s">
        <v>20</v>
      </c>
      <c r="B5998">
        <v>6.7</v>
      </c>
    </row>
    <row r="5999" spans="1:2">
      <c r="A5999" t="s">
        <v>20</v>
      </c>
      <c r="B5999">
        <v>6.1</v>
      </c>
    </row>
    <row r="6000" spans="1:2">
      <c r="A6000" t="s">
        <v>20</v>
      </c>
      <c r="B6000">
        <v>5</v>
      </c>
    </row>
    <row r="6001" spans="1:2">
      <c r="A6001" t="s">
        <v>4754</v>
      </c>
      <c r="B6001">
        <v>5.4</v>
      </c>
    </row>
    <row r="6002" spans="1:2">
      <c r="A6002" t="s">
        <v>6785</v>
      </c>
      <c r="B6002">
        <v>5.7</v>
      </c>
    </row>
    <row r="6003" spans="1:2">
      <c r="A6003" t="s">
        <v>1761</v>
      </c>
      <c r="B6003">
        <v>6.2</v>
      </c>
    </row>
    <row r="6004" spans="1:2">
      <c r="A6004" t="s">
        <v>20</v>
      </c>
      <c r="B6004">
        <v>7.5</v>
      </c>
    </row>
    <row r="6005" spans="1:2">
      <c r="A6005" t="s">
        <v>721</v>
      </c>
      <c r="B6005">
        <v>5.9</v>
      </c>
    </row>
    <row r="6006" spans="1:2">
      <c r="A6006" t="s">
        <v>6787</v>
      </c>
      <c r="B6006">
        <v>6.5</v>
      </c>
    </row>
    <row r="6007" spans="1:2">
      <c r="A6007" t="s">
        <v>6782</v>
      </c>
      <c r="B6007">
        <v>7.6</v>
      </c>
    </row>
    <row r="6008" spans="1:2">
      <c r="A6008" t="s">
        <v>1761</v>
      </c>
      <c r="B6008">
        <v>6.9</v>
      </c>
    </row>
    <row r="6009" spans="1:2">
      <c r="A6009" t="s">
        <v>6788</v>
      </c>
      <c r="B6009">
        <v>6.2</v>
      </c>
    </row>
    <row r="6010" spans="1:2">
      <c r="A6010" t="s">
        <v>1761</v>
      </c>
      <c r="B6010">
        <v>8.3000000000000007</v>
      </c>
    </row>
    <row r="6011" spans="1:2">
      <c r="A6011" t="s">
        <v>514</v>
      </c>
      <c r="B6011">
        <v>6</v>
      </c>
    </row>
    <row r="6012" spans="1:2">
      <c r="A6012" t="s">
        <v>6786</v>
      </c>
      <c r="B6012">
        <v>7.3</v>
      </c>
    </row>
    <row r="6013" spans="1:2">
      <c r="A6013" t="s">
        <v>6786</v>
      </c>
      <c r="B6013">
        <v>4.5</v>
      </c>
    </row>
    <row r="6014" spans="1:2">
      <c r="A6014" t="s">
        <v>20</v>
      </c>
      <c r="B6014">
        <v>5.7</v>
      </c>
    </row>
    <row r="6015" spans="1:2">
      <c r="A6015" t="s">
        <v>6783</v>
      </c>
      <c r="B6015">
        <v>6.6</v>
      </c>
    </row>
    <row r="6016" spans="1:2">
      <c r="A6016" t="s">
        <v>20</v>
      </c>
      <c r="B6016">
        <v>7.2</v>
      </c>
    </row>
    <row r="6017" spans="1:2">
      <c r="A6017" t="s">
        <v>6783</v>
      </c>
      <c r="B6017">
        <v>6.1</v>
      </c>
    </row>
    <row r="6018" spans="1:2">
      <c r="A6018" t="s">
        <v>514</v>
      </c>
      <c r="B6018">
        <v>6.1</v>
      </c>
    </row>
    <row r="6019" spans="1:2">
      <c r="A6019" t="s">
        <v>4754</v>
      </c>
      <c r="B6019">
        <v>7.5</v>
      </c>
    </row>
    <row r="6020" spans="1:2">
      <c r="A6020" t="s">
        <v>92</v>
      </c>
      <c r="B6020">
        <v>7.4</v>
      </c>
    </row>
    <row r="6021" spans="1:2">
      <c r="A6021" t="s">
        <v>1761</v>
      </c>
      <c r="B6021">
        <v>3.3</v>
      </c>
    </row>
    <row r="6022" spans="1:2">
      <c r="A6022" t="s">
        <v>20</v>
      </c>
      <c r="B6022">
        <v>4.9000000000000004</v>
      </c>
    </row>
    <row r="6023" spans="1:2">
      <c r="A6023" t="s">
        <v>20</v>
      </c>
      <c r="B6023">
        <v>6.4</v>
      </c>
    </row>
    <row r="6024" spans="1:2">
      <c r="A6024" t="s">
        <v>6782</v>
      </c>
      <c r="B6024">
        <v>6</v>
      </c>
    </row>
    <row r="6025" spans="1:2">
      <c r="A6025" t="s">
        <v>4754</v>
      </c>
      <c r="B6025">
        <v>6.1</v>
      </c>
    </row>
    <row r="6026" spans="1:2">
      <c r="A6026" t="s">
        <v>92</v>
      </c>
      <c r="B6026">
        <v>4.4000000000000004</v>
      </c>
    </row>
    <row r="6027" spans="1:2">
      <c r="A6027" t="s">
        <v>20</v>
      </c>
      <c r="B6027">
        <v>7.5</v>
      </c>
    </row>
    <row r="6028" spans="1:2">
      <c r="A6028" t="s">
        <v>6786</v>
      </c>
      <c r="B6028">
        <v>6.4</v>
      </c>
    </row>
    <row r="6029" spans="1:2">
      <c r="A6029" t="s">
        <v>1761</v>
      </c>
      <c r="B6029">
        <v>7.1</v>
      </c>
    </row>
    <row r="6030" spans="1:2">
      <c r="A6030" t="s">
        <v>2430</v>
      </c>
      <c r="B6030">
        <v>5.4</v>
      </c>
    </row>
    <row r="6031" spans="1:2">
      <c r="A6031" t="s">
        <v>2745</v>
      </c>
      <c r="B6031">
        <v>6.7</v>
      </c>
    </row>
    <row r="6032" spans="1:2">
      <c r="A6032" t="s">
        <v>2745</v>
      </c>
      <c r="B6032">
        <v>7.2</v>
      </c>
    </row>
    <row r="6033" spans="1:2">
      <c r="A6033" t="s">
        <v>6783</v>
      </c>
      <c r="B6033">
        <v>6.1</v>
      </c>
    </row>
    <row r="6034" spans="1:2">
      <c r="A6034" t="s">
        <v>2745</v>
      </c>
      <c r="B6034">
        <v>8.6999999999999993</v>
      </c>
    </row>
    <row r="6035" spans="1:2">
      <c r="A6035" t="s">
        <v>20</v>
      </c>
      <c r="B6035">
        <v>7.4</v>
      </c>
    </row>
    <row r="6036" spans="1:2">
      <c r="A6036" t="s">
        <v>20</v>
      </c>
      <c r="B6036">
        <v>6.2</v>
      </c>
    </row>
    <row r="6037" spans="1:2">
      <c r="A6037" t="s">
        <v>2430</v>
      </c>
      <c r="B6037">
        <v>6.7</v>
      </c>
    </row>
    <row r="6038" spans="1:2">
      <c r="A6038" t="s">
        <v>92</v>
      </c>
      <c r="B6038">
        <v>7</v>
      </c>
    </row>
    <row r="6039" spans="1:2">
      <c r="A6039" t="s">
        <v>1761</v>
      </c>
      <c r="B6039">
        <v>6.4</v>
      </c>
    </row>
    <row r="6040" spans="1:2">
      <c r="A6040" t="s">
        <v>20</v>
      </c>
      <c r="B6040">
        <v>5.5</v>
      </c>
    </row>
    <row r="6041" spans="1:2">
      <c r="A6041" t="s">
        <v>477</v>
      </c>
      <c r="B6041">
        <v>7.7</v>
      </c>
    </row>
    <row r="6042" spans="1:2">
      <c r="A6042" t="s">
        <v>6782</v>
      </c>
      <c r="B6042">
        <v>7</v>
      </c>
    </row>
    <row r="6043" spans="1:2">
      <c r="A6043" t="s">
        <v>20</v>
      </c>
      <c r="B6043">
        <v>8</v>
      </c>
    </row>
    <row r="6044" spans="1:2">
      <c r="A6044" t="s">
        <v>2745</v>
      </c>
      <c r="B6044">
        <v>7.1</v>
      </c>
    </row>
    <row r="6045" spans="1:2">
      <c r="A6045" t="s">
        <v>1761</v>
      </c>
      <c r="B6045">
        <v>6.7</v>
      </c>
    </row>
    <row r="6046" spans="1:2">
      <c r="A6046" t="s">
        <v>1761</v>
      </c>
      <c r="B6046">
        <v>7.3</v>
      </c>
    </row>
    <row r="6047" spans="1:2">
      <c r="A6047" t="s">
        <v>1761</v>
      </c>
      <c r="B6047">
        <v>6.3</v>
      </c>
    </row>
    <row r="6048" spans="1:2">
      <c r="A6048" t="s">
        <v>20</v>
      </c>
      <c r="B6048">
        <v>6.7</v>
      </c>
    </row>
    <row r="6049" spans="1:2">
      <c r="A6049" t="s">
        <v>20</v>
      </c>
      <c r="B6049">
        <v>7.3</v>
      </c>
    </row>
    <row r="6050" spans="1:2">
      <c r="A6050" t="s">
        <v>6783</v>
      </c>
      <c r="B6050">
        <v>8.1</v>
      </c>
    </row>
    <row r="6051" spans="1:2">
      <c r="A6051" t="s">
        <v>1761</v>
      </c>
      <c r="B6051">
        <v>7.8</v>
      </c>
    </row>
    <row r="6052" spans="1:2">
      <c r="A6052" t="s">
        <v>6788</v>
      </c>
      <c r="B6052">
        <v>7.3</v>
      </c>
    </row>
    <row r="6053" spans="1:2">
      <c r="A6053" t="s">
        <v>6783</v>
      </c>
      <c r="B6053">
        <v>2.2000000000000002</v>
      </c>
    </row>
    <row r="6054" spans="1:2">
      <c r="A6054" t="s">
        <v>514</v>
      </c>
      <c r="B6054">
        <v>5.2</v>
      </c>
    </row>
    <row r="6055" spans="1:2">
      <c r="A6055" t="s">
        <v>92</v>
      </c>
      <c r="B6055">
        <v>5.5</v>
      </c>
    </row>
    <row r="6056" spans="1:2">
      <c r="A6056" t="s">
        <v>6784</v>
      </c>
      <c r="B6056">
        <v>6.6</v>
      </c>
    </row>
    <row r="6057" spans="1:2">
      <c r="A6057" t="s">
        <v>20</v>
      </c>
      <c r="B6057">
        <v>6.9</v>
      </c>
    </row>
    <row r="6058" spans="1:2">
      <c r="A6058" t="s">
        <v>6782</v>
      </c>
      <c r="B6058">
        <v>7.2</v>
      </c>
    </row>
    <row r="6059" spans="1:2">
      <c r="A6059" t="s">
        <v>20</v>
      </c>
      <c r="B6059">
        <v>5.0999999999999996</v>
      </c>
    </row>
    <row r="6060" spans="1:2">
      <c r="A6060" t="s">
        <v>20</v>
      </c>
      <c r="B6060">
        <v>6.3</v>
      </c>
    </row>
    <row r="6061" spans="1:2">
      <c r="A6061" t="s">
        <v>20</v>
      </c>
      <c r="B6061">
        <v>7.2</v>
      </c>
    </row>
    <row r="6062" spans="1:2">
      <c r="A6062" t="s">
        <v>2430</v>
      </c>
      <c r="B6062">
        <v>6.1</v>
      </c>
    </row>
    <row r="6063" spans="1:2">
      <c r="A6063" t="s">
        <v>2430</v>
      </c>
      <c r="B6063">
        <v>6.9</v>
      </c>
    </row>
    <row r="6064" spans="1:2">
      <c r="A6064" t="s">
        <v>2430</v>
      </c>
      <c r="B6064">
        <v>4.3</v>
      </c>
    </row>
    <row r="6065" spans="1:2">
      <c r="A6065" t="s">
        <v>20</v>
      </c>
      <c r="B6065">
        <v>6.3</v>
      </c>
    </row>
    <row r="6066" spans="1:2">
      <c r="A6066" t="s">
        <v>20</v>
      </c>
      <c r="B6066">
        <v>7.1</v>
      </c>
    </row>
    <row r="6067" spans="1:2">
      <c r="A6067" t="s">
        <v>721</v>
      </c>
      <c r="B6067">
        <v>7.2</v>
      </c>
    </row>
    <row r="6068" spans="1:2">
      <c r="A6068" t="s">
        <v>20</v>
      </c>
      <c r="B6068">
        <v>6.7</v>
      </c>
    </row>
    <row r="6069" spans="1:2">
      <c r="A6069" t="s">
        <v>6786</v>
      </c>
      <c r="B6069">
        <v>8.3000000000000007</v>
      </c>
    </row>
    <row r="6070" spans="1:2">
      <c r="A6070" t="s">
        <v>92</v>
      </c>
      <c r="B6070">
        <v>6.1</v>
      </c>
    </row>
    <row r="6071" spans="1:2">
      <c r="A6071" t="s">
        <v>2430</v>
      </c>
      <c r="B6071">
        <v>7.2</v>
      </c>
    </row>
    <row r="6072" spans="1:2">
      <c r="A6072" t="s">
        <v>2430</v>
      </c>
      <c r="B6072">
        <v>6.8</v>
      </c>
    </row>
    <row r="6073" spans="1:2">
      <c r="A6073" t="s">
        <v>721</v>
      </c>
      <c r="B6073">
        <v>7</v>
      </c>
    </row>
    <row r="6074" spans="1:2">
      <c r="A6074" t="s">
        <v>20</v>
      </c>
      <c r="B6074">
        <v>6.3</v>
      </c>
    </row>
    <row r="6075" spans="1:2">
      <c r="A6075" t="s">
        <v>341</v>
      </c>
      <c r="B6075">
        <v>5.9</v>
      </c>
    </row>
    <row r="6076" spans="1:2">
      <c r="A6076" t="s">
        <v>514</v>
      </c>
      <c r="B6076">
        <v>7.3</v>
      </c>
    </row>
    <row r="6077" spans="1:2">
      <c r="A6077" t="s">
        <v>2430</v>
      </c>
      <c r="B6077">
        <v>6.6</v>
      </c>
    </row>
    <row r="6078" spans="1:2">
      <c r="A6078" t="s">
        <v>20</v>
      </c>
      <c r="B6078">
        <v>5.9</v>
      </c>
    </row>
    <row r="6079" spans="1:2">
      <c r="A6079" t="s">
        <v>6783</v>
      </c>
      <c r="B6079">
        <v>5.2</v>
      </c>
    </row>
    <row r="6080" spans="1:2">
      <c r="A6080" t="s">
        <v>514</v>
      </c>
      <c r="B6080">
        <v>6.3</v>
      </c>
    </row>
    <row r="6081" spans="1:2">
      <c r="A6081" t="s">
        <v>297</v>
      </c>
      <c r="B6081">
        <v>6</v>
      </c>
    </row>
    <row r="6082" spans="1:2">
      <c r="A6082" t="s">
        <v>514</v>
      </c>
      <c r="B6082">
        <v>5.5</v>
      </c>
    </row>
    <row r="6083" spans="1:2">
      <c r="A6083" t="s">
        <v>514</v>
      </c>
      <c r="B6083">
        <v>4.5</v>
      </c>
    </row>
    <row r="6084" spans="1:2">
      <c r="A6084" t="s">
        <v>477</v>
      </c>
      <c r="B6084">
        <v>6.7</v>
      </c>
    </row>
    <row r="6085" spans="1:2">
      <c r="A6085" t="s">
        <v>477</v>
      </c>
      <c r="B6085">
        <v>7.5</v>
      </c>
    </row>
    <row r="6086" spans="1:2">
      <c r="A6086" t="s">
        <v>1761</v>
      </c>
      <c r="B6086">
        <v>5.3</v>
      </c>
    </row>
    <row r="6087" spans="1:2">
      <c r="A6087" t="s">
        <v>6785</v>
      </c>
      <c r="B6087">
        <v>5.7</v>
      </c>
    </row>
    <row r="6088" spans="1:2">
      <c r="A6088" t="s">
        <v>2430</v>
      </c>
      <c r="B6088">
        <v>6.3</v>
      </c>
    </row>
    <row r="6089" spans="1:2">
      <c r="A6089" t="s">
        <v>2430</v>
      </c>
      <c r="B6089">
        <v>7.1</v>
      </c>
    </row>
    <row r="6090" spans="1:2">
      <c r="A6090" t="s">
        <v>2430</v>
      </c>
      <c r="B6090">
        <v>6.9</v>
      </c>
    </row>
    <row r="6091" spans="1:2">
      <c r="A6091" t="s">
        <v>6782</v>
      </c>
      <c r="B6091">
        <v>6</v>
      </c>
    </row>
    <row r="6092" spans="1:2">
      <c r="A6092" t="s">
        <v>2430</v>
      </c>
      <c r="B6092">
        <v>6</v>
      </c>
    </row>
    <row r="6093" spans="1:2">
      <c r="A6093" t="s">
        <v>20</v>
      </c>
      <c r="B6093">
        <v>7.1</v>
      </c>
    </row>
    <row r="6094" spans="1:2">
      <c r="A6094" t="s">
        <v>4754</v>
      </c>
      <c r="B6094">
        <v>6.7</v>
      </c>
    </row>
    <row r="6095" spans="1:2">
      <c r="A6095" t="s">
        <v>6148</v>
      </c>
      <c r="B6095">
        <v>7.7</v>
      </c>
    </row>
    <row r="6096" spans="1:2">
      <c r="A6096" t="s">
        <v>92</v>
      </c>
      <c r="B6096">
        <v>6.2</v>
      </c>
    </row>
    <row r="6097" spans="1:2">
      <c r="A6097" t="s">
        <v>1761</v>
      </c>
      <c r="B6097">
        <v>7</v>
      </c>
    </row>
    <row r="6098" spans="1:2">
      <c r="A6098" t="s">
        <v>514</v>
      </c>
      <c r="B6098">
        <v>6.7</v>
      </c>
    </row>
    <row r="6099" spans="1:2">
      <c r="A6099" t="s">
        <v>2430</v>
      </c>
      <c r="B6099">
        <v>5.2</v>
      </c>
    </row>
    <row r="6100" spans="1:2">
      <c r="A6100" t="s">
        <v>2430</v>
      </c>
      <c r="B6100">
        <v>6.8</v>
      </c>
    </row>
    <row r="6101" spans="1:2">
      <c r="A6101" t="s">
        <v>2430</v>
      </c>
      <c r="B6101">
        <v>5.8</v>
      </c>
    </row>
    <row r="6102" spans="1:2">
      <c r="A6102" t="s">
        <v>6785</v>
      </c>
      <c r="B6102">
        <v>7.3</v>
      </c>
    </row>
    <row r="6103" spans="1:2">
      <c r="A6103" t="s">
        <v>6782</v>
      </c>
      <c r="B6103">
        <v>7</v>
      </c>
    </row>
    <row r="6104" spans="1:2">
      <c r="A6104" t="s">
        <v>6782</v>
      </c>
      <c r="B6104">
        <v>6.3</v>
      </c>
    </row>
    <row r="6105" spans="1:2">
      <c r="A6105" t="s">
        <v>6782</v>
      </c>
      <c r="B6105">
        <v>6.8</v>
      </c>
    </row>
    <row r="6106" spans="1:2">
      <c r="A6106" t="s">
        <v>2745</v>
      </c>
      <c r="B6106">
        <v>3.6</v>
      </c>
    </row>
    <row r="6107" spans="1:2">
      <c r="A6107" t="s">
        <v>2430</v>
      </c>
      <c r="B6107">
        <v>7.7</v>
      </c>
    </row>
    <row r="6108" spans="1:2">
      <c r="A6108" t="s">
        <v>6786</v>
      </c>
      <c r="B6108">
        <v>6</v>
      </c>
    </row>
    <row r="6109" spans="1:2">
      <c r="A6109" t="s">
        <v>6784</v>
      </c>
      <c r="B6109">
        <v>6.4</v>
      </c>
    </row>
    <row r="6110" spans="1:2">
      <c r="A6110" t="s">
        <v>2745</v>
      </c>
      <c r="B6110">
        <v>6.4</v>
      </c>
    </row>
    <row r="6111" spans="1:2">
      <c r="A6111" t="s">
        <v>20</v>
      </c>
      <c r="B6111">
        <v>6.5</v>
      </c>
    </row>
    <row r="6112" spans="1:2">
      <c r="A6112" t="s">
        <v>1761</v>
      </c>
      <c r="B6112">
        <v>7</v>
      </c>
    </row>
    <row r="6113" spans="1:2">
      <c r="A6113" t="s">
        <v>92</v>
      </c>
      <c r="B6113">
        <v>6.7</v>
      </c>
    </row>
    <row r="6114" spans="1:2">
      <c r="A6114" t="s">
        <v>2430</v>
      </c>
      <c r="B6114">
        <v>4.5999999999999996</v>
      </c>
    </row>
    <row r="6115" spans="1:2">
      <c r="A6115" t="s">
        <v>6782</v>
      </c>
      <c r="B6115">
        <v>5.4</v>
      </c>
    </row>
    <row r="6116" spans="1:2">
      <c r="A6116" t="s">
        <v>1761</v>
      </c>
      <c r="B6116">
        <v>5.6</v>
      </c>
    </row>
    <row r="6117" spans="1:2">
      <c r="A6117" t="s">
        <v>1761</v>
      </c>
      <c r="B6117">
        <v>6.1</v>
      </c>
    </row>
    <row r="6118" spans="1:2">
      <c r="A6118" t="s">
        <v>20</v>
      </c>
      <c r="B6118">
        <v>6.8</v>
      </c>
    </row>
    <row r="6119" spans="1:2">
      <c r="A6119" t="s">
        <v>20</v>
      </c>
      <c r="B6119">
        <v>5.9</v>
      </c>
    </row>
    <row r="6120" spans="1:2">
      <c r="A6120" t="s">
        <v>20</v>
      </c>
      <c r="B6120">
        <v>6.8</v>
      </c>
    </row>
    <row r="6121" spans="1:2">
      <c r="A6121" t="s">
        <v>2745</v>
      </c>
      <c r="B6121">
        <v>4.8</v>
      </c>
    </row>
    <row r="6122" spans="1:2">
      <c r="A6122" t="s">
        <v>20</v>
      </c>
      <c r="B6122">
        <v>6.7</v>
      </c>
    </row>
    <row r="6123" spans="1:2">
      <c r="A6123" t="s">
        <v>341</v>
      </c>
      <c r="B6123">
        <v>7.5</v>
      </c>
    </row>
    <row r="6124" spans="1:2">
      <c r="A6124" t="s">
        <v>2430</v>
      </c>
      <c r="B6124">
        <v>4.2</v>
      </c>
    </row>
    <row r="6125" spans="1:2">
      <c r="A6125" t="s">
        <v>2430</v>
      </c>
      <c r="B6125">
        <v>4.9000000000000004</v>
      </c>
    </row>
    <row r="6126" spans="1:2">
      <c r="A6126" t="s">
        <v>6785</v>
      </c>
      <c r="B6126">
        <v>7.2</v>
      </c>
    </row>
    <row r="6127" spans="1:2">
      <c r="A6127" t="s">
        <v>6785</v>
      </c>
      <c r="B6127">
        <v>6.5</v>
      </c>
    </row>
    <row r="6128" spans="1:2">
      <c r="A6128" t="s">
        <v>2745</v>
      </c>
      <c r="B6128">
        <v>6.7</v>
      </c>
    </row>
    <row r="6129" spans="1:2">
      <c r="A6129" t="s">
        <v>721</v>
      </c>
      <c r="B6129">
        <v>5.6</v>
      </c>
    </row>
    <row r="6130" spans="1:2">
      <c r="A6130" t="s">
        <v>341</v>
      </c>
      <c r="B6130">
        <v>5</v>
      </c>
    </row>
    <row r="6131" spans="1:2">
      <c r="A6131" t="s">
        <v>6785</v>
      </c>
      <c r="B6131">
        <v>8.1</v>
      </c>
    </row>
    <row r="6132" spans="1:2">
      <c r="A6132" t="s">
        <v>341</v>
      </c>
      <c r="B6132">
        <v>6.2</v>
      </c>
    </row>
    <row r="6133" spans="1:2">
      <c r="A6133" t="s">
        <v>341</v>
      </c>
      <c r="B6133">
        <v>4.9000000000000004</v>
      </c>
    </row>
    <row r="6134" spans="1:2">
      <c r="A6134" t="s">
        <v>1761</v>
      </c>
      <c r="B6134">
        <v>5.8</v>
      </c>
    </row>
    <row r="6135" spans="1:2">
      <c r="A6135" t="s">
        <v>4754</v>
      </c>
      <c r="B6135">
        <v>7.3</v>
      </c>
    </row>
    <row r="6136" spans="1:2">
      <c r="A6136" t="s">
        <v>6783</v>
      </c>
      <c r="B6136">
        <v>8.5</v>
      </c>
    </row>
    <row r="6137" spans="1:2">
      <c r="A6137" t="s">
        <v>20</v>
      </c>
      <c r="B6137">
        <v>6.5</v>
      </c>
    </row>
    <row r="6138" spans="1:2">
      <c r="A6138" t="s">
        <v>20</v>
      </c>
      <c r="B6138">
        <v>5.3</v>
      </c>
    </row>
    <row r="6139" spans="1:2">
      <c r="A6139" t="s">
        <v>514</v>
      </c>
      <c r="B6139">
        <v>5.8</v>
      </c>
    </row>
    <row r="6140" spans="1:2">
      <c r="A6140" t="s">
        <v>20</v>
      </c>
      <c r="B6140">
        <v>6.7</v>
      </c>
    </row>
    <row r="6141" spans="1:2">
      <c r="A6141" t="s">
        <v>20</v>
      </c>
      <c r="B6141">
        <v>6</v>
      </c>
    </row>
    <row r="6142" spans="1:2">
      <c r="A6142" t="s">
        <v>20</v>
      </c>
      <c r="B6142">
        <v>6.7</v>
      </c>
    </row>
    <row r="6143" spans="1:2">
      <c r="A6143" t="s">
        <v>2430</v>
      </c>
      <c r="B6143">
        <v>5.9</v>
      </c>
    </row>
    <row r="6144" spans="1:2">
      <c r="A6144" t="s">
        <v>721</v>
      </c>
      <c r="B6144">
        <v>6.4</v>
      </c>
    </row>
    <row r="6145" spans="1:2">
      <c r="A6145" t="s">
        <v>20</v>
      </c>
      <c r="B6145">
        <v>7</v>
      </c>
    </row>
    <row r="6146" spans="1:2">
      <c r="A6146" t="s">
        <v>6786</v>
      </c>
      <c r="B6146">
        <v>4.4000000000000004</v>
      </c>
    </row>
    <row r="6147" spans="1:2">
      <c r="A6147" t="s">
        <v>2430</v>
      </c>
      <c r="B6147">
        <v>6.7</v>
      </c>
    </row>
    <row r="6148" spans="1:2">
      <c r="A6148" t="s">
        <v>2430</v>
      </c>
      <c r="B6148">
        <v>7</v>
      </c>
    </row>
    <row r="6149" spans="1:2">
      <c r="A6149" t="s">
        <v>20</v>
      </c>
      <c r="B6149">
        <v>7.6</v>
      </c>
    </row>
    <row r="6150" spans="1:2">
      <c r="A6150" t="s">
        <v>6784</v>
      </c>
      <c r="B6150">
        <v>6.8</v>
      </c>
    </row>
    <row r="6151" spans="1:2">
      <c r="A6151" t="s">
        <v>20</v>
      </c>
      <c r="B6151">
        <v>7.8</v>
      </c>
    </row>
    <row r="6152" spans="1:2">
      <c r="A6152" t="s">
        <v>1761</v>
      </c>
      <c r="B6152">
        <v>7.1</v>
      </c>
    </row>
    <row r="6153" spans="1:2">
      <c r="A6153" t="s">
        <v>1761</v>
      </c>
      <c r="B6153">
        <v>6.1</v>
      </c>
    </row>
    <row r="6154" spans="1:2">
      <c r="A6154" t="s">
        <v>20</v>
      </c>
      <c r="B6154">
        <v>4.7</v>
      </c>
    </row>
    <row r="6155" spans="1:2">
      <c r="A6155" t="s">
        <v>4754</v>
      </c>
      <c r="B6155">
        <v>6.5</v>
      </c>
    </row>
    <row r="6156" spans="1:2">
      <c r="A6156" t="s">
        <v>92</v>
      </c>
      <c r="B6156">
        <v>6</v>
      </c>
    </row>
    <row r="6157" spans="1:2">
      <c r="A6157" t="s">
        <v>2430</v>
      </c>
      <c r="B6157">
        <v>7</v>
      </c>
    </row>
    <row r="6158" spans="1:2">
      <c r="A6158" t="s">
        <v>2430</v>
      </c>
      <c r="B6158">
        <v>6.7</v>
      </c>
    </row>
    <row r="6159" spans="1:2">
      <c r="A6159" t="s">
        <v>20</v>
      </c>
      <c r="B6159">
        <v>7.7</v>
      </c>
    </row>
    <row r="6160" spans="1:2">
      <c r="A6160" t="s">
        <v>20</v>
      </c>
      <c r="B6160">
        <v>7.5</v>
      </c>
    </row>
    <row r="6161" spans="1:2">
      <c r="A6161" t="s">
        <v>20</v>
      </c>
      <c r="B6161">
        <v>7.4</v>
      </c>
    </row>
    <row r="6162" spans="1:2">
      <c r="A6162" t="s">
        <v>1761</v>
      </c>
      <c r="B6162">
        <v>3.8</v>
      </c>
    </row>
    <row r="6163" spans="1:2">
      <c r="A6163" t="s">
        <v>514</v>
      </c>
      <c r="B6163">
        <v>4.0999999999999996</v>
      </c>
    </row>
    <row r="6164" spans="1:2">
      <c r="A6164" t="s">
        <v>92</v>
      </c>
      <c r="B6164">
        <v>6.1</v>
      </c>
    </row>
    <row r="6165" spans="1:2">
      <c r="A6165" t="s">
        <v>20</v>
      </c>
      <c r="B6165">
        <v>5.8</v>
      </c>
    </row>
    <row r="6166" spans="1:2">
      <c r="A6166" t="s">
        <v>20</v>
      </c>
      <c r="B6166">
        <v>6.5</v>
      </c>
    </row>
    <row r="6167" spans="1:2">
      <c r="A6167" t="s">
        <v>1761</v>
      </c>
      <c r="B6167">
        <v>6.9</v>
      </c>
    </row>
    <row r="6168" spans="1:2">
      <c r="A6168" t="s">
        <v>341</v>
      </c>
      <c r="B6168">
        <v>4.0999999999999996</v>
      </c>
    </row>
    <row r="6169" spans="1:2">
      <c r="A6169" t="s">
        <v>6789</v>
      </c>
      <c r="B6169">
        <v>8.4</v>
      </c>
    </row>
    <row r="6170" spans="1:2">
      <c r="A6170" t="s">
        <v>92</v>
      </c>
      <c r="B6170">
        <v>5.2</v>
      </c>
    </row>
    <row r="6171" spans="1:2">
      <c r="A6171" t="s">
        <v>6786</v>
      </c>
      <c r="B6171">
        <v>7.2</v>
      </c>
    </row>
    <row r="6172" spans="1:2">
      <c r="A6172" t="s">
        <v>1761</v>
      </c>
      <c r="B6172">
        <v>6.1</v>
      </c>
    </row>
    <row r="6173" spans="1:2">
      <c r="A6173" t="s">
        <v>20</v>
      </c>
      <c r="B6173">
        <v>4.3</v>
      </c>
    </row>
    <row r="6174" spans="1:2">
      <c r="A6174" t="s">
        <v>4754</v>
      </c>
      <c r="B6174">
        <v>5.8</v>
      </c>
    </row>
    <row r="6175" spans="1:2">
      <c r="A6175" t="s">
        <v>6786</v>
      </c>
      <c r="B6175">
        <v>7.3</v>
      </c>
    </row>
    <row r="6176" spans="1:2">
      <c r="A6176" t="s">
        <v>6786</v>
      </c>
      <c r="B6176">
        <v>5.8</v>
      </c>
    </row>
    <row r="6177" spans="1:2">
      <c r="A6177" t="s">
        <v>514</v>
      </c>
      <c r="B6177">
        <v>6.9</v>
      </c>
    </row>
    <row r="6178" spans="1:2">
      <c r="A6178" t="s">
        <v>1761</v>
      </c>
      <c r="B6178">
        <v>5.6</v>
      </c>
    </row>
    <row r="6179" spans="1:2">
      <c r="A6179" t="s">
        <v>6787</v>
      </c>
      <c r="B6179">
        <v>7.8</v>
      </c>
    </row>
    <row r="6180" spans="1:2">
      <c r="A6180" t="s">
        <v>20</v>
      </c>
      <c r="B6180">
        <v>7</v>
      </c>
    </row>
    <row r="6181" spans="1:2">
      <c r="A6181" t="s">
        <v>6782</v>
      </c>
      <c r="B6181">
        <v>6.3</v>
      </c>
    </row>
    <row r="6182" spans="1:2">
      <c r="A6182" t="s">
        <v>92</v>
      </c>
      <c r="B6182">
        <v>6</v>
      </c>
    </row>
    <row r="6183" spans="1:2">
      <c r="A6183" t="s">
        <v>2430</v>
      </c>
      <c r="B6183">
        <v>6.7</v>
      </c>
    </row>
    <row r="6184" spans="1:2">
      <c r="A6184" t="s">
        <v>514</v>
      </c>
      <c r="B6184">
        <v>6</v>
      </c>
    </row>
    <row r="6185" spans="1:2">
      <c r="A6185" t="s">
        <v>6782</v>
      </c>
      <c r="B6185">
        <v>6.6</v>
      </c>
    </row>
    <row r="6186" spans="1:2">
      <c r="A6186" t="s">
        <v>1761</v>
      </c>
      <c r="B6186">
        <v>6</v>
      </c>
    </row>
    <row r="6187" spans="1:2">
      <c r="A6187" t="s">
        <v>721</v>
      </c>
      <c r="B6187">
        <v>4.3</v>
      </c>
    </row>
    <row r="6188" spans="1:2">
      <c r="A6188" t="s">
        <v>2745</v>
      </c>
      <c r="B6188">
        <v>5.8</v>
      </c>
    </row>
    <row r="6189" spans="1:2">
      <c r="A6189" t="s">
        <v>6782</v>
      </c>
      <c r="B6189">
        <v>6.2</v>
      </c>
    </row>
    <row r="6190" spans="1:2">
      <c r="A6190" t="s">
        <v>341</v>
      </c>
      <c r="B6190">
        <v>4.5</v>
      </c>
    </row>
    <row r="6191" spans="1:2">
      <c r="A6191" t="s">
        <v>6782</v>
      </c>
      <c r="B6191">
        <v>7</v>
      </c>
    </row>
    <row r="6192" spans="1:2">
      <c r="A6192" t="s">
        <v>2430</v>
      </c>
      <c r="B6192">
        <v>7.6</v>
      </c>
    </row>
    <row r="6193" spans="1:2">
      <c r="A6193" t="s">
        <v>6786</v>
      </c>
      <c r="B6193">
        <v>7.8</v>
      </c>
    </row>
    <row r="6194" spans="1:2">
      <c r="A6194" t="s">
        <v>92</v>
      </c>
      <c r="B6194">
        <v>6.5</v>
      </c>
    </row>
    <row r="6195" spans="1:2">
      <c r="A6195" t="s">
        <v>20</v>
      </c>
      <c r="B6195">
        <v>7.2</v>
      </c>
    </row>
    <row r="6196" spans="1:2">
      <c r="A6196" t="s">
        <v>1761</v>
      </c>
      <c r="B6196">
        <v>5.0999999999999996</v>
      </c>
    </row>
    <row r="6197" spans="1:2">
      <c r="A6197" t="s">
        <v>1761</v>
      </c>
      <c r="B6197">
        <v>7.2</v>
      </c>
    </row>
    <row r="6198" spans="1:2">
      <c r="A6198" t="s">
        <v>341</v>
      </c>
      <c r="B6198">
        <v>6.8</v>
      </c>
    </row>
    <row r="6199" spans="1:2">
      <c r="A6199" t="s">
        <v>6783</v>
      </c>
      <c r="B6199">
        <v>5.9</v>
      </c>
    </row>
    <row r="6200" spans="1:2">
      <c r="A6200" t="s">
        <v>6783</v>
      </c>
      <c r="B6200">
        <v>5.5</v>
      </c>
    </row>
    <row r="6201" spans="1:2">
      <c r="A6201" t="s">
        <v>4754</v>
      </c>
      <c r="B6201">
        <v>6.9</v>
      </c>
    </row>
    <row r="6202" spans="1:2">
      <c r="A6202" t="s">
        <v>6148</v>
      </c>
      <c r="B6202">
        <v>7.8</v>
      </c>
    </row>
    <row r="6203" spans="1:2">
      <c r="A6203" t="s">
        <v>721</v>
      </c>
      <c r="B6203">
        <v>5.2</v>
      </c>
    </row>
    <row r="6204" spans="1:2">
      <c r="A6204" t="s">
        <v>20</v>
      </c>
      <c r="B6204">
        <v>6.9</v>
      </c>
    </row>
    <row r="6205" spans="1:2">
      <c r="A6205" t="s">
        <v>20</v>
      </c>
      <c r="B6205">
        <v>5.3</v>
      </c>
    </row>
    <row r="6206" spans="1:2">
      <c r="A6206" t="s">
        <v>92</v>
      </c>
      <c r="B6206">
        <v>5.6</v>
      </c>
    </row>
    <row r="6207" spans="1:2">
      <c r="A6207" t="s">
        <v>6783</v>
      </c>
      <c r="B6207">
        <v>6.6</v>
      </c>
    </row>
    <row r="6208" spans="1:2">
      <c r="A6208" t="s">
        <v>721</v>
      </c>
      <c r="B6208">
        <v>6.7</v>
      </c>
    </row>
    <row r="6209" spans="1:2">
      <c r="A6209" t="s">
        <v>6783</v>
      </c>
      <c r="B6209">
        <v>6</v>
      </c>
    </row>
    <row r="6210" spans="1:2">
      <c r="A6210" t="s">
        <v>6783</v>
      </c>
      <c r="B6210">
        <v>6.1</v>
      </c>
    </row>
    <row r="6211" spans="1:2">
      <c r="A6211" t="s">
        <v>6785</v>
      </c>
      <c r="B6211">
        <v>5.4</v>
      </c>
    </row>
    <row r="6212" spans="1:2">
      <c r="A6212" t="s">
        <v>341</v>
      </c>
      <c r="B6212">
        <v>7</v>
      </c>
    </row>
    <row r="6213" spans="1:2">
      <c r="A6213" t="s">
        <v>721</v>
      </c>
      <c r="B6213">
        <v>7.1</v>
      </c>
    </row>
    <row r="6214" spans="1:2">
      <c r="A6214" t="s">
        <v>6782</v>
      </c>
      <c r="B6214">
        <v>2.4</v>
      </c>
    </row>
    <row r="6215" spans="1:2">
      <c r="A6215" t="s">
        <v>514</v>
      </c>
      <c r="B6215">
        <v>7.6</v>
      </c>
    </row>
    <row r="6216" spans="1:2">
      <c r="A6216" t="s">
        <v>514</v>
      </c>
      <c r="B6216">
        <v>7.3</v>
      </c>
    </row>
    <row r="6217" spans="1:2">
      <c r="A6217" t="s">
        <v>2430</v>
      </c>
      <c r="B6217">
        <v>5.6</v>
      </c>
    </row>
    <row r="6218" spans="1:2">
      <c r="A6218" t="s">
        <v>2430</v>
      </c>
      <c r="B6218">
        <v>8</v>
      </c>
    </row>
    <row r="6219" spans="1:2">
      <c r="A6219" t="s">
        <v>2430</v>
      </c>
      <c r="B6219">
        <v>5.9</v>
      </c>
    </row>
    <row r="6220" spans="1:2">
      <c r="A6220" t="s">
        <v>2430</v>
      </c>
      <c r="B6220">
        <v>5.9</v>
      </c>
    </row>
    <row r="6221" spans="1:2">
      <c r="A6221" t="s">
        <v>2430</v>
      </c>
      <c r="B6221">
        <v>6.7</v>
      </c>
    </row>
    <row r="6222" spans="1:2">
      <c r="A6222" t="s">
        <v>2430</v>
      </c>
      <c r="B6222">
        <v>7.2</v>
      </c>
    </row>
    <row r="6223" spans="1:2">
      <c r="A6223" t="s">
        <v>20</v>
      </c>
      <c r="B6223">
        <v>6.6</v>
      </c>
    </row>
    <row r="6224" spans="1:2">
      <c r="A6224" t="s">
        <v>20</v>
      </c>
      <c r="B6224">
        <v>6.5</v>
      </c>
    </row>
    <row r="6225" spans="1:2">
      <c r="A6225" t="s">
        <v>6788</v>
      </c>
      <c r="B6225">
        <v>7.1</v>
      </c>
    </row>
    <row r="6226" spans="1:2">
      <c r="A6226" t="s">
        <v>6782</v>
      </c>
      <c r="B6226">
        <v>5.6</v>
      </c>
    </row>
    <row r="6227" spans="1:2">
      <c r="A6227" t="s">
        <v>6782</v>
      </c>
      <c r="B6227">
        <v>8</v>
      </c>
    </row>
    <row r="6228" spans="1:2">
      <c r="A6228" t="s">
        <v>6782</v>
      </c>
      <c r="B6228">
        <v>7.2</v>
      </c>
    </row>
    <row r="6229" spans="1:2">
      <c r="A6229" t="s">
        <v>20</v>
      </c>
      <c r="B6229">
        <v>7.5</v>
      </c>
    </row>
    <row r="6230" spans="1:2">
      <c r="A6230" t="s">
        <v>20</v>
      </c>
      <c r="B6230">
        <v>7.5</v>
      </c>
    </row>
    <row r="6231" spans="1:2">
      <c r="A6231" t="s">
        <v>514</v>
      </c>
      <c r="B6231">
        <v>8.1999999999999993</v>
      </c>
    </row>
    <row r="6232" spans="1:2">
      <c r="A6232" t="s">
        <v>20</v>
      </c>
      <c r="B6232">
        <v>7.5</v>
      </c>
    </row>
    <row r="6233" spans="1:2">
      <c r="A6233" t="s">
        <v>20</v>
      </c>
      <c r="B6233">
        <v>8.5</v>
      </c>
    </row>
    <row r="6234" spans="1:2">
      <c r="A6234" t="s">
        <v>341</v>
      </c>
      <c r="B6234">
        <v>8.1</v>
      </c>
    </row>
    <row r="6235" spans="1:2">
      <c r="A6235" t="s">
        <v>6782</v>
      </c>
      <c r="B6235">
        <v>8.1999999999999993</v>
      </c>
    </row>
    <row r="6236" spans="1:2">
      <c r="A6236" t="s">
        <v>20</v>
      </c>
      <c r="B6236">
        <v>7.4</v>
      </c>
    </row>
    <row r="6237" spans="1:2">
      <c r="A6237" t="s">
        <v>341</v>
      </c>
      <c r="B6237">
        <v>7.3</v>
      </c>
    </row>
    <row r="6238" spans="1:2">
      <c r="A6238" t="s">
        <v>1761</v>
      </c>
      <c r="B6238">
        <v>7.2</v>
      </c>
    </row>
    <row r="6239" spans="1:2">
      <c r="A6239" t="s">
        <v>341</v>
      </c>
      <c r="B6239">
        <v>6.8</v>
      </c>
    </row>
    <row r="6240" spans="1:2">
      <c r="A6240" t="s">
        <v>20</v>
      </c>
      <c r="B6240">
        <v>7</v>
      </c>
    </row>
    <row r="6241" spans="1:2">
      <c r="A6241" t="s">
        <v>6782</v>
      </c>
      <c r="B6241">
        <v>8.6999999999999993</v>
      </c>
    </row>
    <row r="6242" spans="1:2">
      <c r="A6242" t="s">
        <v>20</v>
      </c>
      <c r="B6242">
        <v>8.3000000000000007</v>
      </c>
    </row>
    <row r="6243" spans="1:2">
      <c r="A6243" t="s">
        <v>4754</v>
      </c>
      <c r="B6243">
        <v>6.7</v>
      </c>
    </row>
    <row r="6244" spans="1:2">
      <c r="A6244" t="s">
        <v>6789</v>
      </c>
      <c r="B6244">
        <v>7</v>
      </c>
    </row>
    <row r="6245" spans="1:2">
      <c r="A6245" t="s">
        <v>20</v>
      </c>
      <c r="B6245">
        <v>8.3000000000000007</v>
      </c>
    </row>
    <row r="6246" spans="1:2">
      <c r="A6246" t="s">
        <v>477</v>
      </c>
      <c r="B6246">
        <v>7.2</v>
      </c>
    </row>
    <row r="6247" spans="1:2">
      <c r="A6247" t="s">
        <v>4754</v>
      </c>
      <c r="B6247">
        <v>8.1999999999999993</v>
      </c>
    </row>
    <row r="6248" spans="1:2">
      <c r="A6248" t="s">
        <v>20</v>
      </c>
      <c r="B6248">
        <v>7.6</v>
      </c>
    </row>
    <row r="6249" spans="1:2">
      <c r="A6249" t="s">
        <v>6785</v>
      </c>
      <c r="B6249">
        <v>4.5999999999999996</v>
      </c>
    </row>
    <row r="6250" spans="1:2">
      <c r="A6250" t="s">
        <v>92</v>
      </c>
      <c r="B6250">
        <v>6.6</v>
      </c>
    </row>
    <row r="6251" spans="1:2">
      <c r="A6251" t="s">
        <v>1761</v>
      </c>
      <c r="B6251">
        <v>5.0999999999999996</v>
      </c>
    </row>
    <row r="6252" spans="1:2">
      <c r="A6252" t="s">
        <v>6785</v>
      </c>
      <c r="B6252">
        <v>5.2</v>
      </c>
    </row>
    <row r="6253" spans="1:2">
      <c r="A6253" t="s">
        <v>2430</v>
      </c>
      <c r="B6253">
        <v>5.6</v>
      </c>
    </row>
    <row r="6254" spans="1:2">
      <c r="A6254" t="s">
        <v>6785</v>
      </c>
      <c r="B6254">
        <v>5.8</v>
      </c>
    </row>
    <row r="6255" spans="1:2">
      <c r="A6255" t="s">
        <v>6785</v>
      </c>
      <c r="B6255">
        <v>4</v>
      </c>
    </row>
    <row r="6256" spans="1:2">
      <c r="A6256" t="s">
        <v>20</v>
      </c>
      <c r="B6256">
        <v>6</v>
      </c>
    </row>
    <row r="6257" spans="1:2">
      <c r="A6257" t="s">
        <v>2430</v>
      </c>
      <c r="B6257">
        <v>6.9</v>
      </c>
    </row>
    <row r="6258" spans="1:2">
      <c r="A6258" t="s">
        <v>297</v>
      </c>
      <c r="B6258">
        <v>5.5</v>
      </c>
    </row>
    <row r="6259" spans="1:2">
      <c r="A6259" t="s">
        <v>2430</v>
      </c>
      <c r="B6259">
        <v>7.6</v>
      </c>
    </row>
    <row r="6260" spans="1:2">
      <c r="A6260" t="s">
        <v>2430</v>
      </c>
      <c r="B6260">
        <v>7</v>
      </c>
    </row>
    <row r="6261" spans="1:2">
      <c r="A6261" t="s">
        <v>721</v>
      </c>
      <c r="B6261">
        <v>7.2</v>
      </c>
    </row>
    <row r="6262" spans="1:2">
      <c r="A6262" t="s">
        <v>1761</v>
      </c>
      <c r="B6262">
        <v>4.9000000000000004</v>
      </c>
    </row>
    <row r="6263" spans="1:2">
      <c r="A6263" t="s">
        <v>20</v>
      </c>
      <c r="B6263">
        <v>6.8</v>
      </c>
    </row>
    <row r="6264" spans="1:2">
      <c r="A6264" t="s">
        <v>6783</v>
      </c>
      <c r="B6264">
        <v>6.7</v>
      </c>
    </row>
    <row r="6265" spans="1:2">
      <c r="A6265" t="s">
        <v>6786</v>
      </c>
      <c r="B6265">
        <v>6.6</v>
      </c>
    </row>
    <row r="6266" spans="1:2">
      <c r="A6266" t="s">
        <v>2430</v>
      </c>
      <c r="B6266">
        <v>6.7</v>
      </c>
    </row>
    <row r="6267" spans="1:2">
      <c r="A6267" t="s">
        <v>2430</v>
      </c>
      <c r="B6267">
        <v>7.8</v>
      </c>
    </row>
    <row r="6268" spans="1:2">
      <c r="A6268" t="s">
        <v>6783</v>
      </c>
      <c r="B6268">
        <v>7.7</v>
      </c>
    </row>
    <row r="6269" spans="1:2">
      <c r="A6269" t="s">
        <v>514</v>
      </c>
      <c r="B6269">
        <v>7.7</v>
      </c>
    </row>
    <row r="6270" spans="1:2">
      <c r="A6270" t="s">
        <v>20</v>
      </c>
      <c r="B6270">
        <v>7.4</v>
      </c>
    </row>
    <row r="6271" spans="1:2">
      <c r="A6271" t="s">
        <v>20</v>
      </c>
      <c r="B6271">
        <v>6.5</v>
      </c>
    </row>
    <row r="6272" spans="1:2">
      <c r="A6272" t="s">
        <v>20</v>
      </c>
      <c r="B6272">
        <v>5.9</v>
      </c>
    </row>
    <row r="6273" spans="1:2">
      <c r="A6273" t="s">
        <v>514</v>
      </c>
      <c r="B6273">
        <v>5</v>
      </c>
    </row>
    <row r="6274" spans="1:2">
      <c r="A6274" t="s">
        <v>20</v>
      </c>
      <c r="B6274">
        <v>7.3</v>
      </c>
    </row>
    <row r="6275" spans="1:2">
      <c r="A6275" t="s">
        <v>4754</v>
      </c>
      <c r="B6275">
        <v>6.1</v>
      </c>
    </row>
    <row r="6276" spans="1:2">
      <c r="A6276" t="s">
        <v>2430</v>
      </c>
      <c r="B6276">
        <v>6.6</v>
      </c>
    </row>
    <row r="6277" spans="1:2">
      <c r="A6277" t="s">
        <v>2430</v>
      </c>
      <c r="B6277">
        <v>4.8</v>
      </c>
    </row>
    <row r="6278" spans="1:2">
      <c r="A6278" t="s">
        <v>2430</v>
      </c>
      <c r="B6278">
        <v>5.5</v>
      </c>
    </row>
    <row r="6279" spans="1:2">
      <c r="A6279" t="s">
        <v>514</v>
      </c>
      <c r="B6279">
        <v>6.3</v>
      </c>
    </row>
    <row r="6280" spans="1:2">
      <c r="A6280" t="s">
        <v>6789</v>
      </c>
      <c r="B6280">
        <v>7.1</v>
      </c>
    </row>
    <row r="6281" spans="1:2">
      <c r="A6281" t="s">
        <v>20</v>
      </c>
      <c r="B6281">
        <v>6.2</v>
      </c>
    </row>
    <row r="6282" spans="1:2">
      <c r="A6282" t="s">
        <v>4754</v>
      </c>
      <c r="B6282">
        <v>4.2</v>
      </c>
    </row>
    <row r="6283" spans="1:2">
      <c r="A6283" t="s">
        <v>514</v>
      </c>
      <c r="B6283">
        <v>7.1</v>
      </c>
    </row>
    <row r="6284" spans="1:2">
      <c r="A6284" t="s">
        <v>1761</v>
      </c>
      <c r="B6284">
        <v>6.7</v>
      </c>
    </row>
    <row r="6285" spans="1:2">
      <c r="A6285" t="s">
        <v>297</v>
      </c>
      <c r="B6285">
        <v>7.8</v>
      </c>
    </row>
    <row r="6286" spans="1:2">
      <c r="A6286" t="s">
        <v>20</v>
      </c>
      <c r="B6286">
        <v>8.4</v>
      </c>
    </row>
    <row r="6287" spans="1:2">
      <c r="A6287" t="s">
        <v>2430</v>
      </c>
      <c r="B6287">
        <v>7.8</v>
      </c>
    </row>
    <row r="6288" spans="1:2">
      <c r="A6288" t="s">
        <v>514</v>
      </c>
      <c r="B6288">
        <v>6.2</v>
      </c>
    </row>
    <row r="6289" spans="1:2">
      <c r="A6289" t="s">
        <v>20</v>
      </c>
      <c r="B6289">
        <v>5.5</v>
      </c>
    </row>
    <row r="6290" spans="1:2">
      <c r="A6290" t="s">
        <v>6785</v>
      </c>
      <c r="B6290">
        <v>5.9</v>
      </c>
    </row>
    <row r="6291" spans="1:2">
      <c r="A6291" t="s">
        <v>20</v>
      </c>
      <c r="B6291">
        <v>6.8</v>
      </c>
    </row>
    <row r="6292" spans="1:2">
      <c r="A6292" t="s">
        <v>2745</v>
      </c>
      <c r="B6292">
        <v>4.0999999999999996</v>
      </c>
    </row>
    <row r="6293" spans="1:2">
      <c r="A6293" t="s">
        <v>2430</v>
      </c>
      <c r="B6293">
        <v>6.8</v>
      </c>
    </row>
    <row r="6294" spans="1:2">
      <c r="A6294" t="s">
        <v>6783</v>
      </c>
      <c r="B6294">
        <v>6.3</v>
      </c>
    </row>
    <row r="6295" spans="1:2">
      <c r="A6295" t="s">
        <v>2430</v>
      </c>
      <c r="B6295">
        <v>6.4</v>
      </c>
    </row>
    <row r="6296" spans="1:2">
      <c r="A6296" t="s">
        <v>20</v>
      </c>
      <c r="B6296">
        <v>5.6</v>
      </c>
    </row>
    <row r="6297" spans="1:2">
      <c r="A6297" t="s">
        <v>20</v>
      </c>
      <c r="B6297">
        <v>6.1</v>
      </c>
    </row>
    <row r="6298" spans="1:2">
      <c r="A6298" t="s">
        <v>20</v>
      </c>
      <c r="B6298">
        <v>7.2</v>
      </c>
    </row>
    <row r="6299" spans="1:2">
      <c r="A6299" t="s">
        <v>20</v>
      </c>
      <c r="B6299">
        <v>7.5</v>
      </c>
    </row>
    <row r="6300" spans="1:2">
      <c r="A6300" t="s">
        <v>2430</v>
      </c>
      <c r="B6300">
        <v>6</v>
      </c>
    </row>
    <row r="6301" spans="1:2">
      <c r="A6301" t="s">
        <v>2430</v>
      </c>
      <c r="B6301">
        <v>5.7</v>
      </c>
    </row>
    <row r="6302" spans="1:2">
      <c r="A6302" t="s">
        <v>2430</v>
      </c>
      <c r="B6302">
        <v>6.3</v>
      </c>
    </row>
    <row r="6303" spans="1:2">
      <c r="A6303" t="s">
        <v>20</v>
      </c>
      <c r="B6303">
        <v>6.1</v>
      </c>
    </row>
    <row r="6304" spans="1:2">
      <c r="A6304" t="s">
        <v>2430</v>
      </c>
      <c r="B6304">
        <v>7.1</v>
      </c>
    </row>
    <row r="6305" spans="1:2">
      <c r="A6305" t="s">
        <v>2430</v>
      </c>
      <c r="B6305">
        <v>6.6</v>
      </c>
    </row>
    <row r="6306" spans="1:2">
      <c r="A6306" t="s">
        <v>514</v>
      </c>
      <c r="B6306">
        <v>6.6</v>
      </c>
    </row>
    <row r="6307" spans="1:2">
      <c r="A6307" t="s">
        <v>2430</v>
      </c>
      <c r="B6307">
        <v>6.9</v>
      </c>
    </row>
    <row r="6308" spans="1:2">
      <c r="A6308" t="s">
        <v>2430</v>
      </c>
      <c r="B6308">
        <v>7.4</v>
      </c>
    </row>
    <row r="6309" spans="1:2">
      <c r="A6309" t="s">
        <v>20</v>
      </c>
      <c r="B6309">
        <v>7.4</v>
      </c>
    </row>
    <row r="6310" spans="1:2">
      <c r="A6310" t="s">
        <v>6782</v>
      </c>
      <c r="B6310">
        <v>6.5</v>
      </c>
    </row>
    <row r="6311" spans="1:2">
      <c r="A6311" t="s">
        <v>514</v>
      </c>
      <c r="B6311">
        <v>6.8</v>
      </c>
    </row>
    <row r="6312" spans="1:2">
      <c r="A6312" t="s">
        <v>6785</v>
      </c>
      <c r="B6312">
        <v>4.2</v>
      </c>
    </row>
    <row r="6313" spans="1:2">
      <c r="A6313" t="s">
        <v>2430</v>
      </c>
      <c r="B6313">
        <v>6.3</v>
      </c>
    </row>
    <row r="6314" spans="1:2">
      <c r="A6314" t="s">
        <v>20</v>
      </c>
      <c r="B6314">
        <v>6.2</v>
      </c>
    </row>
    <row r="6315" spans="1:2">
      <c r="A6315" t="s">
        <v>6784</v>
      </c>
      <c r="B6315">
        <v>6.9</v>
      </c>
    </row>
    <row r="6316" spans="1:2">
      <c r="A6316" t="s">
        <v>20</v>
      </c>
      <c r="B6316">
        <v>5.3</v>
      </c>
    </row>
    <row r="6317" spans="1:2">
      <c r="A6317" t="s">
        <v>20</v>
      </c>
      <c r="B6317">
        <v>6.8</v>
      </c>
    </row>
    <row r="6318" spans="1:2">
      <c r="A6318" t="s">
        <v>6787</v>
      </c>
      <c r="B6318">
        <v>8.1999999999999993</v>
      </c>
    </row>
    <row r="6319" spans="1:2">
      <c r="A6319" t="s">
        <v>20</v>
      </c>
      <c r="B6319">
        <v>6.7</v>
      </c>
    </row>
    <row r="6320" spans="1:2">
      <c r="A6320" t="s">
        <v>20</v>
      </c>
      <c r="B6320">
        <v>6.4</v>
      </c>
    </row>
    <row r="6321" spans="1:2">
      <c r="A6321" t="s">
        <v>20</v>
      </c>
      <c r="B6321">
        <v>6.4</v>
      </c>
    </row>
    <row r="6322" spans="1:2">
      <c r="A6322" t="s">
        <v>6785</v>
      </c>
      <c r="B6322">
        <v>6</v>
      </c>
    </row>
    <row r="6323" spans="1:2">
      <c r="A6323" t="s">
        <v>6782</v>
      </c>
      <c r="B6323">
        <v>7</v>
      </c>
    </row>
    <row r="6324" spans="1:2">
      <c r="A6324" t="s">
        <v>20</v>
      </c>
      <c r="B6324">
        <v>7.2</v>
      </c>
    </row>
    <row r="6325" spans="1:2">
      <c r="A6325" t="s">
        <v>20</v>
      </c>
      <c r="B6325">
        <v>5.7</v>
      </c>
    </row>
    <row r="6326" spans="1:2">
      <c r="A6326" t="s">
        <v>6782</v>
      </c>
      <c r="B6326">
        <v>5.6</v>
      </c>
    </row>
    <row r="6327" spans="1:2">
      <c r="A6327" t="s">
        <v>721</v>
      </c>
      <c r="B6327">
        <v>6.2</v>
      </c>
    </row>
    <row r="6328" spans="1:2">
      <c r="A6328" t="s">
        <v>20</v>
      </c>
      <c r="B6328">
        <v>6.3</v>
      </c>
    </row>
    <row r="6329" spans="1:2">
      <c r="A6329" t="s">
        <v>514</v>
      </c>
      <c r="B6329">
        <v>7.4</v>
      </c>
    </row>
    <row r="6330" spans="1:2">
      <c r="A6330" t="s">
        <v>721</v>
      </c>
      <c r="B6330">
        <v>6</v>
      </c>
    </row>
    <row r="6331" spans="1:2">
      <c r="A6331" t="s">
        <v>6785</v>
      </c>
      <c r="B6331">
        <v>7.8</v>
      </c>
    </row>
    <row r="6332" spans="1:2">
      <c r="A6332" t="s">
        <v>20</v>
      </c>
      <c r="B6332">
        <v>6.5</v>
      </c>
    </row>
    <row r="6333" spans="1:2">
      <c r="A6333" t="s">
        <v>1761</v>
      </c>
      <c r="B6333">
        <v>7.9</v>
      </c>
    </row>
    <row r="6334" spans="1:2">
      <c r="A6334" t="s">
        <v>514</v>
      </c>
      <c r="B6334">
        <v>5.0999999999999996</v>
      </c>
    </row>
    <row r="6335" spans="1:2">
      <c r="A6335" t="s">
        <v>514</v>
      </c>
      <c r="B6335">
        <v>6.2</v>
      </c>
    </row>
    <row r="6336" spans="1:2">
      <c r="A6336" t="s">
        <v>1761</v>
      </c>
      <c r="B6336">
        <v>6.7</v>
      </c>
    </row>
    <row r="6337" spans="1:2">
      <c r="A6337" t="s">
        <v>20</v>
      </c>
      <c r="B6337">
        <v>7</v>
      </c>
    </row>
    <row r="6338" spans="1:2">
      <c r="A6338" t="s">
        <v>20</v>
      </c>
      <c r="B6338">
        <v>5</v>
      </c>
    </row>
    <row r="6339" spans="1:2">
      <c r="A6339" t="s">
        <v>6783</v>
      </c>
      <c r="B6339">
        <v>7.2</v>
      </c>
    </row>
    <row r="6340" spans="1:2">
      <c r="A6340" t="s">
        <v>2430</v>
      </c>
      <c r="B6340">
        <v>5.7</v>
      </c>
    </row>
    <row r="6341" spans="1:2">
      <c r="A6341" t="s">
        <v>1761</v>
      </c>
      <c r="B6341">
        <v>5.6</v>
      </c>
    </row>
    <row r="6342" spans="1:2">
      <c r="A6342" t="s">
        <v>1761</v>
      </c>
      <c r="B6342">
        <v>5.6</v>
      </c>
    </row>
    <row r="6343" spans="1:2">
      <c r="A6343" t="s">
        <v>6783</v>
      </c>
      <c r="B6343">
        <v>5.5</v>
      </c>
    </row>
    <row r="6344" spans="1:2">
      <c r="A6344" t="s">
        <v>6782</v>
      </c>
      <c r="B6344">
        <v>6.3</v>
      </c>
    </row>
    <row r="6345" spans="1:2">
      <c r="A6345" t="s">
        <v>20</v>
      </c>
      <c r="B6345">
        <v>6.8</v>
      </c>
    </row>
    <row r="6346" spans="1:2">
      <c r="A6346" t="s">
        <v>6782</v>
      </c>
      <c r="B6346">
        <v>7</v>
      </c>
    </row>
    <row r="6347" spans="1:2">
      <c r="A6347" t="s">
        <v>6782</v>
      </c>
      <c r="B6347">
        <v>5.4</v>
      </c>
    </row>
    <row r="6348" spans="1:2">
      <c r="A6348" t="s">
        <v>20</v>
      </c>
      <c r="B6348">
        <v>7.9</v>
      </c>
    </row>
    <row r="6349" spans="1:2">
      <c r="A6349" t="s">
        <v>20</v>
      </c>
      <c r="B6349">
        <v>7.6</v>
      </c>
    </row>
    <row r="6350" spans="1:2">
      <c r="A6350" t="s">
        <v>2430</v>
      </c>
      <c r="B6350">
        <v>7.8</v>
      </c>
    </row>
    <row r="6351" spans="1:2">
      <c r="A6351" t="s">
        <v>20</v>
      </c>
      <c r="B6351">
        <v>6.2</v>
      </c>
    </row>
    <row r="6352" spans="1:2">
      <c r="A6352" t="s">
        <v>1761</v>
      </c>
      <c r="B6352">
        <v>6.8</v>
      </c>
    </row>
    <row r="6353" spans="1:2">
      <c r="A6353" t="s">
        <v>1761</v>
      </c>
      <c r="B6353">
        <v>6</v>
      </c>
    </row>
    <row r="6354" spans="1:2">
      <c r="A6354" t="s">
        <v>20</v>
      </c>
      <c r="B6354">
        <v>7.6</v>
      </c>
    </row>
    <row r="6355" spans="1:2">
      <c r="A6355" t="s">
        <v>20</v>
      </c>
      <c r="B6355">
        <v>5.5</v>
      </c>
    </row>
    <row r="6356" spans="1:2">
      <c r="A6356" t="s">
        <v>477</v>
      </c>
      <c r="B6356">
        <v>7.4</v>
      </c>
    </row>
    <row r="6357" spans="1:2">
      <c r="A6357" t="s">
        <v>20</v>
      </c>
      <c r="B6357">
        <v>8</v>
      </c>
    </row>
    <row r="6358" spans="1:2">
      <c r="A6358" t="s">
        <v>20</v>
      </c>
      <c r="B6358">
        <v>7.5</v>
      </c>
    </row>
    <row r="6359" spans="1:2">
      <c r="A6359" t="s">
        <v>477</v>
      </c>
      <c r="B6359">
        <v>8</v>
      </c>
    </row>
    <row r="6360" spans="1:2">
      <c r="A6360" t="s">
        <v>20</v>
      </c>
      <c r="B6360">
        <v>6.3</v>
      </c>
    </row>
    <row r="6361" spans="1:2">
      <c r="A6361" t="s">
        <v>6783</v>
      </c>
      <c r="B6361">
        <v>7.4</v>
      </c>
    </row>
    <row r="6362" spans="1:2">
      <c r="A6362" t="s">
        <v>1761</v>
      </c>
      <c r="B6362">
        <v>6.5</v>
      </c>
    </row>
    <row r="6363" spans="1:2">
      <c r="A6363" t="s">
        <v>20</v>
      </c>
      <c r="B6363">
        <v>4.3</v>
      </c>
    </row>
    <row r="6364" spans="1:2">
      <c r="A6364" t="s">
        <v>20</v>
      </c>
      <c r="B6364">
        <v>6.3</v>
      </c>
    </row>
    <row r="6365" spans="1:2">
      <c r="A6365" t="s">
        <v>92</v>
      </c>
      <c r="B6365">
        <v>4.3</v>
      </c>
    </row>
    <row r="6366" spans="1:2">
      <c r="A6366" t="s">
        <v>721</v>
      </c>
      <c r="B6366">
        <v>6.4</v>
      </c>
    </row>
    <row r="6367" spans="1:2">
      <c r="A6367" t="s">
        <v>2430</v>
      </c>
      <c r="B6367">
        <v>6</v>
      </c>
    </row>
    <row r="6368" spans="1:2">
      <c r="A6368" t="s">
        <v>1761</v>
      </c>
      <c r="B6368">
        <v>7.1</v>
      </c>
    </row>
    <row r="6369" spans="1:2">
      <c r="A6369" t="s">
        <v>20</v>
      </c>
      <c r="B6369">
        <v>6.5</v>
      </c>
    </row>
    <row r="6370" spans="1:2">
      <c r="A6370" t="s">
        <v>6783</v>
      </c>
      <c r="B6370">
        <v>5.4</v>
      </c>
    </row>
    <row r="6371" spans="1:2">
      <c r="A6371" t="s">
        <v>2430</v>
      </c>
      <c r="B6371">
        <v>5.9</v>
      </c>
    </row>
    <row r="6372" spans="1:2">
      <c r="A6372" t="s">
        <v>1761</v>
      </c>
      <c r="B6372">
        <v>8.1</v>
      </c>
    </row>
    <row r="6373" spans="1:2">
      <c r="A6373" t="s">
        <v>721</v>
      </c>
      <c r="B6373">
        <v>5.2</v>
      </c>
    </row>
    <row r="6374" spans="1:2">
      <c r="A6374" t="s">
        <v>20</v>
      </c>
      <c r="B6374">
        <v>6.1</v>
      </c>
    </row>
    <row r="6375" spans="1:2">
      <c r="A6375" t="s">
        <v>514</v>
      </c>
      <c r="B6375">
        <v>6.9</v>
      </c>
    </row>
    <row r="6376" spans="1:2">
      <c r="A6376" t="s">
        <v>20</v>
      </c>
      <c r="B6376">
        <v>6.6</v>
      </c>
    </row>
    <row r="6377" spans="1:2">
      <c r="A6377" t="s">
        <v>92</v>
      </c>
      <c r="B6377">
        <v>6.5</v>
      </c>
    </row>
    <row r="6378" spans="1:2">
      <c r="A6378" t="s">
        <v>1761</v>
      </c>
      <c r="B6378">
        <v>6.8</v>
      </c>
    </row>
    <row r="6379" spans="1:2">
      <c r="A6379" t="s">
        <v>721</v>
      </c>
      <c r="B6379">
        <v>4.7</v>
      </c>
    </row>
    <row r="6380" spans="1:2">
      <c r="A6380" t="s">
        <v>721</v>
      </c>
      <c r="B6380">
        <v>5.0999999999999996</v>
      </c>
    </row>
    <row r="6381" spans="1:2">
      <c r="A6381" t="s">
        <v>20</v>
      </c>
      <c r="B6381">
        <v>6.9</v>
      </c>
    </row>
    <row r="6382" spans="1:2">
      <c r="A6382" t="s">
        <v>20</v>
      </c>
      <c r="B6382">
        <v>4.9000000000000004</v>
      </c>
    </row>
    <row r="6383" spans="1:2">
      <c r="A6383" t="s">
        <v>6788</v>
      </c>
      <c r="B6383">
        <v>8.1</v>
      </c>
    </row>
    <row r="6384" spans="1:2">
      <c r="A6384" t="s">
        <v>20</v>
      </c>
      <c r="B6384">
        <v>6.7</v>
      </c>
    </row>
    <row r="6385" spans="1:2">
      <c r="A6385" t="s">
        <v>1761</v>
      </c>
      <c r="B6385">
        <v>6.5</v>
      </c>
    </row>
    <row r="6386" spans="1:2">
      <c r="A6386" t="s">
        <v>20</v>
      </c>
      <c r="B6386">
        <v>6.1</v>
      </c>
    </row>
    <row r="6387" spans="1:2">
      <c r="A6387" t="s">
        <v>1761</v>
      </c>
      <c r="B6387">
        <v>6.3</v>
      </c>
    </row>
    <row r="6388" spans="1:2">
      <c r="A6388" t="s">
        <v>20</v>
      </c>
      <c r="B6388">
        <v>6.8</v>
      </c>
    </row>
    <row r="6389" spans="1:2">
      <c r="A6389" t="s">
        <v>514</v>
      </c>
      <c r="B6389">
        <v>5.8</v>
      </c>
    </row>
    <row r="6390" spans="1:2">
      <c r="A6390" t="s">
        <v>721</v>
      </c>
      <c r="B6390">
        <v>8.3000000000000007</v>
      </c>
    </row>
    <row r="6391" spans="1:2">
      <c r="A6391" t="s">
        <v>477</v>
      </c>
      <c r="B6391">
        <v>7.2</v>
      </c>
    </row>
    <row r="6392" spans="1:2">
      <c r="A6392" t="s">
        <v>20</v>
      </c>
      <c r="B6392">
        <v>8</v>
      </c>
    </row>
    <row r="6393" spans="1:2">
      <c r="A6393" t="s">
        <v>20</v>
      </c>
      <c r="B6393">
        <v>7.2</v>
      </c>
    </row>
    <row r="6394" spans="1:2">
      <c r="A6394" t="s">
        <v>20</v>
      </c>
      <c r="B6394">
        <v>5.4</v>
      </c>
    </row>
    <row r="6395" spans="1:2">
      <c r="A6395" t="s">
        <v>20</v>
      </c>
      <c r="B6395">
        <v>6.1</v>
      </c>
    </row>
    <row r="6396" spans="1:2">
      <c r="A6396" t="s">
        <v>92</v>
      </c>
      <c r="B6396">
        <v>3.8</v>
      </c>
    </row>
    <row r="6397" spans="1:2">
      <c r="A6397" t="s">
        <v>6783</v>
      </c>
      <c r="B6397">
        <v>6.2</v>
      </c>
    </row>
    <row r="6398" spans="1:2">
      <c r="A6398" t="s">
        <v>20</v>
      </c>
      <c r="B6398">
        <v>6.5</v>
      </c>
    </row>
    <row r="6399" spans="1:2">
      <c r="A6399" t="s">
        <v>1761</v>
      </c>
      <c r="B6399">
        <v>6.5</v>
      </c>
    </row>
    <row r="6400" spans="1:2">
      <c r="A6400" t="s">
        <v>20</v>
      </c>
      <c r="B6400">
        <v>6.6</v>
      </c>
    </row>
    <row r="6401" spans="1:2">
      <c r="A6401" t="s">
        <v>6782</v>
      </c>
      <c r="B6401">
        <v>6.3</v>
      </c>
    </row>
    <row r="6402" spans="1:2">
      <c r="A6402" t="s">
        <v>6782</v>
      </c>
      <c r="B6402">
        <v>6.7</v>
      </c>
    </row>
    <row r="6403" spans="1:2">
      <c r="A6403" t="s">
        <v>92</v>
      </c>
      <c r="B6403">
        <v>6</v>
      </c>
    </row>
    <row r="6404" spans="1:2">
      <c r="A6404" t="s">
        <v>92</v>
      </c>
      <c r="B6404">
        <v>6.8</v>
      </c>
    </row>
    <row r="6405" spans="1:2">
      <c r="A6405" t="s">
        <v>341</v>
      </c>
      <c r="B6405">
        <v>6.6</v>
      </c>
    </row>
    <row r="6406" spans="1:2">
      <c r="A6406" t="s">
        <v>6782</v>
      </c>
      <c r="B6406">
        <v>5.8</v>
      </c>
    </row>
    <row r="6407" spans="1:2">
      <c r="A6407" t="s">
        <v>20</v>
      </c>
      <c r="B6407">
        <v>6.9</v>
      </c>
    </row>
    <row r="6408" spans="1:2">
      <c r="A6408" t="s">
        <v>1761</v>
      </c>
      <c r="B6408">
        <v>7.3</v>
      </c>
    </row>
    <row r="6409" spans="1:2">
      <c r="A6409" t="s">
        <v>1761</v>
      </c>
      <c r="B6409">
        <v>7</v>
      </c>
    </row>
    <row r="6410" spans="1:2">
      <c r="A6410" t="s">
        <v>514</v>
      </c>
      <c r="B6410">
        <v>4.8</v>
      </c>
    </row>
    <row r="6411" spans="1:2">
      <c r="A6411" t="s">
        <v>1761</v>
      </c>
      <c r="B6411">
        <v>7.6</v>
      </c>
    </row>
    <row r="6412" spans="1:2">
      <c r="A6412" t="s">
        <v>6785</v>
      </c>
      <c r="B6412">
        <v>6.5</v>
      </c>
    </row>
    <row r="6413" spans="1:2">
      <c r="A6413" t="s">
        <v>92</v>
      </c>
      <c r="B6413">
        <v>5.8</v>
      </c>
    </row>
    <row r="6414" spans="1:2">
      <c r="A6414" t="s">
        <v>6786</v>
      </c>
      <c r="B6414">
        <v>6.6</v>
      </c>
    </row>
    <row r="6415" spans="1:2">
      <c r="A6415" t="s">
        <v>6786</v>
      </c>
      <c r="B6415">
        <v>6.8</v>
      </c>
    </row>
    <row r="6416" spans="1:2">
      <c r="A6416" t="s">
        <v>6782</v>
      </c>
      <c r="B6416">
        <v>6.2</v>
      </c>
    </row>
    <row r="6417" spans="1:2">
      <c r="A6417" t="s">
        <v>514</v>
      </c>
      <c r="B6417">
        <v>6.6</v>
      </c>
    </row>
    <row r="6418" spans="1:2">
      <c r="A6418" t="s">
        <v>514</v>
      </c>
      <c r="B6418">
        <v>7.4</v>
      </c>
    </row>
    <row r="6419" spans="1:2">
      <c r="A6419" t="s">
        <v>20</v>
      </c>
      <c r="B6419">
        <v>6.8</v>
      </c>
    </row>
    <row r="6420" spans="1:2">
      <c r="A6420" t="s">
        <v>20</v>
      </c>
      <c r="B6420">
        <v>7.7</v>
      </c>
    </row>
    <row r="6421" spans="1:2">
      <c r="A6421" t="s">
        <v>20</v>
      </c>
      <c r="B6421">
        <v>7.3</v>
      </c>
    </row>
    <row r="6422" spans="1:2">
      <c r="A6422" t="s">
        <v>92</v>
      </c>
      <c r="B6422">
        <v>5.9</v>
      </c>
    </row>
    <row r="6423" spans="1:2">
      <c r="A6423" t="s">
        <v>2430</v>
      </c>
      <c r="B6423">
        <v>6.5</v>
      </c>
    </row>
    <row r="6424" spans="1:2">
      <c r="A6424" t="s">
        <v>20</v>
      </c>
      <c r="B6424">
        <v>6.6</v>
      </c>
    </row>
    <row r="6425" spans="1:2">
      <c r="A6425" t="s">
        <v>20</v>
      </c>
      <c r="B6425">
        <v>7.2</v>
      </c>
    </row>
    <row r="6426" spans="1:2">
      <c r="A6426" t="s">
        <v>6786</v>
      </c>
      <c r="B6426">
        <v>6.4</v>
      </c>
    </row>
    <row r="6427" spans="1:2">
      <c r="A6427" t="s">
        <v>6786</v>
      </c>
      <c r="B6427">
        <v>4.4000000000000004</v>
      </c>
    </row>
    <row r="6428" spans="1:2">
      <c r="A6428" t="s">
        <v>514</v>
      </c>
      <c r="B6428">
        <v>6.2</v>
      </c>
    </row>
    <row r="6429" spans="1:2">
      <c r="A6429" t="s">
        <v>1761</v>
      </c>
      <c r="B6429">
        <v>5.7</v>
      </c>
    </row>
    <row r="6430" spans="1:2">
      <c r="A6430" t="s">
        <v>6786</v>
      </c>
      <c r="B6430">
        <v>5.7</v>
      </c>
    </row>
    <row r="6431" spans="1:2">
      <c r="A6431" t="s">
        <v>6786</v>
      </c>
      <c r="B6431">
        <v>6.6</v>
      </c>
    </row>
    <row r="6432" spans="1:2">
      <c r="A6432" t="s">
        <v>2430</v>
      </c>
      <c r="B6432">
        <v>6.6</v>
      </c>
    </row>
    <row r="6433" spans="1:2">
      <c r="A6433" t="s">
        <v>6783</v>
      </c>
      <c r="B6433">
        <v>7.6</v>
      </c>
    </row>
    <row r="6434" spans="1:2">
      <c r="A6434" t="s">
        <v>1761</v>
      </c>
      <c r="B6434">
        <v>6.4</v>
      </c>
    </row>
    <row r="6435" spans="1:2">
      <c r="A6435" t="s">
        <v>6782</v>
      </c>
      <c r="B6435">
        <v>7.8</v>
      </c>
    </row>
    <row r="6436" spans="1:2">
      <c r="A6436" t="s">
        <v>20</v>
      </c>
      <c r="B6436">
        <v>6</v>
      </c>
    </row>
    <row r="6437" spans="1:2">
      <c r="A6437" t="s">
        <v>20</v>
      </c>
      <c r="B6437">
        <v>7.1</v>
      </c>
    </row>
    <row r="6438" spans="1:2">
      <c r="A6438" t="s">
        <v>514</v>
      </c>
      <c r="B6438">
        <v>7.1</v>
      </c>
    </row>
    <row r="6439" spans="1:2">
      <c r="A6439" t="s">
        <v>92</v>
      </c>
      <c r="B6439">
        <v>6.2</v>
      </c>
    </row>
    <row r="6440" spans="1:2">
      <c r="A6440" t="s">
        <v>20</v>
      </c>
      <c r="B6440">
        <v>6.7</v>
      </c>
    </row>
    <row r="6441" spans="1:2">
      <c r="A6441" t="s">
        <v>2745</v>
      </c>
      <c r="B6441">
        <v>5.6</v>
      </c>
    </row>
    <row r="6442" spans="1:2">
      <c r="A6442" t="s">
        <v>1761</v>
      </c>
      <c r="B6442">
        <v>7.3</v>
      </c>
    </row>
    <row r="6443" spans="1:2">
      <c r="A6443" t="s">
        <v>20</v>
      </c>
      <c r="B6443">
        <v>7.2</v>
      </c>
    </row>
    <row r="6444" spans="1:2">
      <c r="A6444" t="s">
        <v>20</v>
      </c>
      <c r="B6444">
        <v>7.8</v>
      </c>
    </row>
    <row r="6445" spans="1:2">
      <c r="A6445" t="s">
        <v>514</v>
      </c>
      <c r="B6445">
        <v>7.4</v>
      </c>
    </row>
    <row r="6446" spans="1:2">
      <c r="A6446" t="s">
        <v>20</v>
      </c>
      <c r="B6446">
        <v>8.3000000000000007</v>
      </c>
    </row>
    <row r="6447" spans="1:2">
      <c r="A6447" t="s">
        <v>20</v>
      </c>
      <c r="B6447">
        <v>6.1</v>
      </c>
    </row>
    <row r="6448" spans="1:2">
      <c r="A6448" t="s">
        <v>341</v>
      </c>
      <c r="B6448">
        <v>5.9</v>
      </c>
    </row>
    <row r="6449" spans="1:2">
      <c r="A6449" t="s">
        <v>20</v>
      </c>
      <c r="B6449">
        <v>6.2</v>
      </c>
    </row>
    <row r="6450" spans="1:2">
      <c r="A6450" t="s">
        <v>20</v>
      </c>
      <c r="B6450">
        <v>6</v>
      </c>
    </row>
    <row r="6451" spans="1:2">
      <c r="A6451" t="s">
        <v>20</v>
      </c>
      <c r="B6451">
        <v>7.4</v>
      </c>
    </row>
    <row r="6452" spans="1:2">
      <c r="A6452" t="s">
        <v>20</v>
      </c>
      <c r="B6452">
        <v>7.4</v>
      </c>
    </row>
    <row r="6453" spans="1:2">
      <c r="A6453" t="s">
        <v>6784</v>
      </c>
      <c r="B6453">
        <v>6.5</v>
      </c>
    </row>
    <row r="6454" spans="1:2">
      <c r="A6454" t="s">
        <v>6788</v>
      </c>
      <c r="B6454">
        <v>7.2</v>
      </c>
    </row>
    <row r="6455" spans="1:2">
      <c r="A6455" t="s">
        <v>20</v>
      </c>
      <c r="B6455">
        <v>6.5</v>
      </c>
    </row>
    <row r="6456" spans="1:2">
      <c r="A6456" t="s">
        <v>4754</v>
      </c>
      <c r="B6456">
        <v>7.4</v>
      </c>
    </row>
    <row r="6457" spans="1:2">
      <c r="A6457" t="s">
        <v>4754</v>
      </c>
      <c r="B6457">
        <v>4.0999999999999996</v>
      </c>
    </row>
    <row r="6458" spans="1:2">
      <c r="A6458" t="s">
        <v>477</v>
      </c>
      <c r="B6458">
        <v>6.6</v>
      </c>
    </row>
    <row r="6459" spans="1:2">
      <c r="A6459" t="s">
        <v>477</v>
      </c>
      <c r="B6459">
        <v>7.3</v>
      </c>
    </row>
    <row r="6460" spans="1:2">
      <c r="A6460" t="s">
        <v>20</v>
      </c>
      <c r="B6460">
        <v>8.1</v>
      </c>
    </row>
    <row r="6461" spans="1:2">
      <c r="A6461" t="s">
        <v>20</v>
      </c>
      <c r="B6461">
        <v>7.6</v>
      </c>
    </row>
    <row r="6462" spans="1:2">
      <c r="A6462" t="s">
        <v>514</v>
      </c>
      <c r="B6462">
        <v>5.3</v>
      </c>
    </row>
    <row r="6463" spans="1:2">
      <c r="A6463" t="s">
        <v>6785</v>
      </c>
      <c r="B6463">
        <v>7.2</v>
      </c>
    </row>
    <row r="6464" spans="1:2">
      <c r="A6464" t="s">
        <v>20</v>
      </c>
      <c r="B6464">
        <v>7.2</v>
      </c>
    </row>
    <row r="6465" spans="1:2">
      <c r="A6465" t="s">
        <v>1761</v>
      </c>
      <c r="B6465">
        <v>6.9</v>
      </c>
    </row>
    <row r="6466" spans="1:2">
      <c r="A6466" t="s">
        <v>20</v>
      </c>
      <c r="B6466">
        <v>6.6</v>
      </c>
    </row>
    <row r="6467" spans="1:2">
      <c r="A6467" t="s">
        <v>20</v>
      </c>
      <c r="B6467">
        <v>6.7</v>
      </c>
    </row>
    <row r="6468" spans="1:2">
      <c r="A6468" t="s">
        <v>721</v>
      </c>
      <c r="B6468">
        <v>6.4</v>
      </c>
    </row>
    <row r="6469" spans="1:2">
      <c r="A6469" t="s">
        <v>20</v>
      </c>
      <c r="B6469">
        <v>7.2</v>
      </c>
    </row>
    <row r="6470" spans="1:2">
      <c r="A6470" t="s">
        <v>514</v>
      </c>
      <c r="B6470">
        <v>4.5</v>
      </c>
    </row>
    <row r="6471" spans="1:2">
      <c r="A6471" t="s">
        <v>1761</v>
      </c>
      <c r="B6471">
        <v>6.3</v>
      </c>
    </row>
    <row r="6472" spans="1:2">
      <c r="A6472" t="s">
        <v>20</v>
      </c>
      <c r="B6472">
        <v>7.4</v>
      </c>
    </row>
    <row r="6473" spans="1:2">
      <c r="A6473" t="s">
        <v>6786</v>
      </c>
      <c r="B6473">
        <v>7.8</v>
      </c>
    </row>
    <row r="6474" spans="1:2">
      <c r="A6474" t="s">
        <v>20</v>
      </c>
      <c r="B6474">
        <v>5.3</v>
      </c>
    </row>
    <row r="6475" spans="1:2">
      <c r="A6475" t="s">
        <v>6785</v>
      </c>
      <c r="B6475">
        <v>6.7</v>
      </c>
    </row>
    <row r="6476" spans="1:2">
      <c r="A6476" t="s">
        <v>6785</v>
      </c>
      <c r="B6476">
        <v>7.6</v>
      </c>
    </row>
    <row r="6477" spans="1:2">
      <c r="A6477" t="s">
        <v>20</v>
      </c>
      <c r="B6477">
        <v>7</v>
      </c>
    </row>
    <row r="6478" spans="1:2">
      <c r="A6478" t="s">
        <v>721</v>
      </c>
      <c r="B6478">
        <v>7.6</v>
      </c>
    </row>
    <row r="6479" spans="1:2">
      <c r="A6479" t="s">
        <v>721</v>
      </c>
      <c r="B6479">
        <v>5.5</v>
      </c>
    </row>
    <row r="6480" spans="1:2">
      <c r="A6480" t="s">
        <v>6782</v>
      </c>
      <c r="B6480">
        <v>6.6</v>
      </c>
    </row>
    <row r="6481" spans="1:2">
      <c r="A6481" t="s">
        <v>20</v>
      </c>
      <c r="B6481">
        <v>7.1</v>
      </c>
    </row>
    <row r="6482" spans="1:2">
      <c r="A6482" t="s">
        <v>1761</v>
      </c>
      <c r="B6482">
        <v>7.2</v>
      </c>
    </row>
    <row r="6483" spans="1:2">
      <c r="A6483" t="s">
        <v>6782</v>
      </c>
      <c r="B6483">
        <v>6</v>
      </c>
    </row>
    <row r="6484" spans="1:2">
      <c r="A6484" t="s">
        <v>6785</v>
      </c>
      <c r="B6484">
        <v>6.8</v>
      </c>
    </row>
    <row r="6485" spans="1:2">
      <c r="A6485" t="s">
        <v>20</v>
      </c>
      <c r="B6485">
        <v>7.3</v>
      </c>
    </row>
    <row r="6486" spans="1:2">
      <c r="A6486" t="s">
        <v>6782</v>
      </c>
      <c r="B6486">
        <v>6.3</v>
      </c>
    </row>
    <row r="6487" spans="1:2">
      <c r="A6487" t="s">
        <v>20</v>
      </c>
      <c r="B6487">
        <v>6.1</v>
      </c>
    </row>
    <row r="6488" spans="1:2">
      <c r="A6488" t="s">
        <v>20</v>
      </c>
      <c r="B6488">
        <v>7.3</v>
      </c>
    </row>
    <row r="6489" spans="1:2">
      <c r="A6489" t="s">
        <v>2745</v>
      </c>
      <c r="B6489">
        <v>6</v>
      </c>
    </row>
    <row r="6490" spans="1:2">
      <c r="A6490" t="s">
        <v>2430</v>
      </c>
      <c r="B6490">
        <v>6.4</v>
      </c>
    </row>
    <row r="6491" spans="1:2">
      <c r="A6491" t="s">
        <v>92</v>
      </c>
      <c r="B6491">
        <v>7.2</v>
      </c>
    </row>
    <row r="6492" spans="1:2">
      <c r="A6492" t="s">
        <v>20</v>
      </c>
      <c r="B6492">
        <v>6.6</v>
      </c>
    </row>
    <row r="6493" spans="1:2">
      <c r="A6493" t="s">
        <v>6782</v>
      </c>
      <c r="B6493">
        <v>6.9</v>
      </c>
    </row>
    <row r="6494" spans="1:2">
      <c r="A6494" t="s">
        <v>2745</v>
      </c>
      <c r="B6494">
        <v>8</v>
      </c>
    </row>
    <row r="6495" spans="1:2">
      <c r="A6495" t="s">
        <v>341</v>
      </c>
      <c r="B6495">
        <v>5.6</v>
      </c>
    </row>
    <row r="6496" spans="1:2">
      <c r="A6496" t="s">
        <v>6785</v>
      </c>
      <c r="B6496">
        <v>3.9</v>
      </c>
    </row>
    <row r="6497" spans="1:2">
      <c r="A6497" t="s">
        <v>6784</v>
      </c>
      <c r="B6497">
        <v>6.8</v>
      </c>
    </row>
    <row r="6498" spans="1:2">
      <c r="A6498" t="s">
        <v>1761</v>
      </c>
      <c r="B6498">
        <v>7.3</v>
      </c>
    </row>
    <row r="6499" spans="1:2">
      <c r="A6499" t="s">
        <v>4754</v>
      </c>
      <c r="B6499">
        <v>6.7</v>
      </c>
    </row>
    <row r="6500" spans="1:2">
      <c r="A6500" t="s">
        <v>20</v>
      </c>
      <c r="B6500">
        <v>6</v>
      </c>
    </row>
    <row r="6501" spans="1:2">
      <c r="A6501" t="s">
        <v>20</v>
      </c>
      <c r="B6501">
        <v>6.9</v>
      </c>
    </row>
    <row r="6502" spans="1:2">
      <c r="A6502" t="s">
        <v>341</v>
      </c>
      <c r="B6502">
        <v>6.6</v>
      </c>
    </row>
    <row r="6503" spans="1:2">
      <c r="A6503" t="s">
        <v>2430</v>
      </c>
      <c r="B6503">
        <v>7.2</v>
      </c>
    </row>
    <row r="6504" spans="1:2">
      <c r="A6504" t="s">
        <v>2430</v>
      </c>
      <c r="B6504">
        <v>7.7</v>
      </c>
    </row>
    <row r="6505" spans="1:2">
      <c r="A6505" t="s">
        <v>4754</v>
      </c>
      <c r="B6505">
        <v>6.4</v>
      </c>
    </row>
    <row r="6506" spans="1:2">
      <c r="A6506" t="s">
        <v>20</v>
      </c>
      <c r="B6506">
        <v>7.2</v>
      </c>
    </row>
    <row r="6507" spans="1:2">
      <c r="A6507" t="s">
        <v>1761</v>
      </c>
      <c r="B6507">
        <v>6.2</v>
      </c>
    </row>
    <row r="6508" spans="1:2">
      <c r="A6508" t="s">
        <v>1761</v>
      </c>
      <c r="B6508">
        <v>6</v>
      </c>
    </row>
    <row r="6509" spans="1:2">
      <c r="A6509" t="s">
        <v>20</v>
      </c>
      <c r="B6509">
        <v>7</v>
      </c>
    </row>
    <row r="6510" spans="1:2">
      <c r="A6510" t="s">
        <v>1761</v>
      </c>
      <c r="B6510">
        <v>7.9</v>
      </c>
    </row>
    <row r="6511" spans="1:2">
      <c r="A6511" t="s">
        <v>6782</v>
      </c>
      <c r="B6511">
        <v>5.6</v>
      </c>
    </row>
    <row r="6512" spans="1:2">
      <c r="A6512" t="s">
        <v>92</v>
      </c>
      <c r="B6512">
        <v>4.8</v>
      </c>
    </row>
    <row r="6513" spans="1:2">
      <c r="A6513" t="s">
        <v>20</v>
      </c>
      <c r="B6513">
        <v>5.2</v>
      </c>
    </row>
    <row r="6514" spans="1:2">
      <c r="A6514" t="s">
        <v>6782</v>
      </c>
      <c r="B6514">
        <v>6.1</v>
      </c>
    </row>
    <row r="6515" spans="1:2">
      <c r="A6515" t="s">
        <v>514</v>
      </c>
      <c r="B6515">
        <v>4.9000000000000004</v>
      </c>
    </row>
    <row r="6516" spans="1:2">
      <c r="A6516" t="s">
        <v>6782</v>
      </c>
      <c r="B6516">
        <v>6.8</v>
      </c>
    </row>
    <row r="6517" spans="1:2">
      <c r="A6517" t="s">
        <v>20</v>
      </c>
      <c r="B6517">
        <v>7.8</v>
      </c>
    </row>
    <row r="6518" spans="1:2">
      <c r="A6518" t="s">
        <v>341</v>
      </c>
      <c r="B6518">
        <v>7</v>
      </c>
    </row>
    <row r="6519" spans="1:2">
      <c r="A6519" t="s">
        <v>20</v>
      </c>
      <c r="B6519">
        <v>5.7</v>
      </c>
    </row>
    <row r="6520" spans="1:2">
      <c r="A6520" t="s">
        <v>6784</v>
      </c>
      <c r="B6520">
        <v>7.1</v>
      </c>
    </row>
    <row r="6521" spans="1:2">
      <c r="A6521" t="s">
        <v>20</v>
      </c>
      <c r="B6521">
        <v>7.1</v>
      </c>
    </row>
    <row r="6522" spans="1:2">
      <c r="A6522" t="s">
        <v>20</v>
      </c>
      <c r="B6522">
        <v>5.9</v>
      </c>
    </row>
    <row r="6523" spans="1:2">
      <c r="A6523" t="s">
        <v>20</v>
      </c>
      <c r="B6523">
        <v>6.6</v>
      </c>
    </row>
    <row r="6524" spans="1:2">
      <c r="A6524" t="s">
        <v>20</v>
      </c>
      <c r="B6524">
        <v>6.8</v>
      </c>
    </row>
    <row r="6525" spans="1:2">
      <c r="A6525" t="s">
        <v>20</v>
      </c>
      <c r="B6525">
        <v>6.9</v>
      </c>
    </row>
    <row r="6526" spans="1:2">
      <c r="A6526" t="s">
        <v>6782</v>
      </c>
      <c r="B6526">
        <v>6.5</v>
      </c>
    </row>
    <row r="6527" spans="1:2">
      <c r="A6527" t="s">
        <v>20</v>
      </c>
      <c r="B6527">
        <v>6.6</v>
      </c>
    </row>
    <row r="6528" spans="1:2">
      <c r="A6528" t="s">
        <v>514</v>
      </c>
      <c r="B6528">
        <v>7.2</v>
      </c>
    </row>
    <row r="6529" spans="1:2">
      <c r="A6529" t="s">
        <v>20</v>
      </c>
      <c r="B6529">
        <v>7.4</v>
      </c>
    </row>
    <row r="6530" spans="1:2">
      <c r="A6530" t="s">
        <v>6783</v>
      </c>
      <c r="B6530">
        <v>7.6</v>
      </c>
    </row>
    <row r="6531" spans="1:2">
      <c r="A6531" t="s">
        <v>6782</v>
      </c>
      <c r="B6531">
        <v>6.7</v>
      </c>
    </row>
    <row r="6532" spans="1:2">
      <c r="A6532" t="s">
        <v>2430</v>
      </c>
      <c r="B6532">
        <v>6.4</v>
      </c>
    </row>
    <row r="6533" spans="1:2">
      <c r="A6533" t="s">
        <v>6782</v>
      </c>
      <c r="B6533">
        <v>5.7</v>
      </c>
    </row>
    <row r="6534" spans="1:2">
      <c r="A6534" t="s">
        <v>20</v>
      </c>
      <c r="B6534">
        <v>6.3</v>
      </c>
    </row>
    <row r="6535" spans="1:2">
      <c r="A6535" t="s">
        <v>20</v>
      </c>
      <c r="B6535">
        <v>7.4</v>
      </c>
    </row>
    <row r="6536" spans="1:2">
      <c r="A6536" t="s">
        <v>20</v>
      </c>
      <c r="B6536">
        <v>7.4</v>
      </c>
    </row>
    <row r="6537" spans="1:2">
      <c r="A6537" t="s">
        <v>20</v>
      </c>
      <c r="B6537">
        <v>6.2</v>
      </c>
    </row>
    <row r="6538" spans="1:2">
      <c r="A6538" t="s">
        <v>92</v>
      </c>
      <c r="B6538">
        <v>6.4</v>
      </c>
    </row>
    <row r="6539" spans="1:2">
      <c r="A6539" t="s">
        <v>20</v>
      </c>
      <c r="B6539">
        <v>6.5</v>
      </c>
    </row>
    <row r="6540" spans="1:2">
      <c r="A6540" t="s">
        <v>6782</v>
      </c>
      <c r="B6540">
        <v>5</v>
      </c>
    </row>
    <row r="6541" spans="1:2">
      <c r="A6541" t="s">
        <v>20</v>
      </c>
      <c r="B6541">
        <v>7</v>
      </c>
    </row>
    <row r="6542" spans="1:2">
      <c r="A6542" t="s">
        <v>6783</v>
      </c>
      <c r="B6542">
        <v>7.5</v>
      </c>
    </row>
    <row r="6543" spans="1:2">
      <c r="A6543" t="s">
        <v>20</v>
      </c>
      <c r="B6543">
        <v>7.6</v>
      </c>
    </row>
    <row r="6544" spans="1:2">
      <c r="A6544" t="s">
        <v>6783</v>
      </c>
      <c r="B6544">
        <v>5.3</v>
      </c>
    </row>
    <row r="6545" spans="1:2">
      <c r="A6545" t="s">
        <v>341</v>
      </c>
      <c r="B6545">
        <v>6.2</v>
      </c>
    </row>
    <row r="6546" spans="1:2">
      <c r="A6546" t="s">
        <v>6783</v>
      </c>
      <c r="B6546">
        <v>8</v>
      </c>
    </row>
    <row r="6547" spans="1:2">
      <c r="A6547" t="s">
        <v>20</v>
      </c>
      <c r="B6547">
        <v>6.9</v>
      </c>
    </row>
    <row r="6548" spans="1:2">
      <c r="A6548" t="s">
        <v>2745</v>
      </c>
      <c r="B6548">
        <v>5.9</v>
      </c>
    </row>
    <row r="6549" spans="1:2">
      <c r="A6549" t="s">
        <v>341</v>
      </c>
      <c r="B6549">
        <v>5.9</v>
      </c>
    </row>
    <row r="6550" spans="1:2">
      <c r="A6550" t="s">
        <v>6788</v>
      </c>
      <c r="B6550">
        <v>7.3</v>
      </c>
    </row>
    <row r="6551" spans="1:2">
      <c r="A6551" t="s">
        <v>20</v>
      </c>
      <c r="B6551">
        <v>5.2</v>
      </c>
    </row>
    <row r="6552" spans="1:2">
      <c r="A6552" t="s">
        <v>341</v>
      </c>
      <c r="B6552">
        <v>5.9</v>
      </c>
    </row>
    <row r="6553" spans="1:2">
      <c r="A6553" t="s">
        <v>20</v>
      </c>
      <c r="B6553">
        <v>8.3000000000000007</v>
      </c>
    </row>
    <row r="6554" spans="1:2">
      <c r="A6554" t="s">
        <v>2430</v>
      </c>
      <c r="B6554">
        <v>6.3</v>
      </c>
    </row>
    <row r="6555" spans="1:2">
      <c r="A6555" t="s">
        <v>20</v>
      </c>
      <c r="B6555">
        <v>6.9</v>
      </c>
    </row>
    <row r="6556" spans="1:2">
      <c r="A6556" t="s">
        <v>1761</v>
      </c>
      <c r="B6556">
        <v>6.9</v>
      </c>
    </row>
    <row r="6557" spans="1:2">
      <c r="A6557" t="s">
        <v>2430</v>
      </c>
      <c r="B6557">
        <v>5.5</v>
      </c>
    </row>
    <row r="6558" spans="1:2">
      <c r="A6558" t="s">
        <v>6788</v>
      </c>
      <c r="B6558">
        <v>6</v>
      </c>
    </row>
    <row r="6559" spans="1:2">
      <c r="A6559" t="s">
        <v>6789</v>
      </c>
      <c r="B6559">
        <v>6.8</v>
      </c>
    </row>
    <row r="6560" spans="1:2">
      <c r="A6560" t="s">
        <v>20</v>
      </c>
      <c r="B6560">
        <v>6.5</v>
      </c>
    </row>
    <row r="6561" spans="1:2">
      <c r="A6561" t="s">
        <v>20</v>
      </c>
      <c r="B6561">
        <v>7.1</v>
      </c>
    </row>
    <row r="6562" spans="1:2">
      <c r="A6562" t="s">
        <v>6788</v>
      </c>
      <c r="B6562">
        <v>8</v>
      </c>
    </row>
    <row r="6563" spans="1:2">
      <c r="A6563" t="s">
        <v>20</v>
      </c>
      <c r="B6563">
        <v>7.2</v>
      </c>
    </row>
    <row r="6564" spans="1:2">
      <c r="A6564" t="s">
        <v>20</v>
      </c>
      <c r="B6564">
        <v>6.4</v>
      </c>
    </row>
    <row r="6565" spans="1:2">
      <c r="A6565" t="s">
        <v>20</v>
      </c>
      <c r="B6565">
        <v>7.4</v>
      </c>
    </row>
    <row r="6566" spans="1:2">
      <c r="A6566" t="s">
        <v>20</v>
      </c>
      <c r="B6566">
        <v>7.2</v>
      </c>
    </row>
    <row r="6567" spans="1:2">
      <c r="A6567" t="s">
        <v>6787</v>
      </c>
      <c r="B6567">
        <v>8.1</v>
      </c>
    </row>
    <row r="6568" spans="1:2">
      <c r="A6568" t="s">
        <v>6788</v>
      </c>
      <c r="B6568">
        <v>7.5</v>
      </c>
    </row>
    <row r="6569" spans="1:2">
      <c r="A6569" t="s">
        <v>20</v>
      </c>
      <c r="B6569">
        <v>7.3</v>
      </c>
    </row>
    <row r="6570" spans="1:2">
      <c r="A6570" t="s">
        <v>4754</v>
      </c>
      <c r="B6570">
        <v>6.9</v>
      </c>
    </row>
    <row r="6571" spans="1:2">
      <c r="A6571" t="s">
        <v>341</v>
      </c>
      <c r="B6571">
        <v>6</v>
      </c>
    </row>
    <row r="6572" spans="1:2">
      <c r="A6572" t="s">
        <v>6782</v>
      </c>
      <c r="B6572">
        <v>6.3</v>
      </c>
    </row>
    <row r="6573" spans="1:2">
      <c r="A6573" t="s">
        <v>6782</v>
      </c>
      <c r="B6573">
        <v>6.4</v>
      </c>
    </row>
    <row r="6574" spans="1:2">
      <c r="A6574" t="s">
        <v>1761</v>
      </c>
      <c r="B6574">
        <v>7.2</v>
      </c>
    </row>
    <row r="6575" spans="1:2">
      <c r="A6575" t="s">
        <v>2745</v>
      </c>
      <c r="B6575">
        <v>4.2</v>
      </c>
    </row>
    <row r="6576" spans="1:2">
      <c r="A6576" t="s">
        <v>20</v>
      </c>
      <c r="B6576">
        <v>7.7</v>
      </c>
    </row>
    <row r="6577" spans="1:2">
      <c r="A6577" t="s">
        <v>1761</v>
      </c>
      <c r="B6577">
        <v>6.3</v>
      </c>
    </row>
    <row r="6578" spans="1:2">
      <c r="A6578" t="s">
        <v>477</v>
      </c>
      <c r="B6578">
        <v>7</v>
      </c>
    </row>
    <row r="6579" spans="1:2">
      <c r="A6579" t="s">
        <v>341</v>
      </c>
      <c r="B6579">
        <v>6.1</v>
      </c>
    </row>
    <row r="6580" spans="1:2">
      <c r="A6580" t="s">
        <v>1761</v>
      </c>
      <c r="B6580">
        <v>6.7</v>
      </c>
    </row>
    <row r="6581" spans="1:2">
      <c r="A6581" t="s">
        <v>1761</v>
      </c>
      <c r="B6581">
        <v>7.3</v>
      </c>
    </row>
    <row r="6582" spans="1:2">
      <c r="A6582" t="s">
        <v>20</v>
      </c>
      <c r="B6582">
        <v>7</v>
      </c>
    </row>
    <row r="6583" spans="1:2">
      <c r="A6583" t="s">
        <v>20</v>
      </c>
      <c r="B6583">
        <v>6.9</v>
      </c>
    </row>
    <row r="6584" spans="1:2">
      <c r="A6584" t="s">
        <v>20</v>
      </c>
      <c r="B6584">
        <v>7.4</v>
      </c>
    </row>
    <row r="6585" spans="1:2">
      <c r="A6585" t="s">
        <v>6783</v>
      </c>
      <c r="B6585">
        <v>6.7</v>
      </c>
    </row>
    <row r="6586" spans="1:2">
      <c r="A6586" t="s">
        <v>6786</v>
      </c>
      <c r="B6586">
        <v>6.7</v>
      </c>
    </row>
    <row r="6587" spans="1:2">
      <c r="A6587" t="s">
        <v>2430</v>
      </c>
      <c r="B6587">
        <v>6.1</v>
      </c>
    </row>
    <row r="6588" spans="1:2">
      <c r="A6588" t="s">
        <v>721</v>
      </c>
      <c r="B6588">
        <v>5.5</v>
      </c>
    </row>
    <row r="6589" spans="1:2">
      <c r="A6589" t="s">
        <v>721</v>
      </c>
      <c r="B6589">
        <v>4.9000000000000004</v>
      </c>
    </row>
    <row r="6590" spans="1:2">
      <c r="A6590" t="s">
        <v>341</v>
      </c>
      <c r="B6590">
        <v>5.5</v>
      </c>
    </row>
    <row r="6591" spans="1:2">
      <c r="A6591" t="s">
        <v>721</v>
      </c>
      <c r="B6591">
        <v>5.7</v>
      </c>
    </row>
    <row r="6592" spans="1:2">
      <c r="A6592" t="s">
        <v>514</v>
      </c>
      <c r="B6592">
        <v>5.9</v>
      </c>
    </row>
    <row r="6593" spans="1:2">
      <c r="A6593" t="s">
        <v>514</v>
      </c>
      <c r="B6593">
        <v>5.3</v>
      </c>
    </row>
    <row r="6594" spans="1:2">
      <c r="A6594" t="s">
        <v>341</v>
      </c>
      <c r="B6594">
        <v>6.4</v>
      </c>
    </row>
    <row r="6595" spans="1:2">
      <c r="A6595" t="s">
        <v>6785</v>
      </c>
      <c r="B6595">
        <v>5.9</v>
      </c>
    </row>
    <row r="6596" spans="1:2">
      <c r="A6596" t="s">
        <v>2430</v>
      </c>
      <c r="B6596">
        <v>6.6</v>
      </c>
    </row>
    <row r="6597" spans="1:2">
      <c r="A6597" t="s">
        <v>6782</v>
      </c>
      <c r="B6597">
        <v>7.3</v>
      </c>
    </row>
    <row r="6598" spans="1:2">
      <c r="A6598" t="s">
        <v>6782</v>
      </c>
      <c r="B6598">
        <v>5.8</v>
      </c>
    </row>
    <row r="6599" spans="1:2">
      <c r="A6599" t="s">
        <v>6786</v>
      </c>
      <c r="B6599">
        <v>4.5</v>
      </c>
    </row>
    <row r="6600" spans="1:2">
      <c r="A6600" t="s">
        <v>721</v>
      </c>
      <c r="B6600">
        <v>5.7</v>
      </c>
    </row>
    <row r="6601" spans="1:2">
      <c r="A6601" t="s">
        <v>6789</v>
      </c>
      <c r="B6601">
        <v>7.3</v>
      </c>
    </row>
    <row r="6602" spans="1:2">
      <c r="A6602" t="s">
        <v>514</v>
      </c>
      <c r="B6602">
        <v>5.5</v>
      </c>
    </row>
    <row r="6603" spans="1:2">
      <c r="A6603" t="s">
        <v>514</v>
      </c>
      <c r="B6603">
        <v>6.6</v>
      </c>
    </row>
    <row r="6604" spans="1:2">
      <c r="A6604" t="s">
        <v>1761</v>
      </c>
      <c r="B6604">
        <v>6.8</v>
      </c>
    </row>
    <row r="6605" spans="1:2">
      <c r="A6605" t="s">
        <v>514</v>
      </c>
      <c r="B6605">
        <v>5.0999999999999996</v>
      </c>
    </row>
    <row r="6606" spans="1:2">
      <c r="A6606" t="s">
        <v>6785</v>
      </c>
      <c r="B6606">
        <v>8.1</v>
      </c>
    </row>
    <row r="6607" spans="1:2">
      <c r="A6607" t="s">
        <v>341</v>
      </c>
      <c r="B6607">
        <v>7.1</v>
      </c>
    </row>
    <row r="6608" spans="1:2">
      <c r="A6608" t="s">
        <v>20</v>
      </c>
      <c r="B6608">
        <v>6.9</v>
      </c>
    </row>
    <row r="6609" spans="1:2">
      <c r="A6609" t="s">
        <v>6785</v>
      </c>
      <c r="B6609">
        <v>7.8</v>
      </c>
    </row>
    <row r="6610" spans="1:2">
      <c r="A6610" t="s">
        <v>20</v>
      </c>
      <c r="B6610">
        <v>7.9</v>
      </c>
    </row>
    <row r="6611" spans="1:2">
      <c r="A6611" t="s">
        <v>6788</v>
      </c>
      <c r="B6611">
        <v>7.6</v>
      </c>
    </row>
    <row r="6612" spans="1:2">
      <c r="A6612" t="s">
        <v>6788</v>
      </c>
      <c r="B6612">
        <v>7.7</v>
      </c>
    </row>
    <row r="6613" spans="1:2">
      <c r="A6613" t="s">
        <v>6788</v>
      </c>
      <c r="B6613">
        <v>6.5</v>
      </c>
    </row>
    <row r="6614" spans="1:2">
      <c r="A6614" t="s">
        <v>20</v>
      </c>
      <c r="B6614">
        <v>6</v>
      </c>
    </row>
    <row r="6615" spans="1:2">
      <c r="A6615" t="s">
        <v>20</v>
      </c>
      <c r="B6615">
        <v>7.4</v>
      </c>
    </row>
    <row r="6616" spans="1:2">
      <c r="A6616" t="s">
        <v>20</v>
      </c>
      <c r="B6616">
        <v>7.2</v>
      </c>
    </row>
    <row r="6617" spans="1:2">
      <c r="A6617" t="s">
        <v>20</v>
      </c>
      <c r="B6617">
        <v>7.9</v>
      </c>
    </row>
    <row r="6618" spans="1:2">
      <c r="A6618" t="s">
        <v>514</v>
      </c>
      <c r="B6618">
        <v>5.5</v>
      </c>
    </row>
    <row r="6619" spans="1:2">
      <c r="A6619" t="s">
        <v>514</v>
      </c>
      <c r="B6619">
        <v>7.2</v>
      </c>
    </row>
    <row r="6620" spans="1:2">
      <c r="A6620" t="s">
        <v>6782</v>
      </c>
      <c r="B6620">
        <v>5.9</v>
      </c>
    </row>
    <row r="6621" spans="1:2">
      <c r="A6621" t="s">
        <v>92</v>
      </c>
      <c r="B6621">
        <v>6</v>
      </c>
    </row>
    <row r="6622" spans="1:2">
      <c r="A6622" t="s">
        <v>6785</v>
      </c>
      <c r="B6622">
        <v>7</v>
      </c>
    </row>
    <row r="6623" spans="1:2">
      <c r="A6623" t="s">
        <v>20</v>
      </c>
      <c r="B6623">
        <v>7.8</v>
      </c>
    </row>
    <row r="6624" spans="1:2">
      <c r="A6624" t="s">
        <v>6782</v>
      </c>
      <c r="B6624">
        <v>6.6</v>
      </c>
    </row>
    <row r="6625" spans="1:2">
      <c r="A6625" t="s">
        <v>92</v>
      </c>
      <c r="B6625">
        <v>6.1</v>
      </c>
    </row>
    <row r="6626" spans="1:2">
      <c r="A6626" t="s">
        <v>6787</v>
      </c>
      <c r="B6626">
        <v>6.3</v>
      </c>
    </row>
    <row r="6627" spans="1:2">
      <c r="A6627" t="s">
        <v>6782</v>
      </c>
      <c r="B6627">
        <v>6.6</v>
      </c>
    </row>
    <row r="6628" spans="1:2">
      <c r="A6628" t="s">
        <v>20</v>
      </c>
      <c r="B6628">
        <v>6.8</v>
      </c>
    </row>
    <row r="6629" spans="1:2">
      <c r="A6629" t="s">
        <v>341</v>
      </c>
      <c r="B6629">
        <v>4.4000000000000004</v>
      </c>
    </row>
    <row r="6630" spans="1:2">
      <c r="A6630" t="s">
        <v>341</v>
      </c>
      <c r="B6630">
        <v>3.9</v>
      </c>
    </row>
    <row r="6631" spans="1:2">
      <c r="A6631" t="s">
        <v>20</v>
      </c>
      <c r="B6631">
        <v>7.3</v>
      </c>
    </row>
    <row r="6632" spans="1:2">
      <c r="A6632" t="s">
        <v>6782</v>
      </c>
      <c r="B6632">
        <v>6.7</v>
      </c>
    </row>
    <row r="6633" spans="1:2">
      <c r="A6633" t="s">
        <v>6786</v>
      </c>
      <c r="B6633">
        <v>6</v>
      </c>
    </row>
    <row r="6634" spans="1:2">
      <c r="A6634" t="s">
        <v>2745</v>
      </c>
      <c r="B6634">
        <v>7.5</v>
      </c>
    </row>
    <row r="6635" spans="1:2">
      <c r="A6635" t="s">
        <v>2745</v>
      </c>
      <c r="B6635">
        <v>7.2</v>
      </c>
    </row>
    <row r="6636" spans="1:2">
      <c r="A6636" t="s">
        <v>92</v>
      </c>
      <c r="B6636">
        <v>5.7</v>
      </c>
    </row>
    <row r="6637" spans="1:2">
      <c r="A6637" t="s">
        <v>341</v>
      </c>
      <c r="B6637">
        <v>7.8</v>
      </c>
    </row>
    <row r="6638" spans="1:2">
      <c r="A6638" t="s">
        <v>2430</v>
      </c>
      <c r="B6638">
        <v>5.8</v>
      </c>
    </row>
    <row r="6639" spans="1:2">
      <c r="A6639" t="s">
        <v>2430</v>
      </c>
      <c r="B6639">
        <v>5.6</v>
      </c>
    </row>
    <row r="6640" spans="1:2">
      <c r="A6640" t="s">
        <v>20</v>
      </c>
      <c r="B6640">
        <v>6</v>
      </c>
    </row>
    <row r="6641" spans="1:2">
      <c r="A6641" t="s">
        <v>92</v>
      </c>
      <c r="B6641">
        <v>5.6</v>
      </c>
    </row>
    <row r="6642" spans="1:2">
      <c r="A6642" t="s">
        <v>92</v>
      </c>
      <c r="B6642">
        <v>5.4</v>
      </c>
    </row>
    <row r="6643" spans="1:2">
      <c r="A6643" t="s">
        <v>2745</v>
      </c>
      <c r="B6643">
        <v>6.4</v>
      </c>
    </row>
    <row r="6644" spans="1:2">
      <c r="A6644" t="s">
        <v>2745</v>
      </c>
      <c r="B6644">
        <v>6.7</v>
      </c>
    </row>
    <row r="6645" spans="1:2">
      <c r="A6645" t="s">
        <v>2430</v>
      </c>
      <c r="B6645">
        <v>5.9</v>
      </c>
    </row>
    <row r="6646" spans="1:2">
      <c r="A6646" t="s">
        <v>92</v>
      </c>
      <c r="B6646">
        <v>6.7</v>
      </c>
    </row>
    <row r="6647" spans="1:2">
      <c r="A6647" t="s">
        <v>2430</v>
      </c>
      <c r="B6647">
        <v>5.8</v>
      </c>
    </row>
    <row r="6648" spans="1:2">
      <c r="A6648" t="s">
        <v>1761</v>
      </c>
      <c r="B6648">
        <v>5.8</v>
      </c>
    </row>
    <row r="6649" spans="1:2">
      <c r="A6649" t="s">
        <v>1761</v>
      </c>
      <c r="B6649">
        <v>5.5</v>
      </c>
    </row>
    <row r="6650" spans="1:2">
      <c r="A6650" t="s">
        <v>2430</v>
      </c>
      <c r="B6650">
        <v>5.9</v>
      </c>
    </row>
    <row r="6651" spans="1:2">
      <c r="A6651" t="s">
        <v>20</v>
      </c>
      <c r="B6651">
        <v>6.5</v>
      </c>
    </row>
    <row r="6652" spans="1:2">
      <c r="A6652" t="s">
        <v>4754</v>
      </c>
      <c r="B6652">
        <v>5.5</v>
      </c>
    </row>
    <row r="6653" spans="1:2">
      <c r="A6653" t="s">
        <v>20</v>
      </c>
      <c r="B6653">
        <v>5.7</v>
      </c>
    </row>
    <row r="6654" spans="1:2">
      <c r="A6654" t="s">
        <v>1761</v>
      </c>
      <c r="B6654">
        <v>6.8</v>
      </c>
    </row>
    <row r="6655" spans="1:2">
      <c r="A6655" t="s">
        <v>4754</v>
      </c>
      <c r="B6655">
        <v>7</v>
      </c>
    </row>
    <row r="6656" spans="1:2">
      <c r="A6656" t="s">
        <v>514</v>
      </c>
      <c r="B6656">
        <v>6.4</v>
      </c>
    </row>
    <row r="6657" spans="1:2">
      <c r="A6657" t="s">
        <v>20</v>
      </c>
      <c r="B6657">
        <v>7.2</v>
      </c>
    </row>
    <row r="6658" spans="1:2">
      <c r="A6658" t="s">
        <v>20</v>
      </c>
      <c r="B6658">
        <v>6.1</v>
      </c>
    </row>
    <row r="6659" spans="1:2">
      <c r="A6659" t="s">
        <v>20</v>
      </c>
      <c r="B6659">
        <v>7.3</v>
      </c>
    </row>
    <row r="6660" spans="1:2">
      <c r="A6660" t="s">
        <v>6783</v>
      </c>
      <c r="B6660">
        <v>3.3</v>
      </c>
    </row>
    <row r="6661" spans="1:2">
      <c r="A6661" t="s">
        <v>6786</v>
      </c>
      <c r="B6661">
        <v>8.3000000000000007</v>
      </c>
    </row>
    <row r="6662" spans="1:2">
      <c r="A6662" t="s">
        <v>6786</v>
      </c>
      <c r="B6662">
        <v>8.3000000000000007</v>
      </c>
    </row>
    <row r="6663" spans="1:2">
      <c r="A6663" t="s">
        <v>6786</v>
      </c>
      <c r="B6663">
        <v>8.1</v>
      </c>
    </row>
    <row r="6664" spans="1:2">
      <c r="A6664" t="s">
        <v>2745</v>
      </c>
      <c r="B6664">
        <v>7.1</v>
      </c>
    </row>
    <row r="6665" spans="1:2">
      <c r="A6665" t="s">
        <v>20</v>
      </c>
      <c r="B6665">
        <v>6.6</v>
      </c>
    </row>
    <row r="6666" spans="1:2">
      <c r="A6666" t="s">
        <v>514</v>
      </c>
      <c r="B6666">
        <v>6.4</v>
      </c>
    </row>
    <row r="6667" spans="1:2">
      <c r="A6667" t="s">
        <v>2430</v>
      </c>
      <c r="B6667">
        <v>5.9</v>
      </c>
    </row>
    <row r="6668" spans="1:2">
      <c r="A6668" t="s">
        <v>20</v>
      </c>
      <c r="B6668">
        <v>6.4</v>
      </c>
    </row>
    <row r="6669" spans="1:2">
      <c r="A6669" t="s">
        <v>2430</v>
      </c>
      <c r="B6669">
        <v>6.7</v>
      </c>
    </row>
    <row r="6670" spans="1:2">
      <c r="A6670" t="s">
        <v>20</v>
      </c>
      <c r="B6670">
        <v>7.1</v>
      </c>
    </row>
    <row r="6671" spans="1:2">
      <c r="A6671" t="s">
        <v>6784</v>
      </c>
      <c r="B6671">
        <v>7.6</v>
      </c>
    </row>
    <row r="6672" spans="1:2">
      <c r="A6672" t="s">
        <v>6782</v>
      </c>
      <c r="B6672">
        <v>6.3</v>
      </c>
    </row>
    <row r="6673" spans="1:2">
      <c r="A6673" t="s">
        <v>20</v>
      </c>
      <c r="B6673">
        <v>7.1</v>
      </c>
    </row>
    <row r="6674" spans="1:2">
      <c r="A6674" t="s">
        <v>4754</v>
      </c>
      <c r="B6674">
        <v>6.2</v>
      </c>
    </row>
    <row r="6675" spans="1:2">
      <c r="A6675" t="s">
        <v>6783</v>
      </c>
      <c r="B6675">
        <v>6.6</v>
      </c>
    </row>
    <row r="6676" spans="1:2">
      <c r="A6676" t="s">
        <v>6782</v>
      </c>
      <c r="B6676">
        <v>6.2</v>
      </c>
    </row>
    <row r="6677" spans="1:2">
      <c r="A6677" t="s">
        <v>20</v>
      </c>
      <c r="B6677">
        <v>7.2</v>
      </c>
    </row>
    <row r="6678" spans="1:2">
      <c r="A6678" t="s">
        <v>1761</v>
      </c>
      <c r="B6678">
        <v>4.4000000000000004</v>
      </c>
    </row>
    <row r="6679" spans="1:2">
      <c r="A6679" t="s">
        <v>20</v>
      </c>
      <c r="B6679">
        <v>6.1</v>
      </c>
    </row>
    <row r="6680" spans="1:2">
      <c r="A6680" t="s">
        <v>20</v>
      </c>
      <c r="B6680">
        <v>4.2</v>
      </c>
    </row>
    <row r="6681" spans="1:2">
      <c r="A6681" t="s">
        <v>1761</v>
      </c>
      <c r="B6681">
        <v>6.9</v>
      </c>
    </row>
    <row r="6682" spans="1:2">
      <c r="A6682" t="s">
        <v>20</v>
      </c>
      <c r="B6682">
        <v>7.3</v>
      </c>
    </row>
    <row r="6683" spans="1:2">
      <c r="A6683" t="s">
        <v>514</v>
      </c>
      <c r="B6683">
        <v>6.5</v>
      </c>
    </row>
    <row r="6684" spans="1:2">
      <c r="A6684" t="s">
        <v>6783</v>
      </c>
      <c r="B6684">
        <v>4</v>
      </c>
    </row>
    <row r="6685" spans="1:2">
      <c r="A6685" t="s">
        <v>20</v>
      </c>
      <c r="B6685">
        <v>6.6</v>
      </c>
    </row>
    <row r="6686" spans="1:2">
      <c r="A6686" t="s">
        <v>20</v>
      </c>
      <c r="B6686">
        <v>7.1</v>
      </c>
    </row>
    <row r="6687" spans="1:2">
      <c r="A6687" t="s">
        <v>514</v>
      </c>
      <c r="B6687">
        <v>5</v>
      </c>
    </row>
    <row r="6688" spans="1:2">
      <c r="A6688" t="s">
        <v>2430</v>
      </c>
      <c r="B6688">
        <v>4.2</v>
      </c>
    </row>
    <row r="6689" spans="1:2">
      <c r="A6689" t="s">
        <v>514</v>
      </c>
      <c r="B6689">
        <v>5.8</v>
      </c>
    </row>
    <row r="6690" spans="1:2">
      <c r="A6690" t="s">
        <v>514</v>
      </c>
      <c r="B6690">
        <v>6.2</v>
      </c>
    </row>
    <row r="6691" spans="1:2">
      <c r="A6691" t="s">
        <v>20</v>
      </c>
      <c r="B6691">
        <v>7.1</v>
      </c>
    </row>
    <row r="6692" spans="1:2">
      <c r="A6692" t="s">
        <v>2430</v>
      </c>
      <c r="B6692">
        <v>6.1</v>
      </c>
    </row>
    <row r="6693" spans="1:2">
      <c r="A6693" t="s">
        <v>1761</v>
      </c>
      <c r="B6693">
        <v>5.9</v>
      </c>
    </row>
    <row r="6694" spans="1:2">
      <c r="A6694" t="s">
        <v>6782</v>
      </c>
      <c r="B6694">
        <v>6.1</v>
      </c>
    </row>
    <row r="6695" spans="1:2">
      <c r="A6695" t="s">
        <v>20</v>
      </c>
      <c r="B6695">
        <v>6.8</v>
      </c>
    </row>
    <row r="6696" spans="1:2">
      <c r="A6696" t="s">
        <v>721</v>
      </c>
      <c r="B6696">
        <v>5.7</v>
      </c>
    </row>
    <row r="6697" spans="1:2">
      <c r="A6697" t="s">
        <v>2430</v>
      </c>
      <c r="B6697">
        <v>4.2</v>
      </c>
    </row>
    <row r="6698" spans="1:2">
      <c r="A6698" t="s">
        <v>6785</v>
      </c>
      <c r="B6698">
        <v>5.7</v>
      </c>
    </row>
    <row r="6699" spans="1:2">
      <c r="A6699" t="s">
        <v>2430</v>
      </c>
      <c r="B6699">
        <v>4.7</v>
      </c>
    </row>
    <row r="6700" spans="1:2">
      <c r="A6700" t="s">
        <v>6782</v>
      </c>
      <c r="B6700">
        <v>5.8</v>
      </c>
    </row>
    <row r="6701" spans="1:2">
      <c r="A6701" t="s">
        <v>2745</v>
      </c>
      <c r="B6701">
        <v>6.8</v>
      </c>
    </row>
    <row r="6702" spans="1:2">
      <c r="A6702" t="s">
        <v>721</v>
      </c>
      <c r="B6702">
        <v>7.5</v>
      </c>
    </row>
    <row r="6703" spans="1:2">
      <c r="A6703" t="s">
        <v>721</v>
      </c>
      <c r="B6703">
        <v>7.9</v>
      </c>
    </row>
    <row r="6704" spans="1:2">
      <c r="A6704" t="s">
        <v>2430</v>
      </c>
      <c r="B6704">
        <v>7.2</v>
      </c>
    </row>
    <row r="6705" spans="1:2">
      <c r="A6705" t="s">
        <v>721</v>
      </c>
      <c r="B6705">
        <v>7.9</v>
      </c>
    </row>
    <row r="6706" spans="1:2">
      <c r="A6706" t="s">
        <v>2430</v>
      </c>
      <c r="B6706">
        <v>8.8000000000000007</v>
      </c>
    </row>
    <row r="6707" spans="1:2">
      <c r="A6707" t="s">
        <v>721</v>
      </c>
      <c r="B6707">
        <v>6.7</v>
      </c>
    </row>
    <row r="6708" spans="1:2">
      <c r="A6708" t="s">
        <v>2430</v>
      </c>
      <c r="B6708">
        <v>8.9</v>
      </c>
    </row>
    <row r="6709" spans="1:2">
      <c r="A6709" t="s">
        <v>2430</v>
      </c>
      <c r="B6709">
        <v>8.6999999999999993</v>
      </c>
    </row>
    <row r="6710" spans="1:2">
      <c r="A6710" t="s">
        <v>6782</v>
      </c>
      <c r="B6710">
        <v>7.4</v>
      </c>
    </row>
    <row r="6711" spans="1:2">
      <c r="A6711" t="s">
        <v>6787</v>
      </c>
      <c r="B6711">
        <v>6.5</v>
      </c>
    </row>
    <row r="6712" spans="1:2">
      <c r="A6712" t="s">
        <v>20</v>
      </c>
      <c r="B6712">
        <v>7.1</v>
      </c>
    </row>
    <row r="6713" spans="1:2">
      <c r="A6713" t="s">
        <v>6786</v>
      </c>
      <c r="B6713">
        <v>5.8</v>
      </c>
    </row>
    <row r="6714" spans="1:2">
      <c r="A6714" t="s">
        <v>6786</v>
      </c>
      <c r="B6714">
        <v>6.7</v>
      </c>
    </row>
    <row r="6715" spans="1:2">
      <c r="A6715" t="s">
        <v>6786</v>
      </c>
      <c r="B6715">
        <v>7</v>
      </c>
    </row>
    <row r="6716" spans="1:2">
      <c r="A6716" t="s">
        <v>1761</v>
      </c>
      <c r="B6716">
        <v>4.4000000000000004</v>
      </c>
    </row>
    <row r="6717" spans="1:2">
      <c r="A6717" t="s">
        <v>2430</v>
      </c>
      <c r="B6717">
        <v>5.7</v>
      </c>
    </row>
    <row r="6718" spans="1:2">
      <c r="A6718" t="s">
        <v>6782</v>
      </c>
      <c r="B6718">
        <v>6.6</v>
      </c>
    </row>
    <row r="6719" spans="1:2">
      <c r="A6719" t="s">
        <v>2430</v>
      </c>
      <c r="B6719">
        <v>6.8</v>
      </c>
    </row>
    <row r="6720" spans="1:2">
      <c r="A6720" t="s">
        <v>6786</v>
      </c>
      <c r="B6720">
        <v>7.3</v>
      </c>
    </row>
    <row r="6721" spans="1:2">
      <c r="A6721" t="s">
        <v>1761</v>
      </c>
      <c r="B6721">
        <v>4.3</v>
      </c>
    </row>
    <row r="6722" spans="1:2">
      <c r="A6722" t="s">
        <v>6782</v>
      </c>
      <c r="B6722">
        <v>6.4</v>
      </c>
    </row>
    <row r="6723" spans="1:2">
      <c r="A6723" t="s">
        <v>2430</v>
      </c>
      <c r="B6723">
        <v>6.5</v>
      </c>
    </row>
    <row r="6724" spans="1:2">
      <c r="A6724" t="s">
        <v>1761</v>
      </c>
      <c r="B6724">
        <v>6.8</v>
      </c>
    </row>
    <row r="6725" spans="1:2">
      <c r="A6725" t="s">
        <v>6789</v>
      </c>
      <c r="B6725">
        <v>6.4</v>
      </c>
    </row>
    <row r="6726" spans="1:2">
      <c r="A6726" t="s">
        <v>6782</v>
      </c>
      <c r="B6726">
        <v>6.4</v>
      </c>
    </row>
    <row r="6727" spans="1:2">
      <c r="A6727" t="s">
        <v>514</v>
      </c>
      <c r="B6727">
        <v>6.5</v>
      </c>
    </row>
    <row r="6728" spans="1:2">
      <c r="A6728" t="s">
        <v>20</v>
      </c>
      <c r="B6728">
        <v>6.7</v>
      </c>
    </row>
    <row r="6729" spans="1:2">
      <c r="A6729" t="s">
        <v>20</v>
      </c>
      <c r="B6729">
        <v>6.5</v>
      </c>
    </row>
    <row r="6730" spans="1:2">
      <c r="A6730" t="s">
        <v>1761</v>
      </c>
      <c r="B6730">
        <v>7.2</v>
      </c>
    </row>
    <row r="6731" spans="1:2">
      <c r="A6731" t="s">
        <v>6782</v>
      </c>
      <c r="B6731">
        <v>6.8</v>
      </c>
    </row>
    <row r="6732" spans="1:2">
      <c r="A6732" t="s">
        <v>20</v>
      </c>
      <c r="B6732">
        <v>6.2</v>
      </c>
    </row>
    <row r="6733" spans="1:2">
      <c r="A6733" t="s">
        <v>20</v>
      </c>
      <c r="B6733">
        <v>7</v>
      </c>
    </row>
    <row r="6734" spans="1:2">
      <c r="A6734" t="s">
        <v>2430</v>
      </c>
      <c r="B6734">
        <v>7.4</v>
      </c>
    </row>
    <row r="6735" spans="1:2">
      <c r="A6735" t="s">
        <v>20</v>
      </c>
      <c r="B6735">
        <v>8.1</v>
      </c>
    </row>
    <row r="6736" spans="1:2">
      <c r="A6736" t="s">
        <v>20</v>
      </c>
      <c r="B6736">
        <v>8</v>
      </c>
    </row>
    <row r="6737" spans="1:2">
      <c r="A6737" t="s">
        <v>20</v>
      </c>
      <c r="B6737">
        <v>7.4</v>
      </c>
    </row>
    <row r="6738" spans="1:2">
      <c r="A6738" t="s">
        <v>20</v>
      </c>
      <c r="B6738">
        <v>7.6</v>
      </c>
    </row>
    <row r="6739" spans="1:2">
      <c r="A6739" t="s">
        <v>2430</v>
      </c>
      <c r="B6739">
        <v>7.4</v>
      </c>
    </row>
    <row r="6740" spans="1:2">
      <c r="A6740" t="s">
        <v>20</v>
      </c>
      <c r="B6740">
        <v>5.8</v>
      </c>
    </row>
    <row r="6741" spans="1:2">
      <c r="A6741" t="s">
        <v>1761</v>
      </c>
      <c r="B6741">
        <v>6.8</v>
      </c>
    </row>
    <row r="6742" spans="1:2">
      <c r="A6742" t="s">
        <v>6789</v>
      </c>
      <c r="B6742">
        <v>5.9</v>
      </c>
    </row>
    <row r="6743" spans="1:2">
      <c r="A6743" t="s">
        <v>20</v>
      </c>
      <c r="B6743">
        <v>6.4</v>
      </c>
    </row>
    <row r="6744" spans="1:2">
      <c r="A6744" t="s">
        <v>20</v>
      </c>
      <c r="B6744">
        <v>6.9</v>
      </c>
    </row>
    <row r="6745" spans="1:2">
      <c r="A6745" t="s">
        <v>514</v>
      </c>
      <c r="B6745">
        <v>7</v>
      </c>
    </row>
    <row r="6746" spans="1:2">
      <c r="A6746" t="s">
        <v>2430</v>
      </c>
      <c r="B6746">
        <v>7.8</v>
      </c>
    </row>
    <row r="6747" spans="1:2">
      <c r="A6747" t="s">
        <v>514</v>
      </c>
      <c r="B6747">
        <v>7.1</v>
      </c>
    </row>
    <row r="6748" spans="1:2">
      <c r="A6748" t="s">
        <v>514</v>
      </c>
      <c r="B6748">
        <v>7.2</v>
      </c>
    </row>
    <row r="6749" spans="1:2">
      <c r="A6749" t="s">
        <v>1761</v>
      </c>
      <c r="B6749">
        <v>4.8</v>
      </c>
    </row>
    <row r="6750" spans="1:2">
      <c r="A6750" t="s">
        <v>6782</v>
      </c>
      <c r="B6750">
        <v>6.3</v>
      </c>
    </row>
    <row r="6751" spans="1:2">
      <c r="A6751" t="s">
        <v>20</v>
      </c>
      <c r="B6751">
        <v>7.9</v>
      </c>
    </row>
    <row r="6752" spans="1:2">
      <c r="A6752" t="s">
        <v>20</v>
      </c>
      <c r="B6752">
        <v>7.4</v>
      </c>
    </row>
    <row r="6753" spans="1:2">
      <c r="A6753" t="s">
        <v>20</v>
      </c>
      <c r="B6753">
        <v>7.7</v>
      </c>
    </row>
    <row r="6754" spans="1:2">
      <c r="A6754" t="s">
        <v>6782</v>
      </c>
      <c r="B6754">
        <v>6.4</v>
      </c>
    </row>
    <row r="6755" spans="1:2">
      <c r="A6755" t="s">
        <v>2430</v>
      </c>
      <c r="B6755">
        <v>6.2</v>
      </c>
    </row>
    <row r="6756" spans="1:2">
      <c r="A6756" t="s">
        <v>6782</v>
      </c>
      <c r="B6756">
        <v>6.9</v>
      </c>
    </row>
    <row r="6757" spans="1:2">
      <c r="A6757" t="s">
        <v>20</v>
      </c>
      <c r="B6757">
        <v>6.7</v>
      </c>
    </row>
    <row r="6758" spans="1:2">
      <c r="A6758" t="s">
        <v>341</v>
      </c>
      <c r="B6758">
        <v>6.9</v>
      </c>
    </row>
    <row r="6759" spans="1:2">
      <c r="A6759" t="s">
        <v>1761</v>
      </c>
      <c r="B6759">
        <v>6.5</v>
      </c>
    </row>
    <row r="6760" spans="1:2">
      <c r="A6760" t="s">
        <v>6785</v>
      </c>
      <c r="B6760">
        <v>7.1</v>
      </c>
    </row>
    <row r="6761" spans="1:2">
      <c r="A6761" t="s">
        <v>20</v>
      </c>
      <c r="B6761">
        <v>6.7</v>
      </c>
    </row>
    <row r="6762" spans="1:2">
      <c r="A6762" t="s">
        <v>6784</v>
      </c>
      <c r="B6762">
        <v>7.5</v>
      </c>
    </row>
    <row r="6763" spans="1:2">
      <c r="A6763" t="s">
        <v>6783</v>
      </c>
      <c r="B6763">
        <v>6.3</v>
      </c>
    </row>
    <row r="6764" spans="1:2">
      <c r="A6764" t="s">
        <v>20</v>
      </c>
      <c r="B6764">
        <v>6.4</v>
      </c>
    </row>
    <row r="6765" spans="1:2">
      <c r="A6765" t="s">
        <v>514</v>
      </c>
      <c r="B6765">
        <v>7.5</v>
      </c>
    </row>
    <row r="6766" spans="1:2">
      <c r="A6766" t="s">
        <v>514</v>
      </c>
      <c r="B6766">
        <v>7.7</v>
      </c>
    </row>
    <row r="6767" spans="1:2">
      <c r="A6767" t="s">
        <v>341</v>
      </c>
      <c r="B6767">
        <v>6.5</v>
      </c>
    </row>
    <row r="6768" spans="1:2">
      <c r="A6768" t="s">
        <v>6782</v>
      </c>
      <c r="B6768">
        <v>5.8</v>
      </c>
    </row>
    <row r="6769" spans="1:2">
      <c r="A6769" t="s">
        <v>341</v>
      </c>
      <c r="B6769">
        <v>7.9</v>
      </c>
    </row>
    <row r="6770" spans="1:2">
      <c r="A6770" t="s">
        <v>6782</v>
      </c>
      <c r="B6770">
        <v>7.2</v>
      </c>
    </row>
    <row r="6771" spans="1:2">
      <c r="A6771" t="s">
        <v>6782</v>
      </c>
      <c r="B6771">
        <v>3.3</v>
      </c>
    </row>
    <row r="6772" spans="1:2">
      <c r="A6772" t="s">
        <v>20</v>
      </c>
      <c r="B6772">
        <v>6.7</v>
      </c>
    </row>
    <row r="6773" spans="1:2">
      <c r="A6773" t="s">
        <v>6782</v>
      </c>
      <c r="B6773">
        <v>7.1</v>
      </c>
    </row>
    <row r="6774" spans="1:2">
      <c r="A6774" t="s">
        <v>20</v>
      </c>
      <c r="B6774">
        <v>6.1</v>
      </c>
    </row>
    <row r="6775" spans="1:2">
      <c r="A6775" t="s">
        <v>6789</v>
      </c>
      <c r="B6775">
        <v>2.1</v>
      </c>
    </row>
    <row r="6776" spans="1:2">
      <c r="A6776" t="s">
        <v>721</v>
      </c>
      <c r="B6776">
        <v>5.8</v>
      </c>
    </row>
    <row r="6777" spans="1:2">
      <c r="A6777" t="s">
        <v>297</v>
      </c>
      <c r="B6777">
        <v>8.5</v>
      </c>
    </row>
    <row r="6778" spans="1:2">
      <c r="A6778" t="s">
        <v>20</v>
      </c>
      <c r="B6778">
        <v>8.3000000000000007</v>
      </c>
    </row>
    <row r="6779" spans="1:2">
      <c r="A6779" t="s">
        <v>20</v>
      </c>
      <c r="B6779">
        <v>7.9</v>
      </c>
    </row>
    <row r="6780" spans="1:2">
      <c r="A6780" t="s">
        <v>6782</v>
      </c>
      <c r="B6780">
        <v>8</v>
      </c>
    </row>
    <row r="6781" spans="1:2">
      <c r="A6781" t="s">
        <v>341</v>
      </c>
      <c r="B6781">
        <v>7.5</v>
      </c>
    </row>
    <row r="6782" spans="1:2">
      <c r="A6782" t="s">
        <v>20</v>
      </c>
      <c r="B6782">
        <v>8.9</v>
      </c>
    </row>
    <row r="6783" spans="1:2">
      <c r="A6783" t="s">
        <v>20</v>
      </c>
      <c r="B6783">
        <v>8.4</v>
      </c>
    </row>
    <row r="6784" spans="1:2">
      <c r="A6784" t="s">
        <v>20</v>
      </c>
      <c r="B6784">
        <v>7.2</v>
      </c>
    </row>
    <row r="6785" spans="1:2">
      <c r="A6785" t="s">
        <v>721</v>
      </c>
      <c r="B6785">
        <v>6.8</v>
      </c>
    </row>
    <row r="6786" spans="1:2">
      <c r="A6786" t="s">
        <v>20</v>
      </c>
      <c r="B6786">
        <v>6.3</v>
      </c>
    </row>
    <row r="6787" spans="1:2">
      <c r="A6787" t="s">
        <v>514</v>
      </c>
      <c r="B6787">
        <v>5.2</v>
      </c>
    </row>
    <row r="6788" spans="1:2">
      <c r="A6788" t="s">
        <v>721</v>
      </c>
      <c r="B6788">
        <v>4.9000000000000004</v>
      </c>
    </row>
    <row r="6789" spans="1:2">
      <c r="A6789" t="s">
        <v>6788</v>
      </c>
      <c r="B6789">
        <v>6.2</v>
      </c>
    </row>
    <row r="6790" spans="1:2">
      <c r="A6790" t="s">
        <v>6786</v>
      </c>
      <c r="B6790">
        <v>5.5</v>
      </c>
    </row>
    <row r="6791" spans="1:2">
      <c r="A6791" t="s">
        <v>6786</v>
      </c>
      <c r="B6791">
        <v>5.4</v>
      </c>
    </row>
    <row r="6792" spans="1:2">
      <c r="A6792" t="s">
        <v>514</v>
      </c>
      <c r="B6792">
        <v>4.9000000000000004</v>
      </c>
    </row>
    <row r="6793" spans="1:2">
      <c r="A6793" t="s">
        <v>514</v>
      </c>
      <c r="B6793">
        <v>5.0999999999999996</v>
      </c>
    </row>
    <row r="6794" spans="1:2">
      <c r="A6794" t="s">
        <v>514</v>
      </c>
      <c r="B6794">
        <v>4.9000000000000004</v>
      </c>
    </row>
    <row r="6795" spans="1:2">
      <c r="A6795" t="s">
        <v>514</v>
      </c>
      <c r="B6795">
        <v>3.7</v>
      </c>
    </row>
    <row r="6796" spans="1:2">
      <c r="A6796" t="s">
        <v>6782</v>
      </c>
      <c r="B6796">
        <v>7.8</v>
      </c>
    </row>
    <row r="6797" spans="1:2">
      <c r="A6797" t="s">
        <v>721</v>
      </c>
      <c r="B6797">
        <v>6.4</v>
      </c>
    </row>
    <row r="6798" spans="1:2">
      <c r="A6798" t="s">
        <v>2745</v>
      </c>
      <c r="B6798">
        <v>5.3</v>
      </c>
    </row>
    <row r="6799" spans="1:2">
      <c r="A6799" t="s">
        <v>20</v>
      </c>
      <c r="B6799">
        <v>6.7</v>
      </c>
    </row>
    <row r="6800" spans="1:2">
      <c r="A6800" t="s">
        <v>1761</v>
      </c>
      <c r="B6800">
        <v>7.2</v>
      </c>
    </row>
    <row r="6801" spans="1:2">
      <c r="A6801" t="s">
        <v>20</v>
      </c>
      <c r="B6801">
        <v>5.7</v>
      </c>
    </row>
    <row r="6802" spans="1:2">
      <c r="A6802" t="s">
        <v>20</v>
      </c>
      <c r="B6802">
        <v>6.8</v>
      </c>
    </row>
    <row r="6803" spans="1:2">
      <c r="A6803" t="s">
        <v>6783</v>
      </c>
      <c r="B6803">
        <v>7.1</v>
      </c>
    </row>
    <row r="6804" spans="1:2">
      <c r="A6804" t="s">
        <v>20</v>
      </c>
      <c r="B6804">
        <v>7.1</v>
      </c>
    </row>
    <row r="6805" spans="1:2">
      <c r="A6805" t="s">
        <v>2430</v>
      </c>
      <c r="B6805">
        <v>6.4</v>
      </c>
    </row>
    <row r="6806" spans="1:2">
      <c r="A6806" t="s">
        <v>20</v>
      </c>
      <c r="B6806">
        <v>7.2</v>
      </c>
    </row>
    <row r="6807" spans="1:2">
      <c r="A6807" t="s">
        <v>20</v>
      </c>
      <c r="B6807">
        <v>5.8</v>
      </c>
    </row>
    <row r="6808" spans="1:2">
      <c r="A6808" t="s">
        <v>514</v>
      </c>
      <c r="B6808">
        <v>6.6</v>
      </c>
    </row>
    <row r="6809" spans="1:2">
      <c r="A6809" t="s">
        <v>6782</v>
      </c>
      <c r="B6809">
        <v>7</v>
      </c>
    </row>
    <row r="6810" spans="1:2">
      <c r="A6810" t="s">
        <v>6789</v>
      </c>
      <c r="B6810">
        <v>6.7</v>
      </c>
    </row>
    <row r="6811" spans="1:2">
      <c r="A6811" t="s">
        <v>20</v>
      </c>
      <c r="B6811">
        <v>6.4</v>
      </c>
    </row>
    <row r="6812" spans="1:2">
      <c r="A6812" t="s">
        <v>20</v>
      </c>
      <c r="B6812">
        <v>7.4</v>
      </c>
    </row>
    <row r="6813" spans="1:2">
      <c r="A6813" t="s">
        <v>20</v>
      </c>
      <c r="B6813">
        <v>5.4</v>
      </c>
    </row>
    <row r="6814" spans="1:2">
      <c r="A6814" t="s">
        <v>1761</v>
      </c>
      <c r="B6814">
        <v>5.3</v>
      </c>
    </row>
    <row r="6815" spans="1:2">
      <c r="A6815" t="s">
        <v>2430</v>
      </c>
      <c r="B6815">
        <v>5.6</v>
      </c>
    </row>
    <row r="6816" spans="1:2">
      <c r="A6816" t="s">
        <v>6785</v>
      </c>
      <c r="B6816">
        <v>5.0999999999999996</v>
      </c>
    </row>
    <row r="6817" spans="1:2">
      <c r="A6817" t="s">
        <v>20</v>
      </c>
      <c r="B6817">
        <v>4.5</v>
      </c>
    </row>
    <row r="6818" spans="1:2">
      <c r="A6818" t="s">
        <v>341</v>
      </c>
      <c r="B6818">
        <v>7.1</v>
      </c>
    </row>
    <row r="6819" spans="1:2">
      <c r="A6819" t="s">
        <v>2430</v>
      </c>
      <c r="B6819">
        <v>4.2</v>
      </c>
    </row>
    <row r="6820" spans="1:2">
      <c r="A6820" t="s">
        <v>2430</v>
      </c>
      <c r="B6820">
        <v>6.4</v>
      </c>
    </row>
    <row r="6821" spans="1:2">
      <c r="A6821" t="s">
        <v>6782</v>
      </c>
      <c r="B6821">
        <v>6.7</v>
      </c>
    </row>
    <row r="6822" spans="1:2">
      <c r="A6822" t="s">
        <v>2745</v>
      </c>
      <c r="B6822">
        <v>5.8</v>
      </c>
    </row>
    <row r="6823" spans="1:2">
      <c r="A6823" t="s">
        <v>2430</v>
      </c>
      <c r="B6823">
        <v>6.3</v>
      </c>
    </row>
    <row r="6824" spans="1:2">
      <c r="A6824" t="s">
        <v>92</v>
      </c>
      <c r="B6824">
        <v>6.4</v>
      </c>
    </row>
    <row r="6825" spans="1:2">
      <c r="A6825" t="s">
        <v>721</v>
      </c>
      <c r="B6825">
        <v>5.3</v>
      </c>
    </row>
    <row r="6826" spans="1:2">
      <c r="A6826" t="s">
        <v>6782</v>
      </c>
      <c r="B6826">
        <v>5.6</v>
      </c>
    </row>
    <row r="6827" spans="1:2">
      <c r="A6827" t="s">
        <v>92</v>
      </c>
      <c r="B6827">
        <v>5.7</v>
      </c>
    </row>
    <row r="6828" spans="1:2">
      <c r="A6828" t="s">
        <v>20</v>
      </c>
      <c r="B6828">
        <v>5.6</v>
      </c>
    </row>
    <row r="6829" spans="1:2">
      <c r="A6829" t="s">
        <v>20</v>
      </c>
      <c r="B6829">
        <v>5.9</v>
      </c>
    </row>
    <row r="6830" spans="1:2">
      <c r="A6830" t="s">
        <v>6782</v>
      </c>
      <c r="B6830">
        <v>7.4</v>
      </c>
    </row>
    <row r="6831" spans="1:2">
      <c r="A6831" t="s">
        <v>514</v>
      </c>
      <c r="B6831">
        <v>6.9</v>
      </c>
    </row>
    <row r="6832" spans="1:2">
      <c r="A6832" t="s">
        <v>20</v>
      </c>
      <c r="B6832">
        <v>6.5</v>
      </c>
    </row>
    <row r="6833" spans="1:2">
      <c r="A6833" t="s">
        <v>721</v>
      </c>
      <c r="B6833">
        <v>5.6</v>
      </c>
    </row>
    <row r="6834" spans="1:2">
      <c r="A6834" t="s">
        <v>6786</v>
      </c>
      <c r="B6834">
        <v>7.8</v>
      </c>
    </row>
    <row r="6835" spans="1:2">
      <c r="A6835" t="s">
        <v>20</v>
      </c>
      <c r="B6835">
        <v>7.5</v>
      </c>
    </row>
    <row r="6836" spans="1:2">
      <c r="A6836" t="s">
        <v>6788</v>
      </c>
      <c r="B6836">
        <v>7.4</v>
      </c>
    </row>
    <row r="6837" spans="1:2">
      <c r="A6837" t="s">
        <v>20</v>
      </c>
      <c r="B6837">
        <v>8.1</v>
      </c>
    </row>
    <row r="6838" spans="1:2">
      <c r="A6838" t="s">
        <v>20</v>
      </c>
      <c r="B6838">
        <v>7.4</v>
      </c>
    </row>
    <row r="6839" spans="1:2">
      <c r="A6839" t="s">
        <v>20</v>
      </c>
      <c r="B6839">
        <v>6.2</v>
      </c>
    </row>
    <row r="6840" spans="1:2">
      <c r="A6840" t="s">
        <v>4754</v>
      </c>
      <c r="B6840">
        <v>2.8</v>
      </c>
    </row>
    <row r="6841" spans="1:2">
      <c r="A6841" t="s">
        <v>1761</v>
      </c>
      <c r="B6841">
        <v>5.2</v>
      </c>
    </row>
    <row r="6842" spans="1:2">
      <c r="A6842" t="s">
        <v>20</v>
      </c>
      <c r="B6842">
        <v>7.4</v>
      </c>
    </row>
    <row r="6843" spans="1:2">
      <c r="A6843" t="s">
        <v>20</v>
      </c>
      <c r="B6843">
        <v>7.7</v>
      </c>
    </row>
    <row r="6844" spans="1:2">
      <c r="A6844" t="s">
        <v>721</v>
      </c>
      <c r="B6844">
        <v>7.8</v>
      </c>
    </row>
    <row r="6845" spans="1:2">
      <c r="A6845" t="s">
        <v>6782</v>
      </c>
      <c r="B6845">
        <v>6.6</v>
      </c>
    </row>
    <row r="6846" spans="1:2">
      <c r="A6846" t="s">
        <v>6782</v>
      </c>
      <c r="B6846">
        <v>6.7</v>
      </c>
    </row>
    <row r="6847" spans="1:2">
      <c r="A6847" t="s">
        <v>2430</v>
      </c>
      <c r="B6847">
        <v>5.6</v>
      </c>
    </row>
    <row r="6848" spans="1:2">
      <c r="A6848" t="s">
        <v>2430</v>
      </c>
      <c r="B6848">
        <v>7.3</v>
      </c>
    </row>
    <row r="6849" spans="1:2">
      <c r="A6849" t="s">
        <v>6782</v>
      </c>
      <c r="B6849">
        <v>6.3</v>
      </c>
    </row>
    <row r="6850" spans="1:2">
      <c r="A6850" t="s">
        <v>6782</v>
      </c>
      <c r="B6850">
        <v>6.6</v>
      </c>
    </row>
    <row r="6851" spans="1:2">
      <c r="A6851" t="s">
        <v>6782</v>
      </c>
      <c r="B6851">
        <v>6.7</v>
      </c>
    </row>
    <row r="6852" spans="1:2">
      <c r="A6852" t="s">
        <v>20</v>
      </c>
      <c r="B6852">
        <v>7</v>
      </c>
    </row>
    <row r="6853" spans="1:2">
      <c r="A6853" t="s">
        <v>92</v>
      </c>
      <c r="B6853">
        <v>7.6</v>
      </c>
    </row>
    <row r="6854" spans="1:2">
      <c r="A6854" t="s">
        <v>514</v>
      </c>
      <c r="B6854">
        <v>7</v>
      </c>
    </row>
    <row r="6855" spans="1:2">
      <c r="A6855" t="s">
        <v>20</v>
      </c>
      <c r="B6855">
        <v>7.2</v>
      </c>
    </row>
    <row r="6856" spans="1:2">
      <c r="A6856" t="s">
        <v>20</v>
      </c>
      <c r="B6856">
        <v>7.4</v>
      </c>
    </row>
    <row r="6857" spans="1:2">
      <c r="A6857" t="s">
        <v>20</v>
      </c>
      <c r="B6857">
        <v>7.1</v>
      </c>
    </row>
    <row r="6858" spans="1:2">
      <c r="A6858" t="s">
        <v>20</v>
      </c>
      <c r="B6858">
        <v>7.5</v>
      </c>
    </row>
    <row r="6859" spans="1:2">
      <c r="A6859" t="s">
        <v>2430</v>
      </c>
      <c r="B6859">
        <v>5.8</v>
      </c>
    </row>
    <row r="6860" spans="1:2">
      <c r="A6860" t="s">
        <v>2430</v>
      </c>
      <c r="B6860">
        <v>5</v>
      </c>
    </row>
    <row r="6861" spans="1:2">
      <c r="A6861" t="s">
        <v>20</v>
      </c>
      <c r="B6861">
        <v>7.2</v>
      </c>
    </row>
    <row r="6862" spans="1:2">
      <c r="A6862" t="s">
        <v>721</v>
      </c>
      <c r="B6862">
        <v>5.6</v>
      </c>
    </row>
    <row r="6863" spans="1:2">
      <c r="A6863" t="s">
        <v>6785</v>
      </c>
      <c r="B6863">
        <v>5.5</v>
      </c>
    </row>
    <row r="6864" spans="1:2">
      <c r="A6864" t="s">
        <v>2745</v>
      </c>
      <c r="B6864">
        <v>8.1</v>
      </c>
    </row>
    <row r="6865" spans="1:2">
      <c r="A6865" t="s">
        <v>20</v>
      </c>
      <c r="B6865">
        <v>7.2</v>
      </c>
    </row>
    <row r="6866" spans="1:2">
      <c r="A6866" t="s">
        <v>20</v>
      </c>
      <c r="B6866">
        <v>7.1</v>
      </c>
    </row>
    <row r="6867" spans="1:2">
      <c r="A6867" t="s">
        <v>721</v>
      </c>
      <c r="B6867">
        <v>6.2</v>
      </c>
    </row>
    <row r="6868" spans="1:2">
      <c r="A6868" t="s">
        <v>1761</v>
      </c>
      <c r="B6868">
        <v>7.1</v>
      </c>
    </row>
    <row r="6869" spans="1:2">
      <c r="A6869" t="s">
        <v>6782</v>
      </c>
      <c r="B6869">
        <v>7.5</v>
      </c>
    </row>
    <row r="6870" spans="1:2">
      <c r="A6870" t="s">
        <v>20</v>
      </c>
      <c r="B6870">
        <v>6.6</v>
      </c>
    </row>
    <row r="6871" spans="1:2">
      <c r="A6871" t="s">
        <v>20</v>
      </c>
      <c r="B6871">
        <v>5.9</v>
      </c>
    </row>
    <row r="6872" spans="1:2">
      <c r="A6872" t="s">
        <v>2430</v>
      </c>
      <c r="B6872">
        <v>6.8</v>
      </c>
    </row>
    <row r="6873" spans="1:2">
      <c r="A6873" t="s">
        <v>514</v>
      </c>
      <c r="B6873">
        <v>4.9000000000000004</v>
      </c>
    </row>
    <row r="6874" spans="1:2">
      <c r="A6874" t="s">
        <v>20</v>
      </c>
      <c r="B6874">
        <v>6.6</v>
      </c>
    </row>
    <row r="6875" spans="1:2">
      <c r="A6875" t="s">
        <v>6148</v>
      </c>
      <c r="B6875">
        <v>7</v>
      </c>
    </row>
    <row r="6876" spans="1:2">
      <c r="A6876" t="s">
        <v>6148</v>
      </c>
      <c r="B6876">
        <v>7.7</v>
      </c>
    </row>
    <row r="6877" spans="1:2">
      <c r="A6877" t="s">
        <v>6782</v>
      </c>
      <c r="B6877">
        <v>6</v>
      </c>
    </row>
    <row r="6878" spans="1:2">
      <c r="A6878" t="s">
        <v>4754</v>
      </c>
      <c r="B6878">
        <v>7.1</v>
      </c>
    </row>
    <row r="6879" spans="1:2">
      <c r="A6879" t="s">
        <v>20</v>
      </c>
      <c r="B6879">
        <v>7.1</v>
      </c>
    </row>
    <row r="6880" spans="1:2">
      <c r="A6880" t="s">
        <v>6782</v>
      </c>
      <c r="B6880">
        <v>6.8</v>
      </c>
    </row>
    <row r="6881" spans="1:2">
      <c r="A6881" t="s">
        <v>1761</v>
      </c>
      <c r="B6881">
        <v>7.9</v>
      </c>
    </row>
    <row r="6882" spans="1:2">
      <c r="A6882" t="s">
        <v>1761</v>
      </c>
      <c r="B6882">
        <v>8.1</v>
      </c>
    </row>
    <row r="6883" spans="1:2">
      <c r="A6883" t="s">
        <v>1761</v>
      </c>
      <c r="B6883">
        <v>8</v>
      </c>
    </row>
    <row r="6884" spans="1:2">
      <c r="A6884" t="s">
        <v>20</v>
      </c>
      <c r="B6884">
        <v>7.1</v>
      </c>
    </row>
    <row r="6885" spans="1:2">
      <c r="A6885" t="s">
        <v>341</v>
      </c>
      <c r="B6885">
        <v>5.8</v>
      </c>
    </row>
    <row r="6886" spans="1:2">
      <c r="A6886" t="s">
        <v>1761</v>
      </c>
      <c r="B6886">
        <v>6.3</v>
      </c>
    </row>
    <row r="6887" spans="1:2">
      <c r="A6887" t="s">
        <v>6787</v>
      </c>
      <c r="B6887">
        <v>7.5</v>
      </c>
    </row>
    <row r="6888" spans="1:2">
      <c r="A6888" t="s">
        <v>2430</v>
      </c>
      <c r="B6888">
        <v>8.4</v>
      </c>
    </row>
    <row r="6889" spans="1:2">
      <c r="A6889" t="s">
        <v>20</v>
      </c>
      <c r="B6889">
        <v>6</v>
      </c>
    </row>
    <row r="6890" spans="1:2">
      <c r="A6890" t="s">
        <v>514</v>
      </c>
      <c r="B6890">
        <v>6.9</v>
      </c>
    </row>
    <row r="6891" spans="1:2">
      <c r="A6891" t="s">
        <v>6782</v>
      </c>
      <c r="B6891">
        <v>6.8</v>
      </c>
    </row>
    <row r="6892" spans="1:2">
      <c r="A6892" t="s">
        <v>6782</v>
      </c>
      <c r="B6892">
        <v>6.2</v>
      </c>
    </row>
    <row r="6893" spans="1:2">
      <c r="A6893" t="s">
        <v>2430</v>
      </c>
      <c r="B6893">
        <v>7.2</v>
      </c>
    </row>
    <row r="6894" spans="1:2">
      <c r="A6894" t="s">
        <v>20</v>
      </c>
      <c r="B6894">
        <v>5.7</v>
      </c>
    </row>
    <row r="6895" spans="1:2">
      <c r="A6895" t="s">
        <v>1761</v>
      </c>
      <c r="B6895">
        <v>4.9000000000000004</v>
      </c>
    </row>
    <row r="6896" spans="1:2">
      <c r="A6896" t="s">
        <v>20</v>
      </c>
      <c r="B6896">
        <v>6.5</v>
      </c>
    </row>
    <row r="6897" spans="1:2">
      <c r="A6897" t="s">
        <v>6782</v>
      </c>
      <c r="B6897">
        <v>7.3</v>
      </c>
    </row>
    <row r="6898" spans="1:2">
      <c r="A6898" t="s">
        <v>20</v>
      </c>
      <c r="B6898">
        <v>6.9</v>
      </c>
    </row>
    <row r="6899" spans="1:2">
      <c r="A6899" t="s">
        <v>514</v>
      </c>
      <c r="B6899">
        <v>5.3</v>
      </c>
    </row>
    <row r="6900" spans="1:2">
      <c r="A6900" t="s">
        <v>92</v>
      </c>
      <c r="B6900">
        <v>4.0999999999999996</v>
      </c>
    </row>
    <row r="6901" spans="1:2">
      <c r="A6901" t="s">
        <v>477</v>
      </c>
      <c r="B6901">
        <v>7.7</v>
      </c>
    </row>
    <row r="6902" spans="1:2">
      <c r="A6902" t="s">
        <v>721</v>
      </c>
      <c r="B6902">
        <v>6.4</v>
      </c>
    </row>
    <row r="6903" spans="1:2">
      <c r="A6903" t="s">
        <v>2430</v>
      </c>
      <c r="B6903">
        <v>6.7</v>
      </c>
    </row>
    <row r="6904" spans="1:2">
      <c r="A6904" t="s">
        <v>2430</v>
      </c>
      <c r="B6904">
        <v>6.1</v>
      </c>
    </row>
    <row r="6905" spans="1:2">
      <c r="A6905" t="s">
        <v>6785</v>
      </c>
      <c r="B6905">
        <v>7</v>
      </c>
    </row>
    <row r="6906" spans="1:2">
      <c r="A6906" t="s">
        <v>2430</v>
      </c>
      <c r="B6906">
        <v>7.2</v>
      </c>
    </row>
    <row r="6907" spans="1:2">
      <c r="A6907" t="s">
        <v>20</v>
      </c>
      <c r="B6907">
        <v>8.1</v>
      </c>
    </row>
    <row r="6908" spans="1:2">
      <c r="A6908" t="s">
        <v>20</v>
      </c>
      <c r="B6908">
        <v>8.5</v>
      </c>
    </row>
    <row r="6909" spans="1:2">
      <c r="A6909" t="s">
        <v>6782</v>
      </c>
      <c r="B6909">
        <v>7.8</v>
      </c>
    </row>
    <row r="6910" spans="1:2">
      <c r="A6910" t="s">
        <v>6788</v>
      </c>
      <c r="B6910">
        <v>7.7</v>
      </c>
    </row>
    <row r="6911" spans="1:2">
      <c r="A6911" t="s">
        <v>20</v>
      </c>
      <c r="B6911">
        <v>7.1</v>
      </c>
    </row>
    <row r="6912" spans="1:2">
      <c r="A6912" t="s">
        <v>20</v>
      </c>
      <c r="B6912">
        <v>5.8</v>
      </c>
    </row>
    <row r="6913" spans="1:2">
      <c r="A6913" t="s">
        <v>20</v>
      </c>
      <c r="B6913">
        <v>6.6</v>
      </c>
    </row>
    <row r="6914" spans="1:2">
      <c r="A6914" t="s">
        <v>20</v>
      </c>
      <c r="B6914">
        <v>6.9</v>
      </c>
    </row>
    <row r="6915" spans="1:2">
      <c r="A6915" t="s">
        <v>6782</v>
      </c>
      <c r="B6915">
        <v>6.6</v>
      </c>
    </row>
    <row r="6916" spans="1:2">
      <c r="A6916" t="s">
        <v>341</v>
      </c>
      <c r="B6916">
        <v>8.1999999999999993</v>
      </c>
    </row>
    <row r="6917" spans="1:2">
      <c r="A6917" t="s">
        <v>20</v>
      </c>
      <c r="B6917">
        <v>5.3</v>
      </c>
    </row>
    <row r="6918" spans="1:2">
      <c r="A6918" t="s">
        <v>2745</v>
      </c>
      <c r="B6918">
        <v>8.5</v>
      </c>
    </row>
    <row r="6919" spans="1:2">
      <c r="A6919" t="s">
        <v>6782</v>
      </c>
      <c r="B6919">
        <v>5.4</v>
      </c>
    </row>
    <row r="6920" spans="1:2">
      <c r="A6920" t="s">
        <v>20</v>
      </c>
      <c r="B6920">
        <v>5.9</v>
      </c>
    </row>
    <row r="6921" spans="1:2">
      <c r="A6921" t="s">
        <v>1761</v>
      </c>
      <c r="B6921">
        <v>7.8</v>
      </c>
    </row>
    <row r="6922" spans="1:2">
      <c r="A6922" t="s">
        <v>6785</v>
      </c>
      <c r="B6922">
        <v>7</v>
      </c>
    </row>
    <row r="6923" spans="1:2">
      <c r="A6923" t="s">
        <v>6782</v>
      </c>
      <c r="B6923">
        <v>4.8</v>
      </c>
    </row>
    <row r="6924" spans="1:2">
      <c r="A6924" t="s">
        <v>2430</v>
      </c>
      <c r="B6924">
        <v>6.2</v>
      </c>
    </row>
    <row r="6925" spans="1:2">
      <c r="A6925" t="s">
        <v>514</v>
      </c>
      <c r="B6925">
        <v>6.2</v>
      </c>
    </row>
    <row r="6926" spans="1:2">
      <c r="A6926" t="s">
        <v>2430</v>
      </c>
      <c r="B6926">
        <v>5.2</v>
      </c>
    </row>
    <row r="6927" spans="1:2">
      <c r="A6927" t="s">
        <v>6782</v>
      </c>
      <c r="B6927">
        <v>6.7</v>
      </c>
    </row>
    <row r="6928" spans="1:2">
      <c r="A6928" t="s">
        <v>2430</v>
      </c>
      <c r="B6928">
        <v>5</v>
      </c>
    </row>
    <row r="6929" spans="1:2">
      <c r="A6929" t="s">
        <v>2430</v>
      </c>
      <c r="B6929">
        <v>5.8</v>
      </c>
    </row>
    <row r="6930" spans="1:2">
      <c r="A6930" t="s">
        <v>2430</v>
      </c>
      <c r="B6930">
        <v>5.8</v>
      </c>
    </row>
    <row r="6931" spans="1:2">
      <c r="A6931" t="s">
        <v>2430</v>
      </c>
      <c r="B6931">
        <v>6.4</v>
      </c>
    </row>
    <row r="6932" spans="1:2">
      <c r="A6932" t="s">
        <v>6782</v>
      </c>
      <c r="B6932">
        <v>5.0999999999999996</v>
      </c>
    </row>
    <row r="6933" spans="1:2">
      <c r="A6933" t="s">
        <v>6782</v>
      </c>
      <c r="B6933">
        <v>5.6</v>
      </c>
    </row>
    <row r="6934" spans="1:2">
      <c r="A6934" t="s">
        <v>341</v>
      </c>
      <c r="B6934">
        <v>4.5999999999999996</v>
      </c>
    </row>
    <row r="6935" spans="1:2">
      <c r="A6935" t="s">
        <v>92</v>
      </c>
      <c r="B6935">
        <v>4.5</v>
      </c>
    </row>
    <row r="6936" spans="1:2">
      <c r="A6936" t="s">
        <v>2430</v>
      </c>
      <c r="B6936">
        <v>6.5</v>
      </c>
    </row>
    <row r="6937" spans="1:2">
      <c r="A6937" t="s">
        <v>514</v>
      </c>
      <c r="B6937">
        <v>4.9000000000000004</v>
      </c>
    </row>
    <row r="6938" spans="1:2">
      <c r="A6938" t="s">
        <v>514</v>
      </c>
      <c r="B6938">
        <v>6.4</v>
      </c>
    </row>
    <row r="6939" spans="1:2">
      <c r="A6939" t="s">
        <v>2430</v>
      </c>
      <c r="B6939">
        <v>6.7</v>
      </c>
    </row>
    <row r="6940" spans="1:2">
      <c r="A6940" t="s">
        <v>1761</v>
      </c>
      <c r="B6940">
        <v>7.3</v>
      </c>
    </row>
    <row r="6941" spans="1:2">
      <c r="A6941" t="s">
        <v>6148</v>
      </c>
      <c r="B6941">
        <v>5.8</v>
      </c>
    </row>
    <row r="6942" spans="1:2">
      <c r="A6942" t="s">
        <v>514</v>
      </c>
      <c r="B6942">
        <v>6</v>
      </c>
    </row>
    <row r="6943" spans="1:2">
      <c r="A6943" t="s">
        <v>6782</v>
      </c>
      <c r="B6943">
        <v>7.2</v>
      </c>
    </row>
    <row r="6944" spans="1:2">
      <c r="A6944" t="s">
        <v>6786</v>
      </c>
      <c r="B6944">
        <v>6.9</v>
      </c>
    </row>
    <row r="6945" spans="1:2">
      <c r="A6945" t="s">
        <v>6786</v>
      </c>
      <c r="B6945">
        <v>5.4</v>
      </c>
    </row>
    <row r="6946" spans="1:2">
      <c r="A6946" t="s">
        <v>514</v>
      </c>
      <c r="B6946">
        <v>5.9</v>
      </c>
    </row>
    <row r="6947" spans="1:2">
      <c r="A6947" t="s">
        <v>6783</v>
      </c>
      <c r="B6947">
        <v>4.9000000000000004</v>
      </c>
    </row>
    <row r="6948" spans="1:2">
      <c r="A6948" t="s">
        <v>2430</v>
      </c>
      <c r="B6948">
        <v>6.6</v>
      </c>
    </row>
    <row r="6949" spans="1:2">
      <c r="A6949" t="s">
        <v>6782</v>
      </c>
      <c r="B6949">
        <v>4.5999999999999996</v>
      </c>
    </row>
    <row r="6950" spans="1:2">
      <c r="A6950" t="s">
        <v>20</v>
      </c>
      <c r="B6950">
        <v>6.8</v>
      </c>
    </row>
    <row r="6951" spans="1:2">
      <c r="A6951" t="s">
        <v>20</v>
      </c>
      <c r="B6951">
        <v>5.9</v>
      </c>
    </row>
    <row r="6952" spans="1:2">
      <c r="A6952" t="s">
        <v>514</v>
      </c>
      <c r="B6952">
        <v>7.4</v>
      </c>
    </row>
    <row r="6953" spans="1:2">
      <c r="A6953" t="s">
        <v>6788</v>
      </c>
      <c r="B6953">
        <v>6.7</v>
      </c>
    </row>
    <row r="6954" spans="1:2">
      <c r="A6954" t="s">
        <v>341</v>
      </c>
      <c r="B6954">
        <v>7.6</v>
      </c>
    </row>
    <row r="6955" spans="1:2">
      <c r="A6955" t="s">
        <v>1761</v>
      </c>
      <c r="B6955">
        <v>5.6</v>
      </c>
    </row>
    <row r="6956" spans="1:2">
      <c r="A6956" t="s">
        <v>20</v>
      </c>
      <c r="B6956">
        <v>5.7</v>
      </c>
    </row>
    <row r="6957" spans="1:2">
      <c r="A6957" t="s">
        <v>20</v>
      </c>
      <c r="B6957">
        <v>7.6</v>
      </c>
    </row>
    <row r="6958" spans="1:2">
      <c r="A6958" t="s">
        <v>6783</v>
      </c>
      <c r="B6958">
        <v>8.1</v>
      </c>
    </row>
    <row r="6959" spans="1:2">
      <c r="A6959" t="s">
        <v>20</v>
      </c>
      <c r="B6959">
        <v>7.7</v>
      </c>
    </row>
    <row r="6960" spans="1:2">
      <c r="A6960" t="s">
        <v>20</v>
      </c>
      <c r="B6960">
        <v>8.1</v>
      </c>
    </row>
    <row r="6961" spans="1:2">
      <c r="A6961" t="s">
        <v>341</v>
      </c>
      <c r="B6961">
        <v>6.1</v>
      </c>
    </row>
    <row r="6962" spans="1:2">
      <c r="A6962" t="s">
        <v>92</v>
      </c>
      <c r="B6962">
        <v>6.9</v>
      </c>
    </row>
    <row r="6963" spans="1:2">
      <c r="A6963" t="s">
        <v>721</v>
      </c>
      <c r="B6963">
        <v>5.0999999999999996</v>
      </c>
    </row>
    <row r="6964" spans="1:2">
      <c r="A6964" t="s">
        <v>92</v>
      </c>
      <c r="B6964">
        <v>5.0999999999999996</v>
      </c>
    </row>
    <row r="6965" spans="1:2">
      <c r="A6965" t="s">
        <v>20</v>
      </c>
      <c r="B6965">
        <v>6.3</v>
      </c>
    </row>
    <row r="6966" spans="1:2">
      <c r="A6966" t="s">
        <v>6785</v>
      </c>
      <c r="B6966">
        <v>7.3</v>
      </c>
    </row>
    <row r="6967" spans="1:2">
      <c r="A6967" t="s">
        <v>20</v>
      </c>
      <c r="B6967">
        <v>6.8</v>
      </c>
    </row>
    <row r="6968" spans="1:2">
      <c r="A6968" t="s">
        <v>20</v>
      </c>
      <c r="B6968">
        <v>6.5</v>
      </c>
    </row>
    <row r="6969" spans="1:2">
      <c r="A6969" t="s">
        <v>6782</v>
      </c>
      <c r="B6969">
        <v>5.9</v>
      </c>
    </row>
    <row r="6970" spans="1:2">
      <c r="A6970" t="s">
        <v>341</v>
      </c>
      <c r="B6970">
        <v>4.7</v>
      </c>
    </row>
    <row r="6971" spans="1:2">
      <c r="A6971" t="s">
        <v>1761</v>
      </c>
      <c r="B6971">
        <v>6.5</v>
      </c>
    </row>
    <row r="6972" spans="1:2">
      <c r="A6972" t="s">
        <v>6785</v>
      </c>
      <c r="B6972">
        <v>6.8</v>
      </c>
    </row>
    <row r="6973" spans="1:2">
      <c r="A6973" t="s">
        <v>20</v>
      </c>
      <c r="B6973">
        <v>7.2</v>
      </c>
    </row>
    <row r="6974" spans="1:2">
      <c r="A6974" t="s">
        <v>6785</v>
      </c>
      <c r="B6974">
        <v>4.8</v>
      </c>
    </row>
    <row r="6975" spans="1:2">
      <c r="A6975" t="s">
        <v>6782</v>
      </c>
      <c r="B6975">
        <v>5.5</v>
      </c>
    </row>
    <row r="6976" spans="1:2">
      <c r="A6976" t="s">
        <v>20</v>
      </c>
      <c r="B6976">
        <v>5.3</v>
      </c>
    </row>
    <row r="6977" spans="1:2">
      <c r="A6977" t="s">
        <v>6148</v>
      </c>
      <c r="B6977">
        <v>2.1</v>
      </c>
    </row>
    <row r="6978" spans="1:2">
      <c r="A6978" t="s">
        <v>1761</v>
      </c>
      <c r="B6978">
        <v>5.8</v>
      </c>
    </row>
    <row r="6979" spans="1:2">
      <c r="A6979" t="s">
        <v>92</v>
      </c>
      <c r="B6979">
        <v>6.3</v>
      </c>
    </row>
    <row r="6980" spans="1:2">
      <c r="A6980" t="s">
        <v>514</v>
      </c>
      <c r="B6980">
        <v>5.4</v>
      </c>
    </row>
    <row r="6981" spans="1:2">
      <c r="A6981" t="s">
        <v>1761</v>
      </c>
      <c r="B6981">
        <v>5.5</v>
      </c>
    </row>
    <row r="6982" spans="1:2">
      <c r="A6982" t="s">
        <v>1761</v>
      </c>
      <c r="B6982">
        <v>6.5</v>
      </c>
    </row>
    <row r="6983" spans="1:2">
      <c r="A6983" t="s">
        <v>20</v>
      </c>
      <c r="B6983">
        <v>6.8</v>
      </c>
    </row>
    <row r="6984" spans="1:2">
      <c r="A6984" t="s">
        <v>1761</v>
      </c>
      <c r="B6984">
        <v>5.6</v>
      </c>
    </row>
    <row r="6985" spans="1:2">
      <c r="A6985" t="s">
        <v>1761</v>
      </c>
      <c r="B6985">
        <v>6.2</v>
      </c>
    </row>
    <row r="6986" spans="1:2">
      <c r="A6986" t="s">
        <v>2430</v>
      </c>
      <c r="B6986">
        <v>3.5</v>
      </c>
    </row>
    <row r="6987" spans="1:2">
      <c r="A6987" t="s">
        <v>20</v>
      </c>
      <c r="B6987">
        <v>6.4</v>
      </c>
    </row>
    <row r="6988" spans="1:2">
      <c r="A6988" t="s">
        <v>1761</v>
      </c>
      <c r="B6988">
        <v>6.5</v>
      </c>
    </row>
    <row r="6989" spans="1:2">
      <c r="A6989" t="s">
        <v>721</v>
      </c>
      <c r="B6989">
        <v>6.7</v>
      </c>
    </row>
    <row r="6990" spans="1:2">
      <c r="A6990" t="s">
        <v>341</v>
      </c>
      <c r="B6990">
        <v>6.2</v>
      </c>
    </row>
    <row r="6991" spans="1:2">
      <c r="A6991" t="s">
        <v>20</v>
      </c>
      <c r="B6991">
        <v>7</v>
      </c>
    </row>
    <row r="6992" spans="1:2">
      <c r="A6992" t="s">
        <v>92</v>
      </c>
      <c r="B6992">
        <v>7.6</v>
      </c>
    </row>
    <row r="6993" spans="1:2">
      <c r="A6993" t="s">
        <v>2430</v>
      </c>
      <c r="B6993">
        <v>3.5</v>
      </c>
    </row>
    <row r="6994" spans="1:2">
      <c r="A6994" t="s">
        <v>2430</v>
      </c>
      <c r="B6994">
        <v>4.0999999999999996</v>
      </c>
    </row>
    <row r="6995" spans="1:2">
      <c r="A6995" t="s">
        <v>2430</v>
      </c>
      <c r="B6995">
        <v>5.0999999999999996</v>
      </c>
    </row>
    <row r="6996" spans="1:2">
      <c r="A6996" t="s">
        <v>2430</v>
      </c>
      <c r="B6996">
        <v>5.4</v>
      </c>
    </row>
    <row r="6997" spans="1:2">
      <c r="A6997" t="s">
        <v>6782</v>
      </c>
      <c r="B6997">
        <v>6.4</v>
      </c>
    </row>
    <row r="6998" spans="1:2">
      <c r="A6998" t="s">
        <v>2430</v>
      </c>
      <c r="B6998">
        <v>3.6</v>
      </c>
    </row>
    <row r="6999" spans="1:2">
      <c r="A6999" t="s">
        <v>6783</v>
      </c>
      <c r="B6999">
        <v>4.9000000000000004</v>
      </c>
    </row>
    <row r="7000" spans="1:2">
      <c r="A7000" t="s">
        <v>721</v>
      </c>
      <c r="B7000">
        <v>7.3</v>
      </c>
    </row>
    <row r="7001" spans="1:2">
      <c r="A7001" t="s">
        <v>514</v>
      </c>
      <c r="B7001">
        <v>5.6</v>
      </c>
    </row>
    <row r="7002" spans="1:2">
      <c r="A7002" t="s">
        <v>6785</v>
      </c>
      <c r="B7002">
        <v>6.4</v>
      </c>
    </row>
    <row r="7003" spans="1:2">
      <c r="A7003" t="s">
        <v>6782</v>
      </c>
      <c r="B7003">
        <v>7.2</v>
      </c>
    </row>
    <row r="7004" spans="1:2">
      <c r="A7004" t="s">
        <v>6782</v>
      </c>
      <c r="B7004">
        <v>6.9</v>
      </c>
    </row>
    <row r="7005" spans="1:2">
      <c r="A7005" t="s">
        <v>514</v>
      </c>
      <c r="B7005">
        <v>5.6</v>
      </c>
    </row>
    <row r="7006" spans="1:2">
      <c r="A7006" t="s">
        <v>2745</v>
      </c>
      <c r="B7006">
        <v>6.3</v>
      </c>
    </row>
    <row r="7007" spans="1:2">
      <c r="A7007" t="s">
        <v>2430</v>
      </c>
      <c r="B7007">
        <v>5.8</v>
      </c>
    </row>
    <row r="7008" spans="1:2">
      <c r="A7008" t="s">
        <v>514</v>
      </c>
      <c r="B7008">
        <v>7.1</v>
      </c>
    </row>
    <row r="7009" spans="1:2">
      <c r="A7009" t="s">
        <v>6785</v>
      </c>
      <c r="B7009">
        <v>6.2</v>
      </c>
    </row>
    <row r="7010" spans="1:2">
      <c r="A7010" t="s">
        <v>721</v>
      </c>
      <c r="B7010">
        <v>7.1</v>
      </c>
    </row>
    <row r="7011" spans="1:2">
      <c r="A7011" t="s">
        <v>6783</v>
      </c>
      <c r="B7011">
        <v>7.8</v>
      </c>
    </row>
    <row r="7012" spans="1:2">
      <c r="A7012" t="s">
        <v>2430</v>
      </c>
      <c r="B7012">
        <v>7</v>
      </c>
    </row>
    <row r="7013" spans="1:2">
      <c r="A7013" t="s">
        <v>20</v>
      </c>
      <c r="B7013">
        <v>7.2</v>
      </c>
    </row>
    <row r="7014" spans="1:2">
      <c r="A7014" t="s">
        <v>6785</v>
      </c>
      <c r="B7014">
        <v>6.4</v>
      </c>
    </row>
    <row r="7015" spans="1:2">
      <c r="A7015" t="s">
        <v>20</v>
      </c>
      <c r="B7015">
        <v>8</v>
      </c>
    </row>
    <row r="7016" spans="1:2">
      <c r="A7016" t="s">
        <v>341</v>
      </c>
      <c r="B7016">
        <v>7.2</v>
      </c>
    </row>
    <row r="7017" spans="1:2">
      <c r="A7017" t="s">
        <v>20</v>
      </c>
      <c r="B7017">
        <v>6.8</v>
      </c>
    </row>
    <row r="7018" spans="1:2">
      <c r="A7018" t="s">
        <v>6786</v>
      </c>
      <c r="B7018">
        <v>6.6</v>
      </c>
    </row>
    <row r="7019" spans="1:2">
      <c r="A7019" t="s">
        <v>2430</v>
      </c>
      <c r="B7019">
        <v>6.3</v>
      </c>
    </row>
    <row r="7020" spans="1:2">
      <c r="A7020" t="s">
        <v>721</v>
      </c>
      <c r="B7020">
        <v>6.6</v>
      </c>
    </row>
    <row r="7021" spans="1:2">
      <c r="A7021" t="s">
        <v>6785</v>
      </c>
      <c r="B7021">
        <v>7.4</v>
      </c>
    </row>
    <row r="7022" spans="1:2">
      <c r="A7022" t="s">
        <v>20</v>
      </c>
      <c r="B7022">
        <v>7.7</v>
      </c>
    </row>
    <row r="7023" spans="1:2">
      <c r="A7023" t="s">
        <v>20</v>
      </c>
      <c r="B7023">
        <v>8.8000000000000007</v>
      </c>
    </row>
    <row r="7024" spans="1:2">
      <c r="A7024" t="s">
        <v>721</v>
      </c>
      <c r="B7024">
        <v>6.4</v>
      </c>
    </row>
    <row r="7025" spans="1:2">
      <c r="A7025" t="s">
        <v>514</v>
      </c>
      <c r="B7025">
        <v>7.8</v>
      </c>
    </row>
    <row r="7026" spans="1:2">
      <c r="A7026" t="s">
        <v>514</v>
      </c>
      <c r="B7026">
        <v>7.4</v>
      </c>
    </row>
    <row r="7027" spans="1:2">
      <c r="A7027" t="s">
        <v>6784</v>
      </c>
      <c r="B7027">
        <v>7.4</v>
      </c>
    </row>
    <row r="7028" spans="1:2">
      <c r="A7028" t="s">
        <v>341</v>
      </c>
      <c r="B7028">
        <v>7.3</v>
      </c>
    </row>
    <row r="7029" spans="1:2">
      <c r="A7029" t="s">
        <v>514</v>
      </c>
      <c r="B7029">
        <v>8.5</v>
      </c>
    </row>
    <row r="7030" spans="1:2">
      <c r="A7030" t="s">
        <v>6786</v>
      </c>
      <c r="B7030">
        <v>5.8</v>
      </c>
    </row>
    <row r="7031" spans="1:2">
      <c r="A7031" t="s">
        <v>20</v>
      </c>
      <c r="B7031">
        <v>6.9</v>
      </c>
    </row>
    <row r="7032" spans="1:2">
      <c r="A7032" t="s">
        <v>20</v>
      </c>
      <c r="B7032">
        <v>5.8</v>
      </c>
    </row>
    <row r="7033" spans="1:2">
      <c r="A7033" t="s">
        <v>6789</v>
      </c>
      <c r="B7033">
        <v>6.8</v>
      </c>
    </row>
    <row r="7034" spans="1:2">
      <c r="A7034" t="s">
        <v>341</v>
      </c>
      <c r="B7034">
        <v>7</v>
      </c>
    </row>
    <row r="7035" spans="1:2">
      <c r="A7035" t="s">
        <v>341</v>
      </c>
      <c r="B7035">
        <v>6.5</v>
      </c>
    </row>
    <row r="7036" spans="1:2">
      <c r="A7036" t="s">
        <v>721</v>
      </c>
      <c r="B7036">
        <v>6.2</v>
      </c>
    </row>
    <row r="7037" spans="1:2">
      <c r="A7037" t="s">
        <v>92</v>
      </c>
      <c r="B7037">
        <v>6.2</v>
      </c>
    </row>
    <row r="7038" spans="1:2">
      <c r="A7038" t="s">
        <v>6785</v>
      </c>
      <c r="B7038">
        <v>7</v>
      </c>
    </row>
    <row r="7039" spans="1:2">
      <c r="A7039" t="s">
        <v>1761</v>
      </c>
      <c r="B7039">
        <v>7.2</v>
      </c>
    </row>
    <row r="7040" spans="1:2">
      <c r="A7040" t="s">
        <v>6786</v>
      </c>
      <c r="B7040">
        <v>6.2</v>
      </c>
    </row>
    <row r="7041" spans="1:2">
      <c r="A7041" t="s">
        <v>6786</v>
      </c>
      <c r="B7041">
        <v>8.5</v>
      </c>
    </row>
    <row r="7042" spans="1:2">
      <c r="A7042" t="s">
        <v>20</v>
      </c>
      <c r="B7042">
        <v>6.7</v>
      </c>
    </row>
    <row r="7043" spans="1:2">
      <c r="A7043" t="s">
        <v>20</v>
      </c>
      <c r="B7043">
        <v>6.5</v>
      </c>
    </row>
    <row r="7044" spans="1:2">
      <c r="A7044" t="s">
        <v>2430</v>
      </c>
      <c r="B7044">
        <v>2.4</v>
      </c>
    </row>
    <row r="7045" spans="1:2">
      <c r="A7045" t="s">
        <v>2430</v>
      </c>
      <c r="B7045">
        <v>5.8</v>
      </c>
    </row>
    <row r="7046" spans="1:2">
      <c r="A7046" t="s">
        <v>6788</v>
      </c>
      <c r="B7046">
        <v>7.3</v>
      </c>
    </row>
    <row r="7047" spans="1:2">
      <c r="A7047" t="s">
        <v>92</v>
      </c>
      <c r="B7047">
        <v>5.8</v>
      </c>
    </row>
    <row r="7048" spans="1:2">
      <c r="A7048" t="s">
        <v>20</v>
      </c>
      <c r="B7048">
        <v>7.9</v>
      </c>
    </row>
    <row r="7049" spans="1:2">
      <c r="A7049" t="s">
        <v>20</v>
      </c>
      <c r="B7049">
        <v>7.3</v>
      </c>
    </row>
    <row r="7050" spans="1:2">
      <c r="A7050" t="s">
        <v>2430</v>
      </c>
      <c r="B7050">
        <v>7</v>
      </c>
    </row>
    <row r="7051" spans="1:2">
      <c r="A7051" t="s">
        <v>6782</v>
      </c>
      <c r="B7051">
        <v>6.3</v>
      </c>
    </row>
    <row r="7052" spans="1:2">
      <c r="A7052" t="s">
        <v>1761</v>
      </c>
      <c r="B7052">
        <v>5.0999999999999996</v>
      </c>
    </row>
    <row r="7053" spans="1:2">
      <c r="A7053" t="s">
        <v>6783</v>
      </c>
      <c r="B7053">
        <v>3.8</v>
      </c>
    </row>
    <row r="7054" spans="1:2">
      <c r="A7054" t="s">
        <v>1761</v>
      </c>
      <c r="B7054">
        <v>6.9</v>
      </c>
    </row>
    <row r="7055" spans="1:2">
      <c r="A7055" t="s">
        <v>341</v>
      </c>
      <c r="B7055">
        <v>6.5</v>
      </c>
    </row>
    <row r="7056" spans="1:2">
      <c r="A7056" t="s">
        <v>20</v>
      </c>
      <c r="B7056">
        <v>7</v>
      </c>
    </row>
    <row r="7057" spans="1:2">
      <c r="A7057" t="s">
        <v>20</v>
      </c>
      <c r="B7057">
        <v>6.5</v>
      </c>
    </row>
    <row r="7058" spans="1:2">
      <c r="A7058" t="s">
        <v>2430</v>
      </c>
      <c r="B7058">
        <v>6.5</v>
      </c>
    </row>
    <row r="7059" spans="1:2">
      <c r="A7059" t="s">
        <v>6785</v>
      </c>
      <c r="B7059">
        <v>5.9</v>
      </c>
    </row>
    <row r="7060" spans="1:2">
      <c r="A7060" t="s">
        <v>6787</v>
      </c>
      <c r="B7060">
        <v>7.1</v>
      </c>
    </row>
    <row r="7061" spans="1:2">
      <c r="A7061" t="s">
        <v>6782</v>
      </c>
      <c r="B7061">
        <v>5.7</v>
      </c>
    </row>
    <row r="7062" spans="1:2">
      <c r="A7062" t="s">
        <v>2430</v>
      </c>
      <c r="B7062">
        <v>5.8</v>
      </c>
    </row>
    <row r="7063" spans="1:2">
      <c r="A7063" t="s">
        <v>2430</v>
      </c>
      <c r="B7063">
        <v>5.5</v>
      </c>
    </row>
    <row r="7064" spans="1:2">
      <c r="A7064" t="s">
        <v>20</v>
      </c>
      <c r="B7064">
        <v>6.4</v>
      </c>
    </row>
    <row r="7065" spans="1:2">
      <c r="A7065" t="s">
        <v>2430</v>
      </c>
      <c r="B7065">
        <v>6.4</v>
      </c>
    </row>
    <row r="7066" spans="1:2">
      <c r="A7066" t="s">
        <v>20</v>
      </c>
      <c r="B7066">
        <v>7.1</v>
      </c>
    </row>
    <row r="7067" spans="1:2">
      <c r="A7067" t="s">
        <v>2430</v>
      </c>
      <c r="B7067">
        <v>6.9</v>
      </c>
    </row>
    <row r="7068" spans="1:2">
      <c r="A7068" t="s">
        <v>6788</v>
      </c>
      <c r="B7068">
        <v>6.9</v>
      </c>
    </row>
    <row r="7069" spans="1:2">
      <c r="A7069" t="s">
        <v>1761</v>
      </c>
      <c r="B7069">
        <v>5.0999999999999996</v>
      </c>
    </row>
    <row r="7070" spans="1:2">
      <c r="A7070" t="s">
        <v>20</v>
      </c>
      <c r="B7070">
        <v>5.9</v>
      </c>
    </row>
    <row r="7071" spans="1:2">
      <c r="A7071" t="s">
        <v>20</v>
      </c>
      <c r="B7071">
        <v>6.9</v>
      </c>
    </row>
    <row r="7072" spans="1:2">
      <c r="A7072" t="s">
        <v>341</v>
      </c>
      <c r="B7072">
        <v>7.2</v>
      </c>
    </row>
    <row r="7073" spans="1:2">
      <c r="A7073" t="s">
        <v>341</v>
      </c>
      <c r="B7073">
        <v>6.7</v>
      </c>
    </row>
    <row r="7074" spans="1:2">
      <c r="A7074" t="s">
        <v>20</v>
      </c>
      <c r="B7074">
        <v>8.5</v>
      </c>
    </row>
    <row r="7075" spans="1:2">
      <c r="A7075" t="s">
        <v>20</v>
      </c>
      <c r="B7075">
        <v>7.2</v>
      </c>
    </row>
    <row r="7076" spans="1:2">
      <c r="A7076" t="s">
        <v>92</v>
      </c>
      <c r="B7076">
        <v>8</v>
      </c>
    </row>
    <row r="7077" spans="1:2">
      <c r="A7077" t="s">
        <v>6783</v>
      </c>
      <c r="B7077">
        <v>7.1</v>
      </c>
    </row>
    <row r="7078" spans="1:2">
      <c r="A7078" t="s">
        <v>6786</v>
      </c>
      <c r="B7078">
        <v>7.1</v>
      </c>
    </row>
    <row r="7079" spans="1:2">
      <c r="A7079" t="s">
        <v>6786</v>
      </c>
      <c r="B7079">
        <v>8</v>
      </c>
    </row>
    <row r="7080" spans="1:2">
      <c r="A7080" t="s">
        <v>4754</v>
      </c>
      <c r="B7080">
        <v>8.5</v>
      </c>
    </row>
    <row r="7081" spans="1:2">
      <c r="A7081" t="s">
        <v>341</v>
      </c>
      <c r="B7081">
        <v>6.7</v>
      </c>
    </row>
    <row r="7082" spans="1:2">
      <c r="A7082" t="s">
        <v>341</v>
      </c>
      <c r="B7082">
        <v>6.6</v>
      </c>
    </row>
    <row r="7083" spans="1:2">
      <c r="A7083" t="s">
        <v>6783</v>
      </c>
      <c r="B7083">
        <v>6</v>
      </c>
    </row>
    <row r="7084" spans="1:2">
      <c r="A7084" t="s">
        <v>2430</v>
      </c>
      <c r="B7084">
        <v>7</v>
      </c>
    </row>
    <row r="7085" spans="1:2">
      <c r="A7085" t="s">
        <v>20</v>
      </c>
      <c r="B7085">
        <v>8</v>
      </c>
    </row>
    <row r="7086" spans="1:2">
      <c r="A7086" t="s">
        <v>20</v>
      </c>
      <c r="B7086">
        <v>8.1999999999999993</v>
      </c>
    </row>
    <row r="7087" spans="1:2">
      <c r="A7087" t="s">
        <v>341</v>
      </c>
      <c r="B7087">
        <v>6.6</v>
      </c>
    </row>
    <row r="7088" spans="1:2">
      <c r="A7088" t="s">
        <v>20</v>
      </c>
      <c r="B7088">
        <v>5.3</v>
      </c>
    </row>
    <row r="7089" spans="1:2">
      <c r="A7089" t="s">
        <v>20</v>
      </c>
      <c r="B7089">
        <v>7.6</v>
      </c>
    </row>
    <row r="7090" spans="1:2">
      <c r="A7090" t="s">
        <v>20</v>
      </c>
      <c r="B7090">
        <v>6.1</v>
      </c>
    </row>
    <row r="7091" spans="1:2">
      <c r="A7091" t="s">
        <v>6784</v>
      </c>
      <c r="B7091">
        <v>8.1</v>
      </c>
    </row>
    <row r="7092" spans="1:2">
      <c r="A7092" t="s">
        <v>721</v>
      </c>
      <c r="B7092">
        <v>6.2</v>
      </c>
    </row>
    <row r="7093" spans="1:2">
      <c r="A7093" t="s">
        <v>6788</v>
      </c>
      <c r="B7093">
        <v>6.3</v>
      </c>
    </row>
    <row r="7094" spans="1:2">
      <c r="A7094" t="s">
        <v>6788</v>
      </c>
      <c r="B7094">
        <v>7.7</v>
      </c>
    </row>
    <row r="7095" spans="1:2">
      <c r="A7095" t="s">
        <v>514</v>
      </c>
      <c r="B7095">
        <v>5.3</v>
      </c>
    </row>
    <row r="7096" spans="1:2">
      <c r="A7096" t="s">
        <v>20</v>
      </c>
      <c r="B7096">
        <v>6.3</v>
      </c>
    </row>
    <row r="7097" spans="1:2">
      <c r="A7097" t="s">
        <v>20</v>
      </c>
      <c r="B7097">
        <v>5.4</v>
      </c>
    </row>
    <row r="7098" spans="1:2">
      <c r="A7098" t="s">
        <v>20</v>
      </c>
      <c r="B7098">
        <v>6.6</v>
      </c>
    </row>
    <row r="7099" spans="1:2">
      <c r="A7099" t="s">
        <v>514</v>
      </c>
      <c r="B7099">
        <v>3.8</v>
      </c>
    </row>
    <row r="7100" spans="1:2">
      <c r="A7100" t="s">
        <v>2430</v>
      </c>
      <c r="B7100">
        <v>5.6</v>
      </c>
    </row>
    <row r="7101" spans="1:2">
      <c r="A7101" t="s">
        <v>92</v>
      </c>
      <c r="B7101">
        <v>7.1</v>
      </c>
    </row>
    <row r="7102" spans="1:2">
      <c r="A7102" t="s">
        <v>2430</v>
      </c>
      <c r="B7102">
        <v>4.5999999999999996</v>
      </c>
    </row>
    <row r="7103" spans="1:2">
      <c r="A7103" t="s">
        <v>514</v>
      </c>
      <c r="B7103">
        <v>6.3</v>
      </c>
    </row>
    <row r="7104" spans="1:2">
      <c r="A7104" t="s">
        <v>92</v>
      </c>
      <c r="B7104">
        <v>5.8</v>
      </c>
    </row>
    <row r="7105" spans="1:2">
      <c r="A7105" t="s">
        <v>721</v>
      </c>
      <c r="B7105">
        <v>5.3</v>
      </c>
    </row>
    <row r="7106" spans="1:2">
      <c r="A7106" t="s">
        <v>6785</v>
      </c>
      <c r="B7106">
        <v>6.3</v>
      </c>
    </row>
    <row r="7107" spans="1:2">
      <c r="A7107" t="s">
        <v>20</v>
      </c>
      <c r="B7107">
        <v>5.7</v>
      </c>
    </row>
    <row r="7108" spans="1:2">
      <c r="A7108" t="s">
        <v>20</v>
      </c>
      <c r="B7108">
        <v>6.7</v>
      </c>
    </row>
    <row r="7109" spans="1:2">
      <c r="A7109" t="s">
        <v>341</v>
      </c>
      <c r="B7109">
        <v>6.5</v>
      </c>
    </row>
    <row r="7110" spans="1:2">
      <c r="A7110" t="s">
        <v>2745</v>
      </c>
      <c r="B7110">
        <v>5.5</v>
      </c>
    </row>
    <row r="7111" spans="1:2">
      <c r="A7111" t="s">
        <v>6785</v>
      </c>
      <c r="B7111">
        <v>5.2</v>
      </c>
    </row>
    <row r="7112" spans="1:2">
      <c r="A7112" t="s">
        <v>6782</v>
      </c>
      <c r="B7112">
        <v>6.7</v>
      </c>
    </row>
    <row r="7113" spans="1:2">
      <c r="A7113" t="s">
        <v>514</v>
      </c>
      <c r="B7113">
        <v>6.1</v>
      </c>
    </row>
    <row r="7114" spans="1:2">
      <c r="A7114" t="s">
        <v>514</v>
      </c>
      <c r="B7114">
        <v>7.7</v>
      </c>
    </row>
    <row r="7115" spans="1:2">
      <c r="A7115" t="s">
        <v>721</v>
      </c>
      <c r="B7115">
        <v>4.8</v>
      </c>
    </row>
    <row r="7116" spans="1:2">
      <c r="A7116" t="s">
        <v>2430</v>
      </c>
      <c r="B7116">
        <v>6.1</v>
      </c>
    </row>
    <row r="7117" spans="1:2">
      <c r="A7117" t="s">
        <v>20</v>
      </c>
      <c r="B7117">
        <v>7.6</v>
      </c>
    </row>
    <row r="7118" spans="1:2">
      <c r="A7118" t="s">
        <v>20</v>
      </c>
      <c r="B7118">
        <v>6</v>
      </c>
    </row>
    <row r="7119" spans="1:2">
      <c r="A7119" t="s">
        <v>20</v>
      </c>
      <c r="B7119">
        <v>6.2</v>
      </c>
    </row>
    <row r="7120" spans="1:2">
      <c r="A7120" t="s">
        <v>6787</v>
      </c>
      <c r="B7120">
        <v>7.1</v>
      </c>
    </row>
    <row r="7121" spans="1:2">
      <c r="A7121" t="s">
        <v>1761</v>
      </c>
      <c r="B7121">
        <v>6.9</v>
      </c>
    </row>
    <row r="7122" spans="1:2">
      <c r="A7122" t="s">
        <v>92</v>
      </c>
      <c r="B7122">
        <v>6.3</v>
      </c>
    </row>
    <row r="7123" spans="1:2">
      <c r="A7123" t="s">
        <v>2430</v>
      </c>
      <c r="B7123">
        <v>6</v>
      </c>
    </row>
    <row r="7124" spans="1:2">
      <c r="A7124" t="s">
        <v>2430</v>
      </c>
      <c r="B7124">
        <v>7.2</v>
      </c>
    </row>
    <row r="7125" spans="1:2">
      <c r="A7125" t="s">
        <v>20</v>
      </c>
      <c r="B7125">
        <v>5.6</v>
      </c>
    </row>
    <row r="7126" spans="1:2">
      <c r="A7126" t="s">
        <v>92</v>
      </c>
      <c r="B7126">
        <v>6.1</v>
      </c>
    </row>
    <row r="7127" spans="1:2">
      <c r="A7127" t="s">
        <v>6789</v>
      </c>
      <c r="B7127">
        <v>7.7</v>
      </c>
    </row>
    <row r="7128" spans="1:2">
      <c r="A7128" t="s">
        <v>20</v>
      </c>
      <c r="B7128">
        <v>7.5</v>
      </c>
    </row>
    <row r="7129" spans="1:2">
      <c r="A7129" t="s">
        <v>2430</v>
      </c>
      <c r="B7129">
        <v>6.8</v>
      </c>
    </row>
    <row r="7130" spans="1:2">
      <c r="A7130" t="s">
        <v>1761</v>
      </c>
      <c r="B7130">
        <v>5.7</v>
      </c>
    </row>
    <row r="7131" spans="1:2">
      <c r="A7131" t="s">
        <v>20</v>
      </c>
      <c r="B7131">
        <v>6.2</v>
      </c>
    </row>
    <row r="7132" spans="1:2">
      <c r="A7132" t="s">
        <v>92</v>
      </c>
      <c r="B7132">
        <v>6.1</v>
      </c>
    </row>
    <row r="7133" spans="1:2">
      <c r="A7133" t="s">
        <v>2430</v>
      </c>
      <c r="B7133">
        <v>8.4</v>
      </c>
    </row>
    <row r="7134" spans="1:2">
      <c r="A7134" t="s">
        <v>4754</v>
      </c>
      <c r="B7134">
        <v>5.7</v>
      </c>
    </row>
    <row r="7135" spans="1:2">
      <c r="A7135" t="s">
        <v>20</v>
      </c>
      <c r="B7135">
        <v>5.7</v>
      </c>
    </row>
    <row r="7136" spans="1:2">
      <c r="A7136" t="s">
        <v>1761</v>
      </c>
      <c r="B7136">
        <v>6.9</v>
      </c>
    </row>
    <row r="7137" spans="1:2">
      <c r="A7137" t="s">
        <v>6788</v>
      </c>
      <c r="B7137">
        <v>6.8</v>
      </c>
    </row>
    <row r="7138" spans="1:2">
      <c r="A7138" t="s">
        <v>6786</v>
      </c>
      <c r="B7138">
        <v>6.1</v>
      </c>
    </row>
    <row r="7139" spans="1:2">
      <c r="A7139" t="s">
        <v>20</v>
      </c>
      <c r="B7139">
        <v>4.7</v>
      </c>
    </row>
    <row r="7140" spans="1:2">
      <c r="A7140" t="s">
        <v>2430</v>
      </c>
      <c r="B7140">
        <v>6.8</v>
      </c>
    </row>
    <row r="7141" spans="1:2">
      <c r="A7141" t="s">
        <v>2430</v>
      </c>
      <c r="B7141">
        <v>7.8</v>
      </c>
    </row>
    <row r="7142" spans="1:2">
      <c r="A7142" t="s">
        <v>20</v>
      </c>
      <c r="B7142">
        <v>7.7</v>
      </c>
    </row>
    <row r="7143" spans="1:2">
      <c r="A7143" t="s">
        <v>20</v>
      </c>
      <c r="B7143">
        <v>7.1</v>
      </c>
    </row>
    <row r="7144" spans="1:2">
      <c r="A7144" t="s">
        <v>1761</v>
      </c>
      <c r="B7144">
        <v>7.3</v>
      </c>
    </row>
    <row r="7145" spans="1:2">
      <c r="A7145" t="s">
        <v>20</v>
      </c>
      <c r="B7145">
        <v>7.1</v>
      </c>
    </row>
    <row r="7146" spans="1:2">
      <c r="A7146" t="s">
        <v>341</v>
      </c>
      <c r="B7146">
        <v>5.6</v>
      </c>
    </row>
    <row r="7147" spans="1:2">
      <c r="A7147" t="s">
        <v>1761</v>
      </c>
      <c r="B7147">
        <v>5.9</v>
      </c>
    </row>
    <row r="7148" spans="1:2">
      <c r="A7148" t="s">
        <v>2430</v>
      </c>
      <c r="B7148">
        <v>8</v>
      </c>
    </row>
    <row r="7149" spans="1:2">
      <c r="A7149" t="s">
        <v>20</v>
      </c>
      <c r="B7149">
        <v>7.4</v>
      </c>
    </row>
    <row r="7150" spans="1:2">
      <c r="A7150" t="s">
        <v>6787</v>
      </c>
      <c r="B7150">
        <v>6.8</v>
      </c>
    </row>
    <row r="7151" spans="1:2">
      <c r="A7151" t="s">
        <v>20</v>
      </c>
      <c r="B7151">
        <v>7.3</v>
      </c>
    </row>
    <row r="7152" spans="1:2">
      <c r="A7152" t="s">
        <v>2430</v>
      </c>
      <c r="B7152">
        <v>6.2</v>
      </c>
    </row>
    <row r="7153" spans="1:2">
      <c r="A7153" t="s">
        <v>2430</v>
      </c>
      <c r="B7153">
        <v>7.3</v>
      </c>
    </row>
    <row r="7154" spans="1:2">
      <c r="A7154" t="s">
        <v>6783</v>
      </c>
      <c r="B7154">
        <v>6.4</v>
      </c>
    </row>
    <row r="7155" spans="1:2">
      <c r="A7155" t="s">
        <v>2430</v>
      </c>
      <c r="B7155">
        <v>7.3</v>
      </c>
    </row>
    <row r="7156" spans="1:2">
      <c r="A7156" t="s">
        <v>1761</v>
      </c>
      <c r="B7156">
        <v>6.5</v>
      </c>
    </row>
    <row r="7157" spans="1:2">
      <c r="A7157" t="s">
        <v>341</v>
      </c>
      <c r="B7157">
        <v>6.4</v>
      </c>
    </row>
    <row r="7158" spans="1:2">
      <c r="A7158" t="s">
        <v>341</v>
      </c>
      <c r="B7158">
        <v>6.6</v>
      </c>
    </row>
    <row r="7159" spans="1:2">
      <c r="A7159" t="s">
        <v>20</v>
      </c>
      <c r="B7159">
        <v>7.5</v>
      </c>
    </row>
    <row r="7160" spans="1:2">
      <c r="A7160" t="s">
        <v>721</v>
      </c>
      <c r="B7160">
        <v>7.6</v>
      </c>
    </row>
    <row r="7161" spans="1:2">
      <c r="A7161" t="s">
        <v>721</v>
      </c>
      <c r="B7161">
        <v>7.8</v>
      </c>
    </row>
    <row r="7162" spans="1:2">
      <c r="A7162" t="s">
        <v>92</v>
      </c>
      <c r="B7162">
        <v>7.6</v>
      </c>
    </row>
    <row r="7163" spans="1:2">
      <c r="A7163" t="s">
        <v>1761</v>
      </c>
      <c r="B7163">
        <v>4.0999999999999996</v>
      </c>
    </row>
    <row r="7164" spans="1:2">
      <c r="A7164" t="s">
        <v>20</v>
      </c>
      <c r="B7164">
        <v>7.2</v>
      </c>
    </row>
    <row r="7165" spans="1:2">
      <c r="A7165" t="s">
        <v>2430</v>
      </c>
      <c r="B7165">
        <v>5.4</v>
      </c>
    </row>
    <row r="7166" spans="1:2">
      <c r="A7166" t="s">
        <v>6782</v>
      </c>
      <c r="B7166">
        <v>5.5</v>
      </c>
    </row>
    <row r="7167" spans="1:2">
      <c r="A7167" t="s">
        <v>6783</v>
      </c>
      <c r="B7167">
        <v>4.5999999999999996</v>
      </c>
    </row>
    <row r="7168" spans="1:2">
      <c r="A7168" t="s">
        <v>6786</v>
      </c>
      <c r="B7168">
        <v>7.1</v>
      </c>
    </row>
    <row r="7169" spans="1:2">
      <c r="A7169" t="s">
        <v>20</v>
      </c>
      <c r="B7169">
        <v>6.9</v>
      </c>
    </row>
    <row r="7170" spans="1:2">
      <c r="A7170" t="s">
        <v>6782</v>
      </c>
      <c r="B7170">
        <v>5.7</v>
      </c>
    </row>
    <row r="7171" spans="1:2">
      <c r="A7171" t="s">
        <v>6782</v>
      </c>
      <c r="B7171">
        <v>7</v>
      </c>
    </row>
    <row r="7172" spans="1:2">
      <c r="A7172" t="s">
        <v>20</v>
      </c>
      <c r="B7172">
        <v>6.8</v>
      </c>
    </row>
    <row r="7173" spans="1:2">
      <c r="A7173" t="s">
        <v>4754</v>
      </c>
      <c r="B7173">
        <v>7.3</v>
      </c>
    </row>
    <row r="7174" spans="1:2">
      <c r="A7174" t="s">
        <v>2745</v>
      </c>
      <c r="B7174">
        <v>5.5</v>
      </c>
    </row>
    <row r="7175" spans="1:2">
      <c r="A7175" t="s">
        <v>6785</v>
      </c>
      <c r="B7175">
        <v>6.2</v>
      </c>
    </row>
    <row r="7176" spans="1:2">
      <c r="A7176" t="s">
        <v>92</v>
      </c>
      <c r="B7176">
        <v>6.7</v>
      </c>
    </row>
    <row r="7177" spans="1:2">
      <c r="A7177" t="s">
        <v>6785</v>
      </c>
      <c r="B7177">
        <v>6.8</v>
      </c>
    </row>
    <row r="7178" spans="1:2">
      <c r="A7178" t="s">
        <v>20</v>
      </c>
      <c r="B7178">
        <v>6.5</v>
      </c>
    </row>
    <row r="7179" spans="1:2">
      <c r="A7179" t="s">
        <v>6785</v>
      </c>
      <c r="B7179">
        <v>6.8</v>
      </c>
    </row>
    <row r="7180" spans="1:2">
      <c r="A7180" t="s">
        <v>6785</v>
      </c>
      <c r="B7180">
        <v>6.9</v>
      </c>
    </row>
    <row r="7181" spans="1:2">
      <c r="A7181" t="s">
        <v>20</v>
      </c>
      <c r="B7181">
        <v>6.3</v>
      </c>
    </row>
    <row r="7182" spans="1:2">
      <c r="A7182" t="s">
        <v>1761</v>
      </c>
      <c r="B7182">
        <v>6.5</v>
      </c>
    </row>
    <row r="7183" spans="1:2">
      <c r="A7183" t="s">
        <v>20</v>
      </c>
      <c r="B7183">
        <v>7.7</v>
      </c>
    </row>
    <row r="7184" spans="1:2">
      <c r="A7184" t="s">
        <v>6782</v>
      </c>
      <c r="B7184">
        <v>5.6</v>
      </c>
    </row>
    <row r="7185" spans="1:2">
      <c r="A7185" t="s">
        <v>1761</v>
      </c>
      <c r="B7185">
        <v>3.9</v>
      </c>
    </row>
    <row r="7186" spans="1:2">
      <c r="A7186" t="s">
        <v>4754</v>
      </c>
      <c r="B7186">
        <v>6.5</v>
      </c>
    </row>
    <row r="7187" spans="1:2">
      <c r="A7187" t="s">
        <v>721</v>
      </c>
      <c r="B7187">
        <v>5.7</v>
      </c>
    </row>
    <row r="7188" spans="1:2">
      <c r="A7188" t="s">
        <v>721</v>
      </c>
      <c r="B7188">
        <v>5.2</v>
      </c>
    </row>
    <row r="7189" spans="1:2">
      <c r="A7189" t="s">
        <v>6782</v>
      </c>
      <c r="B7189">
        <v>6.5</v>
      </c>
    </row>
    <row r="7190" spans="1:2">
      <c r="A7190" t="s">
        <v>6783</v>
      </c>
      <c r="B7190">
        <v>6.1</v>
      </c>
    </row>
    <row r="7191" spans="1:2">
      <c r="A7191" t="s">
        <v>6782</v>
      </c>
      <c r="B7191">
        <v>6.3</v>
      </c>
    </row>
    <row r="7192" spans="1:2">
      <c r="A7192" t="s">
        <v>514</v>
      </c>
      <c r="B7192">
        <v>6.5</v>
      </c>
    </row>
    <row r="7193" spans="1:2">
      <c r="A7193" t="s">
        <v>20</v>
      </c>
      <c r="B7193">
        <v>7.1</v>
      </c>
    </row>
    <row r="7194" spans="1:2">
      <c r="A7194" t="s">
        <v>4754</v>
      </c>
      <c r="B7194">
        <v>5.9</v>
      </c>
    </row>
    <row r="7195" spans="1:2">
      <c r="A7195" t="s">
        <v>20</v>
      </c>
      <c r="B7195">
        <v>6.8</v>
      </c>
    </row>
    <row r="7196" spans="1:2">
      <c r="A7196" t="s">
        <v>6784</v>
      </c>
      <c r="B7196">
        <v>8.1999999999999993</v>
      </c>
    </row>
    <row r="7197" spans="1:2">
      <c r="A7197" t="s">
        <v>2430</v>
      </c>
      <c r="B7197">
        <v>5.5</v>
      </c>
    </row>
    <row r="7198" spans="1:2">
      <c r="A7198" t="s">
        <v>6788</v>
      </c>
      <c r="B7198">
        <v>6</v>
      </c>
    </row>
    <row r="7199" spans="1:2">
      <c r="A7199" t="s">
        <v>6784</v>
      </c>
      <c r="B7199">
        <v>7.3</v>
      </c>
    </row>
    <row r="7200" spans="1:2">
      <c r="A7200" t="s">
        <v>20</v>
      </c>
      <c r="B7200">
        <v>8.4</v>
      </c>
    </row>
    <row r="7201" spans="1:2">
      <c r="A7201" t="s">
        <v>20</v>
      </c>
      <c r="B7201">
        <v>8</v>
      </c>
    </row>
    <row r="7202" spans="1:2">
      <c r="A7202" t="s">
        <v>20</v>
      </c>
      <c r="B7202">
        <v>5.6</v>
      </c>
    </row>
    <row r="7203" spans="1:2">
      <c r="A7203" t="s">
        <v>6782</v>
      </c>
      <c r="B7203">
        <v>6.9</v>
      </c>
    </row>
    <row r="7204" spans="1:2">
      <c r="A7204" t="s">
        <v>6782</v>
      </c>
      <c r="B7204">
        <v>5.7</v>
      </c>
    </row>
    <row r="7205" spans="1:2">
      <c r="A7205" t="s">
        <v>721</v>
      </c>
      <c r="B7205">
        <v>7</v>
      </c>
    </row>
    <row r="7206" spans="1:2">
      <c r="A7206" t="s">
        <v>297</v>
      </c>
      <c r="B7206">
        <v>6.1</v>
      </c>
    </row>
    <row r="7207" spans="1:2">
      <c r="A7207" t="s">
        <v>1761</v>
      </c>
      <c r="B7207">
        <v>6.3</v>
      </c>
    </row>
    <row r="7208" spans="1:2">
      <c r="A7208" t="s">
        <v>4754</v>
      </c>
      <c r="B7208">
        <v>6.3</v>
      </c>
    </row>
    <row r="7209" spans="1:2">
      <c r="A7209" t="s">
        <v>1761</v>
      </c>
      <c r="B7209">
        <v>6.7</v>
      </c>
    </row>
    <row r="7210" spans="1:2">
      <c r="A7210" t="s">
        <v>2430</v>
      </c>
      <c r="B7210">
        <v>7.1</v>
      </c>
    </row>
    <row r="7211" spans="1:2">
      <c r="A7211" t="s">
        <v>2430</v>
      </c>
      <c r="B7211">
        <v>7.2</v>
      </c>
    </row>
    <row r="7212" spans="1:2">
      <c r="A7212" t="s">
        <v>6782</v>
      </c>
      <c r="B7212">
        <v>7.6</v>
      </c>
    </row>
    <row r="7213" spans="1:2">
      <c r="A7213" t="s">
        <v>2745</v>
      </c>
      <c r="B7213">
        <v>7</v>
      </c>
    </row>
    <row r="7214" spans="1:2">
      <c r="A7214" t="s">
        <v>20</v>
      </c>
      <c r="B7214">
        <v>7.7</v>
      </c>
    </row>
    <row r="7215" spans="1:2">
      <c r="A7215" t="s">
        <v>20</v>
      </c>
      <c r="B7215">
        <v>7.7</v>
      </c>
    </row>
    <row r="7216" spans="1:2">
      <c r="A7216" t="s">
        <v>20</v>
      </c>
      <c r="B7216">
        <v>7.7</v>
      </c>
    </row>
    <row r="7217" spans="1:2">
      <c r="A7217" t="s">
        <v>514</v>
      </c>
      <c r="B7217">
        <v>7.5</v>
      </c>
    </row>
    <row r="7218" spans="1:2">
      <c r="A7218" t="s">
        <v>20</v>
      </c>
      <c r="B7218">
        <v>6.7</v>
      </c>
    </row>
    <row r="7219" spans="1:2">
      <c r="A7219" t="s">
        <v>514</v>
      </c>
      <c r="B7219">
        <v>5.9</v>
      </c>
    </row>
    <row r="7220" spans="1:2">
      <c r="A7220" t="s">
        <v>514</v>
      </c>
      <c r="B7220">
        <v>6.2</v>
      </c>
    </row>
    <row r="7221" spans="1:2">
      <c r="A7221" t="s">
        <v>2430</v>
      </c>
      <c r="B7221">
        <v>6.4</v>
      </c>
    </row>
    <row r="7222" spans="1:2">
      <c r="A7222" t="s">
        <v>20</v>
      </c>
      <c r="B7222">
        <v>7.1</v>
      </c>
    </row>
    <row r="7223" spans="1:2">
      <c r="A7223" t="s">
        <v>514</v>
      </c>
      <c r="B7223">
        <v>5.6</v>
      </c>
    </row>
    <row r="7224" spans="1:2">
      <c r="A7224" t="s">
        <v>6782</v>
      </c>
      <c r="B7224">
        <v>6.3</v>
      </c>
    </row>
    <row r="7225" spans="1:2">
      <c r="A7225" t="s">
        <v>6783</v>
      </c>
      <c r="B7225">
        <v>5.8</v>
      </c>
    </row>
    <row r="7226" spans="1:2">
      <c r="A7226" t="s">
        <v>20</v>
      </c>
      <c r="B7226">
        <v>6.6</v>
      </c>
    </row>
    <row r="7227" spans="1:2">
      <c r="A7227" t="s">
        <v>1761</v>
      </c>
      <c r="B7227">
        <v>5.4</v>
      </c>
    </row>
    <row r="7228" spans="1:2">
      <c r="A7228" t="s">
        <v>514</v>
      </c>
      <c r="B7228">
        <v>5.4</v>
      </c>
    </row>
    <row r="7229" spans="1:2">
      <c r="A7229" t="s">
        <v>20</v>
      </c>
      <c r="B7229">
        <v>6.9</v>
      </c>
    </row>
    <row r="7230" spans="1:2">
      <c r="A7230" t="s">
        <v>20</v>
      </c>
      <c r="B7230">
        <v>6.5</v>
      </c>
    </row>
    <row r="7231" spans="1:2">
      <c r="A7231" t="s">
        <v>20</v>
      </c>
      <c r="B7231">
        <v>7.5</v>
      </c>
    </row>
    <row r="7232" spans="1:2">
      <c r="A7232" t="s">
        <v>6782</v>
      </c>
      <c r="B7232">
        <v>5.5</v>
      </c>
    </row>
    <row r="7233" spans="1:2">
      <c r="A7233" t="s">
        <v>20</v>
      </c>
      <c r="B7233">
        <v>6.7</v>
      </c>
    </row>
    <row r="7234" spans="1:2">
      <c r="A7234" t="s">
        <v>4754</v>
      </c>
      <c r="B7234">
        <v>6.9</v>
      </c>
    </row>
    <row r="7235" spans="1:2">
      <c r="A7235" t="s">
        <v>6783</v>
      </c>
      <c r="B7235">
        <v>5.4</v>
      </c>
    </row>
    <row r="7236" spans="1:2">
      <c r="A7236" t="s">
        <v>2430</v>
      </c>
      <c r="B7236">
        <v>3.6</v>
      </c>
    </row>
    <row r="7237" spans="1:2">
      <c r="A7237" t="s">
        <v>6783</v>
      </c>
      <c r="B7237">
        <v>5.2</v>
      </c>
    </row>
    <row r="7238" spans="1:2">
      <c r="A7238" t="s">
        <v>514</v>
      </c>
      <c r="B7238">
        <v>7.1</v>
      </c>
    </row>
    <row r="7239" spans="1:2">
      <c r="A7239" t="s">
        <v>20</v>
      </c>
      <c r="B7239">
        <v>6</v>
      </c>
    </row>
    <row r="7240" spans="1:2">
      <c r="A7240" t="s">
        <v>1761</v>
      </c>
      <c r="B7240">
        <v>8.1</v>
      </c>
    </row>
    <row r="7241" spans="1:2">
      <c r="A7241" t="s">
        <v>20</v>
      </c>
      <c r="B7241">
        <v>8.9</v>
      </c>
    </row>
    <row r="7242" spans="1:2">
      <c r="A7242" t="s">
        <v>20</v>
      </c>
      <c r="B7242">
        <v>7.3</v>
      </c>
    </row>
    <row r="7243" spans="1:2">
      <c r="A7243" t="s">
        <v>20</v>
      </c>
      <c r="B7243">
        <v>7</v>
      </c>
    </row>
    <row r="7244" spans="1:2">
      <c r="A7244" t="s">
        <v>2430</v>
      </c>
      <c r="B7244">
        <v>5.4</v>
      </c>
    </row>
    <row r="7245" spans="1:2">
      <c r="A7245" t="s">
        <v>2430</v>
      </c>
      <c r="B7245">
        <v>5.9</v>
      </c>
    </row>
    <row r="7246" spans="1:2">
      <c r="A7246" t="s">
        <v>2430</v>
      </c>
      <c r="B7246">
        <v>6.7</v>
      </c>
    </row>
    <row r="7247" spans="1:2">
      <c r="A7247" t="s">
        <v>2430</v>
      </c>
      <c r="B7247">
        <v>5.7</v>
      </c>
    </row>
    <row r="7248" spans="1:2">
      <c r="A7248" t="s">
        <v>6782</v>
      </c>
      <c r="B7248">
        <v>6.8</v>
      </c>
    </row>
    <row r="7249" spans="1:2">
      <c r="A7249" t="s">
        <v>6785</v>
      </c>
      <c r="B7249">
        <v>6.3</v>
      </c>
    </row>
    <row r="7250" spans="1:2">
      <c r="A7250" t="s">
        <v>6782</v>
      </c>
      <c r="B7250">
        <v>6.6</v>
      </c>
    </row>
    <row r="7251" spans="1:2">
      <c r="A7251" t="s">
        <v>6782</v>
      </c>
      <c r="B7251">
        <v>5.5</v>
      </c>
    </row>
    <row r="7252" spans="1:2">
      <c r="A7252" t="s">
        <v>6782</v>
      </c>
      <c r="B7252">
        <v>5.6</v>
      </c>
    </row>
    <row r="7253" spans="1:2">
      <c r="A7253" t="s">
        <v>341</v>
      </c>
      <c r="B7253">
        <v>5</v>
      </c>
    </row>
    <row r="7254" spans="1:2">
      <c r="A7254" t="s">
        <v>2430</v>
      </c>
      <c r="B7254">
        <v>4.9000000000000004</v>
      </c>
    </row>
    <row r="7255" spans="1:2">
      <c r="A7255" t="s">
        <v>514</v>
      </c>
      <c r="B7255">
        <v>4.8</v>
      </c>
    </row>
    <row r="7256" spans="1:2">
      <c r="A7256" t="s">
        <v>6782</v>
      </c>
      <c r="B7256">
        <v>6</v>
      </c>
    </row>
    <row r="7257" spans="1:2">
      <c r="A7257" t="s">
        <v>2430</v>
      </c>
      <c r="B7257">
        <v>6.8</v>
      </c>
    </row>
    <row r="7258" spans="1:2">
      <c r="A7258" t="s">
        <v>721</v>
      </c>
      <c r="B7258">
        <v>6.3</v>
      </c>
    </row>
    <row r="7259" spans="1:2">
      <c r="A7259" t="s">
        <v>20</v>
      </c>
      <c r="B7259">
        <v>6.4</v>
      </c>
    </row>
    <row r="7260" spans="1:2">
      <c r="A7260" t="s">
        <v>20</v>
      </c>
      <c r="B7260">
        <v>6.3</v>
      </c>
    </row>
    <row r="7261" spans="1:2">
      <c r="A7261" t="s">
        <v>1761</v>
      </c>
      <c r="B7261">
        <v>7.2</v>
      </c>
    </row>
    <row r="7262" spans="1:2">
      <c r="A7262" t="s">
        <v>20</v>
      </c>
      <c r="B7262">
        <v>6.8</v>
      </c>
    </row>
    <row r="7263" spans="1:2">
      <c r="A7263" t="s">
        <v>1761</v>
      </c>
      <c r="B7263">
        <v>8</v>
      </c>
    </row>
    <row r="7264" spans="1:2">
      <c r="A7264" t="s">
        <v>20</v>
      </c>
      <c r="B7264">
        <v>7.7</v>
      </c>
    </row>
    <row r="7265" spans="1:2">
      <c r="A7265" t="s">
        <v>20</v>
      </c>
      <c r="B7265">
        <v>7.8</v>
      </c>
    </row>
    <row r="7266" spans="1:2">
      <c r="A7266" t="s">
        <v>20</v>
      </c>
      <c r="B7266">
        <v>7.6</v>
      </c>
    </row>
    <row r="7267" spans="1:2">
      <c r="A7267" t="s">
        <v>6782</v>
      </c>
      <c r="B7267">
        <v>6</v>
      </c>
    </row>
    <row r="7268" spans="1:2">
      <c r="A7268" t="s">
        <v>20</v>
      </c>
      <c r="B7268">
        <v>7.7</v>
      </c>
    </row>
    <row r="7269" spans="1:2">
      <c r="A7269" t="s">
        <v>6789</v>
      </c>
      <c r="B7269">
        <v>6.9</v>
      </c>
    </row>
    <row r="7270" spans="1:2">
      <c r="A7270" t="s">
        <v>20</v>
      </c>
      <c r="B7270">
        <v>6.6</v>
      </c>
    </row>
    <row r="7271" spans="1:2">
      <c r="A7271" t="s">
        <v>20</v>
      </c>
      <c r="B7271">
        <v>6.9</v>
      </c>
    </row>
    <row r="7272" spans="1:2">
      <c r="A7272" t="s">
        <v>20</v>
      </c>
      <c r="B7272">
        <v>5</v>
      </c>
    </row>
    <row r="7273" spans="1:2">
      <c r="A7273" t="s">
        <v>4754</v>
      </c>
      <c r="B7273">
        <v>6.5</v>
      </c>
    </row>
    <row r="7274" spans="1:2">
      <c r="A7274" t="s">
        <v>20</v>
      </c>
      <c r="B7274">
        <v>6.5</v>
      </c>
    </row>
    <row r="7275" spans="1:2">
      <c r="A7275" t="s">
        <v>20</v>
      </c>
      <c r="B7275">
        <v>5.8</v>
      </c>
    </row>
    <row r="7276" spans="1:2">
      <c r="A7276" t="s">
        <v>477</v>
      </c>
      <c r="B7276">
        <v>6.6</v>
      </c>
    </row>
    <row r="7277" spans="1:2">
      <c r="A7277" t="s">
        <v>6788</v>
      </c>
      <c r="B7277">
        <v>6.8</v>
      </c>
    </row>
    <row r="7278" spans="1:2">
      <c r="A7278" t="s">
        <v>1761</v>
      </c>
      <c r="B7278">
        <v>4.0999999999999996</v>
      </c>
    </row>
    <row r="7279" spans="1:2">
      <c r="A7279" t="s">
        <v>1761</v>
      </c>
      <c r="B7279">
        <v>6.5</v>
      </c>
    </row>
    <row r="7280" spans="1:2">
      <c r="A7280" t="s">
        <v>2430</v>
      </c>
      <c r="B7280">
        <v>7.6</v>
      </c>
    </row>
    <row r="7281" spans="1:2">
      <c r="A7281" t="s">
        <v>6787</v>
      </c>
      <c r="B7281">
        <v>8.3000000000000007</v>
      </c>
    </row>
    <row r="7282" spans="1:2">
      <c r="A7282" t="s">
        <v>6785</v>
      </c>
      <c r="B7282">
        <v>7.3</v>
      </c>
    </row>
    <row r="7283" spans="1:2">
      <c r="A7283" t="s">
        <v>20</v>
      </c>
      <c r="B7283">
        <v>7.7</v>
      </c>
    </row>
    <row r="7284" spans="1:2">
      <c r="A7284" t="s">
        <v>92</v>
      </c>
      <c r="B7284">
        <v>8.4</v>
      </c>
    </row>
    <row r="7285" spans="1:2">
      <c r="A7285" t="s">
        <v>20</v>
      </c>
      <c r="B7285">
        <v>8.1</v>
      </c>
    </row>
    <row r="7286" spans="1:2">
      <c r="A7286" t="s">
        <v>6785</v>
      </c>
      <c r="B7286">
        <v>8.3000000000000007</v>
      </c>
    </row>
    <row r="7287" spans="1:2">
      <c r="A7287" t="s">
        <v>514</v>
      </c>
      <c r="B7287">
        <v>6.7</v>
      </c>
    </row>
    <row r="7288" spans="1:2">
      <c r="A7288" t="s">
        <v>514</v>
      </c>
      <c r="B7288">
        <v>4.5</v>
      </c>
    </row>
    <row r="7289" spans="1:2">
      <c r="A7289" t="s">
        <v>20</v>
      </c>
      <c r="B7289">
        <v>6.3</v>
      </c>
    </row>
    <row r="7290" spans="1:2">
      <c r="A7290" t="s">
        <v>341</v>
      </c>
      <c r="B7290">
        <v>6.1</v>
      </c>
    </row>
    <row r="7291" spans="1:2">
      <c r="A7291" t="s">
        <v>6782</v>
      </c>
      <c r="B7291">
        <v>6.6</v>
      </c>
    </row>
    <row r="7292" spans="1:2">
      <c r="A7292" t="s">
        <v>2430</v>
      </c>
      <c r="B7292">
        <v>5.0999999999999996</v>
      </c>
    </row>
    <row r="7293" spans="1:2">
      <c r="A7293" t="s">
        <v>6785</v>
      </c>
      <c r="B7293">
        <v>4.9000000000000004</v>
      </c>
    </row>
    <row r="7294" spans="1:2">
      <c r="A7294" t="s">
        <v>1761</v>
      </c>
      <c r="B7294">
        <v>6.7</v>
      </c>
    </row>
    <row r="7295" spans="1:2">
      <c r="A7295" t="s">
        <v>514</v>
      </c>
      <c r="B7295">
        <v>7.9</v>
      </c>
    </row>
    <row r="7296" spans="1:2">
      <c r="A7296" t="s">
        <v>92</v>
      </c>
      <c r="B7296">
        <v>3.9</v>
      </c>
    </row>
    <row r="7297" spans="1:2">
      <c r="A7297" t="s">
        <v>1761</v>
      </c>
      <c r="B7297">
        <v>8</v>
      </c>
    </row>
    <row r="7298" spans="1:2">
      <c r="A7298" t="s">
        <v>514</v>
      </c>
      <c r="B7298">
        <v>7.8</v>
      </c>
    </row>
    <row r="7299" spans="1:2">
      <c r="A7299" t="s">
        <v>6783</v>
      </c>
      <c r="B7299">
        <v>6.5</v>
      </c>
    </row>
    <row r="7300" spans="1:2">
      <c r="A7300" t="s">
        <v>514</v>
      </c>
      <c r="B7300">
        <v>7.3</v>
      </c>
    </row>
    <row r="7301" spans="1:2">
      <c r="A7301" t="s">
        <v>20</v>
      </c>
      <c r="B7301">
        <v>6.9</v>
      </c>
    </row>
    <row r="7302" spans="1:2">
      <c r="A7302" t="s">
        <v>1761</v>
      </c>
      <c r="B7302">
        <v>7.6</v>
      </c>
    </row>
    <row r="7303" spans="1:2">
      <c r="A7303" t="s">
        <v>1761</v>
      </c>
      <c r="B7303">
        <v>7.6</v>
      </c>
    </row>
    <row r="7304" spans="1:2">
      <c r="A7304" t="s">
        <v>6782</v>
      </c>
      <c r="B7304">
        <v>7.2</v>
      </c>
    </row>
    <row r="7305" spans="1:2">
      <c r="A7305" t="s">
        <v>4754</v>
      </c>
      <c r="B7305">
        <v>7.7</v>
      </c>
    </row>
    <row r="7306" spans="1:2">
      <c r="A7306" t="s">
        <v>92</v>
      </c>
      <c r="B7306">
        <v>5.8</v>
      </c>
    </row>
    <row r="7307" spans="1:2">
      <c r="A7307" t="s">
        <v>514</v>
      </c>
      <c r="B7307">
        <v>7.1</v>
      </c>
    </row>
    <row r="7308" spans="1:2">
      <c r="A7308" t="s">
        <v>1761</v>
      </c>
      <c r="B7308">
        <v>7.7</v>
      </c>
    </row>
    <row r="7309" spans="1:2">
      <c r="A7309" t="s">
        <v>20</v>
      </c>
      <c r="B7309">
        <v>6.2</v>
      </c>
    </row>
    <row r="7310" spans="1:2">
      <c r="A7310" t="s">
        <v>20</v>
      </c>
      <c r="B7310">
        <v>7.6</v>
      </c>
    </row>
    <row r="7311" spans="1:2">
      <c r="A7311" t="s">
        <v>20</v>
      </c>
      <c r="B7311">
        <v>7.1</v>
      </c>
    </row>
    <row r="7312" spans="1:2">
      <c r="A7312" t="s">
        <v>20</v>
      </c>
      <c r="B7312">
        <v>7.3</v>
      </c>
    </row>
    <row r="7313" spans="1:2">
      <c r="A7313" t="s">
        <v>20</v>
      </c>
      <c r="B7313">
        <v>7.6</v>
      </c>
    </row>
    <row r="7314" spans="1:2">
      <c r="A7314" t="s">
        <v>20</v>
      </c>
      <c r="B7314">
        <v>7.4</v>
      </c>
    </row>
    <row r="7315" spans="1:2">
      <c r="A7315" t="s">
        <v>20</v>
      </c>
      <c r="B7315">
        <v>6.9</v>
      </c>
    </row>
    <row r="7316" spans="1:2">
      <c r="A7316" t="s">
        <v>341</v>
      </c>
      <c r="B7316">
        <v>7</v>
      </c>
    </row>
    <row r="7317" spans="1:2">
      <c r="A7317" t="s">
        <v>4754</v>
      </c>
      <c r="B7317">
        <v>4.9000000000000004</v>
      </c>
    </row>
    <row r="7318" spans="1:2">
      <c r="A7318" t="s">
        <v>20</v>
      </c>
      <c r="B7318">
        <v>4.9000000000000004</v>
      </c>
    </row>
    <row r="7319" spans="1:2">
      <c r="A7319" t="s">
        <v>514</v>
      </c>
      <c r="B7319">
        <v>5.4</v>
      </c>
    </row>
    <row r="7320" spans="1:2">
      <c r="A7320" t="s">
        <v>1761</v>
      </c>
      <c r="B7320">
        <v>5.8</v>
      </c>
    </row>
    <row r="7321" spans="1:2">
      <c r="A7321" t="s">
        <v>4754</v>
      </c>
      <c r="B7321">
        <v>6.2</v>
      </c>
    </row>
    <row r="7322" spans="1:2">
      <c r="A7322" t="s">
        <v>4754</v>
      </c>
      <c r="B7322">
        <v>7.3</v>
      </c>
    </row>
    <row r="7323" spans="1:2">
      <c r="A7323" t="s">
        <v>20</v>
      </c>
      <c r="B7323">
        <v>6.4</v>
      </c>
    </row>
    <row r="7324" spans="1:2">
      <c r="A7324" t="s">
        <v>514</v>
      </c>
      <c r="B7324">
        <v>6.9</v>
      </c>
    </row>
    <row r="7325" spans="1:2">
      <c r="A7325" t="s">
        <v>20</v>
      </c>
      <c r="B7325">
        <v>6.1</v>
      </c>
    </row>
    <row r="7326" spans="1:2">
      <c r="A7326" t="s">
        <v>6786</v>
      </c>
      <c r="B7326">
        <v>7</v>
      </c>
    </row>
    <row r="7327" spans="1:2">
      <c r="A7327" t="s">
        <v>2430</v>
      </c>
      <c r="B7327">
        <v>5.0999999999999996</v>
      </c>
    </row>
    <row r="7328" spans="1:2">
      <c r="A7328" t="s">
        <v>20</v>
      </c>
      <c r="B7328">
        <v>6.8</v>
      </c>
    </row>
    <row r="7329" spans="1:2">
      <c r="A7329" t="s">
        <v>341</v>
      </c>
      <c r="B7329">
        <v>5.7</v>
      </c>
    </row>
    <row r="7330" spans="1:2">
      <c r="A7330" t="s">
        <v>92</v>
      </c>
      <c r="B7330">
        <v>6.2</v>
      </c>
    </row>
    <row r="7331" spans="1:2">
      <c r="A7331" t="s">
        <v>92</v>
      </c>
      <c r="B7331">
        <v>5.0999999999999996</v>
      </c>
    </row>
    <row r="7332" spans="1:2">
      <c r="A7332" t="s">
        <v>20</v>
      </c>
      <c r="B7332">
        <v>7.1</v>
      </c>
    </row>
    <row r="7333" spans="1:2">
      <c r="A7333" t="s">
        <v>6786</v>
      </c>
      <c r="B7333">
        <v>7.3</v>
      </c>
    </row>
    <row r="7334" spans="1:2">
      <c r="A7334" t="s">
        <v>6782</v>
      </c>
      <c r="B7334">
        <v>5.0999999999999996</v>
      </c>
    </row>
    <row r="7335" spans="1:2">
      <c r="A7335" t="s">
        <v>92</v>
      </c>
      <c r="B7335">
        <v>4.0999999999999996</v>
      </c>
    </row>
    <row r="7336" spans="1:2">
      <c r="A7336" t="s">
        <v>20</v>
      </c>
      <c r="B7336">
        <v>5.8</v>
      </c>
    </row>
    <row r="7337" spans="1:2">
      <c r="A7337" t="s">
        <v>6782</v>
      </c>
      <c r="B7337">
        <v>6</v>
      </c>
    </row>
    <row r="7338" spans="1:2">
      <c r="A7338" t="s">
        <v>2430</v>
      </c>
      <c r="B7338">
        <v>5.8</v>
      </c>
    </row>
    <row r="7339" spans="1:2">
      <c r="A7339" t="s">
        <v>92</v>
      </c>
      <c r="B7339">
        <v>7.1</v>
      </c>
    </row>
    <row r="7340" spans="1:2">
      <c r="A7340" t="s">
        <v>2430</v>
      </c>
      <c r="B7340">
        <v>5.8</v>
      </c>
    </row>
    <row r="7341" spans="1:2">
      <c r="A7341" t="s">
        <v>2430</v>
      </c>
      <c r="B7341">
        <v>6.3</v>
      </c>
    </row>
    <row r="7342" spans="1:2">
      <c r="A7342" t="s">
        <v>2430</v>
      </c>
      <c r="B7342">
        <v>6</v>
      </c>
    </row>
    <row r="7343" spans="1:2">
      <c r="A7343" t="s">
        <v>514</v>
      </c>
      <c r="B7343">
        <v>6.2</v>
      </c>
    </row>
    <row r="7344" spans="1:2">
      <c r="A7344" t="s">
        <v>297</v>
      </c>
      <c r="B7344">
        <v>6.6</v>
      </c>
    </row>
    <row r="7345" spans="1:2">
      <c r="A7345" t="s">
        <v>4754</v>
      </c>
      <c r="B7345">
        <v>6.4</v>
      </c>
    </row>
    <row r="7346" spans="1:2">
      <c r="A7346" t="s">
        <v>6783</v>
      </c>
      <c r="B7346">
        <v>5.3</v>
      </c>
    </row>
    <row r="7347" spans="1:2">
      <c r="A7347" t="s">
        <v>6783</v>
      </c>
      <c r="B7347">
        <v>6.3</v>
      </c>
    </row>
    <row r="7348" spans="1:2">
      <c r="A7348" t="s">
        <v>514</v>
      </c>
      <c r="B7348">
        <v>7.5</v>
      </c>
    </row>
    <row r="7349" spans="1:2">
      <c r="A7349" t="s">
        <v>20</v>
      </c>
      <c r="B7349">
        <v>4</v>
      </c>
    </row>
    <row r="7350" spans="1:2">
      <c r="A7350" t="s">
        <v>6783</v>
      </c>
      <c r="B7350">
        <v>3.9</v>
      </c>
    </row>
    <row r="7351" spans="1:2">
      <c r="A7351" t="s">
        <v>20</v>
      </c>
      <c r="B7351">
        <v>7.2</v>
      </c>
    </row>
    <row r="7352" spans="1:2">
      <c r="A7352" t="s">
        <v>20</v>
      </c>
      <c r="B7352">
        <v>6.6</v>
      </c>
    </row>
    <row r="7353" spans="1:2">
      <c r="A7353" t="s">
        <v>6783</v>
      </c>
      <c r="B7353">
        <v>4.5999999999999996</v>
      </c>
    </row>
    <row r="7354" spans="1:2">
      <c r="A7354" t="s">
        <v>6783</v>
      </c>
      <c r="B7354">
        <v>5.5</v>
      </c>
    </row>
    <row r="7355" spans="1:2">
      <c r="A7355" t="s">
        <v>514</v>
      </c>
      <c r="B7355">
        <v>5.2</v>
      </c>
    </row>
    <row r="7356" spans="1:2">
      <c r="A7356" t="s">
        <v>6782</v>
      </c>
      <c r="B7356">
        <v>6.3</v>
      </c>
    </row>
    <row r="7357" spans="1:2">
      <c r="A7357" t="s">
        <v>6783</v>
      </c>
      <c r="B7357">
        <v>2.8</v>
      </c>
    </row>
    <row r="7358" spans="1:2">
      <c r="A7358" t="s">
        <v>6786</v>
      </c>
      <c r="B7358">
        <v>6.2</v>
      </c>
    </row>
    <row r="7359" spans="1:2">
      <c r="A7359" t="s">
        <v>20</v>
      </c>
      <c r="B7359">
        <v>6.8</v>
      </c>
    </row>
    <row r="7360" spans="1:2">
      <c r="A7360" t="s">
        <v>20</v>
      </c>
      <c r="B7360">
        <v>8.3000000000000007</v>
      </c>
    </row>
    <row r="7361" spans="1:2">
      <c r="A7361" t="s">
        <v>6786</v>
      </c>
      <c r="B7361">
        <v>7.2</v>
      </c>
    </row>
    <row r="7362" spans="1:2">
      <c r="A7362" t="s">
        <v>6786</v>
      </c>
      <c r="B7362">
        <v>6.6</v>
      </c>
    </row>
    <row r="7363" spans="1:2">
      <c r="A7363" t="s">
        <v>20</v>
      </c>
      <c r="B7363">
        <v>8.1</v>
      </c>
    </row>
    <row r="7364" spans="1:2">
      <c r="A7364" t="s">
        <v>2430</v>
      </c>
      <c r="B7364">
        <v>5.2</v>
      </c>
    </row>
    <row r="7365" spans="1:2">
      <c r="A7365" t="s">
        <v>514</v>
      </c>
      <c r="B7365">
        <v>5.6</v>
      </c>
    </row>
    <row r="7366" spans="1:2">
      <c r="A7366" t="s">
        <v>721</v>
      </c>
      <c r="B7366">
        <v>6.2</v>
      </c>
    </row>
    <row r="7367" spans="1:2">
      <c r="A7367" t="s">
        <v>341</v>
      </c>
      <c r="B7367">
        <v>5.7</v>
      </c>
    </row>
    <row r="7368" spans="1:2">
      <c r="A7368" t="s">
        <v>6785</v>
      </c>
      <c r="B7368">
        <v>6.1</v>
      </c>
    </row>
    <row r="7369" spans="1:2">
      <c r="A7369" t="s">
        <v>514</v>
      </c>
      <c r="B7369">
        <v>5.6</v>
      </c>
    </row>
    <row r="7370" spans="1:2">
      <c r="A7370" t="s">
        <v>514</v>
      </c>
      <c r="B7370">
        <v>6.3</v>
      </c>
    </row>
    <row r="7371" spans="1:2">
      <c r="A7371" t="s">
        <v>2430</v>
      </c>
      <c r="B7371">
        <v>6.7</v>
      </c>
    </row>
    <row r="7372" spans="1:2">
      <c r="A7372" t="s">
        <v>514</v>
      </c>
      <c r="B7372">
        <v>6.2</v>
      </c>
    </row>
    <row r="7373" spans="1:2">
      <c r="A7373" t="s">
        <v>2745</v>
      </c>
      <c r="B7373">
        <v>6.4</v>
      </c>
    </row>
    <row r="7374" spans="1:2">
      <c r="A7374" t="s">
        <v>2745</v>
      </c>
      <c r="B7374">
        <v>5.0999999999999996</v>
      </c>
    </row>
    <row r="7375" spans="1:2">
      <c r="A7375" t="s">
        <v>1761</v>
      </c>
      <c r="B7375">
        <v>6.1</v>
      </c>
    </row>
    <row r="7376" spans="1:2">
      <c r="A7376" t="s">
        <v>20</v>
      </c>
      <c r="B7376">
        <v>6</v>
      </c>
    </row>
    <row r="7377" spans="1:2">
      <c r="A7377" t="s">
        <v>6786</v>
      </c>
      <c r="B7377">
        <v>5.4</v>
      </c>
    </row>
    <row r="7378" spans="1:2">
      <c r="A7378" t="s">
        <v>721</v>
      </c>
      <c r="B7378">
        <v>5.3</v>
      </c>
    </row>
    <row r="7379" spans="1:2">
      <c r="A7379" t="s">
        <v>1761</v>
      </c>
      <c r="B7379">
        <v>5.8</v>
      </c>
    </row>
    <row r="7380" spans="1:2">
      <c r="A7380" t="s">
        <v>20</v>
      </c>
      <c r="B7380">
        <v>5.7</v>
      </c>
    </row>
    <row r="7381" spans="1:2">
      <c r="A7381" t="s">
        <v>514</v>
      </c>
      <c r="B7381">
        <v>5.9</v>
      </c>
    </row>
    <row r="7382" spans="1:2">
      <c r="A7382" t="s">
        <v>2430</v>
      </c>
      <c r="B7382">
        <v>3.8</v>
      </c>
    </row>
    <row r="7383" spans="1:2">
      <c r="A7383" t="s">
        <v>341</v>
      </c>
      <c r="B7383">
        <v>5.8</v>
      </c>
    </row>
    <row r="7384" spans="1:2">
      <c r="A7384" t="s">
        <v>341</v>
      </c>
      <c r="B7384">
        <v>6.3</v>
      </c>
    </row>
    <row r="7385" spans="1:2">
      <c r="A7385" t="s">
        <v>2430</v>
      </c>
      <c r="B7385">
        <v>4.4000000000000004</v>
      </c>
    </row>
    <row r="7386" spans="1:2">
      <c r="A7386" t="s">
        <v>20</v>
      </c>
      <c r="B7386">
        <v>6.5</v>
      </c>
    </row>
    <row r="7387" spans="1:2">
      <c r="A7387" t="s">
        <v>20</v>
      </c>
      <c r="B7387">
        <v>7.1</v>
      </c>
    </row>
    <row r="7388" spans="1:2">
      <c r="A7388" t="s">
        <v>341</v>
      </c>
      <c r="B7388">
        <v>6.4</v>
      </c>
    </row>
    <row r="7389" spans="1:2">
      <c r="A7389" t="s">
        <v>341</v>
      </c>
      <c r="B7389">
        <v>7.8</v>
      </c>
    </row>
    <row r="7390" spans="1:2">
      <c r="A7390" t="s">
        <v>341</v>
      </c>
      <c r="B7390">
        <v>6.9</v>
      </c>
    </row>
    <row r="7391" spans="1:2">
      <c r="A7391" t="s">
        <v>341</v>
      </c>
      <c r="B7391">
        <v>6.6</v>
      </c>
    </row>
    <row r="7392" spans="1:2">
      <c r="A7392" t="s">
        <v>20</v>
      </c>
      <c r="B7392">
        <v>7.3</v>
      </c>
    </row>
    <row r="7393" spans="1:2">
      <c r="A7393" t="s">
        <v>20</v>
      </c>
      <c r="B7393">
        <v>7.6</v>
      </c>
    </row>
    <row r="7394" spans="1:2">
      <c r="A7394" t="s">
        <v>20</v>
      </c>
      <c r="B7394">
        <v>7</v>
      </c>
    </row>
    <row r="7395" spans="1:2">
      <c r="A7395" t="s">
        <v>6785</v>
      </c>
      <c r="B7395">
        <v>6.1</v>
      </c>
    </row>
    <row r="7396" spans="1:2">
      <c r="A7396" t="s">
        <v>20</v>
      </c>
      <c r="B7396">
        <v>7.1</v>
      </c>
    </row>
    <row r="7397" spans="1:2">
      <c r="A7397" t="s">
        <v>341</v>
      </c>
      <c r="B7397">
        <v>5.8</v>
      </c>
    </row>
    <row r="7398" spans="1:2">
      <c r="A7398" t="s">
        <v>6782</v>
      </c>
      <c r="B7398">
        <v>6.5</v>
      </c>
    </row>
    <row r="7399" spans="1:2">
      <c r="A7399" t="s">
        <v>20</v>
      </c>
      <c r="B7399">
        <v>7.1</v>
      </c>
    </row>
    <row r="7400" spans="1:2">
      <c r="A7400" t="s">
        <v>20</v>
      </c>
      <c r="B7400">
        <v>6.1</v>
      </c>
    </row>
    <row r="7401" spans="1:2">
      <c r="A7401" t="s">
        <v>1761</v>
      </c>
      <c r="B7401">
        <v>4.7</v>
      </c>
    </row>
    <row r="7402" spans="1:2">
      <c r="A7402" t="s">
        <v>2430</v>
      </c>
      <c r="B7402">
        <v>6.2</v>
      </c>
    </row>
    <row r="7403" spans="1:2">
      <c r="A7403" t="s">
        <v>6783</v>
      </c>
      <c r="B7403">
        <v>6.8</v>
      </c>
    </row>
    <row r="7404" spans="1:2">
      <c r="A7404" t="s">
        <v>2745</v>
      </c>
      <c r="B7404">
        <v>6.5</v>
      </c>
    </row>
    <row r="7405" spans="1:2">
      <c r="A7405" t="s">
        <v>2430</v>
      </c>
      <c r="B7405">
        <v>7.4</v>
      </c>
    </row>
    <row r="7406" spans="1:2">
      <c r="A7406" t="s">
        <v>6785</v>
      </c>
      <c r="B7406">
        <v>7.7</v>
      </c>
    </row>
    <row r="7407" spans="1:2">
      <c r="A7407" t="s">
        <v>20</v>
      </c>
      <c r="B7407">
        <v>7.1</v>
      </c>
    </row>
    <row r="7408" spans="1:2">
      <c r="A7408" t="s">
        <v>2430</v>
      </c>
      <c r="B7408">
        <v>6.5</v>
      </c>
    </row>
    <row r="7409" spans="1:2">
      <c r="A7409" t="s">
        <v>20</v>
      </c>
      <c r="B7409">
        <v>7.3</v>
      </c>
    </row>
    <row r="7410" spans="1:2">
      <c r="A7410" t="s">
        <v>6788</v>
      </c>
      <c r="B7410">
        <v>7.6</v>
      </c>
    </row>
    <row r="7411" spans="1:2">
      <c r="A7411" t="s">
        <v>514</v>
      </c>
      <c r="B7411">
        <v>6.7</v>
      </c>
    </row>
    <row r="7412" spans="1:2">
      <c r="A7412" t="s">
        <v>6787</v>
      </c>
      <c r="B7412">
        <v>7.2</v>
      </c>
    </row>
    <row r="7413" spans="1:2">
      <c r="A7413" t="s">
        <v>20</v>
      </c>
      <c r="B7413">
        <v>8.6</v>
      </c>
    </row>
    <row r="7414" spans="1:2">
      <c r="A7414" t="s">
        <v>20</v>
      </c>
      <c r="B7414">
        <v>7.4</v>
      </c>
    </row>
    <row r="7415" spans="1:2">
      <c r="A7415" t="s">
        <v>2745</v>
      </c>
      <c r="B7415">
        <v>8.1</v>
      </c>
    </row>
    <row r="7416" spans="1:2">
      <c r="A7416" t="s">
        <v>6782</v>
      </c>
      <c r="B7416">
        <v>8</v>
      </c>
    </row>
    <row r="7417" spans="1:2">
      <c r="A7417" t="s">
        <v>2430</v>
      </c>
      <c r="B7417">
        <v>8.3000000000000007</v>
      </c>
    </row>
    <row r="7418" spans="1:2">
      <c r="A7418" t="s">
        <v>6788</v>
      </c>
      <c r="B7418">
        <v>7.6</v>
      </c>
    </row>
    <row r="7419" spans="1:2">
      <c r="A7419" t="s">
        <v>6788</v>
      </c>
      <c r="B7419">
        <v>7.2</v>
      </c>
    </row>
    <row r="7420" spans="1:2">
      <c r="A7420" t="s">
        <v>514</v>
      </c>
      <c r="B7420">
        <v>5.9</v>
      </c>
    </row>
    <row r="7421" spans="1:2">
      <c r="A7421" t="s">
        <v>2430</v>
      </c>
      <c r="B7421">
        <v>7.6</v>
      </c>
    </row>
    <row r="7422" spans="1:2">
      <c r="A7422" t="s">
        <v>20</v>
      </c>
      <c r="B7422">
        <v>8.9</v>
      </c>
    </row>
    <row r="7423" spans="1:2">
      <c r="A7423" t="s">
        <v>2430</v>
      </c>
      <c r="B7423">
        <v>8.5</v>
      </c>
    </row>
    <row r="7424" spans="1:2">
      <c r="A7424" t="s">
        <v>2745</v>
      </c>
      <c r="B7424">
        <v>7.7</v>
      </c>
    </row>
    <row r="7425" spans="1:2">
      <c r="A7425" t="s">
        <v>20</v>
      </c>
      <c r="B7425">
        <v>8</v>
      </c>
    </row>
    <row r="7426" spans="1:2">
      <c r="A7426" t="s">
        <v>2745</v>
      </c>
      <c r="B7426">
        <v>7.9</v>
      </c>
    </row>
    <row r="7427" spans="1:2">
      <c r="A7427" t="s">
        <v>341</v>
      </c>
      <c r="B7427">
        <v>6.2</v>
      </c>
    </row>
    <row r="7428" spans="1:2">
      <c r="A7428" t="s">
        <v>6785</v>
      </c>
      <c r="B7428">
        <v>5.0999999999999996</v>
      </c>
    </row>
    <row r="7429" spans="1:2">
      <c r="A7429" t="s">
        <v>2430</v>
      </c>
      <c r="B7429">
        <v>5.7</v>
      </c>
    </row>
    <row r="7430" spans="1:2">
      <c r="A7430" t="s">
        <v>6786</v>
      </c>
      <c r="B7430">
        <v>6.1</v>
      </c>
    </row>
    <row r="7431" spans="1:2">
      <c r="A7431" t="s">
        <v>92</v>
      </c>
      <c r="B7431">
        <v>4.4000000000000004</v>
      </c>
    </row>
    <row r="7432" spans="1:2">
      <c r="A7432" t="s">
        <v>2430</v>
      </c>
      <c r="B7432">
        <v>6.4</v>
      </c>
    </row>
    <row r="7433" spans="1:2">
      <c r="A7433" t="s">
        <v>2430</v>
      </c>
      <c r="B7433">
        <v>6.4</v>
      </c>
    </row>
    <row r="7434" spans="1:2">
      <c r="A7434" t="s">
        <v>721</v>
      </c>
      <c r="B7434">
        <v>5.0999999999999996</v>
      </c>
    </row>
    <row r="7435" spans="1:2">
      <c r="A7435" t="s">
        <v>2430</v>
      </c>
      <c r="B7435">
        <v>4.8</v>
      </c>
    </row>
    <row r="7436" spans="1:2">
      <c r="A7436" t="s">
        <v>6782</v>
      </c>
      <c r="B7436">
        <v>5.9</v>
      </c>
    </row>
    <row r="7437" spans="1:2">
      <c r="A7437" t="s">
        <v>341</v>
      </c>
      <c r="B7437">
        <v>6.3</v>
      </c>
    </row>
    <row r="7438" spans="1:2">
      <c r="A7438" t="s">
        <v>721</v>
      </c>
      <c r="B7438">
        <v>4.7</v>
      </c>
    </row>
    <row r="7439" spans="1:2">
      <c r="A7439" t="s">
        <v>1761</v>
      </c>
      <c r="B7439">
        <v>6.5</v>
      </c>
    </row>
    <row r="7440" spans="1:2">
      <c r="A7440" t="s">
        <v>6148</v>
      </c>
      <c r="B7440">
        <v>6.4</v>
      </c>
    </row>
    <row r="7441" spans="1:2">
      <c r="A7441" t="s">
        <v>6783</v>
      </c>
      <c r="B7441">
        <v>6.1</v>
      </c>
    </row>
    <row r="7442" spans="1:2">
      <c r="A7442" t="s">
        <v>6785</v>
      </c>
      <c r="B7442">
        <v>6.4</v>
      </c>
    </row>
    <row r="7443" spans="1:2">
      <c r="A7443" t="s">
        <v>6785</v>
      </c>
      <c r="B7443">
        <v>5.0999999999999996</v>
      </c>
    </row>
    <row r="7444" spans="1:2">
      <c r="A7444" t="s">
        <v>6785</v>
      </c>
      <c r="B7444">
        <v>6.8</v>
      </c>
    </row>
    <row r="7445" spans="1:2">
      <c r="A7445" t="s">
        <v>20</v>
      </c>
      <c r="B7445">
        <v>7.2</v>
      </c>
    </row>
    <row r="7446" spans="1:2">
      <c r="A7446" t="s">
        <v>20</v>
      </c>
      <c r="B7446">
        <v>7.4</v>
      </c>
    </row>
    <row r="7447" spans="1:2">
      <c r="A7447" t="s">
        <v>514</v>
      </c>
      <c r="B7447">
        <v>7.8</v>
      </c>
    </row>
    <row r="7448" spans="1:2">
      <c r="A7448" t="s">
        <v>6782</v>
      </c>
      <c r="B7448">
        <v>6.4</v>
      </c>
    </row>
    <row r="7449" spans="1:2">
      <c r="A7449" t="s">
        <v>4754</v>
      </c>
      <c r="B7449">
        <v>5.2</v>
      </c>
    </row>
    <row r="7450" spans="1:2">
      <c r="A7450" t="s">
        <v>2430</v>
      </c>
      <c r="B7450">
        <v>6.5</v>
      </c>
    </row>
    <row r="7451" spans="1:2">
      <c r="A7451" t="s">
        <v>6789</v>
      </c>
      <c r="B7451">
        <v>7.2</v>
      </c>
    </row>
    <row r="7452" spans="1:2">
      <c r="A7452" t="s">
        <v>2430</v>
      </c>
      <c r="B7452">
        <v>3.8</v>
      </c>
    </row>
    <row r="7453" spans="1:2">
      <c r="A7453" t="s">
        <v>2430</v>
      </c>
      <c r="B7453">
        <v>6</v>
      </c>
    </row>
    <row r="7454" spans="1:2">
      <c r="A7454" t="s">
        <v>341</v>
      </c>
      <c r="B7454">
        <v>5</v>
      </c>
    </row>
    <row r="7455" spans="1:2">
      <c r="A7455" t="s">
        <v>6785</v>
      </c>
      <c r="B7455">
        <v>5.9</v>
      </c>
    </row>
    <row r="7456" spans="1:2">
      <c r="A7456" t="s">
        <v>20</v>
      </c>
      <c r="B7456">
        <v>7.2</v>
      </c>
    </row>
    <row r="7457" spans="1:2">
      <c r="A7457" t="s">
        <v>20</v>
      </c>
      <c r="B7457">
        <v>7.2</v>
      </c>
    </row>
    <row r="7458" spans="1:2">
      <c r="A7458" t="s">
        <v>20</v>
      </c>
      <c r="B7458">
        <v>6.6</v>
      </c>
    </row>
    <row r="7459" spans="1:2">
      <c r="A7459" t="s">
        <v>20</v>
      </c>
      <c r="B7459">
        <v>3.3</v>
      </c>
    </row>
    <row r="7460" spans="1:2">
      <c r="A7460" t="s">
        <v>6782</v>
      </c>
      <c r="B7460">
        <v>6.7</v>
      </c>
    </row>
    <row r="7461" spans="1:2">
      <c r="A7461" t="s">
        <v>514</v>
      </c>
      <c r="B7461">
        <v>5.6</v>
      </c>
    </row>
    <row r="7462" spans="1:2">
      <c r="A7462" t="s">
        <v>20</v>
      </c>
      <c r="B7462">
        <v>6.1</v>
      </c>
    </row>
    <row r="7463" spans="1:2">
      <c r="A7463" t="s">
        <v>2745</v>
      </c>
      <c r="B7463">
        <v>6.3</v>
      </c>
    </row>
    <row r="7464" spans="1:2">
      <c r="A7464" t="s">
        <v>6785</v>
      </c>
      <c r="B7464">
        <v>6.5</v>
      </c>
    </row>
    <row r="7465" spans="1:2">
      <c r="A7465" t="s">
        <v>20</v>
      </c>
      <c r="B7465">
        <v>6.9</v>
      </c>
    </row>
    <row r="7466" spans="1:2">
      <c r="A7466" t="s">
        <v>20</v>
      </c>
      <c r="B7466">
        <v>6.2</v>
      </c>
    </row>
    <row r="7467" spans="1:2">
      <c r="A7467" t="s">
        <v>6785</v>
      </c>
      <c r="B7467">
        <v>7.5</v>
      </c>
    </row>
    <row r="7468" spans="1:2">
      <c r="A7468" t="s">
        <v>20</v>
      </c>
      <c r="B7468">
        <v>7.7</v>
      </c>
    </row>
    <row r="7469" spans="1:2">
      <c r="A7469" t="s">
        <v>6782</v>
      </c>
      <c r="B7469">
        <v>6.2</v>
      </c>
    </row>
    <row r="7470" spans="1:2">
      <c r="A7470" t="s">
        <v>20</v>
      </c>
      <c r="B7470">
        <v>8</v>
      </c>
    </row>
    <row r="7471" spans="1:2">
      <c r="A7471" t="s">
        <v>20</v>
      </c>
      <c r="B7471">
        <v>5.7</v>
      </c>
    </row>
    <row r="7472" spans="1:2">
      <c r="A7472" t="s">
        <v>6782</v>
      </c>
      <c r="B7472">
        <v>7.6</v>
      </c>
    </row>
    <row r="7473" spans="1:2">
      <c r="A7473" t="s">
        <v>20</v>
      </c>
      <c r="B7473">
        <v>6.5</v>
      </c>
    </row>
    <row r="7474" spans="1:2">
      <c r="A7474" t="s">
        <v>20</v>
      </c>
      <c r="B7474">
        <v>6.9</v>
      </c>
    </row>
    <row r="7475" spans="1:2">
      <c r="A7475" t="s">
        <v>1761</v>
      </c>
      <c r="B7475">
        <v>7.1</v>
      </c>
    </row>
    <row r="7476" spans="1:2">
      <c r="A7476" t="s">
        <v>6788</v>
      </c>
      <c r="B7476">
        <v>2.7</v>
      </c>
    </row>
    <row r="7477" spans="1:2">
      <c r="A7477" t="s">
        <v>2430</v>
      </c>
      <c r="B7477">
        <v>7</v>
      </c>
    </row>
    <row r="7478" spans="1:2">
      <c r="A7478" t="s">
        <v>2430</v>
      </c>
      <c r="B7478">
        <v>7.5</v>
      </c>
    </row>
    <row r="7479" spans="1:2">
      <c r="A7479" t="s">
        <v>2430</v>
      </c>
      <c r="B7479">
        <v>7.3</v>
      </c>
    </row>
    <row r="7480" spans="1:2">
      <c r="A7480" t="s">
        <v>6787</v>
      </c>
      <c r="B7480">
        <v>7.6</v>
      </c>
    </row>
    <row r="7481" spans="1:2">
      <c r="A7481" t="s">
        <v>721</v>
      </c>
      <c r="B7481">
        <v>6.7</v>
      </c>
    </row>
    <row r="7482" spans="1:2">
      <c r="A7482" t="s">
        <v>20</v>
      </c>
      <c r="B7482">
        <v>6.7</v>
      </c>
    </row>
    <row r="7483" spans="1:2">
      <c r="A7483" t="s">
        <v>1761</v>
      </c>
      <c r="B7483">
        <v>8</v>
      </c>
    </row>
    <row r="7484" spans="1:2">
      <c r="A7484" t="s">
        <v>6788</v>
      </c>
      <c r="B7484">
        <v>8.1</v>
      </c>
    </row>
    <row r="7485" spans="1:2">
      <c r="A7485" t="s">
        <v>2430</v>
      </c>
      <c r="B7485">
        <v>5.9</v>
      </c>
    </row>
    <row r="7486" spans="1:2">
      <c r="A7486" t="s">
        <v>721</v>
      </c>
      <c r="B7486">
        <v>6.8</v>
      </c>
    </row>
    <row r="7487" spans="1:2">
      <c r="A7487" t="s">
        <v>20</v>
      </c>
      <c r="B7487">
        <v>7.6</v>
      </c>
    </row>
    <row r="7488" spans="1:2">
      <c r="A7488" t="s">
        <v>514</v>
      </c>
      <c r="B7488">
        <v>7.7</v>
      </c>
    </row>
    <row r="7489" spans="1:2">
      <c r="A7489" t="s">
        <v>2745</v>
      </c>
      <c r="B7489">
        <v>8</v>
      </c>
    </row>
    <row r="7490" spans="1:2">
      <c r="A7490" t="s">
        <v>514</v>
      </c>
      <c r="B7490">
        <v>7</v>
      </c>
    </row>
    <row r="7491" spans="1:2">
      <c r="A7491" t="s">
        <v>514</v>
      </c>
      <c r="B7491">
        <v>8.3000000000000007</v>
      </c>
    </row>
    <row r="7492" spans="1:2">
      <c r="A7492" t="s">
        <v>6782</v>
      </c>
      <c r="B7492">
        <v>7.1</v>
      </c>
    </row>
    <row r="7493" spans="1:2">
      <c r="A7493" t="s">
        <v>20</v>
      </c>
      <c r="B7493">
        <v>7.4</v>
      </c>
    </row>
    <row r="7494" spans="1:2">
      <c r="A7494" t="s">
        <v>1761</v>
      </c>
      <c r="B7494">
        <v>6.7</v>
      </c>
    </row>
    <row r="7495" spans="1:2">
      <c r="A7495" t="s">
        <v>1761</v>
      </c>
      <c r="B7495">
        <v>7.6</v>
      </c>
    </row>
    <row r="7496" spans="1:2">
      <c r="A7496" t="s">
        <v>20</v>
      </c>
      <c r="B7496">
        <v>7.3</v>
      </c>
    </row>
    <row r="7497" spans="1:2">
      <c r="A7497" t="s">
        <v>1761</v>
      </c>
      <c r="B7497">
        <v>7.4</v>
      </c>
    </row>
    <row r="7498" spans="1:2">
      <c r="A7498" t="s">
        <v>514</v>
      </c>
      <c r="B7498">
        <v>5.8</v>
      </c>
    </row>
    <row r="7499" spans="1:2">
      <c r="A7499" t="s">
        <v>20</v>
      </c>
      <c r="B7499">
        <v>6.3</v>
      </c>
    </row>
    <row r="7500" spans="1:2">
      <c r="A7500" t="s">
        <v>6789</v>
      </c>
      <c r="B7500">
        <v>7.2</v>
      </c>
    </row>
    <row r="7501" spans="1:2">
      <c r="A7501" t="s">
        <v>6783</v>
      </c>
      <c r="B7501">
        <v>6.7</v>
      </c>
    </row>
    <row r="7502" spans="1:2">
      <c r="A7502" t="s">
        <v>4754</v>
      </c>
      <c r="B7502">
        <v>6.1</v>
      </c>
    </row>
    <row r="7503" spans="1:2">
      <c r="A7503" t="s">
        <v>6782</v>
      </c>
      <c r="B7503">
        <v>6.6</v>
      </c>
    </row>
    <row r="7504" spans="1:2">
      <c r="A7504" t="s">
        <v>6783</v>
      </c>
      <c r="B7504">
        <v>5.9</v>
      </c>
    </row>
    <row r="7505" spans="1:2">
      <c r="A7505" t="s">
        <v>6783</v>
      </c>
      <c r="B7505">
        <v>5.4</v>
      </c>
    </row>
    <row r="7506" spans="1:2">
      <c r="A7506" t="s">
        <v>6783</v>
      </c>
      <c r="B7506">
        <v>6.2</v>
      </c>
    </row>
    <row r="7507" spans="1:2">
      <c r="A7507" t="s">
        <v>1761</v>
      </c>
      <c r="B7507">
        <v>6.2</v>
      </c>
    </row>
    <row r="7508" spans="1:2">
      <c r="A7508" t="s">
        <v>6783</v>
      </c>
      <c r="B7508">
        <v>6.5</v>
      </c>
    </row>
    <row r="7509" spans="1:2">
      <c r="A7509" t="s">
        <v>514</v>
      </c>
      <c r="B7509">
        <v>6.7</v>
      </c>
    </row>
    <row r="7510" spans="1:2">
      <c r="A7510" t="s">
        <v>721</v>
      </c>
      <c r="B7510">
        <v>6.2</v>
      </c>
    </row>
    <row r="7511" spans="1:2">
      <c r="A7511" t="s">
        <v>2430</v>
      </c>
      <c r="B7511">
        <v>5.7</v>
      </c>
    </row>
    <row r="7512" spans="1:2">
      <c r="A7512" t="s">
        <v>514</v>
      </c>
      <c r="B7512">
        <v>6.3</v>
      </c>
    </row>
    <row r="7513" spans="1:2">
      <c r="A7513" t="s">
        <v>20</v>
      </c>
      <c r="B7513">
        <v>8</v>
      </c>
    </row>
    <row r="7514" spans="1:2">
      <c r="A7514" t="s">
        <v>514</v>
      </c>
      <c r="B7514">
        <v>7</v>
      </c>
    </row>
    <row r="7515" spans="1:2">
      <c r="A7515" t="s">
        <v>2430</v>
      </c>
      <c r="B7515">
        <v>7.6</v>
      </c>
    </row>
    <row r="7516" spans="1:2">
      <c r="A7516" t="s">
        <v>20</v>
      </c>
      <c r="B7516">
        <v>7.4</v>
      </c>
    </row>
    <row r="7517" spans="1:2">
      <c r="A7517" t="s">
        <v>1761</v>
      </c>
      <c r="B7517">
        <v>7.9</v>
      </c>
    </row>
    <row r="7518" spans="1:2">
      <c r="A7518" t="s">
        <v>514</v>
      </c>
      <c r="B7518">
        <v>7.9</v>
      </c>
    </row>
    <row r="7519" spans="1:2">
      <c r="A7519" t="s">
        <v>721</v>
      </c>
      <c r="B7519">
        <v>7.5</v>
      </c>
    </row>
    <row r="7520" spans="1:2">
      <c r="A7520" t="s">
        <v>6782</v>
      </c>
      <c r="B7520">
        <v>7</v>
      </c>
    </row>
    <row r="7521" spans="1:2">
      <c r="A7521" t="s">
        <v>6789</v>
      </c>
      <c r="B7521">
        <v>6.5</v>
      </c>
    </row>
    <row r="7522" spans="1:2">
      <c r="A7522" t="s">
        <v>6786</v>
      </c>
      <c r="B7522">
        <v>5.5</v>
      </c>
    </row>
    <row r="7523" spans="1:2">
      <c r="A7523" t="s">
        <v>514</v>
      </c>
      <c r="B7523">
        <v>5</v>
      </c>
    </row>
    <row r="7524" spans="1:2">
      <c r="A7524" t="s">
        <v>514</v>
      </c>
      <c r="B7524">
        <v>5.2</v>
      </c>
    </row>
    <row r="7525" spans="1:2">
      <c r="A7525" t="s">
        <v>514</v>
      </c>
      <c r="B7525">
        <v>6.2</v>
      </c>
    </row>
    <row r="7526" spans="1:2">
      <c r="A7526" t="s">
        <v>6782</v>
      </c>
      <c r="B7526">
        <v>5.3</v>
      </c>
    </row>
    <row r="7527" spans="1:2">
      <c r="A7527" t="s">
        <v>20</v>
      </c>
      <c r="B7527">
        <v>7.1</v>
      </c>
    </row>
    <row r="7528" spans="1:2">
      <c r="A7528" t="s">
        <v>6786</v>
      </c>
      <c r="B7528">
        <v>6.7</v>
      </c>
    </row>
    <row r="7529" spans="1:2">
      <c r="A7529" t="s">
        <v>6786</v>
      </c>
      <c r="B7529">
        <v>6.8</v>
      </c>
    </row>
    <row r="7530" spans="1:2">
      <c r="A7530" t="s">
        <v>20</v>
      </c>
      <c r="B7530">
        <v>7.6</v>
      </c>
    </row>
    <row r="7531" spans="1:2">
      <c r="A7531" t="s">
        <v>20</v>
      </c>
      <c r="B7531">
        <v>6.8</v>
      </c>
    </row>
    <row r="7532" spans="1:2">
      <c r="A7532" t="s">
        <v>2430</v>
      </c>
      <c r="B7532">
        <v>8.1</v>
      </c>
    </row>
    <row r="7533" spans="1:2">
      <c r="A7533" t="s">
        <v>20</v>
      </c>
      <c r="B7533">
        <v>7.6</v>
      </c>
    </row>
    <row r="7534" spans="1:2">
      <c r="A7534" t="s">
        <v>2430</v>
      </c>
      <c r="B7534">
        <v>5.6</v>
      </c>
    </row>
    <row r="7535" spans="1:2">
      <c r="A7535" t="s">
        <v>514</v>
      </c>
      <c r="B7535">
        <v>5.9</v>
      </c>
    </row>
    <row r="7536" spans="1:2">
      <c r="A7536" t="s">
        <v>514</v>
      </c>
      <c r="B7536">
        <v>6.2</v>
      </c>
    </row>
    <row r="7537" spans="1:2">
      <c r="A7537" t="s">
        <v>1761</v>
      </c>
      <c r="B7537">
        <v>5.7</v>
      </c>
    </row>
    <row r="7538" spans="1:2">
      <c r="A7538" t="s">
        <v>1761</v>
      </c>
      <c r="B7538">
        <v>6.6</v>
      </c>
    </row>
    <row r="7539" spans="1:2">
      <c r="A7539" t="s">
        <v>20</v>
      </c>
      <c r="B7539">
        <v>6.3</v>
      </c>
    </row>
    <row r="7540" spans="1:2">
      <c r="A7540" t="s">
        <v>514</v>
      </c>
      <c r="B7540">
        <v>5.8</v>
      </c>
    </row>
    <row r="7541" spans="1:2">
      <c r="A7541" t="s">
        <v>6782</v>
      </c>
      <c r="B7541">
        <v>6.7</v>
      </c>
    </row>
    <row r="7542" spans="1:2">
      <c r="A7542" t="s">
        <v>721</v>
      </c>
      <c r="B7542">
        <v>5.9</v>
      </c>
    </row>
    <row r="7543" spans="1:2">
      <c r="A7543" t="s">
        <v>341</v>
      </c>
      <c r="B7543">
        <v>6.5</v>
      </c>
    </row>
    <row r="7544" spans="1:2">
      <c r="A7544" t="s">
        <v>1761</v>
      </c>
      <c r="B7544">
        <v>5.3</v>
      </c>
    </row>
    <row r="7545" spans="1:2">
      <c r="A7545" t="s">
        <v>92</v>
      </c>
      <c r="B7545">
        <v>7.4</v>
      </c>
    </row>
    <row r="7546" spans="1:2">
      <c r="A7546" t="s">
        <v>92</v>
      </c>
      <c r="B7546">
        <v>6.1</v>
      </c>
    </row>
    <row r="7547" spans="1:2">
      <c r="A7547" t="s">
        <v>2745</v>
      </c>
      <c r="B7547">
        <v>5.5</v>
      </c>
    </row>
    <row r="7548" spans="1:2">
      <c r="A7548" t="s">
        <v>341</v>
      </c>
      <c r="B7548">
        <v>7.5</v>
      </c>
    </row>
    <row r="7549" spans="1:2">
      <c r="A7549" t="s">
        <v>92</v>
      </c>
      <c r="B7549">
        <v>5.5</v>
      </c>
    </row>
    <row r="7550" spans="1:2">
      <c r="A7550" t="s">
        <v>1761</v>
      </c>
      <c r="B7550">
        <v>7.6</v>
      </c>
    </row>
    <row r="7551" spans="1:2">
      <c r="A7551" t="s">
        <v>20</v>
      </c>
      <c r="B7551">
        <v>7.5</v>
      </c>
    </row>
    <row r="7552" spans="1:2">
      <c r="A7552" t="s">
        <v>4754</v>
      </c>
      <c r="B7552">
        <v>5.7</v>
      </c>
    </row>
    <row r="7553" spans="1:2">
      <c r="A7553" t="s">
        <v>20</v>
      </c>
      <c r="B7553">
        <v>6.4</v>
      </c>
    </row>
    <row r="7554" spans="1:2">
      <c r="A7554" t="s">
        <v>20</v>
      </c>
      <c r="B7554">
        <v>7</v>
      </c>
    </row>
    <row r="7555" spans="1:2">
      <c r="A7555" t="s">
        <v>1761</v>
      </c>
      <c r="B7555">
        <v>7.4</v>
      </c>
    </row>
    <row r="7556" spans="1:2">
      <c r="A7556" t="s">
        <v>4754</v>
      </c>
      <c r="B7556">
        <v>7</v>
      </c>
    </row>
    <row r="7557" spans="1:2">
      <c r="A7557" t="s">
        <v>341</v>
      </c>
      <c r="B7557">
        <v>4.0999999999999996</v>
      </c>
    </row>
    <row r="7558" spans="1:2">
      <c r="A7558" t="s">
        <v>20</v>
      </c>
      <c r="B7558">
        <v>6.6</v>
      </c>
    </row>
    <row r="7559" spans="1:2">
      <c r="A7559" t="s">
        <v>6782</v>
      </c>
      <c r="B7559">
        <v>6.1</v>
      </c>
    </row>
    <row r="7560" spans="1:2">
      <c r="A7560" t="s">
        <v>20</v>
      </c>
      <c r="B7560">
        <v>6.5</v>
      </c>
    </row>
    <row r="7561" spans="1:2">
      <c r="A7561" t="s">
        <v>20</v>
      </c>
      <c r="B7561">
        <v>7.8</v>
      </c>
    </row>
    <row r="7562" spans="1:2">
      <c r="A7562" t="s">
        <v>20</v>
      </c>
      <c r="B7562">
        <v>7.5</v>
      </c>
    </row>
    <row r="7563" spans="1:2">
      <c r="A7563" t="s">
        <v>514</v>
      </c>
      <c r="B7563">
        <v>6.3</v>
      </c>
    </row>
    <row r="7564" spans="1:2">
      <c r="A7564" t="s">
        <v>2430</v>
      </c>
      <c r="B7564">
        <v>6.6</v>
      </c>
    </row>
    <row r="7565" spans="1:2">
      <c r="A7565" t="s">
        <v>1761</v>
      </c>
      <c r="B7565">
        <v>5.6</v>
      </c>
    </row>
    <row r="7566" spans="1:2">
      <c r="A7566" t="s">
        <v>6783</v>
      </c>
      <c r="B7566">
        <v>4.2</v>
      </c>
    </row>
    <row r="7567" spans="1:2">
      <c r="A7567" t="s">
        <v>1761</v>
      </c>
      <c r="B7567">
        <v>7.6</v>
      </c>
    </row>
    <row r="7568" spans="1:2">
      <c r="A7568" t="s">
        <v>1761</v>
      </c>
      <c r="B7568">
        <v>6.1</v>
      </c>
    </row>
    <row r="7569" spans="1:2">
      <c r="A7569" t="s">
        <v>20</v>
      </c>
      <c r="B7569">
        <v>6.1</v>
      </c>
    </row>
    <row r="7570" spans="1:2">
      <c r="A7570" t="s">
        <v>20</v>
      </c>
      <c r="B7570">
        <v>6.9</v>
      </c>
    </row>
    <row r="7571" spans="1:2">
      <c r="A7571" t="s">
        <v>92</v>
      </c>
      <c r="B7571">
        <v>5.7</v>
      </c>
    </row>
    <row r="7572" spans="1:2">
      <c r="A7572" t="s">
        <v>92</v>
      </c>
      <c r="B7572">
        <v>6.5</v>
      </c>
    </row>
    <row r="7573" spans="1:2">
      <c r="A7573" t="s">
        <v>6148</v>
      </c>
      <c r="B7573">
        <v>7.6</v>
      </c>
    </row>
    <row r="7574" spans="1:2">
      <c r="A7574" t="s">
        <v>20</v>
      </c>
      <c r="B7574">
        <v>8</v>
      </c>
    </row>
    <row r="7575" spans="1:2">
      <c r="A7575" t="s">
        <v>20</v>
      </c>
      <c r="B7575">
        <v>7.6</v>
      </c>
    </row>
    <row r="7576" spans="1:2">
      <c r="A7576" t="s">
        <v>6782</v>
      </c>
      <c r="B7576">
        <v>8.1</v>
      </c>
    </row>
    <row r="7577" spans="1:2">
      <c r="A7577" t="s">
        <v>20</v>
      </c>
      <c r="B7577">
        <v>7.7</v>
      </c>
    </row>
    <row r="7578" spans="1:2">
      <c r="A7578" t="s">
        <v>6786</v>
      </c>
      <c r="B7578">
        <v>7.3</v>
      </c>
    </row>
    <row r="7579" spans="1:2">
      <c r="A7579" t="s">
        <v>341</v>
      </c>
      <c r="B7579">
        <v>5.9</v>
      </c>
    </row>
    <row r="7580" spans="1:2">
      <c r="A7580" t="s">
        <v>20</v>
      </c>
      <c r="B7580">
        <v>7.2</v>
      </c>
    </row>
    <row r="7581" spans="1:2">
      <c r="A7581" t="s">
        <v>6782</v>
      </c>
      <c r="B7581">
        <v>5.3</v>
      </c>
    </row>
    <row r="7582" spans="1:2">
      <c r="A7582" t="s">
        <v>6783</v>
      </c>
      <c r="B7582">
        <v>5.4</v>
      </c>
    </row>
    <row r="7583" spans="1:2">
      <c r="A7583" t="s">
        <v>20</v>
      </c>
      <c r="B7583">
        <v>6.7</v>
      </c>
    </row>
    <row r="7584" spans="1:2">
      <c r="A7584" t="s">
        <v>721</v>
      </c>
      <c r="B7584">
        <v>6.1</v>
      </c>
    </row>
    <row r="7585" spans="1:2">
      <c r="A7585" t="s">
        <v>1761</v>
      </c>
      <c r="B7585">
        <v>5.6</v>
      </c>
    </row>
    <row r="7586" spans="1:2">
      <c r="A7586" t="s">
        <v>514</v>
      </c>
      <c r="B7586">
        <v>6.7</v>
      </c>
    </row>
    <row r="7587" spans="1:2">
      <c r="A7587" t="s">
        <v>721</v>
      </c>
      <c r="B7587">
        <v>6.8</v>
      </c>
    </row>
    <row r="7588" spans="1:2">
      <c r="A7588" t="s">
        <v>2745</v>
      </c>
      <c r="B7588">
        <v>7.5</v>
      </c>
    </row>
    <row r="7589" spans="1:2">
      <c r="A7589" t="s">
        <v>20</v>
      </c>
      <c r="B7589">
        <v>7.5</v>
      </c>
    </row>
    <row r="7590" spans="1:2">
      <c r="A7590" t="s">
        <v>6782</v>
      </c>
      <c r="B7590">
        <v>6.5</v>
      </c>
    </row>
    <row r="7591" spans="1:2">
      <c r="A7591" t="s">
        <v>20</v>
      </c>
      <c r="B7591">
        <v>7.8</v>
      </c>
    </row>
    <row r="7592" spans="1:2">
      <c r="A7592" t="s">
        <v>20</v>
      </c>
      <c r="B7592">
        <v>6.8</v>
      </c>
    </row>
    <row r="7593" spans="1:2">
      <c r="A7593" t="s">
        <v>1761</v>
      </c>
      <c r="B7593">
        <v>6.1</v>
      </c>
    </row>
    <row r="7594" spans="1:2">
      <c r="A7594" t="s">
        <v>6785</v>
      </c>
      <c r="B7594">
        <v>7.1</v>
      </c>
    </row>
    <row r="7595" spans="1:2">
      <c r="A7595" t="s">
        <v>6786</v>
      </c>
      <c r="B7595">
        <v>7.7</v>
      </c>
    </row>
    <row r="7596" spans="1:2">
      <c r="A7596" t="s">
        <v>297</v>
      </c>
      <c r="B7596">
        <v>6.6</v>
      </c>
    </row>
    <row r="7597" spans="1:2">
      <c r="A7597" t="s">
        <v>6782</v>
      </c>
      <c r="B7597">
        <v>7.5</v>
      </c>
    </row>
    <row r="7598" spans="1:2">
      <c r="A7598" t="s">
        <v>6785</v>
      </c>
      <c r="B7598">
        <v>4.5999999999999996</v>
      </c>
    </row>
    <row r="7599" spans="1:2">
      <c r="A7599" t="s">
        <v>6783</v>
      </c>
      <c r="B7599">
        <v>6.3</v>
      </c>
    </row>
    <row r="7600" spans="1:2">
      <c r="A7600" t="s">
        <v>1761</v>
      </c>
      <c r="B7600">
        <v>5.8</v>
      </c>
    </row>
    <row r="7601" spans="1:2">
      <c r="A7601" t="s">
        <v>721</v>
      </c>
      <c r="B7601">
        <v>6.1</v>
      </c>
    </row>
    <row r="7602" spans="1:2">
      <c r="A7602" t="s">
        <v>92</v>
      </c>
      <c r="B7602">
        <v>6.4</v>
      </c>
    </row>
    <row r="7603" spans="1:2">
      <c r="A7603" t="s">
        <v>6786</v>
      </c>
      <c r="B7603">
        <v>7.5</v>
      </c>
    </row>
    <row r="7604" spans="1:2">
      <c r="A7604" t="s">
        <v>2430</v>
      </c>
      <c r="B7604">
        <v>6.6</v>
      </c>
    </row>
    <row r="7605" spans="1:2">
      <c r="A7605" t="s">
        <v>2430</v>
      </c>
      <c r="B7605">
        <v>6.7</v>
      </c>
    </row>
    <row r="7606" spans="1:2">
      <c r="A7606" t="s">
        <v>6782</v>
      </c>
      <c r="B7606">
        <v>6.2</v>
      </c>
    </row>
    <row r="7607" spans="1:2">
      <c r="A7607" t="s">
        <v>20</v>
      </c>
      <c r="B7607">
        <v>7.3</v>
      </c>
    </row>
    <row r="7608" spans="1:2">
      <c r="A7608" t="s">
        <v>1761</v>
      </c>
      <c r="B7608">
        <v>6.1</v>
      </c>
    </row>
    <row r="7609" spans="1:2">
      <c r="A7609" t="s">
        <v>20</v>
      </c>
      <c r="B7609">
        <v>8.6</v>
      </c>
    </row>
    <row r="7610" spans="1:2">
      <c r="A7610" t="s">
        <v>6782</v>
      </c>
      <c r="B7610">
        <v>6.2</v>
      </c>
    </row>
    <row r="7611" spans="1:2">
      <c r="A7611" t="s">
        <v>20</v>
      </c>
      <c r="B7611">
        <v>6</v>
      </c>
    </row>
    <row r="7612" spans="1:2">
      <c r="A7612" t="s">
        <v>514</v>
      </c>
      <c r="B7612">
        <v>6.8</v>
      </c>
    </row>
    <row r="7613" spans="1:2">
      <c r="A7613" t="s">
        <v>6782</v>
      </c>
      <c r="B7613">
        <v>6.4</v>
      </c>
    </row>
    <row r="7614" spans="1:2">
      <c r="A7614" t="s">
        <v>341</v>
      </c>
      <c r="B7614">
        <v>6.8</v>
      </c>
    </row>
    <row r="7615" spans="1:2">
      <c r="A7615" t="s">
        <v>6782</v>
      </c>
      <c r="B7615">
        <v>7</v>
      </c>
    </row>
    <row r="7616" spans="1:2">
      <c r="A7616" t="s">
        <v>6782</v>
      </c>
      <c r="B7616">
        <v>7.3</v>
      </c>
    </row>
    <row r="7617" spans="1:2">
      <c r="A7617" t="s">
        <v>20</v>
      </c>
      <c r="B7617">
        <v>5.9</v>
      </c>
    </row>
    <row r="7618" spans="1:2">
      <c r="A7618" t="s">
        <v>6782</v>
      </c>
      <c r="B7618">
        <v>7.7</v>
      </c>
    </row>
    <row r="7619" spans="1:2">
      <c r="A7619" t="s">
        <v>20</v>
      </c>
      <c r="B7619">
        <v>7.3</v>
      </c>
    </row>
    <row r="7620" spans="1:2">
      <c r="A7620" t="s">
        <v>20</v>
      </c>
      <c r="B7620">
        <v>5.8</v>
      </c>
    </row>
    <row r="7621" spans="1:2">
      <c r="A7621" t="s">
        <v>6784</v>
      </c>
      <c r="B7621">
        <v>6</v>
      </c>
    </row>
    <row r="7622" spans="1:2">
      <c r="A7622" t="s">
        <v>514</v>
      </c>
      <c r="B7622">
        <v>6.4</v>
      </c>
    </row>
    <row r="7623" spans="1:2">
      <c r="A7623" t="s">
        <v>20</v>
      </c>
      <c r="B7623">
        <v>6.9</v>
      </c>
    </row>
    <row r="7624" spans="1:2">
      <c r="A7624" t="s">
        <v>6782</v>
      </c>
      <c r="B7624">
        <v>8</v>
      </c>
    </row>
    <row r="7625" spans="1:2">
      <c r="A7625" t="s">
        <v>341</v>
      </c>
      <c r="B7625">
        <v>4.2</v>
      </c>
    </row>
    <row r="7626" spans="1:2">
      <c r="A7626" t="s">
        <v>1761</v>
      </c>
      <c r="B7626">
        <v>3.1</v>
      </c>
    </row>
    <row r="7627" spans="1:2">
      <c r="A7627" t="s">
        <v>514</v>
      </c>
      <c r="B7627">
        <v>7.8</v>
      </c>
    </row>
    <row r="7628" spans="1:2">
      <c r="A7628" t="s">
        <v>514</v>
      </c>
      <c r="B7628">
        <v>7.2</v>
      </c>
    </row>
    <row r="7629" spans="1:2">
      <c r="A7629" t="s">
        <v>2745</v>
      </c>
      <c r="B7629">
        <v>6.2</v>
      </c>
    </row>
    <row r="7630" spans="1:2">
      <c r="A7630" t="s">
        <v>6782</v>
      </c>
      <c r="B7630">
        <v>6.3</v>
      </c>
    </row>
    <row r="7631" spans="1:2">
      <c r="A7631" t="s">
        <v>6782</v>
      </c>
      <c r="B7631">
        <v>7.9</v>
      </c>
    </row>
    <row r="7632" spans="1:2">
      <c r="A7632" t="s">
        <v>92</v>
      </c>
      <c r="B7632">
        <v>5.6</v>
      </c>
    </row>
    <row r="7633" spans="1:2">
      <c r="A7633" t="s">
        <v>6786</v>
      </c>
      <c r="B7633">
        <v>5.9</v>
      </c>
    </row>
    <row r="7634" spans="1:2">
      <c r="A7634" t="s">
        <v>20</v>
      </c>
      <c r="B7634">
        <v>4.7</v>
      </c>
    </row>
    <row r="7635" spans="1:2">
      <c r="A7635" t="s">
        <v>20</v>
      </c>
      <c r="B7635">
        <v>4.4000000000000004</v>
      </c>
    </row>
    <row r="7636" spans="1:2">
      <c r="A7636" t="s">
        <v>6782</v>
      </c>
      <c r="B7636">
        <v>4.8</v>
      </c>
    </row>
    <row r="7637" spans="1:2">
      <c r="A7637" t="s">
        <v>20</v>
      </c>
      <c r="B7637">
        <v>4.0999999999999996</v>
      </c>
    </row>
    <row r="7638" spans="1:2">
      <c r="A7638" t="s">
        <v>6782</v>
      </c>
      <c r="B7638">
        <v>4.0999999999999996</v>
      </c>
    </row>
    <row r="7639" spans="1:2">
      <c r="A7639" t="s">
        <v>20</v>
      </c>
      <c r="B7639">
        <v>5.6</v>
      </c>
    </row>
    <row r="7640" spans="1:2">
      <c r="A7640" t="s">
        <v>20</v>
      </c>
      <c r="B7640">
        <v>5.4</v>
      </c>
    </row>
    <row r="7641" spans="1:2">
      <c r="A7641" t="s">
        <v>20</v>
      </c>
      <c r="B7641">
        <v>5</v>
      </c>
    </row>
    <row r="7642" spans="1:2">
      <c r="A7642" t="s">
        <v>1761</v>
      </c>
      <c r="B7642">
        <v>6.8</v>
      </c>
    </row>
    <row r="7643" spans="1:2">
      <c r="A7643" t="s">
        <v>514</v>
      </c>
      <c r="B7643">
        <v>5.7</v>
      </c>
    </row>
    <row r="7644" spans="1:2">
      <c r="A7644" t="s">
        <v>6784</v>
      </c>
      <c r="B7644">
        <v>7.4</v>
      </c>
    </row>
    <row r="7645" spans="1:2">
      <c r="A7645" t="s">
        <v>2430</v>
      </c>
      <c r="B7645">
        <v>3.8</v>
      </c>
    </row>
    <row r="7646" spans="1:2">
      <c r="A7646" t="s">
        <v>2430</v>
      </c>
      <c r="B7646">
        <v>2.9</v>
      </c>
    </row>
    <row r="7647" spans="1:2">
      <c r="A7647" t="s">
        <v>2745</v>
      </c>
      <c r="B7647">
        <v>2.2999999999999998</v>
      </c>
    </row>
    <row r="7648" spans="1:2">
      <c r="A7648" t="s">
        <v>2430</v>
      </c>
      <c r="B7648">
        <v>3.3</v>
      </c>
    </row>
    <row r="7649" spans="1:2">
      <c r="A7649" t="s">
        <v>6785</v>
      </c>
      <c r="B7649">
        <v>6.4</v>
      </c>
    </row>
    <row r="7650" spans="1:2">
      <c r="A7650" t="s">
        <v>20</v>
      </c>
      <c r="B7650">
        <v>3.1</v>
      </c>
    </row>
    <row r="7651" spans="1:2">
      <c r="A7651" t="s">
        <v>1761</v>
      </c>
      <c r="B7651">
        <v>6.2</v>
      </c>
    </row>
    <row r="7652" spans="1:2">
      <c r="A7652" t="s">
        <v>1761</v>
      </c>
      <c r="B7652">
        <v>5.3</v>
      </c>
    </row>
    <row r="7653" spans="1:2">
      <c r="A7653" t="s">
        <v>6788</v>
      </c>
      <c r="B7653">
        <v>8.1999999999999993</v>
      </c>
    </row>
    <row r="7654" spans="1:2">
      <c r="A7654" t="s">
        <v>6783</v>
      </c>
      <c r="B7654">
        <v>8.1</v>
      </c>
    </row>
    <row r="7655" spans="1:2">
      <c r="A7655" t="s">
        <v>721</v>
      </c>
      <c r="B7655">
        <v>7</v>
      </c>
    </row>
    <row r="7656" spans="1:2">
      <c r="A7656" t="s">
        <v>1761</v>
      </c>
      <c r="B7656">
        <v>7.2</v>
      </c>
    </row>
    <row r="7657" spans="1:2">
      <c r="A7657" t="s">
        <v>6785</v>
      </c>
      <c r="B7657">
        <v>6.1</v>
      </c>
    </row>
    <row r="7658" spans="1:2">
      <c r="A7658" t="s">
        <v>1761</v>
      </c>
      <c r="B7658">
        <v>7.3</v>
      </c>
    </row>
    <row r="7659" spans="1:2">
      <c r="A7659" t="s">
        <v>6782</v>
      </c>
      <c r="B7659">
        <v>7.5</v>
      </c>
    </row>
    <row r="7660" spans="1:2">
      <c r="A7660" t="s">
        <v>6784</v>
      </c>
      <c r="B7660">
        <v>8</v>
      </c>
    </row>
    <row r="7661" spans="1:2">
      <c r="A7661" t="s">
        <v>721</v>
      </c>
      <c r="B7661">
        <v>7</v>
      </c>
    </row>
    <row r="7662" spans="1:2">
      <c r="A7662" t="s">
        <v>514</v>
      </c>
      <c r="B7662">
        <v>7.1</v>
      </c>
    </row>
    <row r="7663" spans="1:2">
      <c r="A7663" t="s">
        <v>92</v>
      </c>
      <c r="B7663">
        <v>5.8</v>
      </c>
    </row>
    <row r="7664" spans="1:2">
      <c r="A7664" t="s">
        <v>1761</v>
      </c>
      <c r="B7664">
        <v>6.8</v>
      </c>
    </row>
    <row r="7665" spans="1:2">
      <c r="A7665" t="s">
        <v>2745</v>
      </c>
      <c r="B7665">
        <v>7.3</v>
      </c>
    </row>
    <row r="7666" spans="1:2">
      <c r="A7666" t="s">
        <v>4754</v>
      </c>
      <c r="B7666">
        <v>2.1</v>
      </c>
    </row>
    <row r="7667" spans="1:2">
      <c r="A7667" t="s">
        <v>6785</v>
      </c>
      <c r="B7667">
        <v>6.3</v>
      </c>
    </row>
    <row r="7668" spans="1:2">
      <c r="A7668" t="s">
        <v>6786</v>
      </c>
      <c r="B7668">
        <v>5</v>
      </c>
    </row>
    <row r="7669" spans="1:2">
      <c r="A7669" t="s">
        <v>2430</v>
      </c>
      <c r="B7669">
        <v>5.9</v>
      </c>
    </row>
    <row r="7670" spans="1:2">
      <c r="A7670" t="s">
        <v>6783</v>
      </c>
      <c r="B7670">
        <v>5.4</v>
      </c>
    </row>
    <row r="7671" spans="1:2">
      <c r="A7671" t="s">
        <v>1761</v>
      </c>
      <c r="B7671">
        <v>6.4</v>
      </c>
    </row>
    <row r="7672" spans="1:2">
      <c r="A7672" t="s">
        <v>2745</v>
      </c>
      <c r="B7672">
        <v>4.8</v>
      </c>
    </row>
    <row r="7673" spans="1:2">
      <c r="A7673" t="s">
        <v>341</v>
      </c>
      <c r="B7673">
        <v>5.7</v>
      </c>
    </row>
    <row r="7674" spans="1:2">
      <c r="A7674" t="s">
        <v>6782</v>
      </c>
      <c r="B7674">
        <v>6.1</v>
      </c>
    </row>
    <row r="7675" spans="1:2">
      <c r="A7675" t="s">
        <v>92</v>
      </c>
      <c r="B7675">
        <v>5.6</v>
      </c>
    </row>
    <row r="7676" spans="1:2">
      <c r="A7676" t="s">
        <v>20</v>
      </c>
      <c r="B7676">
        <v>6.1</v>
      </c>
    </row>
    <row r="7677" spans="1:2">
      <c r="A7677" t="s">
        <v>514</v>
      </c>
      <c r="B7677">
        <v>6.1</v>
      </c>
    </row>
    <row r="7678" spans="1:2">
      <c r="A7678" t="s">
        <v>20</v>
      </c>
      <c r="B7678">
        <v>7.5</v>
      </c>
    </row>
    <row r="7679" spans="1:2">
      <c r="A7679" t="s">
        <v>20</v>
      </c>
      <c r="B7679">
        <v>6.8</v>
      </c>
    </row>
    <row r="7680" spans="1:2">
      <c r="A7680" t="s">
        <v>6784</v>
      </c>
      <c r="B7680">
        <v>4.7</v>
      </c>
    </row>
    <row r="7681" spans="1:2">
      <c r="A7681" t="s">
        <v>6785</v>
      </c>
      <c r="B7681">
        <v>5.9</v>
      </c>
    </row>
    <row r="7682" spans="1:2">
      <c r="A7682" t="s">
        <v>6782</v>
      </c>
      <c r="B7682">
        <v>7.4</v>
      </c>
    </row>
    <row r="7683" spans="1:2">
      <c r="A7683" t="s">
        <v>20</v>
      </c>
      <c r="B7683">
        <v>7</v>
      </c>
    </row>
    <row r="7684" spans="1:2">
      <c r="A7684" t="s">
        <v>20</v>
      </c>
      <c r="B7684">
        <v>5.0999999999999996</v>
      </c>
    </row>
    <row r="7685" spans="1:2">
      <c r="A7685" t="s">
        <v>514</v>
      </c>
      <c r="B7685">
        <v>6.4</v>
      </c>
    </row>
    <row r="7686" spans="1:2">
      <c r="A7686" t="s">
        <v>20</v>
      </c>
      <c r="B7686">
        <v>6.1</v>
      </c>
    </row>
    <row r="7687" spans="1:2">
      <c r="A7687" t="s">
        <v>20</v>
      </c>
      <c r="B7687">
        <v>6.4</v>
      </c>
    </row>
    <row r="7688" spans="1:2">
      <c r="A7688" t="s">
        <v>6788</v>
      </c>
      <c r="B7688">
        <v>6.1</v>
      </c>
    </row>
    <row r="7689" spans="1:2">
      <c r="A7689" t="s">
        <v>20</v>
      </c>
      <c r="B7689">
        <v>6.7</v>
      </c>
    </row>
    <row r="7690" spans="1:2">
      <c r="A7690" t="s">
        <v>6784</v>
      </c>
      <c r="B7690">
        <v>7.3</v>
      </c>
    </row>
    <row r="7691" spans="1:2">
      <c r="A7691" t="s">
        <v>514</v>
      </c>
      <c r="B7691">
        <v>7.3</v>
      </c>
    </row>
    <row r="7692" spans="1:2">
      <c r="A7692" t="s">
        <v>6786</v>
      </c>
      <c r="B7692">
        <v>7.8</v>
      </c>
    </row>
    <row r="7693" spans="1:2">
      <c r="A7693" t="s">
        <v>514</v>
      </c>
      <c r="B7693">
        <v>8.1</v>
      </c>
    </row>
    <row r="7694" spans="1:2">
      <c r="A7694" t="s">
        <v>20</v>
      </c>
      <c r="B7694">
        <v>7.6</v>
      </c>
    </row>
    <row r="7695" spans="1:2">
      <c r="A7695" t="s">
        <v>514</v>
      </c>
      <c r="B7695">
        <v>7.8</v>
      </c>
    </row>
    <row r="7696" spans="1:2">
      <c r="A7696" t="s">
        <v>20</v>
      </c>
      <c r="B7696">
        <v>7.7</v>
      </c>
    </row>
    <row r="7697" spans="1:2">
      <c r="A7697" t="s">
        <v>6782</v>
      </c>
      <c r="B7697">
        <v>7.1</v>
      </c>
    </row>
    <row r="7698" spans="1:2">
      <c r="A7698" t="s">
        <v>2745</v>
      </c>
      <c r="B7698">
        <v>6.4</v>
      </c>
    </row>
    <row r="7699" spans="1:2">
      <c r="A7699" t="s">
        <v>6785</v>
      </c>
      <c r="B7699">
        <v>6.8</v>
      </c>
    </row>
    <row r="7700" spans="1:2">
      <c r="A7700" t="s">
        <v>6785</v>
      </c>
      <c r="B7700">
        <v>5.5</v>
      </c>
    </row>
    <row r="7701" spans="1:2">
      <c r="A7701" t="s">
        <v>6785</v>
      </c>
      <c r="B7701">
        <v>6.2</v>
      </c>
    </row>
    <row r="7702" spans="1:2">
      <c r="A7702" t="s">
        <v>92</v>
      </c>
      <c r="B7702">
        <v>5</v>
      </c>
    </row>
    <row r="7703" spans="1:2">
      <c r="A7703" t="s">
        <v>341</v>
      </c>
      <c r="B7703">
        <v>6.5</v>
      </c>
    </row>
    <row r="7704" spans="1:2">
      <c r="A7704" t="s">
        <v>6785</v>
      </c>
      <c r="B7704">
        <v>4.8</v>
      </c>
    </row>
    <row r="7705" spans="1:2">
      <c r="A7705" t="s">
        <v>6785</v>
      </c>
      <c r="B7705">
        <v>6.1</v>
      </c>
    </row>
    <row r="7706" spans="1:2">
      <c r="A7706" t="s">
        <v>6785</v>
      </c>
      <c r="B7706">
        <v>7.2</v>
      </c>
    </row>
    <row r="7707" spans="1:2">
      <c r="A7707" t="s">
        <v>721</v>
      </c>
      <c r="B7707">
        <v>4.5</v>
      </c>
    </row>
    <row r="7708" spans="1:2">
      <c r="A7708" t="s">
        <v>92</v>
      </c>
      <c r="B7708">
        <v>6.4</v>
      </c>
    </row>
    <row r="7709" spans="1:2">
      <c r="A7709" t="s">
        <v>20</v>
      </c>
      <c r="B7709">
        <v>5.7</v>
      </c>
    </row>
    <row r="7710" spans="1:2">
      <c r="A7710" t="s">
        <v>20</v>
      </c>
      <c r="B7710">
        <v>7.5</v>
      </c>
    </row>
    <row r="7711" spans="1:2">
      <c r="A7711" t="s">
        <v>514</v>
      </c>
      <c r="B7711">
        <v>5.6</v>
      </c>
    </row>
    <row r="7712" spans="1:2">
      <c r="A7712" t="s">
        <v>514</v>
      </c>
      <c r="B7712">
        <v>5.4</v>
      </c>
    </row>
    <row r="7713" spans="1:2">
      <c r="A7713" t="s">
        <v>6786</v>
      </c>
      <c r="B7713">
        <v>5.6</v>
      </c>
    </row>
    <row r="7714" spans="1:2">
      <c r="A7714" t="s">
        <v>20</v>
      </c>
      <c r="B7714">
        <v>5.2</v>
      </c>
    </row>
    <row r="7715" spans="1:2">
      <c r="A7715" t="s">
        <v>1761</v>
      </c>
      <c r="B7715">
        <v>6.6</v>
      </c>
    </row>
    <row r="7716" spans="1:2">
      <c r="A7716" t="s">
        <v>1761</v>
      </c>
      <c r="B7716">
        <v>7.1</v>
      </c>
    </row>
    <row r="7717" spans="1:2">
      <c r="A7717" t="s">
        <v>2430</v>
      </c>
      <c r="B7717">
        <v>4.5999999999999996</v>
      </c>
    </row>
    <row r="7718" spans="1:2">
      <c r="A7718" t="s">
        <v>2430</v>
      </c>
      <c r="B7718">
        <v>5</v>
      </c>
    </row>
    <row r="7719" spans="1:2">
      <c r="A7719" t="s">
        <v>20</v>
      </c>
      <c r="B7719">
        <v>5.0999999999999996</v>
      </c>
    </row>
    <row r="7720" spans="1:2">
      <c r="A7720" t="s">
        <v>341</v>
      </c>
      <c r="B7720">
        <v>5.0999999999999996</v>
      </c>
    </row>
    <row r="7721" spans="1:2">
      <c r="A7721" t="s">
        <v>6785</v>
      </c>
      <c r="B7721">
        <v>6</v>
      </c>
    </row>
    <row r="7722" spans="1:2">
      <c r="A7722" t="s">
        <v>6783</v>
      </c>
      <c r="B7722">
        <v>7.7</v>
      </c>
    </row>
    <row r="7723" spans="1:2">
      <c r="A7723" t="s">
        <v>20</v>
      </c>
      <c r="B7723">
        <v>7</v>
      </c>
    </row>
    <row r="7724" spans="1:2">
      <c r="A7724" t="s">
        <v>6782</v>
      </c>
      <c r="B7724">
        <v>6</v>
      </c>
    </row>
    <row r="7725" spans="1:2">
      <c r="A7725" t="s">
        <v>20</v>
      </c>
      <c r="B7725">
        <v>5.0999999999999996</v>
      </c>
    </row>
    <row r="7726" spans="1:2">
      <c r="A7726" t="s">
        <v>20</v>
      </c>
      <c r="B7726">
        <v>7.7</v>
      </c>
    </row>
    <row r="7727" spans="1:2">
      <c r="A7727" t="s">
        <v>6782</v>
      </c>
      <c r="B7727">
        <v>7.8</v>
      </c>
    </row>
    <row r="7728" spans="1:2">
      <c r="A7728" t="s">
        <v>20</v>
      </c>
      <c r="B7728">
        <v>6.7</v>
      </c>
    </row>
    <row r="7729" spans="1:2">
      <c r="A7729" t="s">
        <v>20</v>
      </c>
      <c r="B7729">
        <v>7.5</v>
      </c>
    </row>
    <row r="7730" spans="1:2">
      <c r="A7730" t="s">
        <v>92</v>
      </c>
      <c r="B7730">
        <v>3.3</v>
      </c>
    </row>
    <row r="7731" spans="1:2">
      <c r="A7731" t="s">
        <v>6785</v>
      </c>
      <c r="B7731">
        <v>5.6</v>
      </c>
    </row>
    <row r="7732" spans="1:2">
      <c r="A7732" t="s">
        <v>2430</v>
      </c>
      <c r="B7732">
        <v>5.4</v>
      </c>
    </row>
    <row r="7733" spans="1:2">
      <c r="A7733" t="s">
        <v>1761</v>
      </c>
      <c r="B7733">
        <v>8.1</v>
      </c>
    </row>
    <row r="7734" spans="1:2">
      <c r="A7734" t="s">
        <v>6784</v>
      </c>
      <c r="B7734">
        <v>7.2</v>
      </c>
    </row>
    <row r="7735" spans="1:2">
      <c r="A7735" t="s">
        <v>1761</v>
      </c>
      <c r="B7735">
        <v>7.7</v>
      </c>
    </row>
    <row r="7736" spans="1:2">
      <c r="A7736" t="s">
        <v>2430</v>
      </c>
      <c r="B7736">
        <v>5.6</v>
      </c>
    </row>
    <row r="7737" spans="1:2">
      <c r="A7737" t="s">
        <v>2430</v>
      </c>
      <c r="B7737">
        <v>6.4</v>
      </c>
    </row>
    <row r="7738" spans="1:2">
      <c r="A7738" t="s">
        <v>2430</v>
      </c>
      <c r="B7738">
        <v>6.4</v>
      </c>
    </row>
    <row r="7739" spans="1:2">
      <c r="A7739" t="s">
        <v>20</v>
      </c>
      <c r="B7739">
        <v>6.6</v>
      </c>
    </row>
    <row r="7740" spans="1:2">
      <c r="A7740" t="s">
        <v>20</v>
      </c>
      <c r="B7740">
        <v>7.4</v>
      </c>
    </row>
    <row r="7741" spans="1:2">
      <c r="A7741" t="s">
        <v>20</v>
      </c>
      <c r="B7741">
        <v>8.4</v>
      </c>
    </row>
    <row r="7742" spans="1:2">
      <c r="A7742" t="s">
        <v>721</v>
      </c>
      <c r="B7742">
        <v>7.7</v>
      </c>
    </row>
    <row r="7743" spans="1:2">
      <c r="A7743" t="s">
        <v>6782</v>
      </c>
      <c r="B7743">
        <v>6.8</v>
      </c>
    </row>
    <row r="7744" spans="1:2">
      <c r="A7744" t="s">
        <v>1761</v>
      </c>
      <c r="B7744">
        <v>6.3</v>
      </c>
    </row>
    <row r="7745" spans="1:2">
      <c r="A7745" t="s">
        <v>6782</v>
      </c>
      <c r="B7745">
        <v>7.5</v>
      </c>
    </row>
    <row r="7746" spans="1:2">
      <c r="A7746" t="s">
        <v>6148</v>
      </c>
      <c r="B7746">
        <v>6.8</v>
      </c>
    </row>
    <row r="7747" spans="1:2">
      <c r="A7747" t="s">
        <v>6782</v>
      </c>
      <c r="B7747">
        <v>6.7</v>
      </c>
    </row>
    <row r="7748" spans="1:2">
      <c r="A7748" t="s">
        <v>1761</v>
      </c>
      <c r="B7748">
        <v>6.4</v>
      </c>
    </row>
    <row r="7749" spans="1:2">
      <c r="A7749" t="s">
        <v>1761</v>
      </c>
      <c r="B7749">
        <v>7.2</v>
      </c>
    </row>
    <row r="7750" spans="1:2">
      <c r="A7750" t="s">
        <v>1761</v>
      </c>
      <c r="B7750">
        <v>6.6</v>
      </c>
    </row>
    <row r="7751" spans="1:2">
      <c r="A7751" t="s">
        <v>1761</v>
      </c>
      <c r="B7751">
        <v>7.7</v>
      </c>
    </row>
    <row r="7752" spans="1:2">
      <c r="A7752" t="s">
        <v>20</v>
      </c>
      <c r="B7752">
        <v>6.4</v>
      </c>
    </row>
    <row r="7753" spans="1:2">
      <c r="A7753" t="s">
        <v>1761</v>
      </c>
      <c r="B7753">
        <v>7.2</v>
      </c>
    </row>
    <row r="7754" spans="1:2">
      <c r="A7754" t="s">
        <v>20</v>
      </c>
      <c r="B7754">
        <v>6.3</v>
      </c>
    </row>
    <row r="7755" spans="1:2">
      <c r="A7755" t="s">
        <v>20</v>
      </c>
      <c r="B7755">
        <v>6.3</v>
      </c>
    </row>
    <row r="7756" spans="1:2">
      <c r="A7756" t="s">
        <v>1761</v>
      </c>
      <c r="B7756">
        <v>8.1</v>
      </c>
    </row>
    <row r="7757" spans="1:2">
      <c r="A7757" t="s">
        <v>6782</v>
      </c>
      <c r="B7757">
        <v>6.7</v>
      </c>
    </row>
    <row r="7758" spans="1:2">
      <c r="A7758" t="s">
        <v>2745</v>
      </c>
      <c r="B7758">
        <v>7.3</v>
      </c>
    </row>
    <row r="7759" spans="1:2">
      <c r="A7759" t="s">
        <v>6782</v>
      </c>
      <c r="B7759">
        <v>3.6</v>
      </c>
    </row>
    <row r="7760" spans="1:2">
      <c r="A7760" t="s">
        <v>6782</v>
      </c>
      <c r="B7760">
        <v>6.3</v>
      </c>
    </row>
    <row r="7761" spans="1:2">
      <c r="A7761" t="s">
        <v>2745</v>
      </c>
      <c r="B7761">
        <v>5.8</v>
      </c>
    </row>
    <row r="7762" spans="1:2">
      <c r="A7762" t="s">
        <v>514</v>
      </c>
      <c r="B7762">
        <v>6.8</v>
      </c>
    </row>
    <row r="7763" spans="1:2">
      <c r="A7763" t="s">
        <v>1761</v>
      </c>
      <c r="B7763">
        <v>6.9</v>
      </c>
    </row>
    <row r="7764" spans="1:2">
      <c r="A7764" t="s">
        <v>6148</v>
      </c>
      <c r="B7764">
        <v>7.9</v>
      </c>
    </row>
    <row r="7765" spans="1:2">
      <c r="A7765" t="s">
        <v>6788</v>
      </c>
      <c r="B7765">
        <v>7.6</v>
      </c>
    </row>
    <row r="7766" spans="1:2">
      <c r="A7766" t="s">
        <v>1761</v>
      </c>
      <c r="B7766">
        <v>7</v>
      </c>
    </row>
    <row r="7767" spans="1:2">
      <c r="A7767" t="s">
        <v>2430</v>
      </c>
      <c r="B7767">
        <v>7.9</v>
      </c>
    </row>
    <row r="7768" spans="1:2">
      <c r="A7768" t="s">
        <v>2430</v>
      </c>
      <c r="B7768">
        <v>7.6</v>
      </c>
    </row>
    <row r="7769" spans="1:2">
      <c r="A7769" t="s">
        <v>20</v>
      </c>
      <c r="B7769">
        <v>5.7</v>
      </c>
    </row>
    <row r="7770" spans="1:2">
      <c r="A7770" t="s">
        <v>4754</v>
      </c>
      <c r="B7770">
        <v>5.7</v>
      </c>
    </row>
    <row r="7771" spans="1:2">
      <c r="A7771" t="s">
        <v>20</v>
      </c>
      <c r="B7771">
        <v>6.7</v>
      </c>
    </row>
    <row r="7772" spans="1:2">
      <c r="A7772" t="s">
        <v>20</v>
      </c>
      <c r="B7772">
        <v>7.6</v>
      </c>
    </row>
    <row r="7773" spans="1:2">
      <c r="A7773" t="s">
        <v>1761</v>
      </c>
      <c r="B7773">
        <v>5.0999999999999996</v>
      </c>
    </row>
    <row r="7774" spans="1:2">
      <c r="A7774" t="s">
        <v>2430</v>
      </c>
      <c r="B7774">
        <v>6.9</v>
      </c>
    </row>
    <row r="7775" spans="1:2">
      <c r="A7775" t="s">
        <v>2430</v>
      </c>
      <c r="B7775">
        <v>7.2</v>
      </c>
    </row>
    <row r="7776" spans="1:2">
      <c r="A7776" t="s">
        <v>20</v>
      </c>
      <c r="B7776">
        <v>7.7</v>
      </c>
    </row>
    <row r="7777" spans="1:2">
      <c r="A7777" t="s">
        <v>2430</v>
      </c>
      <c r="B7777">
        <v>7</v>
      </c>
    </row>
    <row r="7778" spans="1:2">
      <c r="A7778" t="s">
        <v>721</v>
      </c>
      <c r="B7778">
        <v>6.1</v>
      </c>
    </row>
    <row r="7779" spans="1:2">
      <c r="A7779" t="s">
        <v>20</v>
      </c>
      <c r="B7779">
        <v>7.7</v>
      </c>
    </row>
    <row r="7780" spans="1:2">
      <c r="A7780" t="s">
        <v>92</v>
      </c>
      <c r="B7780">
        <v>7.4</v>
      </c>
    </row>
    <row r="7781" spans="1:2">
      <c r="A7781" t="s">
        <v>514</v>
      </c>
      <c r="B7781">
        <v>6.6</v>
      </c>
    </row>
    <row r="7782" spans="1:2">
      <c r="A7782" t="s">
        <v>341</v>
      </c>
      <c r="B7782">
        <v>6.9</v>
      </c>
    </row>
    <row r="7783" spans="1:2">
      <c r="A7783" t="s">
        <v>6785</v>
      </c>
      <c r="B7783">
        <v>6.7</v>
      </c>
    </row>
    <row r="7784" spans="1:2">
      <c r="A7784" t="s">
        <v>6788</v>
      </c>
      <c r="B7784">
        <v>7.1</v>
      </c>
    </row>
    <row r="7785" spans="1:2">
      <c r="A7785" t="s">
        <v>1761</v>
      </c>
      <c r="B7785">
        <v>2.7</v>
      </c>
    </row>
    <row r="7786" spans="1:2">
      <c r="A7786" t="s">
        <v>4754</v>
      </c>
      <c r="B7786">
        <v>6.6</v>
      </c>
    </row>
    <row r="7787" spans="1:2">
      <c r="A7787" t="s">
        <v>1761</v>
      </c>
      <c r="B7787">
        <v>6.1</v>
      </c>
    </row>
    <row r="7788" spans="1:2">
      <c r="A7788" t="s">
        <v>6783</v>
      </c>
      <c r="B7788">
        <v>5.4</v>
      </c>
    </row>
    <row r="7789" spans="1:2">
      <c r="A7789" t="s">
        <v>341</v>
      </c>
      <c r="B7789">
        <v>4.3</v>
      </c>
    </row>
    <row r="7790" spans="1:2">
      <c r="A7790" t="s">
        <v>1761</v>
      </c>
      <c r="B7790">
        <v>6.7</v>
      </c>
    </row>
    <row r="7791" spans="1:2">
      <c r="A7791" t="s">
        <v>341</v>
      </c>
      <c r="B7791">
        <v>6.6</v>
      </c>
    </row>
    <row r="7792" spans="1:2">
      <c r="A7792" t="s">
        <v>341</v>
      </c>
      <c r="B7792">
        <v>6.9</v>
      </c>
    </row>
    <row r="7793" spans="1:2">
      <c r="A7793" t="s">
        <v>6148</v>
      </c>
      <c r="B7793">
        <v>6.3</v>
      </c>
    </row>
    <row r="7794" spans="1:2">
      <c r="A7794" t="s">
        <v>341</v>
      </c>
      <c r="B7794">
        <v>7.8</v>
      </c>
    </row>
    <row r="7795" spans="1:2">
      <c r="A7795" t="s">
        <v>1761</v>
      </c>
      <c r="B7795">
        <v>7.2</v>
      </c>
    </row>
    <row r="7796" spans="1:2">
      <c r="A7796" t="s">
        <v>341</v>
      </c>
      <c r="B7796">
        <v>6.4</v>
      </c>
    </row>
    <row r="7797" spans="1:2">
      <c r="A7797" t="s">
        <v>297</v>
      </c>
      <c r="B7797">
        <v>6.8</v>
      </c>
    </row>
    <row r="7798" spans="1:2">
      <c r="A7798" t="s">
        <v>514</v>
      </c>
      <c r="B7798">
        <v>6.2</v>
      </c>
    </row>
    <row r="7799" spans="1:2">
      <c r="A7799" t="s">
        <v>341</v>
      </c>
      <c r="B7799">
        <v>6.1</v>
      </c>
    </row>
    <row r="7800" spans="1:2">
      <c r="A7800" t="s">
        <v>341</v>
      </c>
      <c r="B7800">
        <v>6.7</v>
      </c>
    </row>
    <row r="7801" spans="1:2">
      <c r="A7801" t="s">
        <v>341</v>
      </c>
      <c r="B7801">
        <v>5.9</v>
      </c>
    </row>
    <row r="7802" spans="1:2">
      <c r="A7802" t="s">
        <v>6785</v>
      </c>
      <c r="B7802">
        <v>5.4</v>
      </c>
    </row>
    <row r="7803" spans="1:2">
      <c r="A7803" t="s">
        <v>341</v>
      </c>
      <c r="B7803">
        <v>5.5</v>
      </c>
    </row>
    <row r="7804" spans="1:2">
      <c r="A7804" t="s">
        <v>1761</v>
      </c>
      <c r="B7804">
        <v>5.2</v>
      </c>
    </row>
    <row r="7805" spans="1:2">
      <c r="A7805" t="s">
        <v>341</v>
      </c>
      <c r="B7805">
        <v>5.5</v>
      </c>
    </row>
    <row r="7806" spans="1:2">
      <c r="A7806" t="s">
        <v>6785</v>
      </c>
      <c r="B7806">
        <v>7.4</v>
      </c>
    </row>
    <row r="7807" spans="1:2">
      <c r="A7807" t="s">
        <v>341</v>
      </c>
      <c r="B7807">
        <v>6.7</v>
      </c>
    </row>
    <row r="7808" spans="1:2">
      <c r="A7808" t="s">
        <v>1761</v>
      </c>
      <c r="B7808">
        <v>5.9</v>
      </c>
    </row>
    <row r="7809" spans="1:2">
      <c r="A7809" t="s">
        <v>341</v>
      </c>
      <c r="B7809">
        <v>6.9</v>
      </c>
    </row>
    <row r="7810" spans="1:2">
      <c r="A7810" t="s">
        <v>341</v>
      </c>
      <c r="B7810">
        <v>6.1</v>
      </c>
    </row>
    <row r="7811" spans="1:2">
      <c r="A7811" t="s">
        <v>92</v>
      </c>
      <c r="B7811">
        <v>7.1</v>
      </c>
    </row>
    <row r="7812" spans="1:2">
      <c r="A7812" t="s">
        <v>341</v>
      </c>
      <c r="B7812">
        <v>6.8</v>
      </c>
    </row>
    <row r="7813" spans="1:2">
      <c r="A7813" t="s">
        <v>721</v>
      </c>
      <c r="B7813">
        <v>5.9</v>
      </c>
    </row>
    <row r="7814" spans="1:2">
      <c r="A7814" t="s">
        <v>6783</v>
      </c>
      <c r="B7814">
        <v>7.2</v>
      </c>
    </row>
    <row r="7815" spans="1:2">
      <c r="A7815" t="s">
        <v>6783</v>
      </c>
      <c r="B7815">
        <v>7.5</v>
      </c>
    </row>
    <row r="7816" spans="1:2">
      <c r="A7816" t="s">
        <v>341</v>
      </c>
      <c r="B7816">
        <v>8.6999999999999993</v>
      </c>
    </row>
    <row r="7817" spans="1:2">
      <c r="A7817" t="s">
        <v>2745</v>
      </c>
      <c r="B7817">
        <v>6.2</v>
      </c>
    </row>
    <row r="7818" spans="1:2">
      <c r="A7818" t="s">
        <v>341</v>
      </c>
      <c r="B7818">
        <v>5.7</v>
      </c>
    </row>
    <row r="7819" spans="1:2">
      <c r="A7819" t="s">
        <v>20</v>
      </c>
      <c r="B7819">
        <v>6.7</v>
      </c>
    </row>
    <row r="7820" spans="1:2">
      <c r="A7820" t="s">
        <v>6783</v>
      </c>
      <c r="B7820">
        <v>6</v>
      </c>
    </row>
    <row r="7821" spans="1:2">
      <c r="A7821" t="s">
        <v>6788</v>
      </c>
      <c r="B7821">
        <v>6.1</v>
      </c>
    </row>
    <row r="7822" spans="1:2">
      <c r="A7822" t="s">
        <v>341</v>
      </c>
      <c r="B7822">
        <v>6.5</v>
      </c>
    </row>
    <row r="7823" spans="1:2">
      <c r="A7823" t="s">
        <v>6785</v>
      </c>
      <c r="B7823">
        <v>3.3</v>
      </c>
    </row>
    <row r="7824" spans="1:2">
      <c r="A7824" t="s">
        <v>341</v>
      </c>
      <c r="B7824">
        <v>6.3</v>
      </c>
    </row>
    <row r="7825" spans="1:2">
      <c r="A7825" t="s">
        <v>2745</v>
      </c>
      <c r="B7825">
        <v>7.5</v>
      </c>
    </row>
    <row r="7826" spans="1:2">
      <c r="A7826" t="s">
        <v>2745</v>
      </c>
      <c r="B7826">
        <v>7.3</v>
      </c>
    </row>
    <row r="7827" spans="1:2">
      <c r="A7827" t="s">
        <v>2745</v>
      </c>
      <c r="B7827">
        <v>5.3</v>
      </c>
    </row>
    <row r="7828" spans="1:2">
      <c r="A7828" t="s">
        <v>6783</v>
      </c>
      <c r="B7828">
        <v>4.5999999999999996</v>
      </c>
    </row>
    <row r="7829" spans="1:2">
      <c r="A7829" t="s">
        <v>6148</v>
      </c>
      <c r="B7829">
        <v>5.2</v>
      </c>
    </row>
    <row r="7830" spans="1:2">
      <c r="A7830" t="s">
        <v>341</v>
      </c>
      <c r="B7830">
        <v>6.6</v>
      </c>
    </row>
    <row r="7831" spans="1:2">
      <c r="A7831" t="s">
        <v>2745</v>
      </c>
      <c r="B7831">
        <v>7.1</v>
      </c>
    </row>
    <row r="7832" spans="1:2">
      <c r="A7832" t="s">
        <v>6785</v>
      </c>
      <c r="B7832">
        <v>5.6</v>
      </c>
    </row>
    <row r="7833" spans="1:2">
      <c r="A7833" t="s">
        <v>20</v>
      </c>
      <c r="B7833">
        <v>6.9</v>
      </c>
    </row>
    <row r="7834" spans="1:2">
      <c r="A7834" t="s">
        <v>341</v>
      </c>
      <c r="B7834">
        <v>6.8</v>
      </c>
    </row>
    <row r="7835" spans="1:2">
      <c r="A7835" t="s">
        <v>721</v>
      </c>
      <c r="B7835">
        <v>7.5</v>
      </c>
    </row>
    <row r="7836" spans="1:2">
      <c r="A7836" t="s">
        <v>1761</v>
      </c>
      <c r="B7836">
        <v>6.8</v>
      </c>
    </row>
    <row r="7837" spans="1:2">
      <c r="A7837" t="s">
        <v>297</v>
      </c>
      <c r="B7837">
        <v>7.2</v>
      </c>
    </row>
    <row r="7838" spans="1:2">
      <c r="A7838" t="s">
        <v>721</v>
      </c>
      <c r="B7838">
        <v>5.7</v>
      </c>
    </row>
    <row r="7839" spans="1:2">
      <c r="A7839" t="s">
        <v>6787</v>
      </c>
      <c r="B7839">
        <v>7.6</v>
      </c>
    </row>
    <row r="7840" spans="1:2">
      <c r="A7840" t="s">
        <v>721</v>
      </c>
      <c r="B7840">
        <v>8.1</v>
      </c>
    </row>
    <row r="7841" spans="1:2">
      <c r="A7841" t="s">
        <v>1761</v>
      </c>
      <c r="B7841">
        <v>8.1</v>
      </c>
    </row>
    <row r="7842" spans="1:2">
      <c r="A7842" t="s">
        <v>6783</v>
      </c>
      <c r="B7842">
        <v>7.5</v>
      </c>
    </row>
    <row r="7843" spans="1:2">
      <c r="A7843" t="s">
        <v>6788</v>
      </c>
      <c r="B7843">
        <v>7.5</v>
      </c>
    </row>
    <row r="7844" spans="1:2">
      <c r="A7844" t="s">
        <v>1761</v>
      </c>
      <c r="B7844">
        <v>7.7</v>
      </c>
    </row>
    <row r="7845" spans="1:2">
      <c r="A7845" t="s">
        <v>20</v>
      </c>
      <c r="B7845">
        <v>7.8</v>
      </c>
    </row>
    <row r="7846" spans="1:2">
      <c r="A7846" t="s">
        <v>6787</v>
      </c>
      <c r="B7846">
        <v>8.1</v>
      </c>
    </row>
    <row r="7847" spans="1:2">
      <c r="A7847" t="s">
        <v>6785</v>
      </c>
      <c r="B7847">
        <v>7.4</v>
      </c>
    </row>
    <row r="7848" spans="1:2">
      <c r="A7848" t="s">
        <v>341</v>
      </c>
      <c r="B7848">
        <v>7.4</v>
      </c>
    </row>
    <row r="7849" spans="1:2">
      <c r="A7849" t="s">
        <v>20</v>
      </c>
      <c r="B7849">
        <v>7.2</v>
      </c>
    </row>
    <row r="7850" spans="1:2">
      <c r="A7850" t="s">
        <v>6785</v>
      </c>
      <c r="B7850">
        <v>4.5999999999999996</v>
      </c>
    </row>
    <row r="7851" spans="1:2">
      <c r="A7851" t="s">
        <v>6789</v>
      </c>
      <c r="B7851">
        <v>6.1</v>
      </c>
    </row>
    <row r="7852" spans="1:2">
      <c r="A7852" t="s">
        <v>341</v>
      </c>
      <c r="B7852">
        <v>7.7</v>
      </c>
    </row>
    <row r="7853" spans="1:2">
      <c r="A7853" t="s">
        <v>341</v>
      </c>
      <c r="B7853">
        <v>7.7</v>
      </c>
    </row>
    <row r="7854" spans="1:2">
      <c r="A7854" t="s">
        <v>341</v>
      </c>
      <c r="B7854">
        <v>7</v>
      </c>
    </row>
    <row r="7855" spans="1:2">
      <c r="A7855" t="s">
        <v>6788</v>
      </c>
      <c r="B7855">
        <v>6.5</v>
      </c>
    </row>
    <row r="7856" spans="1:2">
      <c r="A7856" t="s">
        <v>20</v>
      </c>
      <c r="B7856">
        <v>6.7</v>
      </c>
    </row>
    <row r="7857" spans="1:2">
      <c r="A7857" t="s">
        <v>341</v>
      </c>
      <c r="B7857">
        <v>6.9</v>
      </c>
    </row>
    <row r="7858" spans="1:2">
      <c r="A7858" t="s">
        <v>1761</v>
      </c>
      <c r="B7858">
        <v>5.5</v>
      </c>
    </row>
    <row r="7859" spans="1:2">
      <c r="A7859" t="s">
        <v>341</v>
      </c>
      <c r="B7859">
        <v>7.1</v>
      </c>
    </row>
    <row r="7860" spans="1:2">
      <c r="A7860" t="s">
        <v>341</v>
      </c>
      <c r="B7860">
        <v>6.2</v>
      </c>
    </row>
    <row r="7861" spans="1:2">
      <c r="A7861" t="s">
        <v>341</v>
      </c>
      <c r="B7861">
        <v>7.6</v>
      </c>
    </row>
    <row r="7862" spans="1:2">
      <c r="A7862" t="s">
        <v>6787</v>
      </c>
      <c r="B7862">
        <v>7.7</v>
      </c>
    </row>
    <row r="7863" spans="1:2">
      <c r="A7863" t="s">
        <v>6783</v>
      </c>
      <c r="B7863">
        <v>5.9</v>
      </c>
    </row>
    <row r="7864" spans="1:2">
      <c r="A7864" t="s">
        <v>297</v>
      </c>
      <c r="B7864">
        <v>6.1</v>
      </c>
    </row>
    <row r="7865" spans="1:2">
      <c r="A7865" t="s">
        <v>6783</v>
      </c>
      <c r="B7865">
        <v>2.2999999999999998</v>
      </c>
    </row>
    <row r="7866" spans="1:2">
      <c r="A7866" t="s">
        <v>6785</v>
      </c>
      <c r="B7866">
        <v>7.2</v>
      </c>
    </row>
    <row r="7867" spans="1:2">
      <c r="A7867" t="s">
        <v>6787</v>
      </c>
      <c r="B7867">
        <v>7.3</v>
      </c>
    </row>
    <row r="7868" spans="1:2">
      <c r="A7868" t="s">
        <v>341</v>
      </c>
      <c r="B7868">
        <v>7.5</v>
      </c>
    </row>
    <row r="7869" spans="1:2">
      <c r="A7869" t="s">
        <v>1761</v>
      </c>
      <c r="B7869">
        <v>7.8</v>
      </c>
    </row>
    <row r="7870" spans="1:2">
      <c r="A7870" t="s">
        <v>721</v>
      </c>
      <c r="B7870">
        <v>7.3</v>
      </c>
    </row>
    <row r="7871" spans="1:2">
      <c r="A7871" t="s">
        <v>721</v>
      </c>
      <c r="B7871">
        <v>6.2</v>
      </c>
    </row>
    <row r="7872" spans="1:2">
      <c r="A7872" t="s">
        <v>341</v>
      </c>
      <c r="B7872">
        <v>6.2</v>
      </c>
    </row>
    <row r="7873" spans="1:2">
      <c r="A7873" t="s">
        <v>6783</v>
      </c>
      <c r="B7873">
        <v>5.5</v>
      </c>
    </row>
    <row r="7874" spans="1:2">
      <c r="A7874" t="s">
        <v>6783</v>
      </c>
      <c r="B7874">
        <v>6.4</v>
      </c>
    </row>
    <row r="7875" spans="1:2">
      <c r="A7875" t="s">
        <v>721</v>
      </c>
      <c r="B7875">
        <v>6.8</v>
      </c>
    </row>
    <row r="7876" spans="1:2">
      <c r="A7876" t="s">
        <v>1761</v>
      </c>
      <c r="B7876">
        <v>7.8</v>
      </c>
    </row>
    <row r="7877" spans="1:2">
      <c r="A7877" t="s">
        <v>721</v>
      </c>
      <c r="B7877">
        <v>7.8</v>
      </c>
    </row>
    <row r="7878" spans="1:2">
      <c r="A7878" t="s">
        <v>341</v>
      </c>
      <c r="B7878">
        <v>7.9</v>
      </c>
    </row>
    <row r="7879" spans="1:2">
      <c r="A7879" t="s">
        <v>341</v>
      </c>
      <c r="B7879">
        <v>7.7</v>
      </c>
    </row>
    <row r="7880" spans="1:2">
      <c r="A7880" t="s">
        <v>2745</v>
      </c>
      <c r="B7880">
        <v>8.5</v>
      </c>
    </row>
    <row r="7881" spans="1:2">
      <c r="A7881" t="s">
        <v>1761</v>
      </c>
      <c r="B7881">
        <v>6.3</v>
      </c>
    </row>
    <row r="7882" spans="1:2">
      <c r="A7882" t="s">
        <v>721</v>
      </c>
      <c r="B7882">
        <v>7.5</v>
      </c>
    </row>
    <row r="7883" spans="1:2">
      <c r="A7883" t="s">
        <v>2745</v>
      </c>
      <c r="B7883">
        <v>6.8</v>
      </c>
    </row>
    <row r="7884" spans="1:2">
      <c r="A7884" t="s">
        <v>341</v>
      </c>
      <c r="B7884">
        <v>6.7</v>
      </c>
    </row>
    <row r="7885" spans="1:2">
      <c r="A7885" t="s">
        <v>514</v>
      </c>
      <c r="B7885">
        <v>7.6</v>
      </c>
    </row>
    <row r="7886" spans="1:2">
      <c r="A7886" t="s">
        <v>1761</v>
      </c>
      <c r="B7886">
        <v>8.1999999999999993</v>
      </c>
    </row>
    <row r="7887" spans="1:2">
      <c r="A7887" t="s">
        <v>6789</v>
      </c>
      <c r="B7887">
        <v>7.2</v>
      </c>
    </row>
    <row r="7888" spans="1:2">
      <c r="A7888" t="s">
        <v>341</v>
      </c>
      <c r="B7888">
        <v>7</v>
      </c>
    </row>
    <row r="7889" spans="1:2">
      <c r="A7889" t="s">
        <v>6785</v>
      </c>
      <c r="B7889">
        <v>5.9</v>
      </c>
    </row>
    <row r="7890" spans="1:2">
      <c r="A7890" t="s">
        <v>721</v>
      </c>
      <c r="B7890">
        <v>7.2</v>
      </c>
    </row>
    <row r="7891" spans="1:2">
      <c r="A7891" t="s">
        <v>6783</v>
      </c>
      <c r="B7891">
        <v>6.2</v>
      </c>
    </row>
    <row r="7892" spans="1:2">
      <c r="A7892" t="s">
        <v>514</v>
      </c>
      <c r="B7892">
        <v>6.7</v>
      </c>
    </row>
    <row r="7893" spans="1:2">
      <c r="A7893" t="s">
        <v>341</v>
      </c>
      <c r="B7893">
        <v>6.1</v>
      </c>
    </row>
    <row r="7894" spans="1:2">
      <c r="A7894" t="s">
        <v>341</v>
      </c>
      <c r="B7894">
        <v>5.3</v>
      </c>
    </row>
    <row r="7895" spans="1:2">
      <c r="A7895" t="s">
        <v>721</v>
      </c>
      <c r="B7895">
        <v>5.0999999999999996</v>
      </c>
    </row>
    <row r="7896" spans="1:2">
      <c r="A7896" t="s">
        <v>6783</v>
      </c>
      <c r="B7896">
        <v>6.8</v>
      </c>
    </row>
    <row r="7897" spans="1:2">
      <c r="A7897" t="s">
        <v>341</v>
      </c>
      <c r="B7897">
        <v>7.2</v>
      </c>
    </row>
    <row r="7898" spans="1:2">
      <c r="A7898" t="s">
        <v>341</v>
      </c>
      <c r="B7898">
        <v>6.4</v>
      </c>
    </row>
    <row r="7899" spans="1:2">
      <c r="A7899" t="s">
        <v>20</v>
      </c>
      <c r="B7899">
        <v>6.9</v>
      </c>
    </row>
    <row r="7900" spans="1:2">
      <c r="A7900" t="s">
        <v>341</v>
      </c>
      <c r="B7900">
        <v>6.4</v>
      </c>
    </row>
    <row r="7901" spans="1:2">
      <c r="A7901" t="s">
        <v>2745</v>
      </c>
      <c r="B7901">
        <v>7</v>
      </c>
    </row>
    <row r="7902" spans="1:2">
      <c r="A7902" t="s">
        <v>341</v>
      </c>
      <c r="B7902">
        <v>6.6</v>
      </c>
    </row>
    <row r="7903" spans="1:2">
      <c r="A7903" t="s">
        <v>341</v>
      </c>
      <c r="B7903">
        <v>6.2</v>
      </c>
    </row>
    <row r="7904" spans="1:2">
      <c r="A7904" t="s">
        <v>1761</v>
      </c>
      <c r="B7904">
        <v>6.6</v>
      </c>
    </row>
    <row r="7905" spans="1:2">
      <c r="A7905" t="s">
        <v>20</v>
      </c>
      <c r="B7905">
        <v>6.9</v>
      </c>
    </row>
    <row r="7906" spans="1:2">
      <c r="A7906" t="s">
        <v>341</v>
      </c>
      <c r="B7906">
        <v>7.2</v>
      </c>
    </row>
    <row r="7907" spans="1:2">
      <c r="A7907" t="s">
        <v>341</v>
      </c>
      <c r="B7907">
        <v>7.9</v>
      </c>
    </row>
    <row r="7908" spans="1:2">
      <c r="A7908" t="s">
        <v>341</v>
      </c>
      <c r="B7908">
        <v>6.8</v>
      </c>
    </row>
    <row r="7909" spans="1:2">
      <c r="A7909" t="s">
        <v>341</v>
      </c>
      <c r="B7909">
        <v>4.3</v>
      </c>
    </row>
    <row r="7910" spans="1:2">
      <c r="A7910" t="s">
        <v>6788</v>
      </c>
      <c r="B7910">
        <v>5.3</v>
      </c>
    </row>
    <row r="7911" spans="1:2">
      <c r="A7911" t="s">
        <v>721</v>
      </c>
      <c r="B7911">
        <v>6.8</v>
      </c>
    </row>
    <row r="7912" spans="1:2">
      <c r="A7912" t="s">
        <v>341</v>
      </c>
      <c r="B7912">
        <v>5.5</v>
      </c>
    </row>
    <row r="7913" spans="1:2">
      <c r="A7913" t="s">
        <v>2745</v>
      </c>
      <c r="B7913">
        <v>5.6</v>
      </c>
    </row>
    <row r="7914" spans="1:2">
      <c r="A7914" t="s">
        <v>6789</v>
      </c>
      <c r="B7914">
        <v>7.8</v>
      </c>
    </row>
    <row r="7915" spans="1:2">
      <c r="A7915" t="s">
        <v>1761</v>
      </c>
      <c r="B7915">
        <v>7.1</v>
      </c>
    </row>
    <row r="7916" spans="1:2">
      <c r="A7916" t="s">
        <v>1761</v>
      </c>
      <c r="B7916">
        <v>7.5</v>
      </c>
    </row>
    <row r="7917" spans="1:2">
      <c r="A7917" t="s">
        <v>6789</v>
      </c>
      <c r="B7917">
        <v>6.2</v>
      </c>
    </row>
    <row r="7918" spans="1:2">
      <c r="A7918" t="s">
        <v>2745</v>
      </c>
      <c r="B7918">
        <v>6</v>
      </c>
    </row>
    <row r="7919" spans="1:2">
      <c r="A7919" t="s">
        <v>6783</v>
      </c>
      <c r="B7919">
        <v>5.4</v>
      </c>
    </row>
    <row r="7920" spans="1:2">
      <c r="A7920" t="s">
        <v>1761</v>
      </c>
      <c r="B7920">
        <v>6.8</v>
      </c>
    </row>
    <row r="7921" spans="1:2">
      <c r="A7921" t="s">
        <v>1761</v>
      </c>
      <c r="B7921">
        <v>5.9</v>
      </c>
    </row>
    <row r="7922" spans="1:2">
      <c r="A7922" t="s">
        <v>2745</v>
      </c>
      <c r="B7922">
        <v>6.2</v>
      </c>
    </row>
    <row r="7923" spans="1:2">
      <c r="A7923" t="s">
        <v>2745</v>
      </c>
      <c r="B7923">
        <v>6.1</v>
      </c>
    </row>
    <row r="7924" spans="1:2">
      <c r="A7924" t="s">
        <v>6787</v>
      </c>
      <c r="B7924">
        <v>6.4</v>
      </c>
    </row>
    <row r="7925" spans="1:2">
      <c r="A7925" t="s">
        <v>341</v>
      </c>
      <c r="B7925">
        <v>7.7</v>
      </c>
    </row>
    <row r="7926" spans="1:2">
      <c r="A7926" t="s">
        <v>721</v>
      </c>
      <c r="B7926">
        <v>4.3</v>
      </c>
    </row>
    <row r="7927" spans="1:2">
      <c r="A7927" t="s">
        <v>20</v>
      </c>
      <c r="B7927">
        <v>5.9</v>
      </c>
    </row>
    <row r="7928" spans="1:2">
      <c r="A7928" t="s">
        <v>6783</v>
      </c>
      <c r="B7928">
        <v>7.6</v>
      </c>
    </row>
    <row r="7929" spans="1:2">
      <c r="A7929" t="s">
        <v>2745</v>
      </c>
      <c r="B7929">
        <v>7.8</v>
      </c>
    </row>
    <row r="7930" spans="1:2">
      <c r="A7930" t="s">
        <v>4754</v>
      </c>
      <c r="B7930">
        <v>6.7</v>
      </c>
    </row>
    <row r="7931" spans="1:2">
      <c r="A7931" t="s">
        <v>6789</v>
      </c>
      <c r="B7931">
        <v>6.4</v>
      </c>
    </row>
    <row r="7932" spans="1:2">
      <c r="A7932" t="s">
        <v>341</v>
      </c>
      <c r="B7932">
        <v>6.6</v>
      </c>
    </row>
    <row r="7933" spans="1:2">
      <c r="A7933" t="s">
        <v>341</v>
      </c>
      <c r="B7933">
        <v>8.4</v>
      </c>
    </row>
    <row r="7934" spans="1:2">
      <c r="A7934" t="s">
        <v>341</v>
      </c>
      <c r="B7934">
        <v>8.1999999999999993</v>
      </c>
    </row>
    <row r="7935" spans="1:2">
      <c r="A7935" t="s">
        <v>721</v>
      </c>
      <c r="B7935">
        <v>5.5</v>
      </c>
    </row>
    <row r="7936" spans="1:2">
      <c r="A7936" t="s">
        <v>6783</v>
      </c>
      <c r="B7936">
        <v>4.4000000000000004</v>
      </c>
    </row>
    <row r="7937" spans="1:2">
      <c r="A7937" t="s">
        <v>514</v>
      </c>
      <c r="B7937">
        <v>6.3</v>
      </c>
    </row>
    <row r="7938" spans="1:2">
      <c r="A7938" t="s">
        <v>6783</v>
      </c>
      <c r="B7938">
        <v>5.2</v>
      </c>
    </row>
    <row r="7939" spans="1:2">
      <c r="A7939" t="s">
        <v>514</v>
      </c>
      <c r="B7939">
        <v>3.7</v>
      </c>
    </row>
    <row r="7940" spans="1:2">
      <c r="A7940" t="s">
        <v>6789</v>
      </c>
      <c r="B7940">
        <v>5.5</v>
      </c>
    </row>
    <row r="7941" spans="1:2">
      <c r="A7941" t="s">
        <v>341</v>
      </c>
      <c r="B7941">
        <v>6.1</v>
      </c>
    </row>
    <row r="7942" spans="1:2">
      <c r="A7942" t="s">
        <v>6783</v>
      </c>
      <c r="B7942">
        <v>5.8</v>
      </c>
    </row>
    <row r="7943" spans="1:2">
      <c r="A7943" t="s">
        <v>721</v>
      </c>
      <c r="B7943">
        <v>6.1</v>
      </c>
    </row>
    <row r="7944" spans="1:2">
      <c r="A7944" t="s">
        <v>6789</v>
      </c>
      <c r="B7944">
        <v>5.7</v>
      </c>
    </row>
    <row r="7945" spans="1:2">
      <c r="A7945" t="s">
        <v>6789</v>
      </c>
      <c r="B7945">
        <v>4.4000000000000004</v>
      </c>
    </row>
    <row r="7946" spans="1:2">
      <c r="A7946" t="s">
        <v>6789</v>
      </c>
      <c r="B7946">
        <v>6.1</v>
      </c>
    </row>
    <row r="7947" spans="1:2">
      <c r="A7947" t="s">
        <v>1761</v>
      </c>
      <c r="B7947">
        <v>6.4</v>
      </c>
    </row>
    <row r="7948" spans="1:2">
      <c r="A7948" t="s">
        <v>6788</v>
      </c>
      <c r="B7948">
        <v>6.2</v>
      </c>
    </row>
    <row r="7949" spans="1:2">
      <c r="A7949" t="s">
        <v>6783</v>
      </c>
      <c r="B7949">
        <v>5.8</v>
      </c>
    </row>
    <row r="7950" spans="1:2">
      <c r="A7950" t="s">
        <v>6783</v>
      </c>
      <c r="B7950">
        <v>6.7</v>
      </c>
    </row>
    <row r="7951" spans="1:2">
      <c r="A7951" t="s">
        <v>341</v>
      </c>
      <c r="B7951">
        <v>6.7</v>
      </c>
    </row>
    <row r="7952" spans="1:2">
      <c r="A7952" t="s">
        <v>6785</v>
      </c>
      <c r="B7952">
        <v>5.6</v>
      </c>
    </row>
    <row r="7953" spans="1:2">
      <c r="A7953" t="s">
        <v>2745</v>
      </c>
      <c r="B7953">
        <v>6.6</v>
      </c>
    </row>
    <row r="7954" spans="1:2">
      <c r="A7954" t="s">
        <v>1761</v>
      </c>
      <c r="B7954">
        <v>5.5</v>
      </c>
    </row>
    <row r="7955" spans="1:2">
      <c r="A7955" t="s">
        <v>2745</v>
      </c>
      <c r="B7955">
        <v>6.1</v>
      </c>
    </row>
    <row r="7956" spans="1:2">
      <c r="A7956" t="s">
        <v>341</v>
      </c>
      <c r="B7956">
        <v>7</v>
      </c>
    </row>
    <row r="7957" spans="1:2">
      <c r="A7957" t="s">
        <v>92</v>
      </c>
      <c r="B7957">
        <v>5.7</v>
      </c>
    </row>
    <row r="7958" spans="1:2">
      <c r="A7958" t="s">
        <v>6783</v>
      </c>
      <c r="B7958">
        <v>8</v>
      </c>
    </row>
    <row r="7959" spans="1:2">
      <c r="A7959" t="s">
        <v>514</v>
      </c>
      <c r="B7959">
        <v>6.8</v>
      </c>
    </row>
    <row r="7960" spans="1:2">
      <c r="A7960" t="s">
        <v>341</v>
      </c>
      <c r="B7960">
        <v>6.7</v>
      </c>
    </row>
    <row r="7961" spans="1:2">
      <c r="A7961" t="s">
        <v>721</v>
      </c>
      <c r="B7961">
        <v>7.5</v>
      </c>
    </row>
    <row r="7962" spans="1:2">
      <c r="A7962" t="s">
        <v>6783</v>
      </c>
      <c r="B7962">
        <v>7.7</v>
      </c>
    </row>
    <row r="7963" spans="1:2">
      <c r="A7963" t="s">
        <v>6783</v>
      </c>
      <c r="B7963">
        <v>7.9</v>
      </c>
    </row>
    <row r="7964" spans="1:2">
      <c r="A7964" t="s">
        <v>1761</v>
      </c>
      <c r="B7964">
        <v>7.7</v>
      </c>
    </row>
    <row r="7965" spans="1:2">
      <c r="A7965" t="s">
        <v>2745</v>
      </c>
      <c r="B7965">
        <v>4.7</v>
      </c>
    </row>
    <row r="7966" spans="1:2">
      <c r="A7966" t="s">
        <v>1761</v>
      </c>
      <c r="B7966">
        <v>5.3</v>
      </c>
    </row>
    <row r="7967" spans="1:2">
      <c r="A7967" t="s">
        <v>341</v>
      </c>
      <c r="B7967">
        <v>7.2</v>
      </c>
    </row>
    <row r="7968" spans="1:2">
      <c r="A7968" t="s">
        <v>341</v>
      </c>
      <c r="B7968">
        <v>5.3</v>
      </c>
    </row>
    <row r="7969" spans="1:2">
      <c r="A7969" t="s">
        <v>341</v>
      </c>
      <c r="B7969">
        <v>4.3</v>
      </c>
    </row>
    <row r="7970" spans="1:2">
      <c r="A7970" t="s">
        <v>297</v>
      </c>
      <c r="B7970">
        <v>7</v>
      </c>
    </row>
    <row r="7971" spans="1:2">
      <c r="A7971" t="s">
        <v>341</v>
      </c>
      <c r="B7971">
        <v>7.2</v>
      </c>
    </row>
    <row r="7972" spans="1:2">
      <c r="A7972" t="s">
        <v>341</v>
      </c>
      <c r="B7972">
        <v>7.9</v>
      </c>
    </row>
    <row r="7973" spans="1:2">
      <c r="A7973" t="s">
        <v>341</v>
      </c>
      <c r="B7973">
        <v>4</v>
      </c>
    </row>
    <row r="7974" spans="1:2">
      <c r="A7974" t="s">
        <v>341</v>
      </c>
      <c r="B7974">
        <v>6.7</v>
      </c>
    </row>
    <row r="7975" spans="1:2">
      <c r="A7975" t="s">
        <v>341</v>
      </c>
      <c r="B7975">
        <v>5.8</v>
      </c>
    </row>
    <row r="7976" spans="1:2">
      <c r="A7976" t="s">
        <v>341</v>
      </c>
      <c r="B7976">
        <v>5.0999999999999996</v>
      </c>
    </row>
    <row r="7977" spans="1:2">
      <c r="A7977" t="s">
        <v>341</v>
      </c>
      <c r="B7977">
        <v>6.1</v>
      </c>
    </row>
    <row r="7978" spans="1:2">
      <c r="A7978" t="s">
        <v>341</v>
      </c>
      <c r="B7978">
        <v>6.5</v>
      </c>
    </row>
    <row r="7979" spans="1:2">
      <c r="A7979" t="s">
        <v>721</v>
      </c>
      <c r="B7979">
        <v>6.7</v>
      </c>
    </row>
    <row r="7980" spans="1:2">
      <c r="A7980" t="s">
        <v>341</v>
      </c>
      <c r="B7980">
        <v>6.2</v>
      </c>
    </row>
    <row r="7981" spans="1:2">
      <c r="A7981" t="s">
        <v>341</v>
      </c>
      <c r="B7981">
        <v>5.3</v>
      </c>
    </row>
    <row r="7982" spans="1:2">
      <c r="A7982" t="s">
        <v>6785</v>
      </c>
      <c r="B7982">
        <v>5.9</v>
      </c>
    </row>
    <row r="7983" spans="1:2">
      <c r="A7983" t="s">
        <v>341</v>
      </c>
      <c r="B7983">
        <v>5.3</v>
      </c>
    </row>
    <row r="7984" spans="1:2">
      <c r="A7984" t="s">
        <v>1761</v>
      </c>
      <c r="B7984">
        <v>7.2</v>
      </c>
    </row>
    <row r="7985" spans="1:2">
      <c r="A7985" t="s">
        <v>6783</v>
      </c>
      <c r="B7985">
        <v>7.3</v>
      </c>
    </row>
    <row r="7986" spans="1:2">
      <c r="A7986" t="s">
        <v>6789</v>
      </c>
      <c r="B7986">
        <v>7.4</v>
      </c>
    </row>
    <row r="7987" spans="1:2">
      <c r="A7987" t="s">
        <v>6788</v>
      </c>
      <c r="B7987">
        <v>7.6</v>
      </c>
    </row>
    <row r="7988" spans="1:2">
      <c r="A7988" t="s">
        <v>341</v>
      </c>
      <c r="B7988">
        <v>8.1999999999999993</v>
      </c>
    </row>
    <row r="7989" spans="1:2">
      <c r="A7989" t="s">
        <v>341</v>
      </c>
      <c r="B7989">
        <v>7.8</v>
      </c>
    </row>
    <row r="7990" spans="1:2">
      <c r="A7990" t="s">
        <v>6785</v>
      </c>
      <c r="B7990">
        <v>5.6</v>
      </c>
    </row>
    <row r="7991" spans="1:2">
      <c r="A7991" t="s">
        <v>6148</v>
      </c>
      <c r="B7991">
        <v>6.4</v>
      </c>
    </row>
    <row r="7992" spans="1:2">
      <c r="A7992" t="s">
        <v>341</v>
      </c>
      <c r="B7992">
        <v>6.6</v>
      </c>
    </row>
    <row r="7993" spans="1:2">
      <c r="A7993" t="s">
        <v>341</v>
      </c>
      <c r="B7993">
        <v>6.5</v>
      </c>
    </row>
    <row r="7994" spans="1:2">
      <c r="A7994" t="s">
        <v>721</v>
      </c>
      <c r="B7994">
        <v>7.2</v>
      </c>
    </row>
    <row r="7995" spans="1:2">
      <c r="A7995" t="s">
        <v>341</v>
      </c>
      <c r="B7995">
        <v>7.2</v>
      </c>
    </row>
    <row r="7996" spans="1:2">
      <c r="A7996" t="s">
        <v>341</v>
      </c>
      <c r="B7996">
        <v>7.7</v>
      </c>
    </row>
    <row r="7997" spans="1:2">
      <c r="A7997" t="s">
        <v>6782</v>
      </c>
      <c r="B7997">
        <v>7.5</v>
      </c>
    </row>
    <row r="7998" spans="1:2">
      <c r="A7998" t="s">
        <v>6787</v>
      </c>
      <c r="B7998">
        <v>6.1</v>
      </c>
    </row>
    <row r="7999" spans="1:2">
      <c r="A7999" t="s">
        <v>341</v>
      </c>
      <c r="B7999">
        <v>6.7</v>
      </c>
    </row>
    <row r="8000" spans="1:2">
      <c r="A8000" t="s">
        <v>341</v>
      </c>
      <c r="B8000">
        <v>6.3</v>
      </c>
    </row>
    <row r="8001" spans="1:2">
      <c r="A8001" t="s">
        <v>2745</v>
      </c>
      <c r="B8001">
        <v>6.8</v>
      </c>
    </row>
    <row r="8002" spans="1:2">
      <c r="A8002" t="s">
        <v>341</v>
      </c>
      <c r="B8002">
        <v>7.7</v>
      </c>
    </row>
    <row r="8003" spans="1:2">
      <c r="A8003" t="s">
        <v>341</v>
      </c>
      <c r="B8003">
        <v>7.1</v>
      </c>
    </row>
    <row r="8004" spans="1:2">
      <c r="A8004" t="s">
        <v>341</v>
      </c>
      <c r="B8004">
        <v>6.3</v>
      </c>
    </row>
    <row r="8005" spans="1:2">
      <c r="A8005" t="s">
        <v>341</v>
      </c>
      <c r="B8005">
        <v>5.7</v>
      </c>
    </row>
    <row r="8006" spans="1:2">
      <c r="A8006" t="s">
        <v>341</v>
      </c>
      <c r="B8006">
        <v>6</v>
      </c>
    </row>
    <row r="8007" spans="1:2">
      <c r="A8007" t="s">
        <v>341</v>
      </c>
      <c r="B8007">
        <v>8</v>
      </c>
    </row>
    <row r="8008" spans="1:2">
      <c r="A8008" t="s">
        <v>341</v>
      </c>
      <c r="B8008">
        <v>6.5</v>
      </c>
    </row>
    <row r="8009" spans="1:2">
      <c r="A8009" t="s">
        <v>6783</v>
      </c>
      <c r="B8009">
        <v>7</v>
      </c>
    </row>
    <row r="8010" spans="1:2">
      <c r="A8010" t="s">
        <v>2745</v>
      </c>
      <c r="B8010">
        <v>6.3</v>
      </c>
    </row>
    <row r="8011" spans="1:2">
      <c r="A8011" t="s">
        <v>341</v>
      </c>
      <c r="B8011">
        <v>6.9</v>
      </c>
    </row>
    <row r="8012" spans="1:2">
      <c r="A8012" t="s">
        <v>341</v>
      </c>
      <c r="B8012">
        <v>3.3</v>
      </c>
    </row>
    <row r="8013" spans="1:2">
      <c r="A8013" t="s">
        <v>341</v>
      </c>
      <c r="B8013">
        <v>3.5</v>
      </c>
    </row>
    <row r="8014" spans="1:2">
      <c r="A8014" t="s">
        <v>6788</v>
      </c>
      <c r="B8014">
        <v>6.6</v>
      </c>
    </row>
    <row r="8015" spans="1:2">
      <c r="A8015" t="s">
        <v>6787</v>
      </c>
      <c r="B8015">
        <v>8.4</v>
      </c>
    </row>
    <row r="8016" spans="1:2">
      <c r="A8016" t="s">
        <v>341</v>
      </c>
      <c r="B8016">
        <v>6.8</v>
      </c>
    </row>
    <row r="8017" spans="1:2">
      <c r="A8017" t="s">
        <v>341</v>
      </c>
      <c r="B8017">
        <v>6.5</v>
      </c>
    </row>
    <row r="8018" spans="1:2">
      <c r="A8018" t="s">
        <v>341</v>
      </c>
      <c r="B8018">
        <v>6.6</v>
      </c>
    </row>
    <row r="8019" spans="1:2">
      <c r="A8019" t="s">
        <v>341</v>
      </c>
      <c r="B8019">
        <v>7</v>
      </c>
    </row>
    <row r="8020" spans="1:2">
      <c r="A8020" t="s">
        <v>341</v>
      </c>
      <c r="B8020">
        <v>6.3</v>
      </c>
    </row>
    <row r="8021" spans="1:2">
      <c r="A8021" t="s">
        <v>6783</v>
      </c>
      <c r="B8021">
        <v>7.7</v>
      </c>
    </row>
    <row r="8022" spans="1:2">
      <c r="A8022" t="s">
        <v>2745</v>
      </c>
      <c r="B8022">
        <v>7.2</v>
      </c>
    </row>
    <row r="8023" spans="1:2">
      <c r="A8023" t="s">
        <v>341</v>
      </c>
      <c r="B8023">
        <v>6.7</v>
      </c>
    </row>
    <row r="8024" spans="1:2">
      <c r="A8024" t="s">
        <v>2745</v>
      </c>
      <c r="B8024">
        <v>7.5</v>
      </c>
    </row>
    <row r="8025" spans="1:2">
      <c r="A8025" t="s">
        <v>341</v>
      </c>
      <c r="B8025">
        <v>6.5</v>
      </c>
    </row>
    <row r="8026" spans="1:2">
      <c r="A8026" t="s">
        <v>341</v>
      </c>
      <c r="B8026">
        <v>5.9</v>
      </c>
    </row>
    <row r="8027" spans="1:2">
      <c r="A8027" t="s">
        <v>341</v>
      </c>
      <c r="B8027">
        <v>7.1</v>
      </c>
    </row>
    <row r="8028" spans="1:2">
      <c r="A8028" t="s">
        <v>6783</v>
      </c>
      <c r="B8028">
        <v>6.7</v>
      </c>
    </row>
    <row r="8029" spans="1:2">
      <c r="A8029" t="s">
        <v>6783</v>
      </c>
      <c r="B8029">
        <v>6.5</v>
      </c>
    </row>
    <row r="8030" spans="1:2">
      <c r="A8030" t="s">
        <v>2745</v>
      </c>
      <c r="B8030">
        <v>6.1</v>
      </c>
    </row>
    <row r="8031" spans="1:2">
      <c r="A8031" t="s">
        <v>341</v>
      </c>
      <c r="B8031">
        <v>5.9</v>
      </c>
    </row>
    <row r="8032" spans="1:2">
      <c r="A8032" t="s">
        <v>341</v>
      </c>
      <c r="B8032">
        <v>6.5</v>
      </c>
    </row>
    <row r="8033" spans="1:2">
      <c r="A8033" t="s">
        <v>6785</v>
      </c>
      <c r="B8033">
        <v>6.6</v>
      </c>
    </row>
    <row r="8034" spans="1:2">
      <c r="A8034" t="s">
        <v>341</v>
      </c>
      <c r="B8034">
        <v>6.6</v>
      </c>
    </row>
    <row r="8035" spans="1:2">
      <c r="A8035" t="s">
        <v>341</v>
      </c>
      <c r="B8035">
        <v>5.2</v>
      </c>
    </row>
    <row r="8036" spans="1:2">
      <c r="A8036" t="s">
        <v>6783</v>
      </c>
      <c r="B8036">
        <v>6.6</v>
      </c>
    </row>
    <row r="8037" spans="1:2">
      <c r="A8037" t="s">
        <v>1761</v>
      </c>
      <c r="B8037">
        <v>6</v>
      </c>
    </row>
    <row r="8038" spans="1:2">
      <c r="A8038" t="s">
        <v>1761</v>
      </c>
      <c r="B8038">
        <v>6</v>
      </c>
    </row>
    <row r="8039" spans="1:2">
      <c r="A8039" t="s">
        <v>6788</v>
      </c>
      <c r="B8039">
        <v>7.5</v>
      </c>
    </row>
    <row r="8040" spans="1:2">
      <c r="A8040" t="s">
        <v>1761</v>
      </c>
      <c r="B8040">
        <v>5.7</v>
      </c>
    </row>
    <row r="8041" spans="1:2">
      <c r="A8041" t="s">
        <v>6782</v>
      </c>
      <c r="B8041">
        <v>8</v>
      </c>
    </row>
    <row r="8042" spans="1:2">
      <c r="A8042" t="s">
        <v>1761</v>
      </c>
      <c r="B8042">
        <v>6.2</v>
      </c>
    </row>
    <row r="8043" spans="1:2">
      <c r="A8043" t="s">
        <v>341</v>
      </c>
      <c r="B8043">
        <v>4.8</v>
      </c>
    </row>
    <row r="8044" spans="1:2">
      <c r="A8044" t="s">
        <v>20</v>
      </c>
      <c r="B8044">
        <v>6.8</v>
      </c>
    </row>
    <row r="8045" spans="1:2">
      <c r="A8045" t="s">
        <v>20</v>
      </c>
      <c r="B8045">
        <v>7.1</v>
      </c>
    </row>
    <row r="8046" spans="1:2">
      <c r="A8046" t="s">
        <v>92</v>
      </c>
      <c r="B8046">
        <v>7.3</v>
      </c>
    </row>
    <row r="8047" spans="1:2">
      <c r="A8047" t="s">
        <v>6785</v>
      </c>
      <c r="B8047">
        <v>7.2</v>
      </c>
    </row>
    <row r="8048" spans="1:2">
      <c r="A8048" t="s">
        <v>1761</v>
      </c>
      <c r="B8048">
        <v>6.3</v>
      </c>
    </row>
    <row r="8049" spans="1:2">
      <c r="A8049" t="s">
        <v>6783</v>
      </c>
      <c r="B8049">
        <v>6.5</v>
      </c>
    </row>
    <row r="8050" spans="1:2">
      <c r="A8050" t="s">
        <v>341</v>
      </c>
      <c r="B8050">
        <v>6.8</v>
      </c>
    </row>
    <row r="8051" spans="1:2">
      <c r="A8051" t="s">
        <v>6785</v>
      </c>
      <c r="B8051">
        <v>4.8</v>
      </c>
    </row>
    <row r="8052" spans="1:2">
      <c r="A8052" t="s">
        <v>1761</v>
      </c>
      <c r="B8052">
        <v>6.1</v>
      </c>
    </row>
    <row r="8053" spans="1:2">
      <c r="A8053" t="s">
        <v>6785</v>
      </c>
      <c r="B8053">
        <v>7.3</v>
      </c>
    </row>
    <row r="8054" spans="1:2">
      <c r="A8054" t="s">
        <v>721</v>
      </c>
      <c r="B8054">
        <v>6.5</v>
      </c>
    </row>
    <row r="8055" spans="1:2">
      <c r="A8055" t="s">
        <v>514</v>
      </c>
      <c r="B8055">
        <v>6.9</v>
      </c>
    </row>
    <row r="8056" spans="1:2">
      <c r="A8056" t="s">
        <v>20</v>
      </c>
      <c r="B8056">
        <v>6.8</v>
      </c>
    </row>
    <row r="8057" spans="1:2">
      <c r="A8057" t="s">
        <v>341</v>
      </c>
      <c r="B8057">
        <v>7.6</v>
      </c>
    </row>
    <row r="8058" spans="1:2">
      <c r="A8058" t="s">
        <v>341</v>
      </c>
      <c r="B8058">
        <v>5.2</v>
      </c>
    </row>
    <row r="8059" spans="1:2">
      <c r="A8059" t="s">
        <v>341</v>
      </c>
      <c r="B8059">
        <v>5.7</v>
      </c>
    </row>
    <row r="8060" spans="1:2">
      <c r="A8060" t="s">
        <v>6785</v>
      </c>
      <c r="B8060">
        <v>7.3</v>
      </c>
    </row>
    <row r="8061" spans="1:2">
      <c r="A8061" t="s">
        <v>1761</v>
      </c>
      <c r="B8061">
        <v>6.6</v>
      </c>
    </row>
    <row r="8062" spans="1:2">
      <c r="A8062" t="s">
        <v>1761</v>
      </c>
      <c r="B8062">
        <v>7.6</v>
      </c>
    </row>
    <row r="8063" spans="1:2">
      <c r="A8063" t="s">
        <v>1761</v>
      </c>
      <c r="B8063">
        <v>6.8</v>
      </c>
    </row>
    <row r="8064" spans="1:2">
      <c r="A8064" t="s">
        <v>6785</v>
      </c>
      <c r="B8064">
        <v>5.9</v>
      </c>
    </row>
    <row r="8065" spans="1:2">
      <c r="A8065" t="s">
        <v>6783</v>
      </c>
      <c r="B8065">
        <v>7.7</v>
      </c>
    </row>
    <row r="8066" spans="1:2">
      <c r="A8066" t="s">
        <v>6789</v>
      </c>
      <c r="B8066">
        <v>7.6</v>
      </c>
    </row>
    <row r="8067" spans="1:2">
      <c r="A8067" t="s">
        <v>6787</v>
      </c>
      <c r="B8067">
        <v>5.3</v>
      </c>
    </row>
    <row r="8068" spans="1:2">
      <c r="A8068" t="s">
        <v>341</v>
      </c>
      <c r="B8068">
        <v>4.9000000000000004</v>
      </c>
    </row>
    <row r="8069" spans="1:2">
      <c r="A8069" t="s">
        <v>6783</v>
      </c>
      <c r="B8069">
        <v>7.2</v>
      </c>
    </row>
    <row r="8070" spans="1:2">
      <c r="A8070" t="s">
        <v>6783</v>
      </c>
      <c r="B8070">
        <v>7.3</v>
      </c>
    </row>
    <row r="8071" spans="1:2">
      <c r="A8071" t="s">
        <v>2745</v>
      </c>
      <c r="B8071">
        <v>7</v>
      </c>
    </row>
    <row r="8072" spans="1:2">
      <c r="A8072" t="s">
        <v>514</v>
      </c>
      <c r="B8072">
        <v>4.8</v>
      </c>
    </row>
    <row r="8073" spans="1:2">
      <c r="A8073" t="s">
        <v>341</v>
      </c>
      <c r="B8073">
        <v>6</v>
      </c>
    </row>
    <row r="8074" spans="1:2">
      <c r="A8074" t="s">
        <v>1761</v>
      </c>
      <c r="B8074">
        <v>6.6</v>
      </c>
    </row>
    <row r="8075" spans="1:2">
      <c r="A8075" t="s">
        <v>6787</v>
      </c>
      <c r="B8075">
        <v>6.3</v>
      </c>
    </row>
    <row r="8076" spans="1:2">
      <c r="A8076" t="s">
        <v>1761</v>
      </c>
      <c r="B8076">
        <v>6.5</v>
      </c>
    </row>
    <row r="8077" spans="1:2">
      <c r="A8077" t="s">
        <v>341</v>
      </c>
      <c r="B8077">
        <v>7</v>
      </c>
    </row>
    <row r="8078" spans="1:2">
      <c r="A8078" t="s">
        <v>2745</v>
      </c>
      <c r="B8078">
        <v>6.9</v>
      </c>
    </row>
    <row r="8079" spans="1:2">
      <c r="A8079" t="s">
        <v>341</v>
      </c>
      <c r="B8079">
        <v>7.3</v>
      </c>
    </row>
    <row r="8080" spans="1:2">
      <c r="A8080" t="s">
        <v>1761</v>
      </c>
      <c r="B8080">
        <v>5.5</v>
      </c>
    </row>
    <row r="8081" spans="1:2">
      <c r="A8081" t="s">
        <v>341</v>
      </c>
      <c r="B8081">
        <v>7.6</v>
      </c>
    </row>
    <row r="8082" spans="1:2">
      <c r="A8082" t="s">
        <v>341</v>
      </c>
      <c r="B8082">
        <v>7.4</v>
      </c>
    </row>
    <row r="8083" spans="1:2">
      <c r="A8083" t="s">
        <v>92</v>
      </c>
      <c r="B8083">
        <v>5.9</v>
      </c>
    </row>
    <row r="8084" spans="1:2">
      <c r="A8084" t="s">
        <v>1761</v>
      </c>
      <c r="B8084">
        <v>5</v>
      </c>
    </row>
    <row r="8085" spans="1:2">
      <c r="A8085" t="s">
        <v>6787</v>
      </c>
      <c r="B8085">
        <v>7.8</v>
      </c>
    </row>
    <row r="8086" spans="1:2">
      <c r="A8086" t="s">
        <v>341</v>
      </c>
      <c r="B8086">
        <v>8.1</v>
      </c>
    </row>
    <row r="8087" spans="1:2">
      <c r="A8087" t="s">
        <v>297</v>
      </c>
      <c r="B8087">
        <v>5.3</v>
      </c>
    </row>
    <row r="8088" spans="1:2">
      <c r="A8088" t="s">
        <v>4754</v>
      </c>
      <c r="B8088">
        <v>4.5</v>
      </c>
    </row>
    <row r="8089" spans="1:2">
      <c r="A8089" t="s">
        <v>721</v>
      </c>
      <c r="B8089">
        <v>5.4</v>
      </c>
    </row>
    <row r="8090" spans="1:2">
      <c r="A8090" t="s">
        <v>1761</v>
      </c>
      <c r="B8090">
        <v>6</v>
      </c>
    </row>
    <row r="8091" spans="1:2">
      <c r="A8091" t="s">
        <v>6783</v>
      </c>
      <c r="B8091">
        <v>6.9</v>
      </c>
    </row>
    <row r="8092" spans="1:2">
      <c r="A8092" t="s">
        <v>721</v>
      </c>
      <c r="B8092">
        <v>6</v>
      </c>
    </row>
    <row r="8093" spans="1:2">
      <c r="A8093" t="s">
        <v>514</v>
      </c>
      <c r="B8093">
        <v>6.8</v>
      </c>
    </row>
    <row r="8094" spans="1:2">
      <c r="A8094" t="s">
        <v>6783</v>
      </c>
      <c r="B8094">
        <v>5.5</v>
      </c>
    </row>
    <row r="8095" spans="1:2">
      <c r="A8095" t="s">
        <v>6783</v>
      </c>
      <c r="B8095">
        <v>6.5</v>
      </c>
    </row>
    <row r="8096" spans="1:2">
      <c r="A8096" t="s">
        <v>6783</v>
      </c>
      <c r="B8096">
        <v>6.2</v>
      </c>
    </row>
    <row r="8097" spans="1:2">
      <c r="A8097" t="s">
        <v>6783</v>
      </c>
      <c r="B8097">
        <v>7.1</v>
      </c>
    </row>
    <row r="8098" spans="1:2">
      <c r="A8098" t="s">
        <v>341</v>
      </c>
      <c r="B8098">
        <v>7.5</v>
      </c>
    </row>
    <row r="8099" spans="1:2">
      <c r="A8099" t="s">
        <v>341</v>
      </c>
      <c r="B8099">
        <v>6.1</v>
      </c>
    </row>
    <row r="8100" spans="1:2">
      <c r="A8100" t="s">
        <v>341</v>
      </c>
      <c r="B8100">
        <v>7.5</v>
      </c>
    </row>
    <row r="8101" spans="1:2">
      <c r="A8101" t="s">
        <v>6785</v>
      </c>
      <c r="B8101">
        <v>7.3</v>
      </c>
    </row>
    <row r="8102" spans="1:2">
      <c r="A8102" t="s">
        <v>341</v>
      </c>
      <c r="B8102">
        <v>7</v>
      </c>
    </row>
    <row r="8103" spans="1:2">
      <c r="A8103" t="s">
        <v>6788</v>
      </c>
      <c r="B8103">
        <v>6.4</v>
      </c>
    </row>
    <row r="8104" spans="1:2">
      <c r="A8104" t="s">
        <v>1761</v>
      </c>
      <c r="B8104">
        <v>7.1</v>
      </c>
    </row>
    <row r="8105" spans="1:2">
      <c r="A8105" t="s">
        <v>341</v>
      </c>
      <c r="B8105">
        <v>5.5</v>
      </c>
    </row>
    <row r="8106" spans="1:2">
      <c r="A8106" t="s">
        <v>341</v>
      </c>
      <c r="B8106">
        <v>5.3</v>
      </c>
    </row>
    <row r="8107" spans="1:2">
      <c r="A8107" t="s">
        <v>341</v>
      </c>
      <c r="B8107">
        <v>5.2</v>
      </c>
    </row>
    <row r="8108" spans="1:2">
      <c r="A8108" t="s">
        <v>6785</v>
      </c>
      <c r="B8108">
        <v>4.5</v>
      </c>
    </row>
    <row r="8109" spans="1:2">
      <c r="A8109" t="s">
        <v>1761</v>
      </c>
      <c r="B8109">
        <v>5.8</v>
      </c>
    </row>
    <row r="8110" spans="1:2">
      <c r="A8110" t="s">
        <v>6785</v>
      </c>
      <c r="B8110">
        <v>8</v>
      </c>
    </row>
    <row r="8111" spans="1:2">
      <c r="A8111" t="s">
        <v>1761</v>
      </c>
      <c r="B8111">
        <v>6.2</v>
      </c>
    </row>
    <row r="8112" spans="1:2">
      <c r="A8112" t="s">
        <v>1761</v>
      </c>
      <c r="B8112">
        <v>7.2</v>
      </c>
    </row>
    <row r="8113" spans="1:2">
      <c r="A8113" t="s">
        <v>341</v>
      </c>
      <c r="B8113">
        <v>7.3</v>
      </c>
    </row>
    <row r="8114" spans="1:2">
      <c r="A8114" t="s">
        <v>1761</v>
      </c>
      <c r="B8114">
        <v>8.3000000000000007</v>
      </c>
    </row>
    <row r="8115" spans="1:2">
      <c r="A8115" t="s">
        <v>6785</v>
      </c>
      <c r="B8115">
        <v>8.3000000000000007</v>
      </c>
    </row>
    <row r="8116" spans="1:2">
      <c r="A8116" t="s">
        <v>341</v>
      </c>
      <c r="B8116">
        <v>8</v>
      </c>
    </row>
    <row r="8117" spans="1:2">
      <c r="A8117" t="s">
        <v>2745</v>
      </c>
      <c r="B8117">
        <v>5.6</v>
      </c>
    </row>
    <row r="8118" spans="1:2">
      <c r="A8118" t="s">
        <v>341</v>
      </c>
      <c r="B8118">
        <v>6.2</v>
      </c>
    </row>
    <row r="8119" spans="1:2">
      <c r="A8119" t="s">
        <v>341</v>
      </c>
      <c r="B8119">
        <v>7.1</v>
      </c>
    </row>
    <row r="8120" spans="1:2">
      <c r="A8120" t="s">
        <v>341</v>
      </c>
      <c r="B8120">
        <v>3.8</v>
      </c>
    </row>
    <row r="8121" spans="1:2">
      <c r="A8121" t="s">
        <v>6785</v>
      </c>
      <c r="B8121">
        <v>6.5</v>
      </c>
    </row>
    <row r="8122" spans="1:2">
      <c r="A8122" t="s">
        <v>2745</v>
      </c>
      <c r="B8122">
        <v>7.8</v>
      </c>
    </row>
    <row r="8123" spans="1:2">
      <c r="A8123" t="s">
        <v>341</v>
      </c>
      <c r="B8123">
        <v>6.8</v>
      </c>
    </row>
    <row r="8124" spans="1:2">
      <c r="A8124" t="s">
        <v>6783</v>
      </c>
      <c r="B8124">
        <v>1.9</v>
      </c>
    </row>
    <row r="8125" spans="1:2">
      <c r="A8125" t="s">
        <v>20</v>
      </c>
      <c r="B8125">
        <v>2.5</v>
      </c>
    </row>
    <row r="8126" spans="1:2">
      <c r="A8126" t="s">
        <v>6783</v>
      </c>
      <c r="B8126">
        <v>6.2</v>
      </c>
    </row>
    <row r="8127" spans="1:2">
      <c r="A8127" t="s">
        <v>721</v>
      </c>
      <c r="B8127">
        <v>8.1</v>
      </c>
    </row>
    <row r="8128" spans="1:2">
      <c r="A8128" t="s">
        <v>6783</v>
      </c>
      <c r="B8128">
        <v>5.6</v>
      </c>
    </row>
    <row r="8129" spans="1:2">
      <c r="A8129" t="s">
        <v>341</v>
      </c>
      <c r="B8129">
        <v>5.3</v>
      </c>
    </row>
    <row r="8130" spans="1:2">
      <c r="A8130" t="s">
        <v>341</v>
      </c>
      <c r="B8130">
        <v>6</v>
      </c>
    </row>
    <row r="8131" spans="1:2">
      <c r="A8131" t="s">
        <v>341</v>
      </c>
      <c r="B8131">
        <v>6.1</v>
      </c>
    </row>
    <row r="8132" spans="1:2">
      <c r="A8132" t="s">
        <v>341</v>
      </c>
      <c r="B8132">
        <v>6.6</v>
      </c>
    </row>
    <row r="8133" spans="1:2">
      <c r="A8133" t="s">
        <v>721</v>
      </c>
      <c r="B8133">
        <v>6.4</v>
      </c>
    </row>
    <row r="8134" spans="1:2">
      <c r="A8134" t="s">
        <v>341</v>
      </c>
      <c r="B8134">
        <v>3.3</v>
      </c>
    </row>
    <row r="8135" spans="1:2">
      <c r="A8135" t="s">
        <v>6788</v>
      </c>
      <c r="B8135">
        <v>6.2</v>
      </c>
    </row>
    <row r="8136" spans="1:2">
      <c r="A8136" t="s">
        <v>92</v>
      </c>
      <c r="B8136">
        <v>5.9</v>
      </c>
    </row>
    <row r="8137" spans="1:2">
      <c r="A8137" t="s">
        <v>6148</v>
      </c>
      <c r="B8137">
        <v>5.8</v>
      </c>
    </row>
    <row r="8138" spans="1:2">
      <c r="A8138" t="s">
        <v>6783</v>
      </c>
      <c r="B8138">
        <v>6.5</v>
      </c>
    </row>
    <row r="8139" spans="1:2">
      <c r="A8139" t="s">
        <v>341</v>
      </c>
      <c r="B8139">
        <v>5.7</v>
      </c>
    </row>
    <row r="8140" spans="1:2">
      <c r="A8140" t="s">
        <v>2745</v>
      </c>
      <c r="B8140">
        <v>5.9</v>
      </c>
    </row>
    <row r="8141" spans="1:2">
      <c r="A8141" t="s">
        <v>6789</v>
      </c>
      <c r="B8141">
        <v>6.2</v>
      </c>
    </row>
    <row r="8142" spans="1:2">
      <c r="A8142" t="s">
        <v>721</v>
      </c>
      <c r="B8142">
        <v>5.0999999999999996</v>
      </c>
    </row>
    <row r="8143" spans="1:2">
      <c r="A8143" t="s">
        <v>721</v>
      </c>
      <c r="B8143">
        <v>6.9</v>
      </c>
    </row>
    <row r="8144" spans="1:2">
      <c r="A8144" t="s">
        <v>341</v>
      </c>
      <c r="B8144">
        <v>7.1</v>
      </c>
    </row>
    <row r="8145" spans="1:2">
      <c r="A8145" t="s">
        <v>341</v>
      </c>
      <c r="B8145">
        <v>6.9</v>
      </c>
    </row>
    <row r="8146" spans="1:2">
      <c r="A8146" t="s">
        <v>1761</v>
      </c>
      <c r="B8146">
        <v>5.7</v>
      </c>
    </row>
    <row r="8147" spans="1:2">
      <c r="A8147" t="s">
        <v>6789</v>
      </c>
      <c r="B8147">
        <v>6.7</v>
      </c>
    </row>
    <row r="8148" spans="1:2">
      <c r="A8148" t="s">
        <v>20</v>
      </c>
      <c r="B8148">
        <v>6.7</v>
      </c>
    </row>
    <row r="8149" spans="1:2">
      <c r="A8149" t="s">
        <v>1761</v>
      </c>
      <c r="B8149">
        <v>7.7</v>
      </c>
    </row>
    <row r="8150" spans="1:2">
      <c r="A8150" t="s">
        <v>341</v>
      </c>
      <c r="B8150">
        <v>6.5</v>
      </c>
    </row>
    <row r="8151" spans="1:2">
      <c r="A8151" t="s">
        <v>20</v>
      </c>
      <c r="B8151">
        <v>6.7</v>
      </c>
    </row>
    <row r="8152" spans="1:2">
      <c r="A8152" t="s">
        <v>1761</v>
      </c>
      <c r="B8152">
        <v>6.5</v>
      </c>
    </row>
    <row r="8153" spans="1:2">
      <c r="A8153" t="s">
        <v>2745</v>
      </c>
      <c r="B8153">
        <v>8</v>
      </c>
    </row>
    <row r="8154" spans="1:2">
      <c r="A8154" t="s">
        <v>2745</v>
      </c>
      <c r="B8154">
        <v>7.4</v>
      </c>
    </row>
    <row r="8155" spans="1:2">
      <c r="A8155" t="s">
        <v>2745</v>
      </c>
      <c r="B8155">
        <v>8</v>
      </c>
    </row>
    <row r="8156" spans="1:2">
      <c r="A8156" t="s">
        <v>2745</v>
      </c>
      <c r="B8156">
        <v>8</v>
      </c>
    </row>
    <row r="8157" spans="1:2">
      <c r="A8157" t="s">
        <v>341</v>
      </c>
      <c r="B8157">
        <v>7.3</v>
      </c>
    </row>
    <row r="8158" spans="1:2">
      <c r="A8158" t="s">
        <v>6148</v>
      </c>
      <c r="B8158">
        <v>7.3</v>
      </c>
    </row>
    <row r="8159" spans="1:2">
      <c r="A8159" t="s">
        <v>4754</v>
      </c>
      <c r="B8159">
        <v>5.6</v>
      </c>
    </row>
    <row r="8160" spans="1:2">
      <c r="A8160" t="s">
        <v>6783</v>
      </c>
      <c r="B8160">
        <v>6.1</v>
      </c>
    </row>
    <row r="8161" spans="1:2">
      <c r="A8161" t="s">
        <v>341</v>
      </c>
      <c r="B8161">
        <v>4.3</v>
      </c>
    </row>
    <row r="8162" spans="1:2">
      <c r="A8162" t="s">
        <v>1761</v>
      </c>
      <c r="B8162">
        <v>5.8</v>
      </c>
    </row>
    <row r="8163" spans="1:2">
      <c r="A8163" t="s">
        <v>341</v>
      </c>
      <c r="B8163">
        <v>5.4</v>
      </c>
    </row>
    <row r="8164" spans="1:2">
      <c r="A8164" t="s">
        <v>341</v>
      </c>
      <c r="B8164">
        <v>6</v>
      </c>
    </row>
    <row r="8165" spans="1:2">
      <c r="A8165" t="s">
        <v>6787</v>
      </c>
      <c r="B8165">
        <v>6.7</v>
      </c>
    </row>
    <row r="8166" spans="1:2">
      <c r="A8166" t="s">
        <v>6788</v>
      </c>
      <c r="B8166">
        <v>6.7</v>
      </c>
    </row>
    <row r="8167" spans="1:2">
      <c r="A8167" t="s">
        <v>341</v>
      </c>
      <c r="B8167">
        <v>5</v>
      </c>
    </row>
    <row r="8168" spans="1:2">
      <c r="A8168" t="s">
        <v>297</v>
      </c>
      <c r="B8168">
        <v>5.6</v>
      </c>
    </row>
    <row r="8169" spans="1:2">
      <c r="A8169" t="s">
        <v>1761</v>
      </c>
      <c r="B8169">
        <v>5.6</v>
      </c>
    </row>
    <row r="8170" spans="1:2">
      <c r="A8170" t="s">
        <v>1761</v>
      </c>
      <c r="B8170">
        <v>6</v>
      </c>
    </row>
    <row r="8171" spans="1:2">
      <c r="A8171" t="s">
        <v>341</v>
      </c>
      <c r="B8171">
        <v>6</v>
      </c>
    </row>
    <row r="8172" spans="1:2">
      <c r="A8172" t="s">
        <v>20</v>
      </c>
      <c r="B8172">
        <v>6.5</v>
      </c>
    </row>
    <row r="8173" spans="1:2">
      <c r="A8173" t="s">
        <v>721</v>
      </c>
      <c r="B8173">
        <v>7</v>
      </c>
    </row>
    <row r="8174" spans="1:2">
      <c r="A8174" t="s">
        <v>2745</v>
      </c>
      <c r="B8174">
        <v>6.3</v>
      </c>
    </row>
    <row r="8175" spans="1:2">
      <c r="A8175" t="s">
        <v>1761</v>
      </c>
      <c r="B8175">
        <v>5.5</v>
      </c>
    </row>
    <row r="8176" spans="1:2">
      <c r="A8176" t="s">
        <v>341</v>
      </c>
      <c r="B8176">
        <v>5.4</v>
      </c>
    </row>
    <row r="8177" spans="1:2">
      <c r="A8177" t="s">
        <v>1761</v>
      </c>
      <c r="B8177">
        <v>6.8</v>
      </c>
    </row>
    <row r="8178" spans="1:2">
      <c r="A8178" t="s">
        <v>20</v>
      </c>
      <c r="B8178">
        <v>6.2</v>
      </c>
    </row>
    <row r="8179" spans="1:2">
      <c r="A8179" t="s">
        <v>341</v>
      </c>
      <c r="B8179">
        <v>6</v>
      </c>
    </row>
    <row r="8180" spans="1:2">
      <c r="A8180" t="s">
        <v>1761</v>
      </c>
      <c r="B8180">
        <v>6.6</v>
      </c>
    </row>
    <row r="8181" spans="1:2">
      <c r="A8181" t="s">
        <v>6783</v>
      </c>
      <c r="B8181">
        <v>6.2</v>
      </c>
    </row>
    <row r="8182" spans="1:2">
      <c r="A8182" t="s">
        <v>1761</v>
      </c>
      <c r="B8182">
        <v>7.2</v>
      </c>
    </row>
    <row r="8183" spans="1:2">
      <c r="A8183" t="s">
        <v>6783</v>
      </c>
      <c r="B8183">
        <v>6.7</v>
      </c>
    </row>
    <row r="8184" spans="1:2">
      <c r="A8184" t="s">
        <v>6789</v>
      </c>
      <c r="B8184">
        <v>6.3</v>
      </c>
    </row>
    <row r="8185" spans="1:2">
      <c r="A8185" t="s">
        <v>341</v>
      </c>
      <c r="B8185">
        <v>6.1</v>
      </c>
    </row>
    <row r="8186" spans="1:2">
      <c r="A8186" t="s">
        <v>2745</v>
      </c>
      <c r="B8186">
        <v>7.1</v>
      </c>
    </row>
    <row r="8187" spans="1:2">
      <c r="A8187" t="s">
        <v>6785</v>
      </c>
      <c r="B8187">
        <v>6.9</v>
      </c>
    </row>
    <row r="8188" spans="1:2">
      <c r="A8188" t="s">
        <v>1761</v>
      </c>
      <c r="B8188">
        <v>5.6</v>
      </c>
    </row>
    <row r="8189" spans="1:2">
      <c r="A8189" t="s">
        <v>92</v>
      </c>
      <c r="B8189">
        <v>7.1</v>
      </c>
    </row>
    <row r="8190" spans="1:2">
      <c r="A8190" t="s">
        <v>2745</v>
      </c>
      <c r="B8190">
        <v>5.9</v>
      </c>
    </row>
    <row r="8191" spans="1:2">
      <c r="A8191" t="s">
        <v>341</v>
      </c>
      <c r="B8191">
        <v>5.6</v>
      </c>
    </row>
    <row r="8192" spans="1:2">
      <c r="A8192" t="s">
        <v>1761</v>
      </c>
      <c r="B8192">
        <v>6.3</v>
      </c>
    </row>
    <row r="8193" spans="1:2">
      <c r="A8193" t="s">
        <v>1761</v>
      </c>
      <c r="B8193">
        <v>7.9</v>
      </c>
    </row>
    <row r="8194" spans="1:2">
      <c r="A8194" t="s">
        <v>6789</v>
      </c>
      <c r="B8194">
        <v>8.3000000000000007</v>
      </c>
    </row>
    <row r="8195" spans="1:2">
      <c r="A8195" t="s">
        <v>6785</v>
      </c>
      <c r="B8195">
        <v>7.4</v>
      </c>
    </row>
    <row r="8196" spans="1:2">
      <c r="A8196" t="s">
        <v>6785</v>
      </c>
      <c r="B8196">
        <v>6</v>
      </c>
    </row>
    <row r="8197" spans="1:2">
      <c r="A8197" t="s">
        <v>1761</v>
      </c>
      <c r="B8197">
        <v>6.8</v>
      </c>
    </row>
    <row r="8198" spans="1:2">
      <c r="A8198" t="s">
        <v>6782</v>
      </c>
      <c r="B8198">
        <v>7.1</v>
      </c>
    </row>
    <row r="8199" spans="1:2">
      <c r="A8199" t="s">
        <v>341</v>
      </c>
      <c r="B8199">
        <v>6.2</v>
      </c>
    </row>
    <row r="8200" spans="1:2">
      <c r="A8200" t="s">
        <v>341</v>
      </c>
      <c r="B8200">
        <v>5.6</v>
      </c>
    </row>
    <row r="8201" spans="1:2">
      <c r="A8201" t="s">
        <v>721</v>
      </c>
      <c r="B8201">
        <v>7.2</v>
      </c>
    </row>
    <row r="8202" spans="1:2">
      <c r="A8202" t="s">
        <v>721</v>
      </c>
      <c r="B8202">
        <v>7.1</v>
      </c>
    </row>
    <row r="8203" spans="1:2">
      <c r="A8203" t="s">
        <v>721</v>
      </c>
      <c r="B8203">
        <v>6.9</v>
      </c>
    </row>
    <row r="8204" spans="1:2">
      <c r="A8204" t="s">
        <v>2745</v>
      </c>
      <c r="B8204">
        <v>7.5</v>
      </c>
    </row>
    <row r="8205" spans="1:2">
      <c r="A8205" t="s">
        <v>721</v>
      </c>
      <c r="B8205">
        <v>5.0999999999999996</v>
      </c>
    </row>
    <row r="8206" spans="1:2">
      <c r="A8206" t="s">
        <v>1761</v>
      </c>
      <c r="B8206">
        <v>7</v>
      </c>
    </row>
    <row r="8207" spans="1:2">
      <c r="A8207" t="s">
        <v>514</v>
      </c>
      <c r="B8207">
        <v>7.7</v>
      </c>
    </row>
    <row r="8208" spans="1:2">
      <c r="A8208" t="s">
        <v>20</v>
      </c>
      <c r="B8208">
        <v>7.1</v>
      </c>
    </row>
    <row r="8209" spans="1:2">
      <c r="A8209" t="s">
        <v>2745</v>
      </c>
      <c r="B8209">
        <v>6.1</v>
      </c>
    </row>
    <row r="8210" spans="1:2">
      <c r="A8210" t="s">
        <v>92</v>
      </c>
      <c r="B8210">
        <v>6.4</v>
      </c>
    </row>
    <row r="8211" spans="1:2">
      <c r="A8211" t="s">
        <v>341</v>
      </c>
      <c r="B8211">
        <v>5.4</v>
      </c>
    </row>
    <row r="8212" spans="1:2">
      <c r="A8212" t="s">
        <v>20</v>
      </c>
      <c r="B8212">
        <v>3.6</v>
      </c>
    </row>
    <row r="8213" spans="1:2">
      <c r="A8213" t="s">
        <v>2745</v>
      </c>
      <c r="B8213">
        <v>4.8</v>
      </c>
    </row>
    <row r="8214" spans="1:2">
      <c r="A8214" t="s">
        <v>6785</v>
      </c>
      <c r="B8214">
        <v>5.0999999999999996</v>
      </c>
    </row>
    <row r="8215" spans="1:2">
      <c r="A8215" t="s">
        <v>6148</v>
      </c>
      <c r="B8215">
        <v>5.4</v>
      </c>
    </row>
    <row r="8216" spans="1:2">
      <c r="A8216" t="s">
        <v>1761</v>
      </c>
      <c r="B8216">
        <v>4.5999999999999996</v>
      </c>
    </row>
    <row r="8217" spans="1:2">
      <c r="A8217" t="s">
        <v>341</v>
      </c>
      <c r="B8217">
        <v>7.6</v>
      </c>
    </row>
    <row r="8218" spans="1:2">
      <c r="A8218" t="s">
        <v>341</v>
      </c>
      <c r="B8218">
        <v>4.4000000000000004</v>
      </c>
    </row>
    <row r="8219" spans="1:2">
      <c r="A8219" t="s">
        <v>6785</v>
      </c>
      <c r="B8219">
        <v>4.9000000000000004</v>
      </c>
    </row>
    <row r="8220" spans="1:2">
      <c r="A8220" t="s">
        <v>4754</v>
      </c>
      <c r="B8220">
        <v>5.9</v>
      </c>
    </row>
    <row r="8221" spans="1:2">
      <c r="A8221" t="s">
        <v>2745</v>
      </c>
      <c r="B8221">
        <v>5.3</v>
      </c>
    </row>
    <row r="8222" spans="1:2">
      <c r="A8222" t="s">
        <v>4754</v>
      </c>
      <c r="B8222">
        <v>6.3</v>
      </c>
    </row>
    <row r="8223" spans="1:2">
      <c r="A8223" t="s">
        <v>4754</v>
      </c>
      <c r="B8223">
        <v>6.4</v>
      </c>
    </row>
    <row r="8224" spans="1:2">
      <c r="A8224" t="s">
        <v>6783</v>
      </c>
      <c r="B8224">
        <v>4.0999999999999996</v>
      </c>
    </row>
    <row r="8225" spans="1:2">
      <c r="A8225" t="s">
        <v>6148</v>
      </c>
      <c r="B8225">
        <v>4.3</v>
      </c>
    </row>
    <row r="8226" spans="1:2">
      <c r="A8226" t="s">
        <v>2745</v>
      </c>
      <c r="B8226">
        <v>4.0999999999999996</v>
      </c>
    </row>
    <row r="8227" spans="1:2">
      <c r="A8227" t="s">
        <v>341</v>
      </c>
      <c r="B8227">
        <v>3.6</v>
      </c>
    </row>
    <row r="8228" spans="1:2">
      <c r="A8228" t="s">
        <v>341</v>
      </c>
      <c r="B8228">
        <v>5.9</v>
      </c>
    </row>
    <row r="8229" spans="1:2">
      <c r="A8229" t="s">
        <v>341</v>
      </c>
      <c r="B8229">
        <v>6.4</v>
      </c>
    </row>
    <row r="8230" spans="1:2">
      <c r="A8230" t="s">
        <v>341</v>
      </c>
      <c r="B8230">
        <v>7.4</v>
      </c>
    </row>
    <row r="8231" spans="1:2">
      <c r="A8231" t="s">
        <v>6785</v>
      </c>
      <c r="B8231">
        <v>8</v>
      </c>
    </row>
    <row r="8232" spans="1:2">
      <c r="A8232" t="s">
        <v>341</v>
      </c>
      <c r="B8232">
        <v>7.4</v>
      </c>
    </row>
    <row r="8233" spans="1:2">
      <c r="A8233" t="s">
        <v>341</v>
      </c>
      <c r="B8233">
        <v>6.3</v>
      </c>
    </row>
    <row r="8234" spans="1:2">
      <c r="A8234" t="s">
        <v>6787</v>
      </c>
      <c r="B8234">
        <v>4.8</v>
      </c>
    </row>
    <row r="8235" spans="1:2">
      <c r="A8235" t="s">
        <v>1761</v>
      </c>
      <c r="B8235">
        <v>5.0999999999999996</v>
      </c>
    </row>
    <row r="8236" spans="1:2">
      <c r="A8236" t="s">
        <v>341</v>
      </c>
      <c r="B8236">
        <v>5.0999999999999996</v>
      </c>
    </row>
    <row r="8237" spans="1:2">
      <c r="A8237" t="s">
        <v>297</v>
      </c>
      <c r="B8237">
        <v>5</v>
      </c>
    </row>
    <row r="8238" spans="1:2">
      <c r="A8238" t="s">
        <v>1761</v>
      </c>
      <c r="B8238">
        <v>6.7</v>
      </c>
    </row>
    <row r="8239" spans="1:2">
      <c r="A8239" t="s">
        <v>6788</v>
      </c>
      <c r="B8239">
        <v>6</v>
      </c>
    </row>
    <row r="8240" spans="1:2">
      <c r="A8240" t="s">
        <v>341</v>
      </c>
      <c r="B8240">
        <v>6.2</v>
      </c>
    </row>
    <row r="8241" spans="1:2">
      <c r="A8241" t="s">
        <v>1761</v>
      </c>
      <c r="B8241">
        <v>6.1</v>
      </c>
    </row>
    <row r="8242" spans="1:2">
      <c r="A8242" t="s">
        <v>341</v>
      </c>
      <c r="B8242">
        <v>8</v>
      </c>
    </row>
    <row r="8243" spans="1:2">
      <c r="A8243" t="s">
        <v>341</v>
      </c>
      <c r="B8243">
        <v>6.3</v>
      </c>
    </row>
    <row r="8244" spans="1:2">
      <c r="A8244" t="s">
        <v>2745</v>
      </c>
      <c r="B8244">
        <v>7.3</v>
      </c>
    </row>
    <row r="8245" spans="1:2">
      <c r="A8245" t="s">
        <v>341</v>
      </c>
      <c r="B8245">
        <v>7.5</v>
      </c>
    </row>
    <row r="8246" spans="1:2">
      <c r="A8246" t="s">
        <v>341</v>
      </c>
      <c r="B8246">
        <v>7.1</v>
      </c>
    </row>
    <row r="8247" spans="1:2">
      <c r="A8247" t="s">
        <v>341</v>
      </c>
      <c r="B8247">
        <v>7.4</v>
      </c>
    </row>
    <row r="8248" spans="1:2">
      <c r="A8248" t="s">
        <v>341</v>
      </c>
      <c r="B8248">
        <v>8.6</v>
      </c>
    </row>
    <row r="8249" spans="1:2">
      <c r="A8249" t="s">
        <v>341</v>
      </c>
      <c r="B8249">
        <v>6.5</v>
      </c>
    </row>
    <row r="8250" spans="1:2">
      <c r="A8250" t="s">
        <v>1761</v>
      </c>
      <c r="B8250">
        <v>6.4</v>
      </c>
    </row>
    <row r="8251" spans="1:2">
      <c r="A8251" t="s">
        <v>6782</v>
      </c>
      <c r="B8251">
        <v>5.8</v>
      </c>
    </row>
    <row r="8252" spans="1:2">
      <c r="A8252" t="s">
        <v>1761</v>
      </c>
      <c r="B8252">
        <v>7</v>
      </c>
    </row>
    <row r="8253" spans="1:2">
      <c r="A8253" t="s">
        <v>341</v>
      </c>
      <c r="B8253">
        <v>6.9</v>
      </c>
    </row>
    <row r="8254" spans="1:2">
      <c r="A8254" t="s">
        <v>6788</v>
      </c>
      <c r="B8254">
        <v>7.2</v>
      </c>
    </row>
    <row r="8255" spans="1:2">
      <c r="A8255" t="s">
        <v>1761</v>
      </c>
      <c r="B8255">
        <v>5.7</v>
      </c>
    </row>
    <row r="8256" spans="1:2">
      <c r="A8256" t="s">
        <v>2745</v>
      </c>
      <c r="B8256">
        <v>5.9</v>
      </c>
    </row>
    <row r="8257" spans="1:2">
      <c r="A8257" t="s">
        <v>6787</v>
      </c>
      <c r="B8257">
        <v>6</v>
      </c>
    </row>
    <row r="8258" spans="1:2">
      <c r="A8258" t="s">
        <v>1761</v>
      </c>
      <c r="B8258">
        <v>5.8</v>
      </c>
    </row>
    <row r="8259" spans="1:2">
      <c r="A8259" t="s">
        <v>6787</v>
      </c>
      <c r="B8259">
        <v>6.9</v>
      </c>
    </row>
    <row r="8260" spans="1:2">
      <c r="A8260" t="s">
        <v>6783</v>
      </c>
      <c r="B8260">
        <v>7.9</v>
      </c>
    </row>
    <row r="8261" spans="1:2">
      <c r="A8261" t="s">
        <v>297</v>
      </c>
      <c r="B8261">
        <v>6.4</v>
      </c>
    </row>
    <row r="8262" spans="1:2">
      <c r="A8262" t="s">
        <v>341</v>
      </c>
      <c r="B8262">
        <v>7.3</v>
      </c>
    </row>
    <row r="8263" spans="1:2">
      <c r="A8263" t="s">
        <v>341</v>
      </c>
      <c r="B8263">
        <v>7.1</v>
      </c>
    </row>
    <row r="8264" spans="1:2">
      <c r="A8264" t="s">
        <v>341</v>
      </c>
      <c r="B8264">
        <v>5.4</v>
      </c>
    </row>
    <row r="8265" spans="1:2">
      <c r="A8265" t="s">
        <v>721</v>
      </c>
      <c r="B8265">
        <v>5.7</v>
      </c>
    </row>
    <row r="8266" spans="1:2">
      <c r="A8266" t="s">
        <v>514</v>
      </c>
      <c r="B8266">
        <v>5.0999999999999996</v>
      </c>
    </row>
    <row r="8267" spans="1:2">
      <c r="A8267" t="s">
        <v>6783</v>
      </c>
      <c r="B8267">
        <v>6.5</v>
      </c>
    </row>
    <row r="8268" spans="1:2">
      <c r="A8268" t="s">
        <v>341</v>
      </c>
      <c r="B8268">
        <v>6.3</v>
      </c>
    </row>
    <row r="8269" spans="1:2">
      <c r="A8269" t="s">
        <v>1761</v>
      </c>
      <c r="B8269">
        <v>7</v>
      </c>
    </row>
    <row r="8270" spans="1:2">
      <c r="A8270" t="s">
        <v>341</v>
      </c>
      <c r="B8270">
        <v>6.3</v>
      </c>
    </row>
    <row r="8271" spans="1:2">
      <c r="A8271" t="s">
        <v>341</v>
      </c>
      <c r="B8271">
        <v>6.8</v>
      </c>
    </row>
    <row r="8272" spans="1:2">
      <c r="A8272" t="s">
        <v>341</v>
      </c>
      <c r="B8272">
        <v>6.4</v>
      </c>
    </row>
    <row r="8273" spans="1:2">
      <c r="A8273" t="s">
        <v>6789</v>
      </c>
      <c r="B8273">
        <v>7</v>
      </c>
    </row>
    <row r="8274" spans="1:2">
      <c r="A8274" t="s">
        <v>6789</v>
      </c>
      <c r="B8274">
        <v>7</v>
      </c>
    </row>
    <row r="8275" spans="1:2">
      <c r="A8275" t="s">
        <v>4754</v>
      </c>
      <c r="B8275">
        <v>6.9</v>
      </c>
    </row>
    <row r="8276" spans="1:2">
      <c r="A8276" t="s">
        <v>341</v>
      </c>
      <c r="B8276">
        <v>7.2</v>
      </c>
    </row>
    <row r="8277" spans="1:2">
      <c r="A8277" t="s">
        <v>1761</v>
      </c>
      <c r="B8277">
        <v>3.9</v>
      </c>
    </row>
    <row r="8278" spans="1:2">
      <c r="A8278" t="s">
        <v>4754</v>
      </c>
      <c r="B8278">
        <v>7.5</v>
      </c>
    </row>
    <row r="8279" spans="1:2">
      <c r="A8279" t="s">
        <v>341</v>
      </c>
      <c r="B8279">
        <v>6.8</v>
      </c>
    </row>
    <row r="8280" spans="1:2">
      <c r="A8280" t="s">
        <v>6783</v>
      </c>
      <c r="B8280">
        <v>7.7</v>
      </c>
    </row>
    <row r="8281" spans="1:2">
      <c r="A8281" t="s">
        <v>341</v>
      </c>
      <c r="B8281">
        <v>7.3</v>
      </c>
    </row>
    <row r="8282" spans="1:2">
      <c r="A8282" t="s">
        <v>6787</v>
      </c>
      <c r="B8282">
        <v>7.4</v>
      </c>
    </row>
    <row r="8283" spans="1:2">
      <c r="A8283" t="s">
        <v>6785</v>
      </c>
      <c r="B8283">
        <v>5.9</v>
      </c>
    </row>
    <row r="8284" spans="1:2">
      <c r="A8284" t="s">
        <v>341</v>
      </c>
      <c r="B8284">
        <v>6.8</v>
      </c>
    </row>
    <row r="8285" spans="1:2">
      <c r="A8285" t="s">
        <v>341</v>
      </c>
      <c r="B8285">
        <v>5.4</v>
      </c>
    </row>
    <row r="8286" spans="1:2">
      <c r="A8286" t="s">
        <v>341</v>
      </c>
      <c r="B8286">
        <v>5.2</v>
      </c>
    </row>
    <row r="8287" spans="1:2">
      <c r="A8287" t="s">
        <v>341</v>
      </c>
      <c r="B8287">
        <v>6.8</v>
      </c>
    </row>
    <row r="8288" spans="1:2">
      <c r="A8288" t="s">
        <v>341</v>
      </c>
      <c r="B8288">
        <v>7.1</v>
      </c>
    </row>
    <row r="8289" spans="1:2">
      <c r="A8289" t="s">
        <v>6783</v>
      </c>
      <c r="B8289">
        <v>6.8</v>
      </c>
    </row>
    <row r="8290" spans="1:2">
      <c r="A8290" t="s">
        <v>6783</v>
      </c>
      <c r="B8290">
        <v>5.4</v>
      </c>
    </row>
    <row r="8291" spans="1:2">
      <c r="A8291" t="s">
        <v>341</v>
      </c>
      <c r="B8291">
        <v>5.2</v>
      </c>
    </row>
    <row r="8292" spans="1:2">
      <c r="A8292" t="s">
        <v>341</v>
      </c>
      <c r="B8292">
        <v>6.7</v>
      </c>
    </row>
    <row r="8293" spans="1:2">
      <c r="A8293" t="s">
        <v>6783</v>
      </c>
      <c r="B8293">
        <v>7.3</v>
      </c>
    </row>
    <row r="8294" spans="1:2">
      <c r="A8294" t="s">
        <v>6787</v>
      </c>
      <c r="B8294">
        <v>6.9</v>
      </c>
    </row>
    <row r="8295" spans="1:2">
      <c r="A8295" t="s">
        <v>4754</v>
      </c>
      <c r="B8295">
        <v>6.1</v>
      </c>
    </row>
    <row r="8296" spans="1:2">
      <c r="A8296" t="s">
        <v>341</v>
      </c>
      <c r="B8296">
        <v>6.8</v>
      </c>
    </row>
    <row r="8297" spans="1:2">
      <c r="A8297" t="s">
        <v>341</v>
      </c>
      <c r="B8297">
        <v>7.7</v>
      </c>
    </row>
    <row r="8298" spans="1:2">
      <c r="A8298" t="s">
        <v>341</v>
      </c>
      <c r="B8298">
        <v>8.4</v>
      </c>
    </row>
    <row r="8299" spans="1:2">
      <c r="A8299" t="s">
        <v>341</v>
      </c>
      <c r="B8299">
        <v>8.6</v>
      </c>
    </row>
    <row r="8300" spans="1:2">
      <c r="A8300" t="s">
        <v>341</v>
      </c>
      <c r="B8300">
        <v>7</v>
      </c>
    </row>
    <row r="8301" spans="1:2">
      <c r="A8301" t="s">
        <v>1761</v>
      </c>
      <c r="B8301">
        <v>8.3000000000000007</v>
      </c>
    </row>
    <row r="8302" spans="1:2">
      <c r="A8302" t="s">
        <v>6783</v>
      </c>
      <c r="B8302">
        <v>8.3000000000000007</v>
      </c>
    </row>
    <row r="8303" spans="1:2">
      <c r="A8303" t="s">
        <v>514</v>
      </c>
      <c r="B8303">
        <v>4.5999999999999996</v>
      </c>
    </row>
    <row r="8304" spans="1:2">
      <c r="A8304" t="s">
        <v>6148</v>
      </c>
      <c r="B8304">
        <v>6.7</v>
      </c>
    </row>
    <row r="8305" spans="1:2">
      <c r="A8305" t="s">
        <v>341</v>
      </c>
      <c r="B8305">
        <v>7.3</v>
      </c>
    </row>
    <row r="8306" spans="1:2">
      <c r="A8306" t="s">
        <v>341</v>
      </c>
      <c r="B8306">
        <v>6.9</v>
      </c>
    </row>
    <row r="8307" spans="1:2">
      <c r="A8307" t="s">
        <v>721</v>
      </c>
      <c r="B8307">
        <v>6.4</v>
      </c>
    </row>
    <row r="8308" spans="1:2">
      <c r="A8308" t="s">
        <v>341</v>
      </c>
      <c r="B8308">
        <v>5.0999999999999996</v>
      </c>
    </row>
    <row r="8309" spans="1:2">
      <c r="A8309" t="s">
        <v>6783</v>
      </c>
      <c r="B8309">
        <v>3.1</v>
      </c>
    </row>
    <row r="8310" spans="1:2">
      <c r="A8310" t="s">
        <v>341</v>
      </c>
      <c r="B8310">
        <v>5.3</v>
      </c>
    </row>
    <row r="8311" spans="1:2">
      <c r="A8311" t="s">
        <v>20</v>
      </c>
      <c r="B8311">
        <v>6.2</v>
      </c>
    </row>
    <row r="8312" spans="1:2">
      <c r="A8312" t="s">
        <v>6789</v>
      </c>
      <c r="B8312">
        <v>5.5</v>
      </c>
    </row>
    <row r="8313" spans="1:2">
      <c r="A8313" t="s">
        <v>20</v>
      </c>
      <c r="B8313">
        <v>5.7</v>
      </c>
    </row>
    <row r="8314" spans="1:2">
      <c r="A8314" t="s">
        <v>6787</v>
      </c>
      <c r="B8314">
        <v>4.3</v>
      </c>
    </row>
    <row r="8315" spans="1:2">
      <c r="A8315" t="s">
        <v>341</v>
      </c>
      <c r="B8315">
        <v>7.5</v>
      </c>
    </row>
    <row r="8316" spans="1:2">
      <c r="A8316" t="s">
        <v>341</v>
      </c>
      <c r="B8316">
        <v>6.6</v>
      </c>
    </row>
    <row r="8317" spans="1:2">
      <c r="A8317" t="s">
        <v>721</v>
      </c>
      <c r="B8317">
        <v>7.6</v>
      </c>
    </row>
    <row r="8318" spans="1:2">
      <c r="A8318" t="s">
        <v>341</v>
      </c>
      <c r="B8318">
        <v>7.6</v>
      </c>
    </row>
    <row r="8319" spans="1:2">
      <c r="A8319" t="s">
        <v>4754</v>
      </c>
      <c r="B8319">
        <v>7</v>
      </c>
    </row>
    <row r="8320" spans="1:2">
      <c r="A8320" t="s">
        <v>6783</v>
      </c>
      <c r="B8320">
        <v>5.9</v>
      </c>
    </row>
    <row r="8321" spans="1:2">
      <c r="A8321" t="s">
        <v>6783</v>
      </c>
      <c r="B8321">
        <v>7.5</v>
      </c>
    </row>
    <row r="8322" spans="1:2">
      <c r="A8322" t="s">
        <v>6783</v>
      </c>
      <c r="B8322">
        <v>7.4</v>
      </c>
    </row>
    <row r="8323" spans="1:2">
      <c r="A8323" t="s">
        <v>6783</v>
      </c>
      <c r="B8323">
        <v>5.9</v>
      </c>
    </row>
    <row r="8324" spans="1:2">
      <c r="A8324" t="s">
        <v>6783</v>
      </c>
      <c r="B8324">
        <v>5.6</v>
      </c>
    </row>
    <row r="8325" spans="1:2">
      <c r="A8325" t="s">
        <v>297</v>
      </c>
      <c r="B8325">
        <v>6.8</v>
      </c>
    </row>
    <row r="8326" spans="1:2">
      <c r="A8326" t="s">
        <v>6788</v>
      </c>
      <c r="B8326">
        <v>6.7</v>
      </c>
    </row>
    <row r="8327" spans="1:2">
      <c r="A8327" t="s">
        <v>6787</v>
      </c>
      <c r="B8327">
        <v>7</v>
      </c>
    </row>
    <row r="8328" spans="1:2">
      <c r="A8328" t="s">
        <v>341</v>
      </c>
      <c r="B8328">
        <v>6.9</v>
      </c>
    </row>
    <row r="8329" spans="1:2">
      <c r="A8329" t="s">
        <v>341</v>
      </c>
      <c r="B8329">
        <v>6.6</v>
      </c>
    </row>
    <row r="8330" spans="1:2">
      <c r="A8330" t="s">
        <v>721</v>
      </c>
      <c r="B8330">
        <v>5.3</v>
      </c>
    </row>
    <row r="8331" spans="1:2">
      <c r="A8331" t="s">
        <v>6785</v>
      </c>
      <c r="B8331">
        <v>7.5</v>
      </c>
    </row>
    <row r="8332" spans="1:2">
      <c r="A8332" t="s">
        <v>6787</v>
      </c>
      <c r="B8332">
        <v>7.2</v>
      </c>
    </row>
    <row r="8333" spans="1:2">
      <c r="A8333" t="s">
        <v>341</v>
      </c>
      <c r="B8333">
        <v>4.9000000000000004</v>
      </c>
    </row>
    <row r="8334" spans="1:2">
      <c r="A8334" t="s">
        <v>6787</v>
      </c>
      <c r="B8334">
        <v>5.3</v>
      </c>
    </row>
    <row r="8335" spans="1:2">
      <c r="A8335" t="s">
        <v>6785</v>
      </c>
      <c r="B8335">
        <v>5.7</v>
      </c>
    </row>
    <row r="8336" spans="1:2">
      <c r="A8336" t="s">
        <v>721</v>
      </c>
      <c r="B8336">
        <v>5.6</v>
      </c>
    </row>
    <row r="8337" spans="1:2">
      <c r="A8337" t="s">
        <v>341</v>
      </c>
      <c r="B8337">
        <v>4.9000000000000004</v>
      </c>
    </row>
    <row r="8338" spans="1:2">
      <c r="A8338" t="s">
        <v>2745</v>
      </c>
      <c r="B8338">
        <v>6.1</v>
      </c>
    </row>
    <row r="8339" spans="1:2">
      <c r="A8339" t="s">
        <v>721</v>
      </c>
      <c r="B8339">
        <v>6.7</v>
      </c>
    </row>
    <row r="8340" spans="1:2">
      <c r="A8340" t="s">
        <v>6789</v>
      </c>
      <c r="B8340">
        <v>6.6</v>
      </c>
    </row>
    <row r="8341" spans="1:2">
      <c r="A8341" t="s">
        <v>6785</v>
      </c>
      <c r="B8341">
        <v>6.8</v>
      </c>
    </row>
    <row r="8342" spans="1:2">
      <c r="A8342" t="s">
        <v>341</v>
      </c>
      <c r="B8342">
        <v>7</v>
      </c>
    </row>
    <row r="8343" spans="1:2">
      <c r="A8343" t="s">
        <v>6783</v>
      </c>
      <c r="B8343">
        <v>7.7</v>
      </c>
    </row>
    <row r="8344" spans="1:2">
      <c r="A8344" t="s">
        <v>341</v>
      </c>
      <c r="B8344">
        <v>4.0999999999999996</v>
      </c>
    </row>
    <row r="8345" spans="1:2">
      <c r="A8345" t="s">
        <v>6783</v>
      </c>
      <c r="B8345">
        <v>5.4</v>
      </c>
    </row>
    <row r="8346" spans="1:2">
      <c r="A8346" t="s">
        <v>341</v>
      </c>
      <c r="B8346">
        <v>5.5</v>
      </c>
    </row>
    <row r="8347" spans="1:2">
      <c r="A8347" t="s">
        <v>341</v>
      </c>
      <c r="B8347">
        <v>6.5</v>
      </c>
    </row>
    <row r="8348" spans="1:2">
      <c r="A8348" t="s">
        <v>6788</v>
      </c>
      <c r="B8348">
        <v>3.5</v>
      </c>
    </row>
    <row r="8349" spans="1:2">
      <c r="A8349" t="s">
        <v>341</v>
      </c>
      <c r="B8349">
        <v>4.2</v>
      </c>
    </row>
    <row r="8350" spans="1:2">
      <c r="A8350" t="s">
        <v>341</v>
      </c>
      <c r="B8350">
        <v>6.7</v>
      </c>
    </row>
    <row r="8351" spans="1:2">
      <c r="A8351" t="s">
        <v>341</v>
      </c>
      <c r="B8351">
        <v>6.3</v>
      </c>
    </row>
    <row r="8352" spans="1:2">
      <c r="A8352" t="s">
        <v>341</v>
      </c>
      <c r="B8352">
        <v>7.6</v>
      </c>
    </row>
    <row r="8353" spans="1:2">
      <c r="A8353" t="s">
        <v>6785</v>
      </c>
      <c r="B8353">
        <v>6.1</v>
      </c>
    </row>
    <row r="8354" spans="1:2">
      <c r="A8354" t="s">
        <v>341</v>
      </c>
      <c r="B8354">
        <v>4.5999999999999996</v>
      </c>
    </row>
    <row r="8355" spans="1:2">
      <c r="A8355" t="s">
        <v>721</v>
      </c>
      <c r="B8355">
        <v>5.4</v>
      </c>
    </row>
    <row r="8356" spans="1:2">
      <c r="A8356" t="s">
        <v>6783</v>
      </c>
      <c r="B8356">
        <v>7.1</v>
      </c>
    </row>
    <row r="8357" spans="1:2">
      <c r="A8357" t="s">
        <v>1761</v>
      </c>
      <c r="B8357">
        <v>7.2</v>
      </c>
    </row>
    <row r="8358" spans="1:2">
      <c r="A8358" t="s">
        <v>341</v>
      </c>
      <c r="B8358">
        <v>6.8</v>
      </c>
    </row>
    <row r="8359" spans="1:2">
      <c r="A8359" t="s">
        <v>341</v>
      </c>
      <c r="B8359">
        <v>6.2</v>
      </c>
    </row>
    <row r="8360" spans="1:2">
      <c r="A8360" t="s">
        <v>6782</v>
      </c>
      <c r="B8360">
        <v>7.8</v>
      </c>
    </row>
    <row r="8361" spans="1:2">
      <c r="A8361" t="s">
        <v>1761</v>
      </c>
      <c r="B8361">
        <v>6.1</v>
      </c>
    </row>
    <row r="8362" spans="1:2">
      <c r="A8362" t="s">
        <v>721</v>
      </c>
      <c r="B8362">
        <v>5.7</v>
      </c>
    </row>
    <row r="8363" spans="1:2">
      <c r="A8363" t="s">
        <v>6783</v>
      </c>
      <c r="B8363">
        <v>4.5</v>
      </c>
    </row>
    <row r="8364" spans="1:2">
      <c r="A8364" t="s">
        <v>2745</v>
      </c>
      <c r="B8364">
        <v>4.8</v>
      </c>
    </row>
    <row r="8365" spans="1:2">
      <c r="A8365" t="s">
        <v>6789</v>
      </c>
      <c r="B8365">
        <v>6.7</v>
      </c>
    </row>
    <row r="8366" spans="1:2">
      <c r="A8366" t="s">
        <v>341</v>
      </c>
      <c r="B8366">
        <v>6.9</v>
      </c>
    </row>
    <row r="8367" spans="1:2">
      <c r="A8367" t="s">
        <v>341</v>
      </c>
      <c r="B8367">
        <v>7.9</v>
      </c>
    </row>
    <row r="8368" spans="1:2">
      <c r="A8368" t="s">
        <v>341</v>
      </c>
      <c r="B8368">
        <v>6.6</v>
      </c>
    </row>
    <row r="8369" spans="1:2">
      <c r="A8369" t="s">
        <v>6783</v>
      </c>
      <c r="B8369">
        <v>6.8</v>
      </c>
    </row>
    <row r="8370" spans="1:2">
      <c r="A8370" t="s">
        <v>2745</v>
      </c>
      <c r="B8370">
        <v>5.8</v>
      </c>
    </row>
    <row r="8371" spans="1:2">
      <c r="A8371" t="s">
        <v>2745</v>
      </c>
      <c r="B8371">
        <v>4.3</v>
      </c>
    </row>
    <row r="8372" spans="1:2">
      <c r="A8372" t="s">
        <v>341</v>
      </c>
      <c r="B8372">
        <v>6.3</v>
      </c>
    </row>
    <row r="8373" spans="1:2">
      <c r="A8373" t="s">
        <v>341</v>
      </c>
      <c r="B8373">
        <v>7.5</v>
      </c>
    </row>
    <row r="8374" spans="1:2">
      <c r="A8374" t="s">
        <v>341</v>
      </c>
      <c r="B8374">
        <v>7.3</v>
      </c>
    </row>
    <row r="8375" spans="1:2">
      <c r="A8375" t="s">
        <v>2745</v>
      </c>
      <c r="B8375">
        <v>7.6</v>
      </c>
    </row>
    <row r="8376" spans="1:2">
      <c r="A8376" t="s">
        <v>6785</v>
      </c>
      <c r="B8376">
        <v>5</v>
      </c>
    </row>
    <row r="8377" spans="1:2">
      <c r="A8377" t="s">
        <v>6787</v>
      </c>
      <c r="B8377">
        <v>3.2</v>
      </c>
    </row>
    <row r="8378" spans="1:2">
      <c r="A8378" t="s">
        <v>341</v>
      </c>
      <c r="B8378">
        <v>7.4</v>
      </c>
    </row>
    <row r="8379" spans="1:2">
      <c r="A8379" t="s">
        <v>6783</v>
      </c>
      <c r="B8379">
        <v>7</v>
      </c>
    </row>
    <row r="8380" spans="1:2">
      <c r="A8380" t="s">
        <v>6783</v>
      </c>
      <c r="B8380">
        <v>6.7</v>
      </c>
    </row>
    <row r="8381" spans="1:2">
      <c r="A8381" t="s">
        <v>341</v>
      </c>
      <c r="B8381">
        <v>8.5</v>
      </c>
    </row>
    <row r="8382" spans="1:2">
      <c r="A8382" t="s">
        <v>341</v>
      </c>
      <c r="B8382">
        <v>9</v>
      </c>
    </row>
    <row r="8383" spans="1:2">
      <c r="A8383" t="s">
        <v>2745</v>
      </c>
      <c r="B8383">
        <v>8.6</v>
      </c>
    </row>
    <row r="8384" spans="1:2">
      <c r="A8384" t="s">
        <v>1761</v>
      </c>
      <c r="B8384">
        <v>8.8000000000000007</v>
      </c>
    </row>
    <row r="8385" spans="1:2">
      <c r="A8385" t="s">
        <v>20</v>
      </c>
      <c r="B8385">
        <v>8.3000000000000007</v>
      </c>
    </row>
    <row r="8386" spans="1:2">
      <c r="A8386" t="s">
        <v>6788</v>
      </c>
      <c r="B8386">
        <v>7.2</v>
      </c>
    </row>
    <row r="8387" spans="1:2">
      <c r="A8387" t="s">
        <v>341</v>
      </c>
      <c r="B8387">
        <v>8.5</v>
      </c>
    </row>
    <row r="8388" spans="1:2">
      <c r="A8388" t="s">
        <v>6789</v>
      </c>
      <c r="B8388">
        <v>8.5</v>
      </c>
    </row>
    <row r="8389" spans="1:2">
      <c r="A8389" t="s">
        <v>1761</v>
      </c>
      <c r="B8389">
        <v>6.5</v>
      </c>
    </row>
    <row r="8390" spans="1:2">
      <c r="A8390" t="s">
        <v>1761</v>
      </c>
      <c r="B8390">
        <v>6.9</v>
      </c>
    </row>
    <row r="8391" spans="1:2">
      <c r="A8391" t="s">
        <v>1761</v>
      </c>
      <c r="B8391">
        <v>6.6</v>
      </c>
    </row>
    <row r="8392" spans="1:2">
      <c r="A8392" t="s">
        <v>1761</v>
      </c>
      <c r="B8392">
        <v>5.6</v>
      </c>
    </row>
    <row r="8393" spans="1:2">
      <c r="A8393" t="s">
        <v>6783</v>
      </c>
      <c r="B8393">
        <v>7.7</v>
      </c>
    </row>
    <row r="8394" spans="1:2">
      <c r="A8394" t="s">
        <v>1761</v>
      </c>
      <c r="B8394">
        <v>6.1</v>
      </c>
    </row>
    <row r="8395" spans="1:2">
      <c r="A8395" t="s">
        <v>341</v>
      </c>
      <c r="B8395">
        <v>5.5</v>
      </c>
    </row>
    <row r="8396" spans="1:2">
      <c r="A8396" t="s">
        <v>721</v>
      </c>
      <c r="B8396">
        <v>5.0999999999999996</v>
      </c>
    </row>
    <row r="8397" spans="1:2">
      <c r="A8397" t="s">
        <v>6148</v>
      </c>
      <c r="B8397">
        <v>6.9</v>
      </c>
    </row>
    <row r="8398" spans="1:2">
      <c r="A8398" t="s">
        <v>6785</v>
      </c>
      <c r="B8398">
        <v>5.2</v>
      </c>
    </row>
    <row r="8399" spans="1:2">
      <c r="A8399" t="s">
        <v>6787</v>
      </c>
      <c r="B8399">
        <v>6.6</v>
      </c>
    </row>
    <row r="8400" spans="1:2">
      <c r="A8400" t="s">
        <v>6787</v>
      </c>
      <c r="B8400">
        <v>6.5</v>
      </c>
    </row>
    <row r="8401" spans="1:2">
      <c r="A8401" t="s">
        <v>6783</v>
      </c>
      <c r="B8401">
        <v>5.2</v>
      </c>
    </row>
    <row r="8402" spans="1:2">
      <c r="A8402" t="s">
        <v>1761</v>
      </c>
      <c r="B8402">
        <v>5.7</v>
      </c>
    </row>
    <row r="8403" spans="1:2">
      <c r="A8403" t="s">
        <v>6785</v>
      </c>
      <c r="B8403">
        <v>6.1</v>
      </c>
    </row>
    <row r="8404" spans="1:2">
      <c r="A8404" t="s">
        <v>297</v>
      </c>
      <c r="B8404">
        <v>6.5</v>
      </c>
    </row>
    <row r="8405" spans="1:2">
      <c r="A8405" t="s">
        <v>1761</v>
      </c>
      <c r="B8405">
        <v>6</v>
      </c>
    </row>
    <row r="8406" spans="1:2">
      <c r="A8406" t="s">
        <v>1761</v>
      </c>
      <c r="B8406">
        <v>6.1</v>
      </c>
    </row>
    <row r="8407" spans="1:2">
      <c r="A8407" t="s">
        <v>6788</v>
      </c>
      <c r="B8407">
        <v>6.6</v>
      </c>
    </row>
    <row r="8408" spans="1:2">
      <c r="A8408" t="s">
        <v>4754</v>
      </c>
      <c r="B8408">
        <v>6.6</v>
      </c>
    </row>
    <row r="8409" spans="1:2">
      <c r="A8409" t="s">
        <v>4754</v>
      </c>
      <c r="B8409">
        <v>6.9</v>
      </c>
    </row>
    <row r="8410" spans="1:2">
      <c r="A8410" t="s">
        <v>4754</v>
      </c>
      <c r="B8410">
        <v>5.3</v>
      </c>
    </row>
    <row r="8411" spans="1:2">
      <c r="A8411" t="s">
        <v>2745</v>
      </c>
      <c r="B8411">
        <v>7</v>
      </c>
    </row>
    <row r="8412" spans="1:2">
      <c r="A8412" t="s">
        <v>6783</v>
      </c>
      <c r="B8412">
        <v>6.3</v>
      </c>
    </row>
    <row r="8413" spans="1:2">
      <c r="A8413" t="s">
        <v>341</v>
      </c>
      <c r="B8413">
        <v>6.4</v>
      </c>
    </row>
    <row r="8414" spans="1:2">
      <c r="A8414" t="s">
        <v>2745</v>
      </c>
      <c r="B8414">
        <v>7.4</v>
      </c>
    </row>
    <row r="8415" spans="1:2">
      <c r="A8415" t="s">
        <v>20</v>
      </c>
      <c r="B8415">
        <v>7.3</v>
      </c>
    </row>
    <row r="8416" spans="1:2">
      <c r="A8416" t="s">
        <v>721</v>
      </c>
      <c r="B8416">
        <v>7.8</v>
      </c>
    </row>
    <row r="8417" spans="1:2">
      <c r="A8417" t="s">
        <v>341</v>
      </c>
      <c r="B8417">
        <v>7.1</v>
      </c>
    </row>
    <row r="8418" spans="1:2">
      <c r="A8418" t="s">
        <v>341</v>
      </c>
      <c r="B8418">
        <v>6.7</v>
      </c>
    </row>
    <row r="8419" spans="1:2">
      <c r="A8419" t="s">
        <v>6789</v>
      </c>
      <c r="B8419">
        <v>6.5</v>
      </c>
    </row>
    <row r="8420" spans="1:2">
      <c r="A8420" t="s">
        <v>514</v>
      </c>
      <c r="B8420">
        <v>6.4</v>
      </c>
    </row>
    <row r="8421" spans="1:2">
      <c r="A8421" t="s">
        <v>721</v>
      </c>
      <c r="B8421">
        <v>6.9</v>
      </c>
    </row>
    <row r="8422" spans="1:2">
      <c r="A8422" t="s">
        <v>341</v>
      </c>
      <c r="B8422">
        <v>6.6</v>
      </c>
    </row>
    <row r="8423" spans="1:2">
      <c r="A8423" t="s">
        <v>1761</v>
      </c>
      <c r="B8423">
        <v>6.6</v>
      </c>
    </row>
    <row r="8424" spans="1:2">
      <c r="A8424" t="s">
        <v>1761</v>
      </c>
      <c r="B8424">
        <v>8</v>
      </c>
    </row>
    <row r="8425" spans="1:2">
      <c r="A8425" t="s">
        <v>6785</v>
      </c>
      <c r="B8425">
        <v>8.1</v>
      </c>
    </row>
    <row r="8426" spans="1:2">
      <c r="A8426" t="s">
        <v>6788</v>
      </c>
      <c r="B8426">
        <v>8.1999999999999993</v>
      </c>
    </row>
    <row r="8427" spans="1:2">
      <c r="A8427" t="s">
        <v>721</v>
      </c>
      <c r="B8427">
        <v>7.5</v>
      </c>
    </row>
    <row r="8428" spans="1:2">
      <c r="A8428" t="s">
        <v>341</v>
      </c>
      <c r="B8428">
        <v>5.9</v>
      </c>
    </row>
    <row r="8429" spans="1:2">
      <c r="A8429" t="s">
        <v>341</v>
      </c>
      <c r="B8429">
        <v>8.3000000000000007</v>
      </c>
    </row>
    <row r="8430" spans="1:2">
      <c r="A8430" t="s">
        <v>6148</v>
      </c>
      <c r="B8430">
        <v>7.9</v>
      </c>
    </row>
    <row r="8431" spans="1:2">
      <c r="A8431" t="s">
        <v>1761</v>
      </c>
      <c r="B8431">
        <v>7.3</v>
      </c>
    </row>
    <row r="8432" spans="1:2">
      <c r="A8432" t="s">
        <v>1761</v>
      </c>
      <c r="B8432">
        <v>7.6</v>
      </c>
    </row>
    <row r="8433" spans="1:2">
      <c r="A8433" t="s">
        <v>6787</v>
      </c>
      <c r="B8433">
        <v>7</v>
      </c>
    </row>
    <row r="8434" spans="1:2">
      <c r="A8434" t="s">
        <v>2745</v>
      </c>
      <c r="B8434">
        <v>6.5</v>
      </c>
    </row>
    <row r="8435" spans="1:2">
      <c r="A8435" t="s">
        <v>6783</v>
      </c>
      <c r="B8435">
        <v>5.8</v>
      </c>
    </row>
    <row r="8436" spans="1:2">
      <c r="A8436" t="s">
        <v>6783</v>
      </c>
      <c r="B8436">
        <v>4.7</v>
      </c>
    </row>
    <row r="8437" spans="1:2">
      <c r="A8437" t="s">
        <v>341</v>
      </c>
      <c r="B8437">
        <v>4.4000000000000004</v>
      </c>
    </row>
    <row r="8438" spans="1:2">
      <c r="A8438" t="s">
        <v>341</v>
      </c>
      <c r="B8438">
        <v>7</v>
      </c>
    </row>
    <row r="8439" spans="1:2">
      <c r="A8439" t="s">
        <v>341</v>
      </c>
      <c r="B8439">
        <v>7</v>
      </c>
    </row>
    <row r="8440" spans="1:2">
      <c r="A8440" t="s">
        <v>341</v>
      </c>
      <c r="B8440">
        <v>4.8</v>
      </c>
    </row>
    <row r="8441" spans="1:2">
      <c r="A8441" t="s">
        <v>6783</v>
      </c>
      <c r="B8441">
        <v>6.5</v>
      </c>
    </row>
    <row r="8442" spans="1:2">
      <c r="A8442" t="s">
        <v>341</v>
      </c>
      <c r="B8442">
        <v>6.2</v>
      </c>
    </row>
    <row r="8443" spans="1:2">
      <c r="A8443" t="s">
        <v>1761</v>
      </c>
      <c r="B8443">
        <v>7.3</v>
      </c>
    </row>
    <row r="8444" spans="1:2">
      <c r="A8444" t="s">
        <v>20</v>
      </c>
      <c r="B8444">
        <v>7.2</v>
      </c>
    </row>
    <row r="8445" spans="1:2">
      <c r="A8445" t="s">
        <v>721</v>
      </c>
      <c r="B8445">
        <v>4.4000000000000004</v>
      </c>
    </row>
    <row r="8446" spans="1:2">
      <c r="A8446" t="s">
        <v>341</v>
      </c>
      <c r="B8446">
        <v>5</v>
      </c>
    </row>
    <row r="8447" spans="1:2">
      <c r="A8447" t="s">
        <v>20</v>
      </c>
      <c r="B8447">
        <v>6</v>
      </c>
    </row>
    <row r="8448" spans="1:2">
      <c r="A8448" t="s">
        <v>297</v>
      </c>
      <c r="B8448">
        <v>7</v>
      </c>
    </row>
    <row r="8449" spans="1:2">
      <c r="A8449" t="s">
        <v>341</v>
      </c>
      <c r="B8449">
        <v>7.4</v>
      </c>
    </row>
    <row r="8450" spans="1:2">
      <c r="A8450" t="s">
        <v>341</v>
      </c>
      <c r="B8450">
        <v>6.8</v>
      </c>
    </row>
    <row r="8451" spans="1:2">
      <c r="A8451" t="s">
        <v>6783</v>
      </c>
      <c r="B8451">
        <v>6.4</v>
      </c>
    </row>
    <row r="8452" spans="1:2">
      <c r="A8452" t="s">
        <v>2745</v>
      </c>
      <c r="B8452">
        <v>7</v>
      </c>
    </row>
    <row r="8453" spans="1:2">
      <c r="A8453" t="s">
        <v>341</v>
      </c>
      <c r="B8453">
        <v>7.4</v>
      </c>
    </row>
    <row r="8454" spans="1:2">
      <c r="A8454" t="s">
        <v>341</v>
      </c>
      <c r="B8454">
        <v>4.5</v>
      </c>
    </row>
    <row r="8455" spans="1:2">
      <c r="A8455" t="s">
        <v>341</v>
      </c>
      <c r="B8455">
        <v>6</v>
      </c>
    </row>
    <row r="8456" spans="1:2">
      <c r="A8456" t="s">
        <v>341</v>
      </c>
      <c r="B8456">
        <v>5.9</v>
      </c>
    </row>
    <row r="8457" spans="1:2">
      <c r="A8457" t="s">
        <v>6788</v>
      </c>
      <c r="B8457">
        <v>5.2</v>
      </c>
    </row>
    <row r="8458" spans="1:2">
      <c r="A8458" t="s">
        <v>1761</v>
      </c>
      <c r="B8458">
        <v>6.4</v>
      </c>
    </row>
    <row r="8459" spans="1:2">
      <c r="A8459" t="s">
        <v>6148</v>
      </c>
      <c r="B8459">
        <v>7.9</v>
      </c>
    </row>
    <row r="8460" spans="1:2">
      <c r="A8460" t="s">
        <v>341</v>
      </c>
      <c r="B8460">
        <v>5.9</v>
      </c>
    </row>
    <row r="8461" spans="1:2">
      <c r="A8461" t="s">
        <v>721</v>
      </c>
      <c r="B8461">
        <v>6.3</v>
      </c>
    </row>
    <row r="8462" spans="1:2">
      <c r="A8462" t="s">
        <v>6788</v>
      </c>
      <c r="B8462">
        <v>7</v>
      </c>
    </row>
    <row r="8463" spans="1:2">
      <c r="A8463" t="s">
        <v>341</v>
      </c>
      <c r="B8463">
        <v>8.3000000000000007</v>
      </c>
    </row>
    <row r="8464" spans="1:2">
      <c r="A8464" t="s">
        <v>1761</v>
      </c>
      <c r="B8464">
        <v>7.4</v>
      </c>
    </row>
    <row r="8465" spans="1:2">
      <c r="A8465" t="s">
        <v>721</v>
      </c>
      <c r="B8465">
        <v>4.8</v>
      </c>
    </row>
    <row r="8466" spans="1:2">
      <c r="A8466" t="s">
        <v>341</v>
      </c>
      <c r="B8466">
        <v>5.4</v>
      </c>
    </row>
    <row r="8467" spans="1:2">
      <c r="A8467" t="s">
        <v>341</v>
      </c>
      <c r="B8467">
        <v>6.6</v>
      </c>
    </row>
    <row r="8468" spans="1:2">
      <c r="A8468" t="s">
        <v>341</v>
      </c>
      <c r="B8468">
        <v>6.1</v>
      </c>
    </row>
    <row r="8469" spans="1:2">
      <c r="A8469" t="s">
        <v>1761</v>
      </c>
      <c r="B8469">
        <v>6.9</v>
      </c>
    </row>
    <row r="8470" spans="1:2">
      <c r="A8470" t="s">
        <v>6783</v>
      </c>
      <c r="B8470">
        <v>7.2</v>
      </c>
    </row>
    <row r="8471" spans="1:2">
      <c r="A8471" t="s">
        <v>721</v>
      </c>
      <c r="B8471">
        <v>6.9</v>
      </c>
    </row>
    <row r="8472" spans="1:2">
      <c r="A8472" t="s">
        <v>2745</v>
      </c>
      <c r="B8472">
        <v>3.8</v>
      </c>
    </row>
    <row r="8473" spans="1:2">
      <c r="A8473" t="s">
        <v>1761</v>
      </c>
      <c r="B8473">
        <v>5.4</v>
      </c>
    </row>
    <row r="8474" spans="1:2">
      <c r="A8474" t="s">
        <v>20</v>
      </c>
      <c r="B8474">
        <v>6.4</v>
      </c>
    </row>
    <row r="8475" spans="1:2">
      <c r="A8475" t="s">
        <v>2745</v>
      </c>
      <c r="B8475">
        <v>8.5</v>
      </c>
    </row>
    <row r="8476" spans="1:2">
      <c r="A8476" t="s">
        <v>6789</v>
      </c>
      <c r="B8476">
        <v>3.5</v>
      </c>
    </row>
    <row r="8477" spans="1:2">
      <c r="A8477" t="s">
        <v>20</v>
      </c>
      <c r="B8477">
        <v>6.9</v>
      </c>
    </row>
    <row r="8478" spans="1:2">
      <c r="A8478" t="s">
        <v>6783</v>
      </c>
      <c r="B8478">
        <v>6.1</v>
      </c>
    </row>
    <row r="8479" spans="1:2">
      <c r="A8479" t="s">
        <v>6783</v>
      </c>
      <c r="B8479">
        <v>5.9</v>
      </c>
    </row>
    <row r="8480" spans="1:2">
      <c r="A8480" t="s">
        <v>6783</v>
      </c>
      <c r="B8480">
        <v>7.1</v>
      </c>
    </row>
    <row r="8481" spans="1:2">
      <c r="A8481" t="s">
        <v>721</v>
      </c>
      <c r="B8481">
        <v>7.9</v>
      </c>
    </row>
    <row r="8482" spans="1:2">
      <c r="A8482" t="s">
        <v>1761</v>
      </c>
      <c r="B8482">
        <v>7.3</v>
      </c>
    </row>
    <row r="8483" spans="1:2">
      <c r="A8483" t="s">
        <v>341</v>
      </c>
      <c r="B8483">
        <v>6</v>
      </c>
    </row>
    <row r="8484" spans="1:2">
      <c r="A8484" t="s">
        <v>341</v>
      </c>
      <c r="B8484">
        <v>6.4</v>
      </c>
    </row>
    <row r="8485" spans="1:2">
      <c r="A8485" t="s">
        <v>341</v>
      </c>
      <c r="B8485">
        <v>7.3</v>
      </c>
    </row>
    <row r="8486" spans="1:2">
      <c r="A8486" t="s">
        <v>341</v>
      </c>
      <c r="B8486">
        <v>7.3</v>
      </c>
    </row>
    <row r="8487" spans="1:2">
      <c r="A8487" t="s">
        <v>514</v>
      </c>
      <c r="B8487">
        <v>5.5</v>
      </c>
    </row>
    <row r="8488" spans="1:2">
      <c r="A8488" t="s">
        <v>6783</v>
      </c>
      <c r="B8488">
        <v>7.2</v>
      </c>
    </row>
    <row r="8489" spans="1:2">
      <c r="A8489" t="s">
        <v>341</v>
      </c>
      <c r="B8489">
        <v>6.4</v>
      </c>
    </row>
    <row r="8490" spans="1:2">
      <c r="A8490" t="s">
        <v>1761</v>
      </c>
      <c r="B8490">
        <v>5.6</v>
      </c>
    </row>
    <row r="8491" spans="1:2">
      <c r="A8491" t="s">
        <v>4754</v>
      </c>
      <c r="B8491">
        <v>6.8</v>
      </c>
    </row>
    <row r="8492" spans="1:2">
      <c r="A8492" t="s">
        <v>341</v>
      </c>
      <c r="B8492">
        <v>6.4</v>
      </c>
    </row>
    <row r="8493" spans="1:2">
      <c r="A8493" t="s">
        <v>341</v>
      </c>
      <c r="B8493">
        <v>6.7</v>
      </c>
    </row>
    <row r="8494" spans="1:2">
      <c r="A8494" t="s">
        <v>1761</v>
      </c>
      <c r="B8494">
        <v>6.1</v>
      </c>
    </row>
    <row r="8495" spans="1:2">
      <c r="A8495" t="s">
        <v>341</v>
      </c>
      <c r="B8495">
        <v>6.2</v>
      </c>
    </row>
    <row r="8496" spans="1:2">
      <c r="A8496" t="s">
        <v>6787</v>
      </c>
      <c r="B8496">
        <v>6.4</v>
      </c>
    </row>
    <row r="8497" spans="1:2">
      <c r="A8497" t="s">
        <v>1761</v>
      </c>
      <c r="B8497">
        <v>5.8</v>
      </c>
    </row>
    <row r="8498" spans="1:2">
      <c r="A8498" t="s">
        <v>6785</v>
      </c>
      <c r="B8498">
        <v>5.6</v>
      </c>
    </row>
    <row r="8499" spans="1:2">
      <c r="A8499" t="s">
        <v>20</v>
      </c>
      <c r="B8499">
        <v>6.6</v>
      </c>
    </row>
    <row r="8500" spans="1:2">
      <c r="A8500" t="s">
        <v>341</v>
      </c>
      <c r="B8500">
        <v>7.3</v>
      </c>
    </row>
    <row r="8501" spans="1:2">
      <c r="A8501" t="s">
        <v>6787</v>
      </c>
      <c r="B8501">
        <v>7.6</v>
      </c>
    </row>
    <row r="8502" spans="1:2">
      <c r="A8502" t="s">
        <v>1761</v>
      </c>
      <c r="B8502">
        <v>7.2</v>
      </c>
    </row>
    <row r="8503" spans="1:2">
      <c r="A8503" t="s">
        <v>341</v>
      </c>
      <c r="B8503">
        <v>7</v>
      </c>
    </row>
    <row r="8504" spans="1:2">
      <c r="A8504" t="s">
        <v>514</v>
      </c>
      <c r="B8504">
        <v>8</v>
      </c>
    </row>
    <row r="8505" spans="1:2">
      <c r="A8505" t="s">
        <v>2745</v>
      </c>
      <c r="B8505">
        <v>7.6</v>
      </c>
    </row>
    <row r="8506" spans="1:2">
      <c r="A8506" t="s">
        <v>2745</v>
      </c>
      <c r="B8506">
        <v>8.1999999999999993</v>
      </c>
    </row>
    <row r="8507" spans="1:2">
      <c r="A8507" t="s">
        <v>6785</v>
      </c>
      <c r="B8507">
        <v>6.8</v>
      </c>
    </row>
    <row r="8508" spans="1:2">
      <c r="A8508" t="s">
        <v>6148</v>
      </c>
      <c r="B8508">
        <v>4.5999999999999996</v>
      </c>
    </row>
    <row r="8509" spans="1:2">
      <c r="A8509" t="s">
        <v>6783</v>
      </c>
      <c r="B8509">
        <v>6.4</v>
      </c>
    </row>
    <row r="8510" spans="1:2">
      <c r="A8510" t="s">
        <v>1761</v>
      </c>
      <c r="B8510">
        <v>5.8</v>
      </c>
    </row>
    <row r="8511" spans="1:2">
      <c r="A8511" t="s">
        <v>6787</v>
      </c>
      <c r="B8511">
        <v>6.6</v>
      </c>
    </row>
    <row r="8512" spans="1:2">
      <c r="A8512" t="s">
        <v>6782</v>
      </c>
      <c r="B8512">
        <v>5.5</v>
      </c>
    </row>
    <row r="8513" spans="1:2">
      <c r="A8513" t="s">
        <v>6782</v>
      </c>
      <c r="B8513">
        <v>7.1</v>
      </c>
    </row>
    <row r="8514" spans="1:2">
      <c r="A8514" t="s">
        <v>6787</v>
      </c>
      <c r="B8514">
        <v>5.4</v>
      </c>
    </row>
    <row r="8515" spans="1:2">
      <c r="A8515" t="s">
        <v>341</v>
      </c>
      <c r="B8515">
        <v>4.7</v>
      </c>
    </row>
    <row r="8516" spans="1:2">
      <c r="A8516" t="s">
        <v>341</v>
      </c>
      <c r="B8516">
        <v>6.1</v>
      </c>
    </row>
    <row r="8517" spans="1:2">
      <c r="A8517" t="s">
        <v>6148</v>
      </c>
      <c r="B8517">
        <v>7</v>
      </c>
    </row>
    <row r="8518" spans="1:2">
      <c r="A8518" t="s">
        <v>1761</v>
      </c>
      <c r="B8518">
        <v>5.8</v>
      </c>
    </row>
    <row r="8519" spans="1:2">
      <c r="A8519" t="s">
        <v>341</v>
      </c>
      <c r="B8519">
        <v>7.3</v>
      </c>
    </row>
    <row r="8520" spans="1:2">
      <c r="A8520" t="s">
        <v>341</v>
      </c>
      <c r="B8520">
        <v>8</v>
      </c>
    </row>
    <row r="8521" spans="1:2">
      <c r="A8521" t="s">
        <v>2745</v>
      </c>
      <c r="B8521">
        <v>7.9</v>
      </c>
    </row>
    <row r="8522" spans="1:2">
      <c r="A8522" t="s">
        <v>6787</v>
      </c>
      <c r="B8522">
        <v>8.4</v>
      </c>
    </row>
    <row r="8523" spans="1:2">
      <c r="A8523" t="s">
        <v>20</v>
      </c>
      <c r="B8523">
        <v>7.5</v>
      </c>
    </row>
    <row r="8524" spans="1:2">
      <c r="A8524" t="s">
        <v>341</v>
      </c>
      <c r="B8524">
        <v>5.6</v>
      </c>
    </row>
    <row r="8525" spans="1:2">
      <c r="A8525" t="s">
        <v>341</v>
      </c>
      <c r="B8525">
        <v>6.2</v>
      </c>
    </row>
    <row r="8526" spans="1:2">
      <c r="A8526" t="s">
        <v>341</v>
      </c>
      <c r="B8526">
        <v>5.9</v>
      </c>
    </row>
    <row r="8527" spans="1:2">
      <c r="A8527" t="s">
        <v>6785</v>
      </c>
      <c r="B8527">
        <v>6.7</v>
      </c>
    </row>
    <row r="8528" spans="1:2">
      <c r="A8528" t="s">
        <v>4754</v>
      </c>
      <c r="B8528">
        <v>6.6</v>
      </c>
    </row>
    <row r="8529" spans="1:2">
      <c r="A8529" t="s">
        <v>341</v>
      </c>
      <c r="B8529">
        <v>7.4</v>
      </c>
    </row>
    <row r="8530" spans="1:2">
      <c r="A8530" t="s">
        <v>341</v>
      </c>
      <c r="B8530">
        <v>5.4</v>
      </c>
    </row>
    <row r="8531" spans="1:2">
      <c r="A8531" t="s">
        <v>2745</v>
      </c>
      <c r="B8531">
        <v>5.6</v>
      </c>
    </row>
    <row r="8532" spans="1:2">
      <c r="A8532" t="s">
        <v>2745</v>
      </c>
      <c r="B8532">
        <v>6.2</v>
      </c>
    </row>
    <row r="8533" spans="1:2">
      <c r="A8533" t="s">
        <v>6785</v>
      </c>
      <c r="B8533">
        <v>2.8</v>
      </c>
    </row>
    <row r="8534" spans="1:2">
      <c r="A8534" t="s">
        <v>6788</v>
      </c>
      <c r="B8534">
        <v>6.3</v>
      </c>
    </row>
    <row r="8535" spans="1:2">
      <c r="A8535" t="s">
        <v>6785</v>
      </c>
      <c r="B8535">
        <v>5.8</v>
      </c>
    </row>
    <row r="8536" spans="1:2">
      <c r="A8536" t="s">
        <v>1761</v>
      </c>
      <c r="B8536">
        <v>6.9</v>
      </c>
    </row>
    <row r="8537" spans="1:2">
      <c r="A8537" t="s">
        <v>341</v>
      </c>
      <c r="B8537">
        <v>4.3</v>
      </c>
    </row>
    <row r="8538" spans="1:2">
      <c r="A8538" t="s">
        <v>6783</v>
      </c>
      <c r="B8538">
        <v>6.2</v>
      </c>
    </row>
    <row r="8539" spans="1:2">
      <c r="A8539" t="s">
        <v>721</v>
      </c>
      <c r="B8539">
        <v>5.8</v>
      </c>
    </row>
    <row r="8540" spans="1:2">
      <c r="A8540" t="s">
        <v>4754</v>
      </c>
      <c r="B8540">
        <v>6.9</v>
      </c>
    </row>
    <row r="8541" spans="1:2">
      <c r="A8541" t="s">
        <v>341</v>
      </c>
      <c r="B8541">
        <v>7.6</v>
      </c>
    </row>
    <row r="8542" spans="1:2">
      <c r="A8542" t="s">
        <v>6789</v>
      </c>
      <c r="B8542">
        <v>5.7</v>
      </c>
    </row>
    <row r="8543" spans="1:2">
      <c r="A8543" t="s">
        <v>341</v>
      </c>
      <c r="B8543">
        <v>6.8</v>
      </c>
    </row>
    <row r="8544" spans="1:2">
      <c r="A8544" t="s">
        <v>341</v>
      </c>
      <c r="B8544">
        <v>7.7</v>
      </c>
    </row>
    <row r="8545" spans="1:2">
      <c r="A8545" t="s">
        <v>2745</v>
      </c>
      <c r="B8545">
        <v>7</v>
      </c>
    </row>
    <row r="8546" spans="1:2">
      <c r="A8546" t="s">
        <v>2745</v>
      </c>
      <c r="B8546">
        <v>6.7</v>
      </c>
    </row>
    <row r="8547" spans="1:2">
      <c r="A8547" t="s">
        <v>341</v>
      </c>
      <c r="B8547">
        <v>6.3</v>
      </c>
    </row>
    <row r="8548" spans="1:2">
      <c r="A8548" t="s">
        <v>1761</v>
      </c>
      <c r="B8548">
        <v>6.4</v>
      </c>
    </row>
    <row r="8549" spans="1:2">
      <c r="A8549" t="s">
        <v>341</v>
      </c>
      <c r="B8549">
        <v>6.6</v>
      </c>
    </row>
    <row r="8550" spans="1:2">
      <c r="A8550" t="s">
        <v>2745</v>
      </c>
      <c r="B8550">
        <v>6</v>
      </c>
    </row>
    <row r="8551" spans="1:2">
      <c r="A8551" t="s">
        <v>341</v>
      </c>
      <c r="B8551">
        <v>6.6</v>
      </c>
    </row>
    <row r="8552" spans="1:2">
      <c r="A8552" t="s">
        <v>341</v>
      </c>
      <c r="B8552">
        <v>7.7</v>
      </c>
    </row>
    <row r="8553" spans="1:2">
      <c r="A8553" t="s">
        <v>6783</v>
      </c>
      <c r="B8553">
        <v>7.5</v>
      </c>
    </row>
    <row r="8554" spans="1:2">
      <c r="A8554" t="s">
        <v>6782</v>
      </c>
      <c r="B8554">
        <v>6.8</v>
      </c>
    </row>
    <row r="8555" spans="1:2">
      <c r="A8555" t="s">
        <v>6788</v>
      </c>
      <c r="B8555">
        <v>6.5</v>
      </c>
    </row>
    <row r="8556" spans="1:2">
      <c r="A8556" t="s">
        <v>2745</v>
      </c>
      <c r="B8556">
        <v>7.2</v>
      </c>
    </row>
    <row r="8557" spans="1:2">
      <c r="A8557" t="s">
        <v>341</v>
      </c>
      <c r="B8557">
        <v>6.8</v>
      </c>
    </row>
    <row r="8558" spans="1:2">
      <c r="A8558" t="s">
        <v>6783</v>
      </c>
      <c r="B8558">
        <v>7.3</v>
      </c>
    </row>
    <row r="8559" spans="1:2">
      <c r="A8559" t="s">
        <v>6783</v>
      </c>
      <c r="B8559">
        <v>6.4</v>
      </c>
    </row>
    <row r="8560" spans="1:2">
      <c r="A8560" t="s">
        <v>2745</v>
      </c>
      <c r="B8560">
        <v>6.2</v>
      </c>
    </row>
    <row r="8561" spans="1:2">
      <c r="A8561" t="s">
        <v>6783</v>
      </c>
      <c r="B8561">
        <v>7.4</v>
      </c>
    </row>
    <row r="8562" spans="1:2">
      <c r="A8562" t="s">
        <v>20</v>
      </c>
      <c r="B8562">
        <v>6.6</v>
      </c>
    </row>
    <row r="8563" spans="1:2">
      <c r="A8563" t="s">
        <v>1761</v>
      </c>
      <c r="B8563">
        <v>7</v>
      </c>
    </row>
    <row r="8564" spans="1:2">
      <c r="A8564" t="s">
        <v>6785</v>
      </c>
      <c r="B8564">
        <v>5</v>
      </c>
    </row>
    <row r="8565" spans="1:2">
      <c r="A8565" t="s">
        <v>6788</v>
      </c>
      <c r="B8565">
        <v>6.9</v>
      </c>
    </row>
    <row r="8566" spans="1:2">
      <c r="A8566" t="s">
        <v>341</v>
      </c>
      <c r="B8566">
        <v>7.8</v>
      </c>
    </row>
    <row r="8567" spans="1:2">
      <c r="A8567" t="s">
        <v>4754</v>
      </c>
      <c r="B8567">
        <v>7.8</v>
      </c>
    </row>
    <row r="8568" spans="1:2">
      <c r="A8568" t="s">
        <v>2745</v>
      </c>
      <c r="B8568">
        <v>7.7</v>
      </c>
    </row>
    <row r="8569" spans="1:2">
      <c r="A8569" t="s">
        <v>1761</v>
      </c>
      <c r="B8569">
        <v>8.8000000000000007</v>
      </c>
    </row>
    <row r="8570" spans="1:2">
      <c r="A8570" t="s">
        <v>6787</v>
      </c>
      <c r="B8570">
        <v>8.1</v>
      </c>
    </row>
    <row r="8571" spans="1:2">
      <c r="A8571" t="s">
        <v>341</v>
      </c>
      <c r="B8571">
        <v>6.4</v>
      </c>
    </row>
    <row r="8572" spans="1:2">
      <c r="A8572" t="s">
        <v>6783</v>
      </c>
      <c r="B8572">
        <v>7.8</v>
      </c>
    </row>
    <row r="8573" spans="1:2">
      <c r="A8573" t="s">
        <v>341</v>
      </c>
      <c r="B8573">
        <v>6.8</v>
      </c>
    </row>
    <row r="8574" spans="1:2">
      <c r="A8574" t="s">
        <v>1761</v>
      </c>
      <c r="B8574">
        <v>7.7</v>
      </c>
    </row>
    <row r="8575" spans="1:2">
      <c r="A8575" t="s">
        <v>6787</v>
      </c>
      <c r="B8575">
        <v>8.6</v>
      </c>
    </row>
    <row r="8576" spans="1:2">
      <c r="A8576" t="s">
        <v>341</v>
      </c>
      <c r="B8576">
        <v>7.1</v>
      </c>
    </row>
    <row r="8577" spans="1:2">
      <c r="A8577" t="s">
        <v>6788</v>
      </c>
      <c r="B8577">
        <v>6.2</v>
      </c>
    </row>
    <row r="8578" spans="1:2">
      <c r="A8578" t="s">
        <v>341</v>
      </c>
      <c r="B8578">
        <v>6.8</v>
      </c>
    </row>
    <row r="8579" spans="1:2">
      <c r="A8579" t="s">
        <v>2745</v>
      </c>
      <c r="B8579">
        <v>6.3</v>
      </c>
    </row>
    <row r="8580" spans="1:2">
      <c r="A8580" t="s">
        <v>6789</v>
      </c>
      <c r="B8580">
        <v>6.4</v>
      </c>
    </row>
    <row r="8581" spans="1:2">
      <c r="A8581" t="s">
        <v>341</v>
      </c>
      <c r="B8581">
        <v>5.2</v>
      </c>
    </row>
    <row r="8582" spans="1:2">
      <c r="A8582" t="s">
        <v>341</v>
      </c>
      <c r="B8582">
        <v>5.6</v>
      </c>
    </row>
    <row r="8583" spans="1:2">
      <c r="A8583" t="s">
        <v>2745</v>
      </c>
      <c r="B8583">
        <v>6.1</v>
      </c>
    </row>
    <row r="8584" spans="1:2">
      <c r="A8584" t="s">
        <v>20</v>
      </c>
      <c r="B8584">
        <v>7</v>
      </c>
    </row>
    <row r="8585" spans="1:2">
      <c r="A8585" t="s">
        <v>341</v>
      </c>
      <c r="B8585">
        <v>5.7</v>
      </c>
    </row>
    <row r="8586" spans="1:2">
      <c r="A8586" t="s">
        <v>6788</v>
      </c>
      <c r="B8586">
        <v>6.9</v>
      </c>
    </row>
    <row r="8587" spans="1:2">
      <c r="A8587" t="s">
        <v>341</v>
      </c>
      <c r="B8587">
        <v>6.9</v>
      </c>
    </row>
    <row r="8588" spans="1:2">
      <c r="A8588" t="s">
        <v>6787</v>
      </c>
      <c r="B8588">
        <v>6.9</v>
      </c>
    </row>
    <row r="8589" spans="1:2">
      <c r="A8589" t="s">
        <v>6148</v>
      </c>
      <c r="B8589">
        <v>7.5</v>
      </c>
    </row>
    <row r="8590" spans="1:2">
      <c r="A8590" t="s">
        <v>1761</v>
      </c>
      <c r="B8590">
        <v>5.8</v>
      </c>
    </row>
    <row r="8591" spans="1:2">
      <c r="A8591" t="s">
        <v>6787</v>
      </c>
      <c r="B8591">
        <v>5.3</v>
      </c>
    </row>
    <row r="8592" spans="1:2">
      <c r="A8592" t="s">
        <v>341</v>
      </c>
      <c r="B8592">
        <v>6.5</v>
      </c>
    </row>
    <row r="8593" spans="1:2">
      <c r="A8593" t="s">
        <v>6787</v>
      </c>
      <c r="B8593">
        <v>4.0999999999999996</v>
      </c>
    </row>
    <row r="8594" spans="1:2">
      <c r="A8594" t="s">
        <v>6782</v>
      </c>
      <c r="B8594">
        <v>5.5</v>
      </c>
    </row>
    <row r="8595" spans="1:2">
      <c r="A8595" t="s">
        <v>20</v>
      </c>
      <c r="B8595">
        <v>6.6</v>
      </c>
    </row>
    <row r="8596" spans="1:2">
      <c r="A8596" t="s">
        <v>6148</v>
      </c>
      <c r="B8596">
        <v>6.5</v>
      </c>
    </row>
    <row r="8597" spans="1:2">
      <c r="A8597" t="s">
        <v>6787</v>
      </c>
      <c r="B8597">
        <v>6.7</v>
      </c>
    </row>
    <row r="8598" spans="1:2">
      <c r="A8598" t="s">
        <v>341</v>
      </c>
      <c r="B8598">
        <v>7</v>
      </c>
    </row>
    <row r="8599" spans="1:2">
      <c r="A8599" t="s">
        <v>6785</v>
      </c>
      <c r="B8599">
        <v>7.4</v>
      </c>
    </row>
    <row r="8600" spans="1:2">
      <c r="A8600" t="s">
        <v>20</v>
      </c>
      <c r="B8600">
        <v>8.4</v>
      </c>
    </row>
    <row r="8601" spans="1:2">
      <c r="A8601" t="s">
        <v>341</v>
      </c>
      <c r="B8601">
        <v>8</v>
      </c>
    </row>
    <row r="8602" spans="1:2">
      <c r="A8602" t="s">
        <v>341</v>
      </c>
      <c r="B8602">
        <v>8.1999999999999993</v>
      </c>
    </row>
    <row r="8603" spans="1:2">
      <c r="A8603" t="s">
        <v>20</v>
      </c>
      <c r="B8603">
        <v>4.8</v>
      </c>
    </row>
    <row r="8604" spans="1:2">
      <c r="A8604" t="s">
        <v>2745</v>
      </c>
      <c r="B8604">
        <v>6.3</v>
      </c>
    </row>
    <row r="8605" spans="1:2">
      <c r="A8605" t="s">
        <v>341</v>
      </c>
      <c r="B8605">
        <v>6.6</v>
      </c>
    </row>
    <row r="8606" spans="1:2">
      <c r="A8606" t="s">
        <v>341</v>
      </c>
      <c r="B8606">
        <v>8</v>
      </c>
    </row>
    <row r="8607" spans="1:2">
      <c r="A8607" t="s">
        <v>6783</v>
      </c>
      <c r="B8607">
        <v>8</v>
      </c>
    </row>
    <row r="8608" spans="1:2">
      <c r="A8608" t="s">
        <v>2745</v>
      </c>
      <c r="B8608">
        <v>8.1999999999999993</v>
      </c>
    </row>
    <row r="8609" spans="1:2">
      <c r="A8609" t="s">
        <v>2745</v>
      </c>
      <c r="B8609">
        <v>7.4</v>
      </c>
    </row>
    <row r="8610" spans="1:2">
      <c r="A8610" t="s">
        <v>1761</v>
      </c>
      <c r="B8610">
        <v>7.3</v>
      </c>
    </row>
    <row r="8611" spans="1:2">
      <c r="A8611" t="s">
        <v>6787</v>
      </c>
      <c r="B8611">
        <v>6.8</v>
      </c>
    </row>
    <row r="8612" spans="1:2">
      <c r="A8612" t="s">
        <v>6787</v>
      </c>
      <c r="B8612">
        <v>4.4000000000000004</v>
      </c>
    </row>
    <row r="8613" spans="1:2">
      <c r="A8613" t="s">
        <v>6789</v>
      </c>
      <c r="B8613">
        <v>5.6</v>
      </c>
    </row>
    <row r="8614" spans="1:2">
      <c r="A8614" t="s">
        <v>341</v>
      </c>
      <c r="B8614">
        <v>6.2</v>
      </c>
    </row>
    <row r="8615" spans="1:2">
      <c r="A8615" t="s">
        <v>341</v>
      </c>
      <c r="B8615">
        <v>5.4</v>
      </c>
    </row>
    <row r="8616" spans="1:2">
      <c r="A8616" t="s">
        <v>721</v>
      </c>
      <c r="B8616">
        <v>6.3</v>
      </c>
    </row>
    <row r="8617" spans="1:2">
      <c r="A8617" t="s">
        <v>341</v>
      </c>
      <c r="B8617">
        <v>5.5</v>
      </c>
    </row>
    <row r="8618" spans="1:2">
      <c r="A8618" t="s">
        <v>341</v>
      </c>
      <c r="B8618">
        <v>6.6</v>
      </c>
    </row>
    <row r="8619" spans="1:2">
      <c r="A8619" t="s">
        <v>341</v>
      </c>
      <c r="B8619">
        <v>7.1</v>
      </c>
    </row>
    <row r="8620" spans="1:2">
      <c r="A8620" t="s">
        <v>341</v>
      </c>
      <c r="B8620">
        <v>7.3</v>
      </c>
    </row>
    <row r="8621" spans="1:2">
      <c r="A8621" t="s">
        <v>341</v>
      </c>
      <c r="B8621">
        <v>4</v>
      </c>
    </row>
    <row r="8622" spans="1:2">
      <c r="A8622" t="s">
        <v>6785</v>
      </c>
      <c r="B8622">
        <v>6.7</v>
      </c>
    </row>
    <row r="8623" spans="1:2">
      <c r="A8623" t="s">
        <v>6783</v>
      </c>
      <c r="B8623">
        <v>7.8</v>
      </c>
    </row>
    <row r="8624" spans="1:2">
      <c r="A8624" t="s">
        <v>341</v>
      </c>
      <c r="B8624">
        <v>7.9</v>
      </c>
    </row>
    <row r="8625" spans="1:2">
      <c r="A8625" t="s">
        <v>6788</v>
      </c>
      <c r="B8625">
        <v>6.8</v>
      </c>
    </row>
    <row r="8626" spans="1:2">
      <c r="A8626" t="s">
        <v>341</v>
      </c>
      <c r="B8626">
        <v>6.1</v>
      </c>
    </row>
    <row r="8627" spans="1:2">
      <c r="A8627" t="s">
        <v>341</v>
      </c>
      <c r="B8627">
        <v>6.5</v>
      </c>
    </row>
    <row r="8628" spans="1:2">
      <c r="A8628" t="s">
        <v>2745</v>
      </c>
      <c r="B8628">
        <v>5.2</v>
      </c>
    </row>
    <row r="8629" spans="1:2">
      <c r="A8629" t="s">
        <v>2745</v>
      </c>
      <c r="B8629">
        <v>5.6</v>
      </c>
    </row>
    <row r="8630" spans="1:2">
      <c r="A8630" t="s">
        <v>341</v>
      </c>
      <c r="B8630">
        <v>6.2</v>
      </c>
    </row>
    <row r="8631" spans="1:2">
      <c r="A8631" t="s">
        <v>721</v>
      </c>
      <c r="B8631">
        <v>4</v>
      </c>
    </row>
    <row r="8632" spans="1:2">
      <c r="A8632" t="s">
        <v>6783</v>
      </c>
      <c r="B8632">
        <v>5.5</v>
      </c>
    </row>
    <row r="8633" spans="1:2">
      <c r="A8633" t="s">
        <v>20</v>
      </c>
      <c r="B8633">
        <v>5.4</v>
      </c>
    </row>
    <row r="8634" spans="1:2">
      <c r="A8634" t="s">
        <v>6783</v>
      </c>
      <c r="B8634">
        <v>5.2</v>
      </c>
    </row>
    <row r="8635" spans="1:2">
      <c r="A8635" t="s">
        <v>341</v>
      </c>
      <c r="B8635">
        <v>6.9</v>
      </c>
    </row>
    <row r="8636" spans="1:2">
      <c r="A8636" t="s">
        <v>341</v>
      </c>
      <c r="B8636">
        <v>5.9</v>
      </c>
    </row>
    <row r="8637" spans="1:2">
      <c r="A8637" t="s">
        <v>341</v>
      </c>
      <c r="B8637">
        <v>4.8</v>
      </c>
    </row>
    <row r="8638" spans="1:2">
      <c r="A8638" t="s">
        <v>341</v>
      </c>
      <c r="B8638">
        <v>7.2</v>
      </c>
    </row>
    <row r="8639" spans="1:2">
      <c r="A8639" t="s">
        <v>4754</v>
      </c>
      <c r="B8639">
        <v>6.6</v>
      </c>
    </row>
    <row r="8640" spans="1:2">
      <c r="A8640" t="s">
        <v>6148</v>
      </c>
      <c r="B8640">
        <v>7</v>
      </c>
    </row>
    <row r="8641" spans="1:2">
      <c r="A8641" t="s">
        <v>721</v>
      </c>
      <c r="B8641">
        <v>7.4</v>
      </c>
    </row>
    <row r="8642" spans="1:2">
      <c r="A8642" t="s">
        <v>721</v>
      </c>
      <c r="B8642">
        <v>8.1</v>
      </c>
    </row>
    <row r="8643" spans="1:2">
      <c r="A8643" t="s">
        <v>2745</v>
      </c>
      <c r="B8643">
        <v>4.9000000000000004</v>
      </c>
    </row>
    <row r="8644" spans="1:2">
      <c r="A8644" t="s">
        <v>721</v>
      </c>
      <c r="B8644">
        <v>6.6</v>
      </c>
    </row>
    <row r="8645" spans="1:2">
      <c r="A8645" t="s">
        <v>4754</v>
      </c>
      <c r="B8645">
        <v>7.1</v>
      </c>
    </row>
    <row r="8646" spans="1:2">
      <c r="A8646" t="s">
        <v>1761</v>
      </c>
      <c r="B8646">
        <v>6.5</v>
      </c>
    </row>
    <row r="8647" spans="1:2">
      <c r="A8647" t="s">
        <v>341</v>
      </c>
      <c r="B8647">
        <v>6.7</v>
      </c>
    </row>
    <row r="8648" spans="1:2">
      <c r="A8648" t="s">
        <v>1761</v>
      </c>
      <c r="B8648">
        <v>6.4</v>
      </c>
    </row>
    <row r="8649" spans="1:2">
      <c r="A8649" t="s">
        <v>6785</v>
      </c>
      <c r="B8649">
        <v>7.1</v>
      </c>
    </row>
    <row r="8650" spans="1:2">
      <c r="A8650" t="s">
        <v>2745</v>
      </c>
      <c r="B8650">
        <v>6.5</v>
      </c>
    </row>
    <row r="8651" spans="1:2">
      <c r="A8651" t="s">
        <v>341</v>
      </c>
      <c r="B8651">
        <v>5.6</v>
      </c>
    </row>
    <row r="8652" spans="1:2">
      <c r="A8652" t="s">
        <v>341</v>
      </c>
      <c r="B8652">
        <v>6.9</v>
      </c>
    </row>
    <row r="8653" spans="1:2">
      <c r="A8653" t="s">
        <v>1761</v>
      </c>
      <c r="B8653">
        <v>5</v>
      </c>
    </row>
    <row r="8654" spans="1:2">
      <c r="A8654" t="s">
        <v>721</v>
      </c>
      <c r="B8654">
        <v>6.5</v>
      </c>
    </row>
    <row r="8655" spans="1:2">
      <c r="A8655" t="s">
        <v>721</v>
      </c>
      <c r="B8655">
        <v>7.5</v>
      </c>
    </row>
    <row r="8656" spans="1:2">
      <c r="A8656" t="s">
        <v>721</v>
      </c>
      <c r="B8656">
        <v>6.6</v>
      </c>
    </row>
    <row r="8657" spans="1:2">
      <c r="A8657" t="s">
        <v>1761</v>
      </c>
      <c r="B8657">
        <v>7.5</v>
      </c>
    </row>
    <row r="8658" spans="1:2">
      <c r="A8658" t="s">
        <v>6783</v>
      </c>
      <c r="B8658">
        <v>5.5</v>
      </c>
    </row>
    <row r="8659" spans="1:2">
      <c r="A8659" t="s">
        <v>6783</v>
      </c>
      <c r="B8659">
        <v>5.0999999999999996</v>
      </c>
    </row>
    <row r="8660" spans="1:2">
      <c r="A8660" t="s">
        <v>20</v>
      </c>
      <c r="B8660">
        <v>6.8</v>
      </c>
    </row>
    <row r="8661" spans="1:2">
      <c r="A8661" t="s">
        <v>6787</v>
      </c>
      <c r="B8661">
        <v>4.3</v>
      </c>
    </row>
    <row r="8662" spans="1:2">
      <c r="A8662" t="s">
        <v>341</v>
      </c>
      <c r="B8662">
        <v>4.5999999999999996</v>
      </c>
    </row>
    <row r="8663" spans="1:2">
      <c r="A8663" t="s">
        <v>721</v>
      </c>
      <c r="B8663">
        <v>5.9</v>
      </c>
    </row>
    <row r="8664" spans="1:2">
      <c r="A8664" t="s">
        <v>1761</v>
      </c>
      <c r="B8664">
        <v>6.2</v>
      </c>
    </row>
    <row r="8665" spans="1:2">
      <c r="A8665" t="s">
        <v>6788</v>
      </c>
      <c r="B8665">
        <v>7.5</v>
      </c>
    </row>
    <row r="8666" spans="1:2">
      <c r="A8666" t="s">
        <v>341</v>
      </c>
      <c r="B8666">
        <v>8.1999999999999993</v>
      </c>
    </row>
    <row r="8667" spans="1:2">
      <c r="A8667" t="s">
        <v>2745</v>
      </c>
      <c r="B8667">
        <v>7.9</v>
      </c>
    </row>
    <row r="8668" spans="1:2">
      <c r="A8668" t="s">
        <v>2745</v>
      </c>
      <c r="B8668">
        <v>7.2</v>
      </c>
    </row>
    <row r="8669" spans="1:2">
      <c r="A8669" t="s">
        <v>514</v>
      </c>
      <c r="B8669">
        <v>6.4</v>
      </c>
    </row>
    <row r="8670" spans="1:2">
      <c r="A8670" t="s">
        <v>341</v>
      </c>
      <c r="B8670">
        <v>6.1</v>
      </c>
    </row>
    <row r="8671" spans="1:2">
      <c r="A8671" t="s">
        <v>2745</v>
      </c>
      <c r="B8671">
        <v>6.7</v>
      </c>
    </row>
    <row r="8672" spans="1:2">
      <c r="A8672" t="s">
        <v>341</v>
      </c>
      <c r="B8672">
        <v>7.3</v>
      </c>
    </row>
    <row r="8673" spans="1:2">
      <c r="A8673" t="s">
        <v>341</v>
      </c>
      <c r="B8673">
        <v>5</v>
      </c>
    </row>
    <row r="8674" spans="1:2">
      <c r="A8674" t="s">
        <v>341</v>
      </c>
      <c r="B8674">
        <v>6.6</v>
      </c>
    </row>
    <row r="8675" spans="1:2">
      <c r="A8675" t="s">
        <v>6788</v>
      </c>
      <c r="B8675">
        <v>4.5999999999999996</v>
      </c>
    </row>
    <row r="8676" spans="1:2">
      <c r="A8676" t="s">
        <v>1761</v>
      </c>
      <c r="B8676">
        <v>7.2</v>
      </c>
    </row>
    <row r="8677" spans="1:2">
      <c r="A8677" t="s">
        <v>2745</v>
      </c>
      <c r="B8677">
        <v>5.9</v>
      </c>
    </row>
    <row r="8678" spans="1:2">
      <c r="A8678" t="s">
        <v>6785</v>
      </c>
      <c r="B8678">
        <v>7</v>
      </c>
    </row>
    <row r="8679" spans="1:2">
      <c r="A8679" t="s">
        <v>1761</v>
      </c>
      <c r="B8679">
        <v>8.1</v>
      </c>
    </row>
    <row r="8680" spans="1:2">
      <c r="A8680" t="s">
        <v>341</v>
      </c>
      <c r="B8680">
        <v>7.6</v>
      </c>
    </row>
    <row r="8681" spans="1:2">
      <c r="A8681" t="s">
        <v>341</v>
      </c>
      <c r="B8681">
        <v>8.1999999999999993</v>
      </c>
    </row>
    <row r="8682" spans="1:2">
      <c r="A8682" t="s">
        <v>341</v>
      </c>
      <c r="B8682">
        <v>4.8</v>
      </c>
    </row>
    <row r="8683" spans="1:2">
      <c r="A8683" t="s">
        <v>1761</v>
      </c>
      <c r="B8683">
        <v>5.8</v>
      </c>
    </row>
    <row r="8684" spans="1:2">
      <c r="A8684" t="s">
        <v>341</v>
      </c>
      <c r="B8684">
        <v>5.9</v>
      </c>
    </row>
    <row r="8685" spans="1:2">
      <c r="A8685" t="s">
        <v>6783</v>
      </c>
      <c r="B8685">
        <v>5.0999999999999996</v>
      </c>
    </row>
    <row r="8686" spans="1:2">
      <c r="A8686" t="s">
        <v>6783</v>
      </c>
      <c r="B8686">
        <v>5.5</v>
      </c>
    </row>
    <row r="8687" spans="1:2">
      <c r="A8687" t="s">
        <v>721</v>
      </c>
      <c r="B8687">
        <v>5.4</v>
      </c>
    </row>
    <row r="8688" spans="1:2">
      <c r="A8688" t="s">
        <v>6783</v>
      </c>
      <c r="B8688">
        <v>6.4</v>
      </c>
    </row>
    <row r="8689" spans="1:2">
      <c r="A8689" t="s">
        <v>1761</v>
      </c>
      <c r="B8689">
        <v>3.4</v>
      </c>
    </row>
    <row r="8690" spans="1:2">
      <c r="A8690" t="s">
        <v>6787</v>
      </c>
      <c r="B8690">
        <v>6</v>
      </c>
    </row>
    <row r="8691" spans="1:2">
      <c r="A8691" t="s">
        <v>6788</v>
      </c>
      <c r="B8691">
        <v>5.6</v>
      </c>
    </row>
    <row r="8692" spans="1:2">
      <c r="A8692" t="s">
        <v>341</v>
      </c>
      <c r="B8692">
        <v>6.4</v>
      </c>
    </row>
    <row r="8693" spans="1:2">
      <c r="A8693" t="s">
        <v>6785</v>
      </c>
      <c r="B8693">
        <v>5.9</v>
      </c>
    </row>
    <row r="8694" spans="1:2">
      <c r="A8694" t="s">
        <v>6782</v>
      </c>
      <c r="B8694">
        <v>7</v>
      </c>
    </row>
    <row r="8695" spans="1:2">
      <c r="A8695" t="s">
        <v>341</v>
      </c>
      <c r="B8695">
        <v>6.6</v>
      </c>
    </row>
    <row r="8696" spans="1:2">
      <c r="A8696" t="s">
        <v>341</v>
      </c>
      <c r="B8696">
        <v>7.7</v>
      </c>
    </row>
    <row r="8697" spans="1:2">
      <c r="A8697" t="s">
        <v>341</v>
      </c>
      <c r="B8697">
        <v>7.6</v>
      </c>
    </row>
    <row r="8698" spans="1:2">
      <c r="A8698" t="s">
        <v>2745</v>
      </c>
      <c r="B8698">
        <v>7.3</v>
      </c>
    </row>
    <row r="8699" spans="1:2">
      <c r="A8699" t="s">
        <v>1761</v>
      </c>
      <c r="B8699">
        <v>4.0999999999999996</v>
      </c>
    </row>
    <row r="8700" spans="1:2">
      <c r="A8700" t="s">
        <v>6783</v>
      </c>
      <c r="B8700">
        <v>7.3</v>
      </c>
    </row>
    <row r="8701" spans="1:2">
      <c r="A8701" t="s">
        <v>1761</v>
      </c>
      <c r="B8701">
        <v>7.4</v>
      </c>
    </row>
    <row r="8702" spans="1:2">
      <c r="A8702" t="s">
        <v>1761</v>
      </c>
      <c r="B8702">
        <v>6.5</v>
      </c>
    </row>
    <row r="8703" spans="1:2">
      <c r="A8703" t="s">
        <v>341</v>
      </c>
      <c r="B8703">
        <v>4.0999999999999996</v>
      </c>
    </row>
    <row r="8704" spans="1:2">
      <c r="A8704" t="s">
        <v>721</v>
      </c>
      <c r="B8704">
        <v>5.3</v>
      </c>
    </row>
    <row r="8705" spans="1:2">
      <c r="A8705" t="s">
        <v>341</v>
      </c>
      <c r="B8705">
        <v>7.5</v>
      </c>
    </row>
    <row r="8706" spans="1:2">
      <c r="A8706" t="s">
        <v>6787</v>
      </c>
      <c r="B8706">
        <v>4.9000000000000004</v>
      </c>
    </row>
    <row r="8707" spans="1:2">
      <c r="A8707" t="s">
        <v>721</v>
      </c>
      <c r="B8707">
        <v>4.7</v>
      </c>
    </row>
    <row r="8708" spans="1:2">
      <c r="A8708" t="s">
        <v>341</v>
      </c>
      <c r="B8708">
        <v>6.3</v>
      </c>
    </row>
    <row r="8709" spans="1:2">
      <c r="A8709" t="s">
        <v>341</v>
      </c>
      <c r="B8709">
        <v>5.0999999999999996</v>
      </c>
    </row>
    <row r="8710" spans="1:2">
      <c r="A8710" t="s">
        <v>1761</v>
      </c>
      <c r="B8710">
        <v>5.0999999999999996</v>
      </c>
    </row>
    <row r="8711" spans="1:2">
      <c r="A8711" t="s">
        <v>2745</v>
      </c>
      <c r="B8711">
        <v>4.5999999999999996</v>
      </c>
    </row>
    <row r="8712" spans="1:2">
      <c r="A8712" t="s">
        <v>6788</v>
      </c>
      <c r="B8712">
        <v>4</v>
      </c>
    </row>
    <row r="8713" spans="1:2">
      <c r="A8713" t="s">
        <v>2745</v>
      </c>
      <c r="B8713">
        <v>6.5</v>
      </c>
    </row>
    <row r="8714" spans="1:2">
      <c r="A8714" t="s">
        <v>2745</v>
      </c>
      <c r="B8714">
        <v>6.5</v>
      </c>
    </row>
    <row r="8715" spans="1:2">
      <c r="A8715" t="s">
        <v>1761</v>
      </c>
      <c r="B8715">
        <v>5.5</v>
      </c>
    </row>
    <row r="8716" spans="1:2">
      <c r="A8716" t="s">
        <v>341</v>
      </c>
      <c r="B8716">
        <v>5.2</v>
      </c>
    </row>
    <row r="8717" spans="1:2">
      <c r="A8717" t="s">
        <v>514</v>
      </c>
      <c r="B8717">
        <v>6.6</v>
      </c>
    </row>
    <row r="8718" spans="1:2">
      <c r="A8718" t="s">
        <v>1761</v>
      </c>
      <c r="B8718">
        <v>7.1</v>
      </c>
    </row>
    <row r="8719" spans="1:2">
      <c r="A8719" t="s">
        <v>6788</v>
      </c>
      <c r="B8719">
        <v>7.3</v>
      </c>
    </row>
    <row r="8720" spans="1:2">
      <c r="A8720" t="s">
        <v>6788</v>
      </c>
      <c r="B8720">
        <v>6.2</v>
      </c>
    </row>
    <row r="8721" spans="1:2">
      <c r="A8721" t="s">
        <v>1761</v>
      </c>
      <c r="B8721">
        <v>6.5</v>
      </c>
    </row>
    <row r="8722" spans="1:2">
      <c r="A8722" t="s">
        <v>341</v>
      </c>
      <c r="B8722">
        <v>7.2</v>
      </c>
    </row>
    <row r="8723" spans="1:2">
      <c r="A8723" t="s">
        <v>341</v>
      </c>
      <c r="B8723">
        <v>7.9</v>
      </c>
    </row>
    <row r="8724" spans="1:2">
      <c r="A8724" t="s">
        <v>2745</v>
      </c>
      <c r="B8724">
        <v>4.9000000000000004</v>
      </c>
    </row>
    <row r="8725" spans="1:2">
      <c r="A8725" t="s">
        <v>92</v>
      </c>
      <c r="B8725">
        <v>4.5999999999999996</v>
      </c>
    </row>
    <row r="8726" spans="1:2">
      <c r="A8726" t="s">
        <v>341</v>
      </c>
      <c r="B8726">
        <v>2</v>
      </c>
    </row>
    <row r="8727" spans="1:2">
      <c r="A8727" t="s">
        <v>341</v>
      </c>
      <c r="B8727">
        <v>5.9</v>
      </c>
    </row>
    <row r="8728" spans="1:2">
      <c r="A8728" t="s">
        <v>341</v>
      </c>
      <c r="B8728">
        <v>7.6</v>
      </c>
    </row>
    <row r="8729" spans="1:2">
      <c r="A8729" t="s">
        <v>341</v>
      </c>
      <c r="B8729">
        <v>4.9000000000000004</v>
      </c>
    </row>
    <row r="8730" spans="1:2">
      <c r="A8730" t="s">
        <v>514</v>
      </c>
      <c r="B8730">
        <v>6.4</v>
      </c>
    </row>
    <row r="8731" spans="1:2">
      <c r="A8731" t="s">
        <v>721</v>
      </c>
      <c r="B8731">
        <v>6.2</v>
      </c>
    </row>
    <row r="8732" spans="1:2">
      <c r="A8732" t="s">
        <v>721</v>
      </c>
      <c r="B8732">
        <v>5.2</v>
      </c>
    </row>
    <row r="8733" spans="1:2">
      <c r="A8733" t="s">
        <v>721</v>
      </c>
      <c r="B8733">
        <v>5.3</v>
      </c>
    </row>
    <row r="8734" spans="1:2">
      <c r="A8734" t="s">
        <v>6783</v>
      </c>
      <c r="B8734">
        <v>5.2</v>
      </c>
    </row>
    <row r="8735" spans="1:2">
      <c r="A8735" t="s">
        <v>6783</v>
      </c>
      <c r="B8735">
        <v>5.9</v>
      </c>
    </row>
    <row r="8736" spans="1:2">
      <c r="A8736" t="s">
        <v>721</v>
      </c>
      <c r="B8736">
        <v>6.2</v>
      </c>
    </row>
    <row r="8737" spans="1:2">
      <c r="A8737" t="s">
        <v>92</v>
      </c>
      <c r="B8737">
        <v>5.4</v>
      </c>
    </row>
    <row r="8738" spans="1:2">
      <c r="A8738" t="s">
        <v>1761</v>
      </c>
      <c r="B8738">
        <v>7.9</v>
      </c>
    </row>
    <row r="8739" spans="1:2">
      <c r="A8739" t="s">
        <v>341</v>
      </c>
      <c r="B8739">
        <v>6.5</v>
      </c>
    </row>
    <row r="8740" spans="1:2">
      <c r="A8740" t="s">
        <v>341</v>
      </c>
      <c r="B8740">
        <v>6.1</v>
      </c>
    </row>
    <row r="8741" spans="1:2">
      <c r="A8741" t="s">
        <v>341</v>
      </c>
      <c r="B8741">
        <v>7.9</v>
      </c>
    </row>
    <row r="8742" spans="1:2">
      <c r="A8742" t="s">
        <v>1761</v>
      </c>
      <c r="B8742">
        <v>6.8</v>
      </c>
    </row>
    <row r="8743" spans="1:2">
      <c r="A8743" t="s">
        <v>341</v>
      </c>
      <c r="B8743">
        <v>7.3</v>
      </c>
    </row>
    <row r="8744" spans="1:2">
      <c r="A8744" t="s">
        <v>2745</v>
      </c>
      <c r="B8744">
        <v>7.4</v>
      </c>
    </row>
    <row r="8745" spans="1:2">
      <c r="A8745" t="s">
        <v>721</v>
      </c>
      <c r="B8745">
        <v>4.5999999999999996</v>
      </c>
    </row>
    <row r="8746" spans="1:2">
      <c r="A8746" t="s">
        <v>6783</v>
      </c>
      <c r="B8746">
        <v>4.5999999999999996</v>
      </c>
    </row>
    <row r="8747" spans="1:2">
      <c r="A8747" t="s">
        <v>6783</v>
      </c>
      <c r="B8747">
        <v>4.9000000000000004</v>
      </c>
    </row>
    <row r="8748" spans="1:2">
      <c r="A8748" t="s">
        <v>6783</v>
      </c>
      <c r="B8748">
        <v>7.1</v>
      </c>
    </row>
    <row r="8749" spans="1:2">
      <c r="A8749" t="s">
        <v>6783</v>
      </c>
      <c r="B8749">
        <v>7.2</v>
      </c>
    </row>
    <row r="8750" spans="1:2">
      <c r="A8750" t="s">
        <v>341</v>
      </c>
      <c r="B8750">
        <v>6.7</v>
      </c>
    </row>
    <row r="8751" spans="1:2">
      <c r="A8751" t="s">
        <v>1761</v>
      </c>
      <c r="B8751">
        <v>6.9</v>
      </c>
    </row>
    <row r="8752" spans="1:2">
      <c r="A8752" t="s">
        <v>2745</v>
      </c>
      <c r="B8752">
        <v>7</v>
      </c>
    </row>
    <row r="8753" spans="1:2">
      <c r="A8753" t="s">
        <v>341</v>
      </c>
      <c r="B8753">
        <v>7.3</v>
      </c>
    </row>
    <row r="8754" spans="1:2">
      <c r="A8754" t="s">
        <v>2745</v>
      </c>
      <c r="B8754">
        <v>7.3</v>
      </c>
    </row>
    <row r="8755" spans="1:2">
      <c r="A8755" t="s">
        <v>6148</v>
      </c>
      <c r="B8755">
        <v>7.5</v>
      </c>
    </row>
    <row r="8756" spans="1:2">
      <c r="A8756" t="s">
        <v>721</v>
      </c>
      <c r="B8756">
        <v>7.9</v>
      </c>
    </row>
    <row r="8757" spans="1:2">
      <c r="A8757" t="s">
        <v>6148</v>
      </c>
      <c r="B8757">
        <v>7.4</v>
      </c>
    </row>
    <row r="8758" spans="1:2">
      <c r="A8758" t="s">
        <v>721</v>
      </c>
      <c r="B8758">
        <v>6.8</v>
      </c>
    </row>
    <row r="8759" spans="1:2">
      <c r="A8759" t="s">
        <v>721</v>
      </c>
      <c r="B8759">
        <v>4.5999999999999996</v>
      </c>
    </row>
    <row r="8760" spans="1:2">
      <c r="A8760" t="s">
        <v>721</v>
      </c>
      <c r="B8760">
        <v>5.9</v>
      </c>
    </row>
    <row r="8761" spans="1:2">
      <c r="A8761" t="s">
        <v>6785</v>
      </c>
      <c r="B8761">
        <v>5.9</v>
      </c>
    </row>
    <row r="8762" spans="1:2">
      <c r="A8762" t="s">
        <v>341</v>
      </c>
      <c r="B8762">
        <v>6.9</v>
      </c>
    </row>
    <row r="8763" spans="1:2">
      <c r="A8763" t="s">
        <v>297</v>
      </c>
      <c r="B8763">
        <v>6.8</v>
      </c>
    </row>
    <row r="8764" spans="1:2">
      <c r="A8764" t="s">
        <v>341</v>
      </c>
      <c r="B8764">
        <v>5.9</v>
      </c>
    </row>
    <row r="8765" spans="1:2">
      <c r="A8765" t="s">
        <v>721</v>
      </c>
      <c r="B8765">
        <v>4</v>
      </c>
    </row>
    <row r="8766" spans="1:2">
      <c r="A8766" t="s">
        <v>341</v>
      </c>
      <c r="B8766">
        <v>6.8</v>
      </c>
    </row>
    <row r="8767" spans="1:2">
      <c r="A8767" t="s">
        <v>341</v>
      </c>
      <c r="B8767">
        <v>7</v>
      </c>
    </row>
    <row r="8768" spans="1:2">
      <c r="A8768" t="s">
        <v>6783</v>
      </c>
      <c r="B8768">
        <v>6.6</v>
      </c>
    </row>
    <row r="8769" spans="1:2">
      <c r="A8769" t="s">
        <v>6783</v>
      </c>
      <c r="B8769">
        <v>7.5</v>
      </c>
    </row>
    <row r="8770" spans="1:2">
      <c r="A8770" t="s">
        <v>341</v>
      </c>
      <c r="B8770">
        <v>7</v>
      </c>
    </row>
    <row r="8771" spans="1:2">
      <c r="A8771" t="s">
        <v>341</v>
      </c>
      <c r="B8771">
        <v>7.9</v>
      </c>
    </row>
    <row r="8772" spans="1:2">
      <c r="A8772" t="s">
        <v>6788</v>
      </c>
      <c r="B8772">
        <v>8</v>
      </c>
    </row>
    <row r="8773" spans="1:2">
      <c r="A8773" t="s">
        <v>341</v>
      </c>
      <c r="B8773">
        <v>6.6</v>
      </c>
    </row>
    <row r="8774" spans="1:2">
      <c r="A8774" t="s">
        <v>341</v>
      </c>
      <c r="B8774">
        <v>6.1</v>
      </c>
    </row>
    <row r="8775" spans="1:2">
      <c r="A8775" t="s">
        <v>6787</v>
      </c>
      <c r="B8775">
        <v>6.6</v>
      </c>
    </row>
    <row r="8776" spans="1:2">
      <c r="A8776" t="s">
        <v>6148</v>
      </c>
      <c r="B8776">
        <v>6.4</v>
      </c>
    </row>
    <row r="8777" spans="1:2">
      <c r="A8777" t="s">
        <v>2745</v>
      </c>
      <c r="B8777">
        <v>6.4</v>
      </c>
    </row>
    <row r="8778" spans="1:2">
      <c r="A8778" t="s">
        <v>6783</v>
      </c>
      <c r="B8778">
        <v>7.7</v>
      </c>
    </row>
    <row r="8779" spans="1:2">
      <c r="A8779" t="s">
        <v>20</v>
      </c>
      <c r="B8779">
        <v>8</v>
      </c>
    </row>
    <row r="8780" spans="1:2">
      <c r="A8780" t="s">
        <v>6789</v>
      </c>
      <c r="B8780">
        <v>6.3</v>
      </c>
    </row>
    <row r="8781" spans="1:2">
      <c r="A8781" t="s">
        <v>341</v>
      </c>
      <c r="B8781">
        <v>6.6</v>
      </c>
    </row>
    <row r="8782" spans="1:2">
      <c r="A8782" t="s">
        <v>6789</v>
      </c>
      <c r="B8782">
        <v>7.5</v>
      </c>
    </row>
    <row r="8783" spans="1:2">
      <c r="A8783" t="s">
        <v>341</v>
      </c>
      <c r="B8783">
        <v>6.7</v>
      </c>
    </row>
    <row r="8784" spans="1:2">
      <c r="A8784" t="s">
        <v>721</v>
      </c>
      <c r="B8784">
        <v>7.9</v>
      </c>
    </row>
    <row r="8785" spans="1:2">
      <c r="A8785" t="s">
        <v>341</v>
      </c>
      <c r="B8785">
        <v>6.1</v>
      </c>
    </row>
    <row r="8786" spans="1:2">
      <c r="A8786" t="s">
        <v>1761</v>
      </c>
      <c r="B8786">
        <v>5.7</v>
      </c>
    </row>
    <row r="8787" spans="1:2">
      <c r="A8787" t="s">
        <v>6789</v>
      </c>
      <c r="B8787">
        <v>4.2</v>
      </c>
    </row>
    <row r="8788" spans="1:2">
      <c r="A8788" t="s">
        <v>341</v>
      </c>
      <c r="B8788">
        <v>5.4</v>
      </c>
    </row>
    <row r="8789" spans="1:2">
      <c r="A8789" t="s">
        <v>341</v>
      </c>
      <c r="B8789">
        <v>5.9</v>
      </c>
    </row>
    <row r="8790" spans="1:2">
      <c r="A8790" t="s">
        <v>2745</v>
      </c>
      <c r="B8790">
        <v>5.4</v>
      </c>
    </row>
    <row r="8791" spans="1:2">
      <c r="A8791" t="s">
        <v>721</v>
      </c>
      <c r="B8791">
        <v>7.4</v>
      </c>
    </row>
    <row r="8792" spans="1:2">
      <c r="A8792" t="s">
        <v>341</v>
      </c>
      <c r="B8792">
        <v>8</v>
      </c>
    </row>
    <row r="8793" spans="1:2">
      <c r="A8793" t="s">
        <v>341</v>
      </c>
      <c r="B8793">
        <v>8.1999999999999993</v>
      </c>
    </row>
    <row r="8794" spans="1:2">
      <c r="A8794" t="s">
        <v>721</v>
      </c>
      <c r="B8794">
        <v>6.7</v>
      </c>
    </row>
    <row r="8795" spans="1:2">
      <c r="A8795" t="s">
        <v>6787</v>
      </c>
      <c r="B8795">
        <v>5.3</v>
      </c>
    </row>
    <row r="8796" spans="1:2">
      <c r="A8796" t="s">
        <v>721</v>
      </c>
      <c r="B8796">
        <v>6.5</v>
      </c>
    </row>
    <row r="8797" spans="1:2">
      <c r="A8797" t="s">
        <v>6783</v>
      </c>
      <c r="B8797">
        <v>4.3</v>
      </c>
    </row>
    <row r="8798" spans="1:2">
      <c r="A8798" t="s">
        <v>297</v>
      </c>
      <c r="B8798">
        <v>5.4</v>
      </c>
    </row>
    <row r="8799" spans="1:2">
      <c r="A8799" t="s">
        <v>297</v>
      </c>
      <c r="B8799">
        <v>5.7</v>
      </c>
    </row>
    <row r="8800" spans="1:2">
      <c r="A8800" t="s">
        <v>1761</v>
      </c>
      <c r="B8800">
        <v>6.7</v>
      </c>
    </row>
    <row r="8801" spans="1:2">
      <c r="A8801" t="s">
        <v>1761</v>
      </c>
      <c r="B8801">
        <v>7</v>
      </c>
    </row>
    <row r="8802" spans="1:2">
      <c r="A8802" t="s">
        <v>341</v>
      </c>
      <c r="B8802">
        <v>6.4</v>
      </c>
    </row>
    <row r="8803" spans="1:2">
      <c r="A8803" t="s">
        <v>6783</v>
      </c>
      <c r="B8803">
        <v>5</v>
      </c>
    </row>
    <row r="8804" spans="1:2">
      <c r="A8804" t="s">
        <v>1761</v>
      </c>
      <c r="B8804">
        <v>5.7</v>
      </c>
    </row>
    <row r="8805" spans="1:2">
      <c r="A8805" t="s">
        <v>6783</v>
      </c>
      <c r="B8805">
        <v>7.7</v>
      </c>
    </row>
    <row r="8806" spans="1:2">
      <c r="A8806" t="s">
        <v>1761</v>
      </c>
      <c r="B8806">
        <v>4.5999999999999996</v>
      </c>
    </row>
    <row r="8807" spans="1:2">
      <c r="A8807" t="s">
        <v>341</v>
      </c>
      <c r="B8807">
        <v>5.8</v>
      </c>
    </row>
    <row r="8808" spans="1:2">
      <c r="A8808" t="s">
        <v>341</v>
      </c>
      <c r="B8808">
        <v>4.0999999999999996</v>
      </c>
    </row>
    <row r="8809" spans="1:2">
      <c r="A8809" t="s">
        <v>1761</v>
      </c>
      <c r="B8809">
        <v>5.5</v>
      </c>
    </row>
    <row r="8810" spans="1:2">
      <c r="A8810" t="s">
        <v>2745</v>
      </c>
      <c r="B8810">
        <v>6.7</v>
      </c>
    </row>
    <row r="8811" spans="1:2">
      <c r="A8811" t="s">
        <v>341</v>
      </c>
      <c r="B8811">
        <v>6.9</v>
      </c>
    </row>
    <row r="8812" spans="1:2">
      <c r="A8812" t="s">
        <v>6789</v>
      </c>
      <c r="B8812">
        <v>6.7</v>
      </c>
    </row>
    <row r="8813" spans="1:2">
      <c r="A8813" t="s">
        <v>341</v>
      </c>
      <c r="B8813">
        <v>6.9</v>
      </c>
    </row>
    <row r="8814" spans="1:2">
      <c r="A8814" t="s">
        <v>6788</v>
      </c>
      <c r="B8814">
        <v>6.6</v>
      </c>
    </row>
    <row r="8815" spans="1:2">
      <c r="A8815" t="s">
        <v>20</v>
      </c>
      <c r="B8815">
        <v>6.5</v>
      </c>
    </row>
    <row r="8816" spans="1:2">
      <c r="A8816" t="s">
        <v>721</v>
      </c>
      <c r="B8816">
        <v>6.1</v>
      </c>
    </row>
    <row r="8817" spans="1:2">
      <c r="A8817" t="s">
        <v>721</v>
      </c>
      <c r="B8817">
        <v>6</v>
      </c>
    </row>
    <row r="8818" spans="1:2">
      <c r="A8818" t="s">
        <v>6783</v>
      </c>
      <c r="B8818">
        <v>6.4</v>
      </c>
    </row>
    <row r="8819" spans="1:2">
      <c r="A8819" t="s">
        <v>6789</v>
      </c>
      <c r="B8819">
        <v>3.9</v>
      </c>
    </row>
    <row r="8820" spans="1:2">
      <c r="A8820" t="s">
        <v>6783</v>
      </c>
      <c r="B8820">
        <v>3.9</v>
      </c>
    </row>
    <row r="8821" spans="1:2">
      <c r="A8821" t="s">
        <v>341</v>
      </c>
      <c r="B8821">
        <v>5.3</v>
      </c>
    </row>
    <row r="8822" spans="1:2">
      <c r="A8822" t="s">
        <v>6787</v>
      </c>
      <c r="B8822">
        <v>6.7</v>
      </c>
    </row>
    <row r="8823" spans="1:2">
      <c r="A8823" t="s">
        <v>6787</v>
      </c>
      <c r="B8823">
        <v>5.0999999999999996</v>
      </c>
    </row>
    <row r="8824" spans="1:2">
      <c r="A8824" t="s">
        <v>2745</v>
      </c>
      <c r="B8824">
        <v>5.8</v>
      </c>
    </row>
    <row r="8825" spans="1:2">
      <c r="A8825" t="s">
        <v>4754</v>
      </c>
      <c r="B8825">
        <v>6</v>
      </c>
    </row>
    <row r="8826" spans="1:2">
      <c r="A8826" t="s">
        <v>20</v>
      </c>
      <c r="B8826">
        <v>7</v>
      </c>
    </row>
    <row r="8827" spans="1:2">
      <c r="A8827" t="s">
        <v>514</v>
      </c>
      <c r="B8827">
        <v>7.7</v>
      </c>
    </row>
    <row r="8828" spans="1:2">
      <c r="A8828" t="s">
        <v>341</v>
      </c>
      <c r="B8828">
        <v>6.2</v>
      </c>
    </row>
    <row r="8829" spans="1:2">
      <c r="A8829" t="s">
        <v>341</v>
      </c>
      <c r="B8829">
        <v>8.1</v>
      </c>
    </row>
    <row r="8830" spans="1:2">
      <c r="A8830" t="s">
        <v>341</v>
      </c>
      <c r="B8830">
        <v>6.4</v>
      </c>
    </row>
    <row r="8831" spans="1:2">
      <c r="A8831" t="s">
        <v>721</v>
      </c>
      <c r="B8831">
        <v>7.4</v>
      </c>
    </row>
    <row r="8832" spans="1:2">
      <c r="A8832" t="s">
        <v>341</v>
      </c>
      <c r="B8832">
        <v>7</v>
      </c>
    </row>
    <row r="8833" spans="1:2">
      <c r="A8833" t="s">
        <v>1761</v>
      </c>
      <c r="B8833">
        <v>6.7</v>
      </c>
    </row>
    <row r="8834" spans="1:2">
      <c r="A8834" t="s">
        <v>1761</v>
      </c>
      <c r="B8834">
        <v>6.7</v>
      </c>
    </row>
    <row r="8835" spans="1:2">
      <c r="A8835" t="s">
        <v>721</v>
      </c>
      <c r="B8835">
        <v>7.6</v>
      </c>
    </row>
    <row r="8836" spans="1:2">
      <c r="A8836" t="s">
        <v>341</v>
      </c>
      <c r="B8836">
        <v>6.6</v>
      </c>
    </row>
    <row r="8837" spans="1:2">
      <c r="A8837" t="s">
        <v>341</v>
      </c>
      <c r="B8837">
        <v>6.7</v>
      </c>
    </row>
    <row r="8838" spans="1:2">
      <c r="A8838" t="s">
        <v>1761</v>
      </c>
      <c r="B8838">
        <v>7.3</v>
      </c>
    </row>
    <row r="8839" spans="1:2">
      <c r="A8839" t="s">
        <v>341</v>
      </c>
      <c r="B8839">
        <v>5.7</v>
      </c>
    </row>
    <row r="8840" spans="1:2">
      <c r="A8840" t="s">
        <v>6782</v>
      </c>
      <c r="B8840">
        <v>7</v>
      </c>
    </row>
    <row r="8841" spans="1:2">
      <c r="A8841" t="s">
        <v>6787</v>
      </c>
      <c r="B8841">
        <v>7.4</v>
      </c>
    </row>
    <row r="8842" spans="1:2">
      <c r="A8842" t="s">
        <v>6787</v>
      </c>
      <c r="B8842">
        <v>7.3</v>
      </c>
    </row>
    <row r="8843" spans="1:2">
      <c r="A8843" t="s">
        <v>721</v>
      </c>
      <c r="B8843">
        <v>6.1</v>
      </c>
    </row>
    <row r="8844" spans="1:2">
      <c r="A8844" t="s">
        <v>20</v>
      </c>
      <c r="B8844">
        <v>7.9</v>
      </c>
    </row>
    <row r="8845" spans="1:2">
      <c r="A8845" t="s">
        <v>341</v>
      </c>
      <c r="B8845">
        <v>6.8</v>
      </c>
    </row>
    <row r="8846" spans="1:2">
      <c r="A8846" t="s">
        <v>721</v>
      </c>
      <c r="B8846">
        <v>7.3</v>
      </c>
    </row>
    <row r="8847" spans="1:2">
      <c r="A8847" t="s">
        <v>6785</v>
      </c>
      <c r="B8847">
        <v>7.9</v>
      </c>
    </row>
    <row r="8848" spans="1:2">
      <c r="A8848" t="s">
        <v>341</v>
      </c>
      <c r="B8848">
        <v>7.3</v>
      </c>
    </row>
    <row r="8849" spans="1:2">
      <c r="A8849" t="s">
        <v>4754</v>
      </c>
      <c r="B8849">
        <v>6.5</v>
      </c>
    </row>
    <row r="8850" spans="1:2">
      <c r="A8850" t="s">
        <v>1761</v>
      </c>
      <c r="B8850">
        <v>6.3</v>
      </c>
    </row>
    <row r="8851" spans="1:2">
      <c r="A8851" t="s">
        <v>6787</v>
      </c>
      <c r="B8851">
        <v>6.8</v>
      </c>
    </row>
    <row r="8852" spans="1:2">
      <c r="A8852" t="s">
        <v>1761</v>
      </c>
      <c r="B8852">
        <v>7.7</v>
      </c>
    </row>
    <row r="8853" spans="1:2">
      <c r="A8853" t="s">
        <v>6789</v>
      </c>
      <c r="B8853">
        <v>7.5</v>
      </c>
    </row>
    <row r="8854" spans="1:2">
      <c r="A8854" t="s">
        <v>2745</v>
      </c>
      <c r="B8854">
        <v>6.6</v>
      </c>
    </row>
    <row r="8855" spans="1:2">
      <c r="A8855" t="s">
        <v>6783</v>
      </c>
      <c r="B8855">
        <v>8.6999999999999993</v>
      </c>
    </row>
    <row r="8856" spans="1:2">
      <c r="A8856" t="s">
        <v>2745</v>
      </c>
      <c r="B8856">
        <v>5.3</v>
      </c>
    </row>
    <row r="8857" spans="1:2">
      <c r="A8857" t="s">
        <v>341</v>
      </c>
      <c r="B8857">
        <v>7</v>
      </c>
    </row>
    <row r="8858" spans="1:2">
      <c r="A8858" t="s">
        <v>341</v>
      </c>
      <c r="B8858">
        <v>6.6</v>
      </c>
    </row>
    <row r="8859" spans="1:2">
      <c r="A8859" t="s">
        <v>6783</v>
      </c>
      <c r="B8859">
        <v>6.6</v>
      </c>
    </row>
    <row r="8860" spans="1:2">
      <c r="A8860" t="s">
        <v>341</v>
      </c>
      <c r="B8860">
        <v>6</v>
      </c>
    </row>
    <row r="8861" spans="1:2">
      <c r="A8861" t="s">
        <v>341</v>
      </c>
      <c r="B8861">
        <v>8.5</v>
      </c>
    </row>
    <row r="8862" spans="1:2">
      <c r="A8862" t="s">
        <v>2745</v>
      </c>
      <c r="B8862">
        <v>6.4</v>
      </c>
    </row>
    <row r="8863" spans="1:2">
      <c r="A8863" t="s">
        <v>341</v>
      </c>
      <c r="B8863">
        <v>5.9</v>
      </c>
    </row>
    <row r="8864" spans="1:2">
      <c r="A8864" t="s">
        <v>341</v>
      </c>
      <c r="B8864">
        <v>5.9</v>
      </c>
    </row>
    <row r="8865" spans="1:2">
      <c r="A8865" t="s">
        <v>2745</v>
      </c>
      <c r="B8865">
        <v>7.6</v>
      </c>
    </row>
    <row r="8866" spans="1:2">
      <c r="A8866" t="s">
        <v>6783</v>
      </c>
      <c r="B8866">
        <v>6.5</v>
      </c>
    </row>
    <row r="8867" spans="1:2">
      <c r="A8867" t="s">
        <v>1761</v>
      </c>
      <c r="B8867">
        <v>7.5</v>
      </c>
    </row>
    <row r="8868" spans="1:2">
      <c r="A8868" t="s">
        <v>6148</v>
      </c>
      <c r="B8868">
        <v>7.1</v>
      </c>
    </row>
    <row r="8869" spans="1:2">
      <c r="A8869" t="s">
        <v>6785</v>
      </c>
      <c r="B8869">
        <v>8.5</v>
      </c>
    </row>
    <row r="8870" spans="1:2">
      <c r="A8870" t="s">
        <v>6789</v>
      </c>
      <c r="B8870">
        <v>6.3</v>
      </c>
    </row>
    <row r="8871" spans="1:2">
      <c r="A8871" t="s">
        <v>341</v>
      </c>
      <c r="B8871">
        <v>9</v>
      </c>
    </row>
    <row r="8872" spans="1:2">
      <c r="A8872" t="s">
        <v>6783</v>
      </c>
      <c r="B8872">
        <v>7.2</v>
      </c>
    </row>
    <row r="8873" spans="1:2">
      <c r="A8873" t="s">
        <v>6789</v>
      </c>
      <c r="B8873">
        <v>9.1999999999999993</v>
      </c>
    </row>
    <row r="8874" spans="1:2">
      <c r="A8874" t="s">
        <v>6783</v>
      </c>
      <c r="B8874">
        <v>4.8</v>
      </c>
    </row>
    <row r="8875" spans="1:2">
      <c r="A8875" t="s">
        <v>6783</v>
      </c>
      <c r="B8875">
        <v>7.9</v>
      </c>
    </row>
    <row r="8876" spans="1:2">
      <c r="A8876" t="s">
        <v>341</v>
      </c>
      <c r="B8876">
        <v>6.6</v>
      </c>
    </row>
    <row r="8877" spans="1:2">
      <c r="A8877" t="s">
        <v>341</v>
      </c>
      <c r="B8877">
        <v>7.2</v>
      </c>
    </row>
    <row r="8878" spans="1:2">
      <c r="A8878" t="s">
        <v>6782</v>
      </c>
      <c r="B8878">
        <v>7.6</v>
      </c>
    </row>
    <row r="8879" spans="1:2">
      <c r="A8879" t="s">
        <v>6148</v>
      </c>
      <c r="B8879">
        <v>6.7</v>
      </c>
    </row>
    <row r="8880" spans="1:2">
      <c r="A8880" t="s">
        <v>341</v>
      </c>
      <c r="B8880">
        <v>6.9</v>
      </c>
    </row>
    <row r="8881" spans="1:2">
      <c r="A8881" t="s">
        <v>341</v>
      </c>
      <c r="B8881">
        <v>6.1</v>
      </c>
    </row>
    <row r="8882" spans="1:2">
      <c r="A8882" t="s">
        <v>341</v>
      </c>
      <c r="B8882">
        <v>6.9</v>
      </c>
    </row>
    <row r="8883" spans="1:2">
      <c r="A8883" t="s">
        <v>341</v>
      </c>
      <c r="B8883">
        <v>7.7</v>
      </c>
    </row>
    <row r="8884" spans="1:2">
      <c r="A8884" t="s">
        <v>6785</v>
      </c>
      <c r="B8884">
        <v>7.1</v>
      </c>
    </row>
    <row r="8885" spans="1:2">
      <c r="A8885" t="s">
        <v>341</v>
      </c>
      <c r="B8885">
        <v>6.8</v>
      </c>
    </row>
    <row r="8886" spans="1:2">
      <c r="A8886" t="s">
        <v>721</v>
      </c>
      <c r="B8886">
        <v>7.2</v>
      </c>
    </row>
    <row r="8887" spans="1:2">
      <c r="A8887" t="s">
        <v>6787</v>
      </c>
      <c r="B8887">
        <v>5.8</v>
      </c>
    </row>
    <row r="8888" spans="1:2">
      <c r="A8888" t="s">
        <v>1761</v>
      </c>
      <c r="B8888">
        <v>6.4</v>
      </c>
    </row>
    <row r="8889" spans="1:2">
      <c r="A8889" t="s">
        <v>6783</v>
      </c>
      <c r="B8889">
        <v>5.2</v>
      </c>
    </row>
    <row r="8890" spans="1:2">
      <c r="A8890" t="s">
        <v>341</v>
      </c>
      <c r="B8890">
        <v>6.5</v>
      </c>
    </row>
    <row r="8891" spans="1:2">
      <c r="A8891" t="s">
        <v>341</v>
      </c>
      <c r="B8891">
        <v>6.5</v>
      </c>
    </row>
    <row r="8892" spans="1:2">
      <c r="A8892" t="s">
        <v>6783</v>
      </c>
      <c r="B8892">
        <v>6.1</v>
      </c>
    </row>
    <row r="8893" spans="1:2">
      <c r="A8893" t="s">
        <v>341</v>
      </c>
      <c r="B8893">
        <v>6.9</v>
      </c>
    </row>
    <row r="8894" spans="1:2">
      <c r="A8894" t="s">
        <v>6148</v>
      </c>
      <c r="B8894">
        <v>8.5</v>
      </c>
    </row>
    <row r="8895" spans="1:2">
      <c r="A8895" t="s">
        <v>6785</v>
      </c>
      <c r="B8895">
        <v>9.3000000000000007</v>
      </c>
    </row>
    <row r="8896" spans="1:2">
      <c r="A8896" t="s">
        <v>2745</v>
      </c>
      <c r="B8896">
        <v>7.2</v>
      </c>
    </row>
    <row r="8897" spans="1:2">
      <c r="A8897" t="s">
        <v>2745</v>
      </c>
      <c r="B8897">
        <v>6.7</v>
      </c>
    </row>
    <row r="8898" spans="1:2">
      <c r="A8898" t="s">
        <v>6783</v>
      </c>
      <c r="B8898">
        <v>5</v>
      </c>
    </row>
    <row r="8899" spans="1:2">
      <c r="A8899" t="s">
        <v>1761</v>
      </c>
      <c r="B8899">
        <v>7.3</v>
      </c>
    </row>
    <row r="8900" spans="1:2">
      <c r="A8900" t="s">
        <v>341</v>
      </c>
      <c r="B8900">
        <v>7.1</v>
      </c>
    </row>
    <row r="8901" spans="1:2">
      <c r="A8901" t="s">
        <v>341</v>
      </c>
      <c r="B8901">
        <v>6.3</v>
      </c>
    </row>
    <row r="8902" spans="1:2">
      <c r="A8902" t="s">
        <v>6789</v>
      </c>
      <c r="B8902">
        <v>6.5</v>
      </c>
    </row>
    <row r="8903" spans="1:2">
      <c r="A8903" t="s">
        <v>1761</v>
      </c>
      <c r="B8903">
        <v>4.8</v>
      </c>
    </row>
    <row r="8904" spans="1:2">
      <c r="A8904" t="s">
        <v>721</v>
      </c>
      <c r="B8904">
        <v>8.1</v>
      </c>
    </row>
    <row r="8905" spans="1:2">
      <c r="A8905" t="s">
        <v>2745</v>
      </c>
      <c r="B8905">
        <v>6.4</v>
      </c>
    </row>
    <row r="8906" spans="1:2">
      <c r="A8906" t="s">
        <v>1761</v>
      </c>
      <c r="B8906">
        <v>5.2</v>
      </c>
    </row>
    <row r="8907" spans="1:2">
      <c r="A8907" t="s">
        <v>1761</v>
      </c>
      <c r="B8907">
        <v>6.8</v>
      </c>
    </row>
    <row r="8908" spans="1:2">
      <c r="A8908" t="s">
        <v>721</v>
      </c>
      <c r="B8908">
        <v>6.4</v>
      </c>
    </row>
    <row r="8909" spans="1:2">
      <c r="A8909" t="s">
        <v>341</v>
      </c>
      <c r="B8909">
        <v>5.9</v>
      </c>
    </row>
    <row r="8910" spans="1:2">
      <c r="A8910" t="s">
        <v>92</v>
      </c>
      <c r="B8910">
        <v>6.3</v>
      </c>
    </row>
    <row r="8911" spans="1:2">
      <c r="A8911" t="s">
        <v>721</v>
      </c>
      <c r="B8911">
        <v>6.9</v>
      </c>
    </row>
    <row r="8912" spans="1:2">
      <c r="A8912" t="s">
        <v>1761</v>
      </c>
      <c r="B8912">
        <v>7.4</v>
      </c>
    </row>
    <row r="8913" spans="1:2">
      <c r="A8913" t="s">
        <v>6783</v>
      </c>
      <c r="B8913">
        <v>6</v>
      </c>
    </row>
    <row r="8914" spans="1:2">
      <c r="A8914" t="s">
        <v>721</v>
      </c>
      <c r="B8914">
        <v>5.4</v>
      </c>
    </row>
    <row r="8915" spans="1:2">
      <c r="A8915" t="s">
        <v>721</v>
      </c>
      <c r="B8915">
        <v>8</v>
      </c>
    </row>
    <row r="8916" spans="1:2">
      <c r="A8916" t="s">
        <v>721</v>
      </c>
      <c r="B8916">
        <v>7</v>
      </c>
    </row>
    <row r="8917" spans="1:2">
      <c r="A8917" t="s">
        <v>6783</v>
      </c>
      <c r="B8917">
        <v>5.2</v>
      </c>
    </row>
    <row r="8918" spans="1:2">
      <c r="A8918" t="s">
        <v>6783</v>
      </c>
      <c r="B8918">
        <v>3.9</v>
      </c>
    </row>
    <row r="8919" spans="1:2">
      <c r="A8919" t="s">
        <v>1761</v>
      </c>
      <c r="B8919">
        <v>5.0999999999999996</v>
      </c>
    </row>
    <row r="8920" spans="1:2">
      <c r="A8920" t="s">
        <v>341</v>
      </c>
      <c r="B8920">
        <v>2.9</v>
      </c>
    </row>
    <row r="8921" spans="1:2">
      <c r="A8921" t="s">
        <v>1761</v>
      </c>
      <c r="B8921">
        <v>7</v>
      </c>
    </row>
    <row r="8922" spans="1:2">
      <c r="A8922" t="s">
        <v>721</v>
      </c>
      <c r="B8922">
        <v>6.2</v>
      </c>
    </row>
    <row r="8923" spans="1:2">
      <c r="A8923" t="s">
        <v>341</v>
      </c>
      <c r="B8923">
        <v>5.5</v>
      </c>
    </row>
    <row r="8924" spans="1:2">
      <c r="A8924" t="s">
        <v>341</v>
      </c>
      <c r="B8924">
        <v>5.3</v>
      </c>
    </row>
    <row r="8925" spans="1:2">
      <c r="A8925" t="s">
        <v>4754</v>
      </c>
      <c r="B8925">
        <v>6.2</v>
      </c>
    </row>
    <row r="8926" spans="1:2">
      <c r="A8926" t="s">
        <v>297</v>
      </c>
      <c r="B8926">
        <v>5.2</v>
      </c>
    </row>
    <row r="8927" spans="1:2">
      <c r="A8927" t="s">
        <v>1761</v>
      </c>
      <c r="B8927">
        <v>8.3000000000000007</v>
      </c>
    </row>
    <row r="8928" spans="1:2">
      <c r="A8928" t="s">
        <v>6788</v>
      </c>
      <c r="B8928">
        <v>7.2</v>
      </c>
    </row>
    <row r="8929" spans="1:2">
      <c r="A8929" t="s">
        <v>6783</v>
      </c>
      <c r="B8929">
        <v>8</v>
      </c>
    </row>
    <row r="8930" spans="1:2">
      <c r="A8930" t="s">
        <v>1761</v>
      </c>
      <c r="B8930">
        <v>7.7</v>
      </c>
    </row>
    <row r="8931" spans="1:2">
      <c r="A8931" t="s">
        <v>1761</v>
      </c>
      <c r="B8931">
        <v>5.7</v>
      </c>
    </row>
    <row r="8932" spans="1:2">
      <c r="A8932" t="s">
        <v>6785</v>
      </c>
      <c r="B8932">
        <v>6.5</v>
      </c>
    </row>
    <row r="8933" spans="1:2">
      <c r="A8933" t="s">
        <v>721</v>
      </c>
      <c r="B8933">
        <v>6.4</v>
      </c>
    </row>
    <row r="8934" spans="1:2">
      <c r="A8934" t="s">
        <v>6785</v>
      </c>
      <c r="B8934">
        <v>7.6</v>
      </c>
    </row>
    <row r="8935" spans="1:2">
      <c r="A8935" t="s">
        <v>1761</v>
      </c>
      <c r="B8935">
        <v>5.5</v>
      </c>
    </row>
    <row r="8936" spans="1:2">
      <c r="A8936" t="s">
        <v>721</v>
      </c>
      <c r="B8936">
        <v>5.7</v>
      </c>
    </row>
    <row r="8937" spans="1:2">
      <c r="A8937" t="s">
        <v>6788</v>
      </c>
      <c r="B8937">
        <v>6</v>
      </c>
    </row>
    <row r="8938" spans="1:2">
      <c r="A8938" t="s">
        <v>341</v>
      </c>
      <c r="B8938">
        <v>5.7</v>
      </c>
    </row>
    <row r="8939" spans="1:2">
      <c r="A8939" t="s">
        <v>341</v>
      </c>
      <c r="B8939">
        <v>6.2</v>
      </c>
    </row>
    <row r="8940" spans="1:2">
      <c r="A8940" t="s">
        <v>2745</v>
      </c>
      <c r="B8940">
        <v>5.7</v>
      </c>
    </row>
    <row r="8941" spans="1:2">
      <c r="A8941" t="s">
        <v>6785</v>
      </c>
      <c r="B8941">
        <v>5.9</v>
      </c>
    </row>
    <row r="8942" spans="1:2">
      <c r="A8942" t="s">
        <v>341</v>
      </c>
      <c r="B8942">
        <v>6.9</v>
      </c>
    </row>
    <row r="8943" spans="1:2">
      <c r="A8943" t="s">
        <v>6787</v>
      </c>
      <c r="B8943">
        <v>6.8</v>
      </c>
    </row>
    <row r="8944" spans="1:2">
      <c r="A8944" t="s">
        <v>341</v>
      </c>
      <c r="B8944">
        <v>5.6</v>
      </c>
    </row>
    <row r="8945" spans="1:2">
      <c r="A8945" t="s">
        <v>20</v>
      </c>
      <c r="B8945">
        <v>5.9</v>
      </c>
    </row>
    <row r="8946" spans="1:2">
      <c r="A8946" t="s">
        <v>341</v>
      </c>
      <c r="B8946">
        <v>6.3</v>
      </c>
    </row>
    <row r="8947" spans="1:2">
      <c r="A8947" t="s">
        <v>1761</v>
      </c>
      <c r="B8947">
        <v>6.2</v>
      </c>
    </row>
    <row r="8948" spans="1:2">
      <c r="A8948" t="s">
        <v>6148</v>
      </c>
      <c r="B8948">
        <v>7.3</v>
      </c>
    </row>
    <row r="8949" spans="1:2">
      <c r="A8949" t="s">
        <v>6783</v>
      </c>
      <c r="B8949">
        <v>6.6</v>
      </c>
    </row>
    <row r="8950" spans="1:2">
      <c r="A8950" t="s">
        <v>721</v>
      </c>
      <c r="B8950">
        <v>6.5</v>
      </c>
    </row>
    <row r="8951" spans="1:2">
      <c r="A8951" t="s">
        <v>20</v>
      </c>
      <c r="B8951">
        <v>6.8</v>
      </c>
    </row>
    <row r="8952" spans="1:2">
      <c r="A8952" t="s">
        <v>341</v>
      </c>
      <c r="B8952">
        <v>5.8</v>
      </c>
    </row>
    <row r="8953" spans="1:2">
      <c r="A8953" t="s">
        <v>92</v>
      </c>
      <c r="B8953">
        <v>6.3</v>
      </c>
    </row>
    <row r="8954" spans="1:2">
      <c r="A8954" t="s">
        <v>341</v>
      </c>
      <c r="B8954">
        <v>6.5</v>
      </c>
    </row>
    <row r="8955" spans="1:2">
      <c r="A8955" t="s">
        <v>6785</v>
      </c>
      <c r="B8955">
        <v>3.3</v>
      </c>
    </row>
    <row r="8956" spans="1:2">
      <c r="A8956" t="s">
        <v>6787</v>
      </c>
      <c r="B8956">
        <v>7.3</v>
      </c>
    </row>
    <row r="8957" spans="1:2">
      <c r="A8957" t="s">
        <v>6148</v>
      </c>
      <c r="B8957">
        <v>7.3</v>
      </c>
    </row>
    <row r="8958" spans="1:2">
      <c r="A8958" t="s">
        <v>6787</v>
      </c>
      <c r="B8958">
        <v>6.7</v>
      </c>
    </row>
    <row r="8959" spans="1:2">
      <c r="A8959" t="s">
        <v>1761</v>
      </c>
      <c r="B8959">
        <v>4.5</v>
      </c>
    </row>
    <row r="8960" spans="1:2">
      <c r="A8960" t="s">
        <v>6787</v>
      </c>
      <c r="B8960">
        <v>6.3</v>
      </c>
    </row>
    <row r="8961" spans="1:2">
      <c r="A8961" t="s">
        <v>1761</v>
      </c>
      <c r="B8961">
        <v>6.9</v>
      </c>
    </row>
    <row r="8962" spans="1:2">
      <c r="A8962" t="s">
        <v>341</v>
      </c>
      <c r="B8962">
        <v>6.8</v>
      </c>
    </row>
    <row r="8963" spans="1:2">
      <c r="A8963" t="s">
        <v>2745</v>
      </c>
      <c r="B8963">
        <v>6.4</v>
      </c>
    </row>
    <row r="8964" spans="1:2">
      <c r="A8964" t="s">
        <v>6783</v>
      </c>
      <c r="B8964">
        <v>5.4</v>
      </c>
    </row>
    <row r="8965" spans="1:2">
      <c r="A8965" t="s">
        <v>6789</v>
      </c>
      <c r="B8965">
        <v>6.1</v>
      </c>
    </row>
    <row r="8966" spans="1:2">
      <c r="A8966" t="s">
        <v>4754</v>
      </c>
      <c r="B8966">
        <v>6.5</v>
      </c>
    </row>
    <row r="8967" spans="1:2">
      <c r="A8967" t="s">
        <v>1761</v>
      </c>
      <c r="B8967">
        <v>6.3</v>
      </c>
    </row>
    <row r="8968" spans="1:2">
      <c r="A8968" t="s">
        <v>20</v>
      </c>
      <c r="B8968">
        <v>7.3</v>
      </c>
    </row>
    <row r="8969" spans="1:2">
      <c r="A8969" t="s">
        <v>341</v>
      </c>
      <c r="B8969">
        <v>7.4</v>
      </c>
    </row>
    <row r="8970" spans="1:2">
      <c r="A8970" t="s">
        <v>1761</v>
      </c>
      <c r="B8970">
        <v>6.7</v>
      </c>
    </row>
    <row r="8971" spans="1:2">
      <c r="A8971" t="s">
        <v>6787</v>
      </c>
      <c r="B8971">
        <v>6.7</v>
      </c>
    </row>
    <row r="8972" spans="1:2">
      <c r="A8972" t="s">
        <v>6782</v>
      </c>
      <c r="B8972">
        <v>6.8</v>
      </c>
    </row>
    <row r="8973" spans="1:2">
      <c r="A8973" t="s">
        <v>20</v>
      </c>
      <c r="B8973">
        <v>7.3</v>
      </c>
    </row>
    <row r="8974" spans="1:2">
      <c r="A8974" t="s">
        <v>1761</v>
      </c>
      <c r="B8974">
        <v>6.7</v>
      </c>
    </row>
    <row r="8975" spans="1:2">
      <c r="A8975" t="s">
        <v>341</v>
      </c>
      <c r="B8975">
        <v>7.5</v>
      </c>
    </row>
    <row r="8976" spans="1:2">
      <c r="A8976" t="s">
        <v>1761</v>
      </c>
      <c r="B8976">
        <v>8.1999999999999993</v>
      </c>
    </row>
    <row r="8977" spans="1:2">
      <c r="A8977" t="s">
        <v>341</v>
      </c>
      <c r="B8977">
        <v>5.8</v>
      </c>
    </row>
    <row r="8978" spans="1:2">
      <c r="A8978" t="s">
        <v>4754</v>
      </c>
      <c r="B8978">
        <v>6.7</v>
      </c>
    </row>
    <row r="8979" spans="1:2">
      <c r="A8979" t="s">
        <v>721</v>
      </c>
      <c r="B8979">
        <v>6.1</v>
      </c>
    </row>
    <row r="8980" spans="1:2">
      <c r="A8980" t="s">
        <v>6148</v>
      </c>
      <c r="B8980">
        <v>5.6</v>
      </c>
    </row>
    <row r="8981" spans="1:2">
      <c r="A8981" t="s">
        <v>1761</v>
      </c>
      <c r="B8981">
        <v>7.1</v>
      </c>
    </row>
    <row r="8982" spans="1:2">
      <c r="A8982" t="s">
        <v>6148</v>
      </c>
      <c r="B8982">
        <v>6.7</v>
      </c>
    </row>
    <row r="8983" spans="1:2">
      <c r="A8983" t="s">
        <v>6789</v>
      </c>
      <c r="B8983">
        <v>5.4</v>
      </c>
    </row>
    <row r="8984" spans="1:2">
      <c r="A8984" t="s">
        <v>341</v>
      </c>
      <c r="B8984">
        <v>5.0999999999999996</v>
      </c>
    </row>
    <row r="8985" spans="1:2">
      <c r="A8985" t="s">
        <v>341</v>
      </c>
      <c r="B8985">
        <v>5.5</v>
      </c>
    </row>
    <row r="8986" spans="1:2">
      <c r="A8986" t="s">
        <v>341</v>
      </c>
      <c r="B8986">
        <v>6.9</v>
      </c>
    </row>
    <row r="8987" spans="1:2">
      <c r="A8987" t="s">
        <v>341</v>
      </c>
      <c r="B8987">
        <v>6.2</v>
      </c>
    </row>
    <row r="8988" spans="1:2">
      <c r="A8988" t="s">
        <v>6788</v>
      </c>
      <c r="B8988">
        <v>7.2</v>
      </c>
    </row>
    <row r="8989" spans="1:2">
      <c r="A8989" t="s">
        <v>341</v>
      </c>
      <c r="B8989">
        <v>5</v>
      </c>
    </row>
    <row r="8990" spans="1:2">
      <c r="A8990" t="s">
        <v>341</v>
      </c>
      <c r="B8990">
        <v>8</v>
      </c>
    </row>
    <row r="8991" spans="1:2">
      <c r="A8991" t="s">
        <v>341</v>
      </c>
      <c r="B8991">
        <v>5.7</v>
      </c>
    </row>
    <row r="8992" spans="1:2">
      <c r="A8992" t="s">
        <v>721</v>
      </c>
      <c r="B8992">
        <v>4.9000000000000004</v>
      </c>
    </row>
    <row r="8993" spans="1:2">
      <c r="A8993" t="s">
        <v>6787</v>
      </c>
      <c r="B8993">
        <v>7.4</v>
      </c>
    </row>
    <row r="8994" spans="1:2">
      <c r="A8994" t="s">
        <v>1761</v>
      </c>
      <c r="B8994">
        <v>6.1</v>
      </c>
    </row>
    <row r="8995" spans="1:2">
      <c r="A8995" t="s">
        <v>341</v>
      </c>
      <c r="B8995">
        <v>6</v>
      </c>
    </row>
    <row r="8996" spans="1:2">
      <c r="A8996" t="s">
        <v>341</v>
      </c>
      <c r="B8996">
        <v>7.1</v>
      </c>
    </row>
    <row r="8997" spans="1:2">
      <c r="A8997" t="s">
        <v>6787</v>
      </c>
      <c r="B8997">
        <v>7.1</v>
      </c>
    </row>
    <row r="8998" spans="1:2">
      <c r="A8998" t="s">
        <v>1761</v>
      </c>
      <c r="B8998">
        <v>7.5</v>
      </c>
    </row>
    <row r="8999" spans="1:2">
      <c r="A8999" t="s">
        <v>2745</v>
      </c>
      <c r="B8999">
        <v>7.9</v>
      </c>
    </row>
    <row r="9000" spans="1:2">
      <c r="A9000" t="s">
        <v>2745</v>
      </c>
      <c r="B9000">
        <v>5.3</v>
      </c>
    </row>
    <row r="9001" spans="1:2">
      <c r="A9001" t="s">
        <v>6783</v>
      </c>
      <c r="B9001">
        <v>6.6</v>
      </c>
    </row>
    <row r="9002" spans="1:2">
      <c r="A9002" t="s">
        <v>6787</v>
      </c>
      <c r="B9002">
        <v>6.2</v>
      </c>
    </row>
    <row r="9003" spans="1:2">
      <c r="A9003" t="s">
        <v>341</v>
      </c>
      <c r="B9003">
        <v>6.4</v>
      </c>
    </row>
    <row r="9004" spans="1:2">
      <c r="A9004" t="s">
        <v>6148</v>
      </c>
      <c r="B9004">
        <v>6.7</v>
      </c>
    </row>
    <row r="9005" spans="1:2">
      <c r="A9005" t="s">
        <v>341</v>
      </c>
      <c r="B9005">
        <v>6.6</v>
      </c>
    </row>
    <row r="9006" spans="1:2">
      <c r="A9006" t="s">
        <v>6783</v>
      </c>
      <c r="B9006">
        <v>5.6</v>
      </c>
    </row>
    <row r="9007" spans="1:2">
      <c r="A9007" t="s">
        <v>2745</v>
      </c>
      <c r="B9007">
        <v>7.8</v>
      </c>
    </row>
    <row r="9008" spans="1:2">
      <c r="A9008" t="s">
        <v>721</v>
      </c>
      <c r="B9008">
        <v>5.9</v>
      </c>
    </row>
    <row r="9009" spans="1:2">
      <c r="A9009" t="s">
        <v>721</v>
      </c>
      <c r="B9009">
        <v>7.2</v>
      </c>
    </row>
    <row r="9010" spans="1:2">
      <c r="A9010" t="s">
        <v>6785</v>
      </c>
      <c r="B9010">
        <v>7.2</v>
      </c>
    </row>
    <row r="9011" spans="1:2">
      <c r="A9011" t="s">
        <v>6785</v>
      </c>
      <c r="B9011">
        <v>6.4</v>
      </c>
    </row>
    <row r="9012" spans="1:2">
      <c r="A9012" t="s">
        <v>297</v>
      </c>
      <c r="B9012">
        <v>6.9</v>
      </c>
    </row>
    <row r="9013" spans="1:2">
      <c r="A9013" t="s">
        <v>1761</v>
      </c>
      <c r="B9013">
        <v>6.6</v>
      </c>
    </row>
    <row r="9014" spans="1:2">
      <c r="A9014" t="s">
        <v>341</v>
      </c>
      <c r="B9014">
        <v>5.3</v>
      </c>
    </row>
    <row r="9015" spans="1:2">
      <c r="A9015" t="s">
        <v>341</v>
      </c>
      <c r="B9015">
        <v>6.2</v>
      </c>
    </row>
    <row r="9016" spans="1:2">
      <c r="A9016" t="s">
        <v>341</v>
      </c>
      <c r="B9016">
        <v>6.1</v>
      </c>
    </row>
    <row r="9017" spans="1:2">
      <c r="A9017" t="s">
        <v>2745</v>
      </c>
      <c r="B9017">
        <v>5.9</v>
      </c>
    </row>
    <row r="9018" spans="1:2">
      <c r="A9018" t="s">
        <v>341</v>
      </c>
      <c r="B9018">
        <v>5.5</v>
      </c>
    </row>
    <row r="9019" spans="1:2">
      <c r="A9019" t="s">
        <v>1761</v>
      </c>
      <c r="B9019">
        <v>6.2</v>
      </c>
    </row>
    <row r="9020" spans="1:2">
      <c r="A9020" t="s">
        <v>2745</v>
      </c>
      <c r="B9020">
        <v>7</v>
      </c>
    </row>
    <row r="9021" spans="1:2">
      <c r="A9021" t="s">
        <v>1761</v>
      </c>
      <c r="B9021">
        <v>7.7</v>
      </c>
    </row>
    <row r="9022" spans="1:2">
      <c r="A9022" t="s">
        <v>6787</v>
      </c>
      <c r="B9022">
        <v>4.7</v>
      </c>
    </row>
    <row r="9023" spans="1:2">
      <c r="A9023" t="s">
        <v>6787</v>
      </c>
      <c r="B9023">
        <v>7.2</v>
      </c>
    </row>
    <row r="9024" spans="1:2">
      <c r="A9024" t="s">
        <v>341</v>
      </c>
      <c r="B9024">
        <v>6.1</v>
      </c>
    </row>
    <row r="9025" spans="1:2">
      <c r="A9025" t="s">
        <v>6788</v>
      </c>
      <c r="B9025">
        <v>5.6</v>
      </c>
    </row>
    <row r="9026" spans="1:2">
      <c r="A9026" t="s">
        <v>2745</v>
      </c>
      <c r="B9026">
        <v>6.5</v>
      </c>
    </row>
    <row r="9027" spans="1:2">
      <c r="A9027" t="s">
        <v>6789</v>
      </c>
      <c r="B9027">
        <v>6.3</v>
      </c>
    </row>
    <row r="9028" spans="1:2">
      <c r="A9028" t="s">
        <v>341</v>
      </c>
      <c r="B9028">
        <v>6.9</v>
      </c>
    </row>
    <row r="9029" spans="1:2">
      <c r="A9029" t="s">
        <v>721</v>
      </c>
      <c r="B9029">
        <v>6.6</v>
      </c>
    </row>
    <row r="9030" spans="1:2">
      <c r="A9030" t="s">
        <v>721</v>
      </c>
      <c r="B9030">
        <v>5.2</v>
      </c>
    </row>
    <row r="9031" spans="1:2">
      <c r="A9031" t="s">
        <v>2745</v>
      </c>
      <c r="B9031">
        <v>6.6</v>
      </c>
    </row>
    <row r="9032" spans="1:2">
      <c r="A9032" t="s">
        <v>1761</v>
      </c>
      <c r="B9032">
        <v>7.3</v>
      </c>
    </row>
    <row r="9033" spans="1:2">
      <c r="A9033" t="s">
        <v>4754</v>
      </c>
      <c r="B9033">
        <v>7</v>
      </c>
    </row>
    <row r="9034" spans="1:2">
      <c r="A9034" t="s">
        <v>1761</v>
      </c>
      <c r="B9034">
        <v>6.6</v>
      </c>
    </row>
    <row r="9035" spans="1:2">
      <c r="A9035" t="s">
        <v>4754</v>
      </c>
      <c r="B9035">
        <v>6.5</v>
      </c>
    </row>
    <row r="9036" spans="1:2">
      <c r="A9036" t="s">
        <v>2745</v>
      </c>
      <c r="B9036">
        <v>7.8</v>
      </c>
    </row>
    <row r="9037" spans="1:2">
      <c r="A9037" t="s">
        <v>6787</v>
      </c>
      <c r="B9037">
        <v>7.3</v>
      </c>
    </row>
    <row r="9038" spans="1:2">
      <c r="A9038" t="s">
        <v>6782</v>
      </c>
      <c r="B9038">
        <v>6.2</v>
      </c>
    </row>
    <row r="9039" spans="1:2">
      <c r="A9039" t="s">
        <v>2745</v>
      </c>
      <c r="B9039">
        <v>6.2</v>
      </c>
    </row>
    <row r="9040" spans="1:2">
      <c r="A9040" t="s">
        <v>20</v>
      </c>
      <c r="B9040">
        <v>5.7</v>
      </c>
    </row>
    <row r="9041" spans="1:2">
      <c r="A9041" t="s">
        <v>721</v>
      </c>
      <c r="B9041">
        <v>6.9</v>
      </c>
    </row>
    <row r="9042" spans="1:2">
      <c r="A9042" t="s">
        <v>6783</v>
      </c>
      <c r="B9042">
        <v>8</v>
      </c>
    </row>
    <row r="9043" spans="1:2">
      <c r="A9043" t="s">
        <v>341</v>
      </c>
      <c r="B9043">
        <v>6.1</v>
      </c>
    </row>
    <row r="9044" spans="1:2">
      <c r="A9044" t="s">
        <v>341</v>
      </c>
      <c r="B9044">
        <v>7.1</v>
      </c>
    </row>
    <row r="9045" spans="1:2">
      <c r="A9045" t="s">
        <v>6148</v>
      </c>
      <c r="B9045">
        <v>5.9</v>
      </c>
    </row>
    <row r="9046" spans="1:2">
      <c r="A9046" t="s">
        <v>2745</v>
      </c>
      <c r="B9046">
        <v>7.1</v>
      </c>
    </row>
    <row r="9047" spans="1:2">
      <c r="A9047" t="s">
        <v>341</v>
      </c>
      <c r="B9047">
        <v>7.7</v>
      </c>
    </row>
    <row r="9048" spans="1:2">
      <c r="A9048" t="s">
        <v>721</v>
      </c>
      <c r="B9048">
        <v>6.4</v>
      </c>
    </row>
    <row r="9049" spans="1:2">
      <c r="A9049" t="s">
        <v>341</v>
      </c>
      <c r="B9049">
        <v>4.3</v>
      </c>
    </row>
    <row r="9050" spans="1:2">
      <c r="A9050" t="s">
        <v>341</v>
      </c>
      <c r="B9050">
        <v>5.9</v>
      </c>
    </row>
    <row r="9051" spans="1:2">
      <c r="A9051" t="s">
        <v>1761</v>
      </c>
      <c r="B9051">
        <v>6.3</v>
      </c>
    </row>
    <row r="9052" spans="1:2">
      <c r="A9052" t="s">
        <v>6783</v>
      </c>
      <c r="B9052">
        <v>5.0999999999999996</v>
      </c>
    </row>
    <row r="9053" spans="1:2">
      <c r="A9053" t="s">
        <v>2745</v>
      </c>
      <c r="B9053">
        <v>6</v>
      </c>
    </row>
    <row r="9054" spans="1:2">
      <c r="A9054" t="s">
        <v>341</v>
      </c>
      <c r="B9054">
        <v>8</v>
      </c>
    </row>
    <row r="9055" spans="1:2">
      <c r="A9055" t="s">
        <v>6148</v>
      </c>
      <c r="B9055">
        <v>5.7</v>
      </c>
    </row>
    <row r="9056" spans="1:2">
      <c r="A9056" t="s">
        <v>6783</v>
      </c>
      <c r="B9056">
        <v>5.9</v>
      </c>
    </row>
    <row r="9057" spans="1:2">
      <c r="A9057" t="s">
        <v>6148</v>
      </c>
      <c r="B9057">
        <v>6</v>
      </c>
    </row>
    <row r="9058" spans="1:2">
      <c r="A9058" t="s">
        <v>6783</v>
      </c>
      <c r="B9058">
        <v>5.8</v>
      </c>
    </row>
    <row r="9059" spans="1:2">
      <c r="A9059" t="s">
        <v>721</v>
      </c>
      <c r="B9059">
        <v>7</v>
      </c>
    </row>
    <row r="9060" spans="1:2">
      <c r="A9060" t="s">
        <v>6787</v>
      </c>
      <c r="B9060">
        <v>8.6</v>
      </c>
    </row>
    <row r="9061" spans="1:2">
      <c r="A9061" t="s">
        <v>721</v>
      </c>
      <c r="B9061">
        <v>8.3000000000000007</v>
      </c>
    </row>
    <row r="9062" spans="1:2">
      <c r="A9062" t="s">
        <v>721</v>
      </c>
      <c r="B9062">
        <v>8.3000000000000007</v>
      </c>
    </row>
    <row r="9063" spans="1:2">
      <c r="A9063" t="s">
        <v>341</v>
      </c>
      <c r="B9063">
        <v>6.6</v>
      </c>
    </row>
    <row r="9064" spans="1:2">
      <c r="A9064" t="s">
        <v>341</v>
      </c>
      <c r="B9064">
        <v>7.6</v>
      </c>
    </row>
    <row r="9065" spans="1:2">
      <c r="A9065" t="s">
        <v>721</v>
      </c>
      <c r="B9065">
        <v>7.5</v>
      </c>
    </row>
    <row r="9066" spans="1:2">
      <c r="A9066" t="s">
        <v>6783</v>
      </c>
      <c r="B9066">
        <v>7.4</v>
      </c>
    </row>
    <row r="9067" spans="1:2">
      <c r="A9067" t="s">
        <v>2745</v>
      </c>
      <c r="B9067">
        <v>5.3</v>
      </c>
    </row>
    <row r="9068" spans="1:2">
      <c r="A9068" t="s">
        <v>341</v>
      </c>
      <c r="B9068">
        <v>6.8</v>
      </c>
    </row>
    <row r="9069" spans="1:2">
      <c r="A9069" t="s">
        <v>6787</v>
      </c>
      <c r="B9069">
        <v>7.7</v>
      </c>
    </row>
    <row r="9070" spans="1:2">
      <c r="A9070" t="s">
        <v>297</v>
      </c>
      <c r="B9070">
        <v>7.6</v>
      </c>
    </row>
    <row r="9071" spans="1:2">
      <c r="A9071" t="s">
        <v>2745</v>
      </c>
      <c r="B9071">
        <v>8.6</v>
      </c>
    </row>
    <row r="9072" spans="1:2">
      <c r="A9072" t="s">
        <v>341</v>
      </c>
      <c r="B9072">
        <v>5.6</v>
      </c>
    </row>
    <row r="9073" spans="1:2">
      <c r="A9073" t="s">
        <v>341</v>
      </c>
      <c r="B9073">
        <v>5.2</v>
      </c>
    </row>
    <row r="9074" spans="1:2">
      <c r="A9074" t="s">
        <v>341</v>
      </c>
      <c r="B9074">
        <v>6.1</v>
      </c>
    </row>
    <row r="9075" spans="1:2">
      <c r="A9075" t="s">
        <v>2745</v>
      </c>
      <c r="B9075">
        <v>7.1</v>
      </c>
    </row>
    <row r="9076" spans="1:2">
      <c r="A9076" t="s">
        <v>6783</v>
      </c>
      <c r="B9076">
        <v>8</v>
      </c>
    </row>
    <row r="9077" spans="1:2">
      <c r="A9077" t="s">
        <v>721</v>
      </c>
      <c r="B9077">
        <v>6.1</v>
      </c>
    </row>
    <row r="9078" spans="1:2">
      <c r="A9078" t="s">
        <v>341</v>
      </c>
      <c r="B9078">
        <v>6.9</v>
      </c>
    </row>
    <row r="9079" spans="1:2">
      <c r="A9079" t="s">
        <v>721</v>
      </c>
      <c r="B9079">
        <v>6.1</v>
      </c>
    </row>
    <row r="9080" spans="1:2">
      <c r="A9080" t="s">
        <v>2745</v>
      </c>
      <c r="B9080">
        <v>5.4</v>
      </c>
    </row>
    <row r="9081" spans="1:2">
      <c r="A9081" t="s">
        <v>341</v>
      </c>
      <c r="B9081">
        <v>6.3</v>
      </c>
    </row>
    <row r="9082" spans="1:2">
      <c r="A9082" t="s">
        <v>341</v>
      </c>
      <c r="B9082">
        <v>6.6</v>
      </c>
    </row>
    <row r="9083" spans="1:2">
      <c r="A9083" t="s">
        <v>2745</v>
      </c>
      <c r="B9083">
        <v>7.1</v>
      </c>
    </row>
    <row r="9084" spans="1:2">
      <c r="A9084" t="s">
        <v>6787</v>
      </c>
      <c r="B9084">
        <v>6.1</v>
      </c>
    </row>
    <row r="9085" spans="1:2">
      <c r="A9085" t="s">
        <v>6787</v>
      </c>
      <c r="B9085">
        <v>8.1999999999999993</v>
      </c>
    </row>
    <row r="9086" spans="1:2">
      <c r="A9086" t="s">
        <v>341</v>
      </c>
      <c r="B9086">
        <v>4.4000000000000004</v>
      </c>
    </row>
    <row r="9087" spans="1:2">
      <c r="A9087" t="s">
        <v>2745</v>
      </c>
      <c r="B9087">
        <v>7.1</v>
      </c>
    </row>
    <row r="9088" spans="1:2">
      <c r="A9088" t="s">
        <v>341</v>
      </c>
      <c r="B9088">
        <v>7.3</v>
      </c>
    </row>
    <row r="9089" spans="1:2">
      <c r="A9089" t="s">
        <v>6789</v>
      </c>
      <c r="B9089">
        <v>5.6</v>
      </c>
    </row>
    <row r="9090" spans="1:2">
      <c r="A9090" t="s">
        <v>6783</v>
      </c>
      <c r="B9090">
        <v>6.5</v>
      </c>
    </row>
    <row r="9091" spans="1:2">
      <c r="A9091" t="s">
        <v>6783</v>
      </c>
      <c r="B9091">
        <v>5.6</v>
      </c>
    </row>
    <row r="9092" spans="1:2">
      <c r="A9092" t="s">
        <v>341</v>
      </c>
      <c r="B9092">
        <v>5.9</v>
      </c>
    </row>
    <row r="9093" spans="1:2">
      <c r="A9093" t="s">
        <v>1761</v>
      </c>
      <c r="B9093">
        <v>8.1</v>
      </c>
    </row>
    <row r="9094" spans="1:2">
      <c r="A9094" t="s">
        <v>721</v>
      </c>
      <c r="B9094">
        <v>5.5</v>
      </c>
    </row>
    <row r="9095" spans="1:2">
      <c r="A9095" t="s">
        <v>2745</v>
      </c>
      <c r="B9095">
        <v>7.3</v>
      </c>
    </row>
    <row r="9096" spans="1:2">
      <c r="A9096" t="s">
        <v>721</v>
      </c>
      <c r="B9096">
        <v>7.4</v>
      </c>
    </row>
    <row r="9097" spans="1:2">
      <c r="A9097" t="s">
        <v>341</v>
      </c>
      <c r="B9097">
        <v>5.3</v>
      </c>
    </row>
    <row r="9098" spans="1:2">
      <c r="A9098" t="s">
        <v>20</v>
      </c>
      <c r="B9098">
        <v>4.9000000000000004</v>
      </c>
    </row>
    <row r="9099" spans="1:2">
      <c r="A9099" t="s">
        <v>341</v>
      </c>
      <c r="B9099">
        <v>7.2</v>
      </c>
    </row>
    <row r="9100" spans="1:2">
      <c r="A9100" t="s">
        <v>341</v>
      </c>
      <c r="B9100">
        <v>4.5999999999999996</v>
      </c>
    </row>
    <row r="9101" spans="1:2">
      <c r="A9101" t="s">
        <v>6787</v>
      </c>
      <c r="B9101">
        <v>5.9</v>
      </c>
    </row>
    <row r="9102" spans="1:2">
      <c r="A9102" t="s">
        <v>341</v>
      </c>
      <c r="B9102">
        <v>7</v>
      </c>
    </row>
    <row r="9103" spans="1:2">
      <c r="A9103" t="s">
        <v>2745</v>
      </c>
      <c r="B9103">
        <v>5.4</v>
      </c>
    </row>
    <row r="9104" spans="1:2">
      <c r="A9104" t="s">
        <v>6783</v>
      </c>
      <c r="B9104">
        <v>8.1999999999999993</v>
      </c>
    </row>
    <row r="9105" spans="1:2">
      <c r="A9105" t="s">
        <v>341</v>
      </c>
      <c r="B9105">
        <v>6</v>
      </c>
    </row>
    <row r="9106" spans="1:2">
      <c r="A9106" t="s">
        <v>4754</v>
      </c>
      <c r="B9106">
        <v>7.7</v>
      </c>
    </row>
    <row r="9107" spans="1:2">
      <c r="A9107" t="s">
        <v>341</v>
      </c>
      <c r="B9107">
        <v>6.2</v>
      </c>
    </row>
    <row r="9108" spans="1:2">
      <c r="A9108" t="s">
        <v>341</v>
      </c>
      <c r="B9108">
        <v>7.4</v>
      </c>
    </row>
    <row r="9109" spans="1:2">
      <c r="A9109" t="s">
        <v>6789</v>
      </c>
      <c r="B9109">
        <v>6.5</v>
      </c>
    </row>
    <row r="9110" spans="1:2">
      <c r="A9110" t="s">
        <v>6783</v>
      </c>
      <c r="B9110">
        <v>6.4</v>
      </c>
    </row>
    <row r="9111" spans="1:2">
      <c r="A9111" t="s">
        <v>6789</v>
      </c>
      <c r="B9111">
        <v>5.9</v>
      </c>
    </row>
    <row r="9112" spans="1:2">
      <c r="A9112" t="s">
        <v>6787</v>
      </c>
      <c r="B9112">
        <v>8.3000000000000007</v>
      </c>
    </row>
    <row r="9113" spans="1:2">
      <c r="A9113" t="s">
        <v>6148</v>
      </c>
      <c r="B9113">
        <v>5.5</v>
      </c>
    </row>
    <row r="9114" spans="1:2">
      <c r="A9114" t="s">
        <v>6787</v>
      </c>
      <c r="B9114">
        <v>5.9</v>
      </c>
    </row>
    <row r="9115" spans="1:2">
      <c r="A9115" t="s">
        <v>6787</v>
      </c>
      <c r="B9115">
        <v>6.8</v>
      </c>
    </row>
    <row r="9116" spans="1:2">
      <c r="A9116" t="s">
        <v>1761</v>
      </c>
      <c r="B9116">
        <v>5.6</v>
      </c>
    </row>
    <row r="9117" spans="1:2">
      <c r="A9117" t="s">
        <v>721</v>
      </c>
      <c r="B9117">
        <v>5.9</v>
      </c>
    </row>
    <row r="9118" spans="1:2">
      <c r="A9118" t="s">
        <v>341</v>
      </c>
      <c r="B9118">
        <v>6.3</v>
      </c>
    </row>
    <row r="9119" spans="1:2">
      <c r="A9119" t="s">
        <v>341</v>
      </c>
      <c r="B9119">
        <v>8.1999999999999993</v>
      </c>
    </row>
    <row r="9120" spans="1:2">
      <c r="A9120" t="s">
        <v>1761</v>
      </c>
      <c r="B9120">
        <v>6.1</v>
      </c>
    </row>
    <row r="9121" spans="1:2">
      <c r="A9121" t="s">
        <v>1761</v>
      </c>
      <c r="B9121">
        <v>6</v>
      </c>
    </row>
    <row r="9122" spans="1:2">
      <c r="A9122" t="s">
        <v>721</v>
      </c>
      <c r="B9122">
        <v>7.1</v>
      </c>
    </row>
    <row r="9123" spans="1:2">
      <c r="A9123" t="s">
        <v>297</v>
      </c>
      <c r="B9123">
        <v>7.5</v>
      </c>
    </row>
    <row r="9124" spans="1:2">
      <c r="A9124" t="s">
        <v>1761</v>
      </c>
      <c r="B9124">
        <v>5.0999999999999996</v>
      </c>
    </row>
    <row r="9125" spans="1:2">
      <c r="A9125" t="s">
        <v>297</v>
      </c>
      <c r="B9125">
        <v>8.6999999999999993</v>
      </c>
    </row>
    <row r="9126" spans="1:2">
      <c r="A9126" t="s">
        <v>341</v>
      </c>
      <c r="B9126">
        <v>7.6</v>
      </c>
    </row>
    <row r="9127" spans="1:2">
      <c r="A9127" t="s">
        <v>6785</v>
      </c>
      <c r="B9127">
        <v>4.9000000000000004</v>
      </c>
    </row>
    <row r="9128" spans="1:2">
      <c r="A9128" t="s">
        <v>1761</v>
      </c>
      <c r="B9128">
        <v>6.9</v>
      </c>
    </row>
    <row r="9129" spans="1:2">
      <c r="A9129" t="s">
        <v>297</v>
      </c>
      <c r="B9129">
        <v>7.3</v>
      </c>
    </row>
    <row r="9130" spans="1:2">
      <c r="A9130" t="s">
        <v>721</v>
      </c>
      <c r="B9130">
        <v>6.9</v>
      </c>
    </row>
    <row r="9131" spans="1:2">
      <c r="A9131" t="s">
        <v>6787</v>
      </c>
      <c r="B9131">
        <v>7.1</v>
      </c>
    </row>
    <row r="9132" spans="1:2">
      <c r="A9132" t="s">
        <v>341</v>
      </c>
      <c r="B9132">
        <v>7.2</v>
      </c>
    </row>
    <row r="9133" spans="1:2">
      <c r="A9133" t="s">
        <v>341</v>
      </c>
      <c r="B9133">
        <v>6.8</v>
      </c>
    </row>
    <row r="9134" spans="1:2">
      <c r="A9134" t="s">
        <v>2745</v>
      </c>
      <c r="B9134">
        <v>7</v>
      </c>
    </row>
    <row r="9135" spans="1:2">
      <c r="A9135" t="s">
        <v>341</v>
      </c>
      <c r="B9135">
        <v>8.1999999999999993</v>
      </c>
    </row>
    <row r="9136" spans="1:2">
      <c r="A9136" t="s">
        <v>341</v>
      </c>
      <c r="B9136">
        <v>5.4</v>
      </c>
    </row>
    <row r="9137" spans="1:2">
      <c r="A9137" t="s">
        <v>6783</v>
      </c>
      <c r="B9137">
        <v>6.8</v>
      </c>
    </row>
    <row r="9138" spans="1:2">
      <c r="A9138" t="s">
        <v>341</v>
      </c>
      <c r="B9138">
        <v>6.7</v>
      </c>
    </row>
    <row r="9139" spans="1:2">
      <c r="A9139" t="s">
        <v>1761</v>
      </c>
      <c r="B9139">
        <v>6.5</v>
      </c>
    </row>
    <row r="9140" spans="1:2">
      <c r="A9140" t="s">
        <v>6783</v>
      </c>
      <c r="B9140">
        <v>7.2</v>
      </c>
    </row>
    <row r="9141" spans="1:2">
      <c r="A9141" t="s">
        <v>341</v>
      </c>
      <c r="B9141">
        <v>4.7</v>
      </c>
    </row>
    <row r="9142" spans="1:2">
      <c r="A9142" t="s">
        <v>341</v>
      </c>
      <c r="B9142">
        <v>6.5</v>
      </c>
    </row>
    <row r="9143" spans="1:2">
      <c r="A9143" t="s">
        <v>6783</v>
      </c>
      <c r="B9143">
        <v>4.5999999999999996</v>
      </c>
    </row>
    <row r="9144" spans="1:2">
      <c r="A9144" t="s">
        <v>341</v>
      </c>
      <c r="B9144">
        <v>6.2</v>
      </c>
    </row>
    <row r="9145" spans="1:2">
      <c r="A9145" t="s">
        <v>341</v>
      </c>
      <c r="B9145">
        <v>4.9000000000000004</v>
      </c>
    </row>
    <row r="9146" spans="1:2">
      <c r="A9146" t="s">
        <v>1761</v>
      </c>
      <c r="B9146">
        <v>7</v>
      </c>
    </row>
    <row r="9147" spans="1:2">
      <c r="A9147" t="s">
        <v>6148</v>
      </c>
      <c r="B9147">
        <v>7.3</v>
      </c>
    </row>
    <row r="9148" spans="1:2">
      <c r="A9148" t="s">
        <v>341</v>
      </c>
      <c r="B9148">
        <v>7.7</v>
      </c>
    </row>
    <row r="9149" spans="1:2">
      <c r="A9149" t="s">
        <v>341</v>
      </c>
      <c r="B9149">
        <v>6.4</v>
      </c>
    </row>
    <row r="9150" spans="1:2">
      <c r="A9150" t="s">
        <v>341</v>
      </c>
      <c r="B9150">
        <v>6.3</v>
      </c>
    </row>
    <row r="9151" spans="1:2">
      <c r="A9151" t="s">
        <v>341</v>
      </c>
      <c r="B9151">
        <v>6.4</v>
      </c>
    </row>
    <row r="9152" spans="1:2">
      <c r="A9152" t="s">
        <v>6787</v>
      </c>
      <c r="B9152">
        <v>6</v>
      </c>
    </row>
    <row r="9153" spans="1:2">
      <c r="A9153" t="s">
        <v>341</v>
      </c>
      <c r="B9153">
        <v>6.7</v>
      </c>
    </row>
    <row r="9154" spans="1:2">
      <c r="A9154" t="s">
        <v>6783</v>
      </c>
      <c r="B9154">
        <v>5.2</v>
      </c>
    </row>
    <row r="9155" spans="1:2">
      <c r="A9155" t="s">
        <v>721</v>
      </c>
      <c r="B9155">
        <v>6.7</v>
      </c>
    </row>
    <row r="9156" spans="1:2">
      <c r="A9156" t="s">
        <v>341</v>
      </c>
      <c r="B9156">
        <v>6.6</v>
      </c>
    </row>
    <row r="9157" spans="1:2">
      <c r="A9157" t="s">
        <v>1761</v>
      </c>
      <c r="B9157">
        <v>6.7</v>
      </c>
    </row>
    <row r="9158" spans="1:2">
      <c r="A9158" t="s">
        <v>297</v>
      </c>
      <c r="B9158">
        <v>4.4000000000000004</v>
      </c>
    </row>
    <row r="9159" spans="1:2">
      <c r="A9159" t="s">
        <v>341</v>
      </c>
      <c r="B9159">
        <v>5.6</v>
      </c>
    </row>
    <row r="9160" spans="1:2">
      <c r="A9160" t="s">
        <v>721</v>
      </c>
      <c r="B9160">
        <v>5.9</v>
      </c>
    </row>
    <row r="9161" spans="1:2">
      <c r="A9161" t="s">
        <v>2745</v>
      </c>
      <c r="B9161">
        <v>7.4</v>
      </c>
    </row>
    <row r="9162" spans="1:2">
      <c r="A9162" t="s">
        <v>721</v>
      </c>
      <c r="B9162">
        <v>4.9000000000000004</v>
      </c>
    </row>
    <row r="9163" spans="1:2">
      <c r="A9163" t="s">
        <v>721</v>
      </c>
      <c r="B9163">
        <v>5.7</v>
      </c>
    </row>
    <row r="9164" spans="1:2">
      <c r="A9164" t="s">
        <v>6783</v>
      </c>
      <c r="B9164">
        <v>3.7</v>
      </c>
    </row>
    <row r="9165" spans="1:2">
      <c r="A9165" t="s">
        <v>721</v>
      </c>
      <c r="B9165">
        <v>8.1999999999999993</v>
      </c>
    </row>
    <row r="9166" spans="1:2">
      <c r="A9166" t="s">
        <v>6783</v>
      </c>
      <c r="B9166">
        <v>7.5</v>
      </c>
    </row>
    <row r="9167" spans="1:2">
      <c r="A9167" t="s">
        <v>341</v>
      </c>
      <c r="B9167">
        <v>6.1</v>
      </c>
    </row>
    <row r="9168" spans="1:2">
      <c r="A9168" t="s">
        <v>2745</v>
      </c>
      <c r="B9168">
        <v>8.1</v>
      </c>
    </row>
    <row r="9169" spans="1:2">
      <c r="A9169" t="s">
        <v>6789</v>
      </c>
      <c r="B9169">
        <v>5.3</v>
      </c>
    </row>
    <row r="9170" spans="1:2">
      <c r="A9170" t="s">
        <v>721</v>
      </c>
      <c r="B9170">
        <v>6.8</v>
      </c>
    </row>
    <row r="9171" spans="1:2">
      <c r="A9171" t="s">
        <v>6789</v>
      </c>
      <c r="B9171">
        <v>5.9</v>
      </c>
    </row>
    <row r="9172" spans="1:2">
      <c r="A9172" t="s">
        <v>721</v>
      </c>
      <c r="B9172">
        <v>7.1</v>
      </c>
    </row>
    <row r="9173" spans="1:2">
      <c r="A9173" t="s">
        <v>721</v>
      </c>
      <c r="B9173">
        <v>6.1</v>
      </c>
    </row>
    <row r="9174" spans="1:2">
      <c r="A9174" t="s">
        <v>4754</v>
      </c>
      <c r="B9174">
        <v>7.3</v>
      </c>
    </row>
    <row r="9175" spans="1:2">
      <c r="A9175" t="s">
        <v>341</v>
      </c>
      <c r="B9175">
        <v>6</v>
      </c>
    </row>
    <row r="9176" spans="1:2">
      <c r="A9176" t="s">
        <v>341</v>
      </c>
      <c r="B9176">
        <v>6.6</v>
      </c>
    </row>
    <row r="9177" spans="1:2">
      <c r="A9177" t="s">
        <v>341</v>
      </c>
      <c r="B9177">
        <v>7.8</v>
      </c>
    </row>
    <row r="9178" spans="1:2">
      <c r="A9178" t="s">
        <v>2745</v>
      </c>
      <c r="B9178">
        <v>4.0999999999999996</v>
      </c>
    </row>
    <row r="9179" spans="1:2">
      <c r="A9179" t="s">
        <v>341</v>
      </c>
      <c r="B9179">
        <v>5</v>
      </c>
    </row>
    <row r="9180" spans="1:2">
      <c r="A9180" t="s">
        <v>6787</v>
      </c>
      <c r="B9180">
        <v>6.5</v>
      </c>
    </row>
    <row r="9181" spans="1:2">
      <c r="A9181" t="s">
        <v>341</v>
      </c>
      <c r="B9181">
        <v>4.5999999999999996</v>
      </c>
    </row>
    <row r="9182" spans="1:2">
      <c r="A9182" t="s">
        <v>721</v>
      </c>
      <c r="B9182">
        <v>6</v>
      </c>
    </row>
    <row r="9183" spans="1:2">
      <c r="A9183" t="s">
        <v>6785</v>
      </c>
      <c r="B9183">
        <v>5.9</v>
      </c>
    </row>
    <row r="9184" spans="1:2">
      <c r="A9184" t="s">
        <v>6785</v>
      </c>
      <c r="B9184">
        <v>5.6</v>
      </c>
    </row>
    <row r="9185" spans="1:2">
      <c r="A9185" t="s">
        <v>2745</v>
      </c>
      <c r="B9185">
        <v>6.9</v>
      </c>
    </row>
    <row r="9186" spans="1:2">
      <c r="A9186" t="s">
        <v>341</v>
      </c>
      <c r="B9186">
        <v>6.1</v>
      </c>
    </row>
    <row r="9187" spans="1:2">
      <c r="A9187" t="s">
        <v>341</v>
      </c>
      <c r="B9187">
        <v>6.5</v>
      </c>
    </row>
    <row r="9188" spans="1:2">
      <c r="A9188" t="s">
        <v>341</v>
      </c>
      <c r="B9188">
        <v>6.2</v>
      </c>
    </row>
    <row r="9189" spans="1:2">
      <c r="A9189" t="s">
        <v>2745</v>
      </c>
      <c r="B9189">
        <v>5.6</v>
      </c>
    </row>
    <row r="9190" spans="1:2">
      <c r="A9190" t="s">
        <v>721</v>
      </c>
      <c r="B9190">
        <v>5.8</v>
      </c>
    </row>
    <row r="9191" spans="1:2">
      <c r="A9191" t="s">
        <v>341</v>
      </c>
      <c r="B9191">
        <v>7.1</v>
      </c>
    </row>
    <row r="9192" spans="1:2">
      <c r="A9192" t="s">
        <v>341</v>
      </c>
      <c r="B9192">
        <v>8.1999999999999993</v>
      </c>
    </row>
    <row r="9193" spans="1:2">
      <c r="A9193" t="s">
        <v>6148</v>
      </c>
      <c r="B9193">
        <v>7</v>
      </c>
    </row>
    <row r="9194" spans="1:2">
      <c r="A9194" t="s">
        <v>341</v>
      </c>
      <c r="B9194">
        <v>6</v>
      </c>
    </row>
    <row r="9195" spans="1:2">
      <c r="A9195" t="s">
        <v>2745</v>
      </c>
      <c r="B9195">
        <v>5.6</v>
      </c>
    </row>
    <row r="9196" spans="1:2">
      <c r="A9196" t="s">
        <v>1761</v>
      </c>
      <c r="B9196">
        <v>5.6</v>
      </c>
    </row>
    <row r="9197" spans="1:2">
      <c r="A9197" t="s">
        <v>6148</v>
      </c>
      <c r="B9197">
        <v>6.5</v>
      </c>
    </row>
    <row r="9198" spans="1:2">
      <c r="A9198" t="s">
        <v>6148</v>
      </c>
      <c r="B9198">
        <v>5.3</v>
      </c>
    </row>
    <row r="9199" spans="1:2">
      <c r="A9199" t="s">
        <v>6148</v>
      </c>
      <c r="B9199">
        <v>6.6</v>
      </c>
    </row>
    <row r="9200" spans="1:2">
      <c r="A9200" t="s">
        <v>341</v>
      </c>
      <c r="B9200">
        <v>6.4</v>
      </c>
    </row>
    <row r="9201" spans="1:2">
      <c r="A9201" t="s">
        <v>1761</v>
      </c>
      <c r="B9201">
        <v>7</v>
      </c>
    </row>
    <row r="9202" spans="1:2">
      <c r="A9202" t="s">
        <v>1761</v>
      </c>
      <c r="B9202">
        <v>6.7</v>
      </c>
    </row>
    <row r="9203" spans="1:2">
      <c r="A9203" t="s">
        <v>6148</v>
      </c>
      <c r="B9203">
        <v>4.8</v>
      </c>
    </row>
    <row r="9204" spans="1:2">
      <c r="A9204" t="s">
        <v>6783</v>
      </c>
      <c r="B9204">
        <v>6.3</v>
      </c>
    </row>
    <row r="9205" spans="1:2">
      <c r="A9205" t="s">
        <v>92</v>
      </c>
      <c r="B9205">
        <v>6.2</v>
      </c>
    </row>
    <row r="9206" spans="1:2">
      <c r="A9206" t="s">
        <v>341</v>
      </c>
      <c r="B9206">
        <v>6</v>
      </c>
    </row>
    <row r="9207" spans="1:2">
      <c r="A9207" t="s">
        <v>1761</v>
      </c>
      <c r="B9207">
        <v>8</v>
      </c>
    </row>
    <row r="9208" spans="1:2">
      <c r="A9208" t="s">
        <v>721</v>
      </c>
      <c r="B9208">
        <v>7.3</v>
      </c>
    </row>
    <row r="9209" spans="1:2">
      <c r="A9209" t="s">
        <v>2745</v>
      </c>
      <c r="B9209">
        <v>7.8</v>
      </c>
    </row>
    <row r="9210" spans="1:2">
      <c r="A9210" t="s">
        <v>2745</v>
      </c>
      <c r="B9210">
        <v>7.3</v>
      </c>
    </row>
    <row r="9211" spans="1:2">
      <c r="A9211" t="s">
        <v>6787</v>
      </c>
      <c r="B9211">
        <v>7.5</v>
      </c>
    </row>
    <row r="9212" spans="1:2">
      <c r="A9212" t="s">
        <v>4754</v>
      </c>
      <c r="B9212">
        <v>7.4</v>
      </c>
    </row>
    <row r="9213" spans="1:2">
      <c r="A9213" t="s">
        <v>297</v>
      </c>
      <c r="B9213">
        <v>7.4</v>
      </c>
    </row>
    <row r="9214" spans="1:2">
      <c r="A9214" t="s">
        <v>721</v>
      </c>
      <c r="B9214">
        <v>5.2</v>
      </c>
    </row>
    <row r="9215" spans="1:2">
      <c r="A9215" t="s">
        <v>341</v>
      </c>
      <c r="B9215">
        <v>6.9</v>
      </c>
    </row>
    <row r="9216" spans="1:2">
      <c r="A9216" t="s">
        <v>6787</v>
      </c>
      <c r="B9216">
        <v>5.9</v>
      </c>
    </row>
    <row r="9217" spans="1:2">
      <c r="A9217" t="s">
        <v>2745</v>
      </c>
      <c r="B9217">
        <v>5.5</v>
      </c>
    </row>
    <row r="9218" spans="1:2">
      <c r="A9218" t="s">
        <v>6787</v>
      </c>
      <c r="B9218">
        <v>7.1</v>
      </c>
    </row>
    <row r="9219" spans="1:2">
      <c r="A9219" t="s">
        <v>341</v>
      </c>
      <c r="B9219">
        <v>5.8</v>
      </c>
    </row>
    <row r="9220" spans="1:2">
      <c r="A9220" t="s">
        <v>2745</v>
      </c>
      <c r="B9220">
        <v>6.5</v>
      </c>
    </row>
    <row r="9221" spans="1:2">
      <c r="A9221" t="s">
        <v>1761</v>
      </c>
      <c r="B9221">
        <v>5</v>
      </c>
    </row>
    <row r="9222" spans="1:2">
      <c r="A9222" t="s">
        <v>341</v>
      </c>
      <c r="B9222">
        <v>4.9000000000000004</v>
      </c>
    </row>
    <row r="9223" spans="1:2">
      <c r="A9223" t="s">
        <v>341</v>
      </c>
      <c r="B9223">
        <v>7.6</v>
      </c>
    </row>
    <row r="9224" spans="1:2">
      <c r="A9224" t="s">
        <v>721</v>
      </c>
      <c r="B9224">
        <v>7.2</v>
      </c>
    </row>
    <row r="9225" spans="1:2">
      <c r="A9225" t="s">
        <v>721</v>
      </c>
      <c r="B9225">
        <v>7.7</v>
      </c>
    </row>
    <row r="9226" spans="1:2">
      <c r="A9226" t="s">
        <v>2745</v>
      </c>
      <c r="B9226">
        <v>7.5</v>
      </c>
    </row>
    <row r="9227" spans="1:2">
      <c r="A9227" t="s">
        <v>6148</v>
      </c>
      <c r="B9227">
        <v>7.4</v>
      </c>
    </row>
    <row r="9228" spans="1:2">
      <c r="A9228" t="s">
        <v>6783</v>
      </c>
      <c r="B9228">
        <v>7.3</v>
      </c>
    </row>
    <row r="9229" spans="1:2">
      <c r="A9229" t="s">
        <v>721</v>
      </c>
      <c r="B9229">
        <v>5.8</v>
      </c>
    </row>
    <row r="9230" spans="1:2">
      <c r="A9230" t="s">
        <v>1761</v>
      </c>
      <c r="B9230">
        <v>7.8</v>
      </c>
    </row>
    <row r="9231" spans="1:2">
      <c r="A9231" t="s">
        <v>341</v>
      </c>
      <c r="B9231">
        <v>5.3</v>
      </c>
    </row>
    <row r="9232" spans="1:2">
      <c r="A9232" t="s">
        <v>341</v>
      </c>
      <c r="B9232">
        <v>6.1</v>
      </c>
    </row>
    <row r="9233" spans="1:2">
      <c r="A9233" t="s">
        <v>721</v>
      </c>
      <c r="B9233">
        <v>8.3000000000000007</v>
      </c>
    </row>
    <row r="9234" spans="1:2">
      <c r="A9234" t="s">
        <v>341</v>
      </c>
      <c r="B9234">
        <v>4.9000000000000004</v>
      </c>
    </row>
    <row r="9235" spans="1:2">
      <c r="A9235" t="s">
        <v>6787</v>
      </c>
      <c r="B9235">
        <v>7.8</v>
      </c>
    </row>
    <row r="9236" spans="1:2">
      <c r="A9236" t="s">
        <v>341</v>
      </c>
      <c r="B9236">
        <v>5.9</v>
      </c>
    </row>
    <row r="9237" spans="1:2">
      <c r="A9237" t="s">
        <v>341</v>
      </c>
      <c r="B9237">
        <v>6.3</v>
      </c>
    </row>
    <row r="9238" spans="1:2">
      <c r="A9238" t="s">
        <v>341</v>
      </c>
      <c r="B9238">
        <v>6.6</v>
      </c>
    </row>
    <row r="9239" spans="1:2">
      <c r="A9239" t="s">
        <v>341</v>
      </c>
      <c r="B9239">
        <v>6</v>
      </c>
    </row>
    <row r="9240" spans="1:2">
      <c r="A9240" t="s">
        <v>1761</v>
      </c>
      <c r="B9240">
        <v>7.8</v>
      </c>
    </row>
    <row r="9241" spans="1:2">
      <c r="A9241" t="s">
        <v>341</v>
      </c>
      <c r="B9241">
        <v>6.5</v>
      </c>
    </row>
    <row r="9242" spans="1:2">
      <c r="A9242" t="s">
        <v>6787</v>
      </c>
      <c r="B9242">
        <v>6.2</v>
      </c>
    </row>
    <row r="9243" spans="1:2">
      <c r="A9243" t="s">
        <v>2745</v>
      </c>
      <c r="B9243">
        <v>7.6</v>
      </c>
    </row>
    <row r="9244" spans="1:2">
      <c r="A9244" t="s">
        <v>6785</v>
      </c>
      <c r="B9244">
        <v>7.5</v>
      </c>
    </row>
    <row r="9245" spans="1:2">
      <c r="A9245" t="s">
        <v>6787</v>
      </c>
      <c r="B9245">
        <v>6.5</v>
      </c>
    </row>
    <row r="9246" spans="1:2">
      <c r="A9246" t="s">
        <v>341</v>
      </c>
      <c r="B9246">
        <v>6.1</v>
      </c>
    </row>
    <row r="9247" spans="1:2">
      <c r="A9247" t="s">
        <v>341</v>
      </c>
      <c r="B9247">
        <v>6.8</v>
      </c>
    </row>
    <row r="9248" spans="1:2">
      <c r="A9248" t="s">
        <v>6788</v>
      </c>
      <c r="B9248">
        <v>6.7</v>
      </c>
    </row>
    <row r="9249" spans="1:2">
      <c r="A9249" t="s">
        <v>4754</v>
      </c>
      <c r="B9249">
        <v>4.5999999999999996</v>
      </c>
    </row>
    <row r="9250" spans="1:2">
      <c r="A9250" t="s">
        <v>341</v>
      </c>
      <c r="B9250">
        <v>7.3</v>
      </c>
    </row>
    <row r="9251" spans="1:2">
      <c r="A9251" t="s">
        <v>6787</v>
      </c>
      <c r="B9251">
        <v>7</v>
      </c>
    </row>
    <row r="9252" spans="1:2">
      <c r="A9252" t="s">
        <v>721</v>
      </c>
      <c r="B9252">
        <v>5.4</v>
      </c>
    </row>
    <row r="9253" spans="1:2">
      <c r="A9253" t="s">
        <v>721</v>
      </c>
      <c r="B9253">
        <v>6.5</v>
      </c>
    </row>
    <row r="9254" spans="1:2">
      <c r="A9254" t="s">
        <v>6783</v>
      </c>
      <c r="B9254">
        <v>7.8</v>
      </c>
    </row>
    <row r="9255" spans="1:2">
      <c r="A9255" t="s">
        <v>341</v>
      </c>
      <c r="B9255">
        <v>6.6</v>
      </c>
    </row>
    <row r="9256" spans="1:2">
      <c r="A9256" t="s">
        <v>721</v>
      </c>
      <c r="B9256">
        <v>4.0999999999999996</v>
      </c>
    </row>
    <row r="9257" spans="1:2">
      <c r="A9257" t="s">
        <v>341</v>
      </c>
      <c r="B9257">
        <v>7.2</v>
      </c>
    </row>
    <row r="9258" spans="1:2">
      <c r="A9258" t="s">
        <v>341</v>
      </c>
      <c r="B9258">
        <v>5.3</v>
      </c>
    </row>
    <row r="9259" spans="1:2">
      <c r="A9259" t="s">
        <v>341</v>
      </c>
      <c r="B9259">
        <v>7</v>
      </c>
    </row>
    <row r="9260" spans="1:2">
      <c r="A9260" t="s">
        <v>6788</v>
      </c>
      <c r="B9260">
        <v>7.5</v>
      </c>
    </row>
    <row r="9261" spans="1:2">
      <c r="A9261" t="s">
        <v>341</v>
      </c>
      <c r="B9261">
        <v>7.1</v>
      </c>
    </row>
    <row r="9262" spans="1:2">
      <c r="A9262" t="s">
        <v>6783</v>
      </c>
      <c r="B9262">
        <v>4.2</v>
      </c>
    </row>
    <row r="9263" spans="1:2">
      <c r="A9263" t="s">
        <v>6783</v>
      </c>
      <c r="B9263">
        <v>6.1</v>
      </c>
    </row>
    <row r="9264" spans="1:2">
      <c r="A9264" t="s">
        <v>341</v>
      </c>
      <c r="B9264">
        <v>7.3</v>
      </c>
    </row>
    <row r="9265" spans="1:2">
      <c r="A9265" t="s">
        <v>721</v>
      </c>
      <c r="B9265">
        <v>6.9</v>
      </c>
    </row>
    <row r="9266" spans="1:2">
      <c r="A9266" t="s">
        <v>1761</v>
      </c>
      <c r="B9266">
        <v>5.5</v>
      </c>
    </row>
    <row r="9267" spans="1:2">
      <c r="A9267" t="s">
        <v>721</v>
      </c>
      <c r="B9267">
        <v>5.9</v>
      </c>
    </row>
    <row r="9268" spans="1:2">
      <c r="A9268" t="s">
        <v>1761</v>
      </c>
      <c r="B9268">
        <v>6.6</v>
      </c>
    </row>
    <row r="9269" spans="1:2">
      <c r="A9269" t="s">
        <v>341</v>
      </c>
      <c r="B9269">
        <v>6.7</v>
      </c>
    </row>
    <row r="9270" spans="1:2">
      <c r="A9270" t="s">
        <v>1761</v>
      </c>
      <c r="B9270">
        <v>6.7</v>
      </c>
    </row>
    <row r="9271" spans="1:2">
      <c r="A9271" t="s">
        <v>6783</v>
      </c>
      <c r="B9271">
        <v>5.8</v>
      </c>
    </row>
    <row r="9272" spans="1:2">
      <c r="A9272" t="s">
        <v>721</v>
      </c>
      <c r="B9272">
        <v>5.8</v>
      </c>
    </row>
    <row r="9273" spans="1:2">
      <c r="A9273" t="s">
        <v>6787</v>
      </c>
      <c r="B9273">
        <v>7</v>
      </c>
    </row>
    <row r="9274" spans="1:2">
      <c r="A9274" t="s">
        <v>1761</v>
      </c>
      <c r="B9274">
        <v>7.1</v>
      </c>
    </row>
    <row r="9275" spans="1:2">
      <c r="A9275" t="s">
        <v>2745</v>
      </c>
      <c r="B9275">
        <v>6.2</v>
      </c>
    </row>
    <row r="9276" spans="1:2">
      <c r="A9276" t="s">
        <v>6787</v>
      </c>
      <c r="B9276">
        <v>6.6</v>
      </c>
    </row>
    <row r="9277" spans="1:2">
      <c r="A9277" t="s">
        <v>341</v>
      </c>
      <c r="B9277">
        <v>6.9</v>
      </c>
    </row>
    <row r="9278" spans="1:2">
      <c r="A9278" t="s">
        <v>341</v>
      </c>
      <c r="B9278">
        <v>5.9</v>
      </c>
    </row>
    <row r="9279" spans="1:2">
      <c r="A9279" t="s">
        <v>6783</v>
      </c>
      <c r="B9279">
        <v>4.7</v>
      </c>
    </row>
    <row r="9280" spans="1:2">
      <c r="A9280" t="s">
        <v>6787</v>
      </c>
      <c r="B9280">
        <v>5.7</v>
      </c>
    </row>
    <row r="9281" spans="1:2">
      <c r="A9281" t="s">
        <v>6783</v>
      </c>
      <c r="B9281">
        <v>7.2</v>
      </c>
    </row>
    <row r="9282" spans="1:2">
      <c r="A9282" t="s">
        <v>341</v>
      </c>
      <c r="B9282">
        <v>7.4</v>
      </c>
    </row>
    <row r="9283" spans="1:2">
      <c r="A9283" t="s">
        <v>6787</v>
      </c>
      <c r="B9283">
        <v>6.9</v>
      </c>
    </row>
    <row r="9284" spans="1:2">
      <c r="A9284" t="s">
        <v>341</v>
      </c>
      <c r="B9284">
        <v>7.9</v>
      </c>
    </row>
    <row r="9285" spans="1:2">
      <c r="A9285" t="s">
        <v>341</v>
      </c>
      <c r="B9285">
        <v>6.4</v>
      </c>
    </row>
    <row r="9286" spans="1:2">
      <c r="A9286" t="s">
        <v>297</v>
      </c>
      <c r="B9286">
        <v>7.5</v>
      </c>
    </row>
    <row r="9287" spans="1:2">
      <c r="A9287" t="s">
        <v>721</v>
      </c>
      <c r="B9287">
        <v>6.1</v>
      </c>
    </row>
    <row r="9288" spans="1:2">
      <c r="A9288" t="s">
        <v>721</v>
      </c>
      <c r="B9288">
        <v>2.1</v>
      </c>
    </row>
    <row r="9289" spans="1:2">
      <c r="A9289" t="s">
        <v>92</v>
      </c>
      <c r="B9289">
        <v>8.3000000000000007</v>
      </c>
    </row>
    <row r="9290" spans="1:2">
      <c r="A9290" t="s">
        <v>1761</v>
      </c>
      <c r="B9290">
        <v>7.9</v>
      </c>
    </row>
    <row r="9291" spans="1:2">
      <c r="A9291" t="s">
        <v>6791</v>
      </c>
      <c r="B9291">
        <v>6.3</v>
      </c>
    </row>
    <row r="9292" spans="1:2">
      <c r="A9292" t="s">
        <v>6789</v>
      </c>
      <c r="B9292">
        <v>6.2</v>
      </c>
    </row>
    <row r="9293" spans="1:2">
      <c r="A9293" t="s">
        <v>341</v>
      </c>
      <c r="B9293">
        <v>6.6</v>
      </c>
    </row>
    <row r="9294" spans="1:2">
      <c r="A9294" t="s">
        <v>4754</v>
      </c>
      <c r="B9294">
        <v>6.7</v>
      </c>
    </row>
    <row r="9295" spans="1:2">
      <c r="A9295" t="s">
        <v>341</v>
      </c>
      <c r="B9295">
        <v>5.3</v>
      </c>
    </row>
    <row r="9296" spans="1:2">
      <c r="A9296" t="s">
        <v>2745</v>
      </c>
      <c r="B9296">
        <v>7.1</v>
      </c>
    </row>
    <row r="9297" spans="1:2">
      <c r="A9297" t="s">
        <v>341</v>
      </c>
      <c r="B9297">
        <v>7.4</v>
      </c>
    </row>
    <row r="9298" spans="1:2">
      <c r="A9298" t="s">
        <v>2745</v>
      </c>
      <c r="B9298">
        <v>6.5</v>
      </c>
    </row>
    <row r="9299" spans="1:2">
      <c r="A9299" t="s">
        <v>2745</v>
      </c>
      <c r="B9299">
        <v>6.7</v>
      </c>
    </row>
    <row r="9300" spans="1:2">
      <c r="A9300" t="s">
        <v>297</v>
      </c>
      <c r="B9300">
        <v>7.5</v>
      </c>
    </row>
    <row r="9301" spans="1:2">
      <c r="A9301" t="s">
        <v>341</v>
      </c>
      <c r="B9301">
        <v>5.5</v>
      </c>
    </row>
    <row r="9302" spans="1:2">
      <c r="A9302" t="s">
        <v>341</v>
      </c>
      <c r="B9302">
        <v>7.7</v>
      </c>
    </row>
    <row r="9303" spans="1:2">
      <c r="A9303" t="s">
        <v>721</v>
      </c>
      <c r="B9303">
        <v>7.1</v>
      </c>
    </row>
    <row r="9304" spans="1:2">
      <c r="A9304" t="s">
        <v>6787</v>
      </c>
      <c r="B9304">
        <v>6.9</v>
      </c>
    </row>
    <row r="9305" spans="1:2">
      <c r="A9305" t="s">
        <v>341</v>
      </c>
      <c r="B9305">
        <v>6.4</v>
      </c>
    </row>
    <row r="9306" spans="1:2">
      <c r="A9306" t="s">
        <v>341</v>
      </c>
      <c r="B9306">
        <v>8.1</v>
      </c>
    </row>
    <row r="9307" spans="1:2">
      <c r="A9307" t="s">
        <v>341</v>
      </c>
      <c r="B9307">
        <v>7.8</v>
      </c>
    </row>
    <row r="9308" spans="1:2">
      <c r="A9308" t="s">
        <v>6783</v>
      </c>
      <c r="B9308">
        <v>5.4</v>
      </c>
    </row>
    <row r="9309" spans="1:2">
      <c r="A9309" t="s">
        <v>92</v>
      </c>
      <c r="B9309">
        <v>7.8</v>
      </c>
    </row>
    <row r="9310" spans="1:2">
      <c r="A9310" t="s">
        <v>6148</v>
      </c>
      <c r="B9310">
        <v>6.2</v>
      </c>
    </row>
    <row r="9311" spans="1:2">
      <c r="A9311" t="s">
        <v>2745</v>
      </c>
      <c r="B9311">
        <v>5</v>
      </c>
    </row>
    <row r="9312" spans="1:2">
      <c r="A9312" t="s">
        <v>721</v>
      </c>
      <c r="B9312">
        <v>5.8</v>
      </c>
    </row>
    <row r="9313" spans="1:2">
      <c r="A9313" t="s">
        <v>6785</v>
      </c>
      <c r="B9313">
        <v>6.4</v>
      </c>
    </row>
    <row r="9314" spans="1:2">
      <c r="A9314" t="s">
        <v>341</v>
      </c>
      <c r="B9314">
        <v>6.1</v>
      </c>
    </row>
    <row r="9315" spans="1:2">
      <c r="A9315" t="s">
        <v>341</v>
      </c>
      <c r="B9315">
        <v>4.7</v>
      </c>
    </row>
    <row r="9316" spans="1:2">
      <c r="A9316" t="s">
        <v>2745</v>
      </c>
      <c r="B9316">
        <v>5.8</v>
      </c>
    </row>
    <row r="9317" spans="1:2">
      <c r="A9317" t="s">
        <v>2745</v>
      </c>
      <c r="B9317">
        <v>6.3</v>
      </c>
    </row>
    <row r="9318" spans="1:2">
      <c r="A9318" t="s">
        <v>2745</v>
      </c>
      <c r="B9318">
        <v>5.4</v>
      </c>
    </row>
    <row r="9319" spans="1:2">
      <c r="A9319" t="s">
        <v>2745</v>
      </c>
      <c r="B9319">
        <v>6.5</v>
      </c>
    </row>
    <row r="9320" spans="1:2">
      <c r="A9320" t="s">
        <v>341</v>
      </c>
      <c r="B9320">
        <v>6.5</v>
      </c>
    </row>
    <row r="9321" spans="1:2">
      <c r="A9321" t="s">
        <v>341</v>
      </c>
      <c r="B9321">
        <v>7</v>
      </c>
    </row>
    <row r="9322" spans="1:2">
      <c r="A9322" t="s">
        <v>1761</v>
      </c>
      <c r="B9322">
        <v>5.0999999999999996</v>
      </c>
    </row>
    <row r="9323" spans="1:2">
      <c r="A9323" t="s">
        <v>1761</v>
      </c>
      <c r="B9323">
        <v>4.9000000000000004</v>
      </c>
    </row>
    <row r="9324" spans="1:2">
      <c r="A9324" t="s">
        <v>341</v>
      </c>
      <c r="B9324">
        <v>6.9</v>
      </c>
    </row>
    <row r="9325" spans="1:2">
      <c r="A9325" t="s">
        <v>6148</v>
      </c>
      <c r="B9325">
        <v>7.4</v>
      </c>
    </row>
    <row r="9326" spans="1:2">
      <c r="A9326" t="s">
        <v>1761</v>
      </c>
      <c r="B9326">
        <v>7</v>
      </c>
    </row>
    <row r="9327" spans="1:2">
      <c r="A9327" t="s">
        <v>1761</v>
      </c>
      <c r="B9327">
        <v>5.7</v>
      </c>
    </row>
    <row r="9328" spans="1:2">
      <c r="A9328" t="s">
        <v>721</v>
      </c>
      <c r="B9328">
        <v>5.5</v>
      </c>
    </row>
    <row r="9329" spans="1:2">
      <c r="A9329" t="s">
        <v>6788</v>
      </c>
      <c r="B9329">
        <v>6.9</v>
      </c>
    </row>
    <row r="9330" spans="1:2">
      <c r="A9330" t="s">
        <v>341</v>
      </c>
      <c r="B9330">
        <v>7</v>
      </c>
    </row>
    <row r="9331" spans="1:2">
      <c r="A9331" t="s">
        <v>6785</v>
      </c>
      <c r="B9331">
        <v>5.7</v>
      </c>
    </row>
    <row r="9332" spans="1:2">
      <c r="A9332" t="s">
        <v>6787</v>
      </c>
      <c r="B9332">
        <v>6.2</v>
      </c>
    </row>
    <row r="9333" spans="1:2">
      <c r="A9333" t="s">
        <v>721</v>
      </c>
      <c r="B9333">
        <v>7.2</v>
      </c>
    </row>
    <row r="9334" spans="1:2">
      <c r="A9334" t="s">
        <v>1761</v>
      </c>
      <c r="B9334">
        <v>8</v>
      </c>
    </row>
    <row r="9335" spans="1:2">
      <c r="A9335" t="s">
        <v>721</v>
      </c>
      <c r="B9335">
        <v>6.4</v>
      </c>
    </row>
    <row r="9336" spans="1:2">
      <c r="A9336" t="s">
        <v>341</v>
      </c>
      <c r="B9336">
        <v>7</v>
      </c>
    </row>
    <row r="9337" spans="1:2">
      <c r="A9337" t="s">
        <v>6787</v>
      </c>
      <c r="B9337">
        <v>3.9</v>
      </c>
    </row>
    <row r="9338" spans="1:2">
      <c r="A9338" t="s">
        <v>6785</v>
      </c>
      <c r="B9338">
        <v>8.1999999999999993</v>
      </c>
    </row>
    <row r="9339" spans="1:2">
      <c r="A9339" t="s">
        <v>721</v>
      </c>
      <c r="B9339">
        <v>6.1</v>
      </c>
    </row>
    <row r="9340" spans="1:2">
      <c r="A9340" t="s">
        <v>6785</v>
      </c>
      <c r="B9340">
        <v>6.3</v>
      </c>
    </row>
    <row r="9341" spans="1:2">
      <c r="A9341" t="s">
        <v>6148</v>
      </c>
      <c r="B9341">
        <v>7.1</v>
      </c>
    </row>
    <row r="9342" spans="1:2">
      <c r="A9342" t="s">
        <v>6783</v>
      </c>
      <c r="B9342">
        <v>6.9</v>
      </c>
    </row>
    <row r="9343" spans="1:2">
      <c r="A9343" t="s">
        <v>297</v>
      </c>
      <c r="B9343">
        <v>6</v>
      </c>
    </row>
    <row r="9344" spans="1:2">
      <c r="A9344" t="s">
        <v>297</v>
      </c>
      <c r="B9344">
        <v>8.1</v>
      </c>
    </row>
    <row r="9345" spans="1:2">
      <c r="A9345" t="s">
        <v>6787</v>
      </c>
      <c r="B9345">
        <v>5</v>
      </c>
    </row>
    <row r="9346" spans="1:2">
      <c r="A9346" t="s">
        <v>6783</v>
      </c>
      <c r="B9346">
        <v>6.5</v>
      </c>
    </row>
    <row r="9347" spans="1:2">
      <c r="A9347" t="s">
        <v>341</v>
      </c>
      <c r="B9347">
        <v>6.7</v>
      </c>
    </row>
    <row r="9348" spans="1:2">
      <c r="A9348" t="s">
        <v>1761</v>
      </c>
      <c r="B9348">
        <v>6.1</v>
      </c>
    </row>
    <row r="9349" spans="1:2">
      <c r="A9349" t="s">
        <v>341</v>
      </c>
      <c r="B9349">
        <v>7.3</v>
      </c>
    </row>
    <row r="9350" spans="1:2">
      <c r="A9350" t="s">
        <v>721</v>
      </c>
      <c r="B9350">
        <v>6.2</v>
      </c>
    </row>
    <row r="9351" spans="1:2">
      <c r="A9351" t="s">
        <v>341</v>
      </c>
      <c r="B9351">
        <v>7.6</v>
      </c>
    </row>
    <row r="9352" spans="1:2">
      <c r="A9352" t="s">
        <v>6148</v>
      </c>
      <c r="B9352">
        <v>7</v>
      </c>
    </row>
    <row r="9353" spans="1:2">
      <c r="A9353" t="s">
        <v>2745</v>
      </c>
      <c r="B9353">
        <v>7.3</v>
      </c>
    </row>
    <row r="9354" spans="1:2">
      <c r="A9354" t="s">
        <v>297</v>
      </c>
      <c r="B9354">
        <v>6</v>
      </c>
    </row>
    <row r="9355" spans="1:2">
      <c r="A9355" t="s">
        <v>297</v>
      </c>
      <c r="B9355">
        <v>4</v>
      </c>
    </row>
    <row r="9356" spans="1:2">
      <c r="A9356" t="s">
        <v>2745</v>
      </c>
      <c r="B9356">
        <v>7.4</v>
      </c>
    </row>
    <row r="9357" spans="1:2">
      <c r="A9357" t="s">
        <v>1761</v>
      </c>
      <c r="B9357">
        <v>8</v>
      </c>
    </row>
    <row r="9358" spans="1:2">
      <c r="A9358" t="s">
        <v>721</v>
      </c>
      <c r="B9358">
        <v>7.6</v>
      </c>
    </row>
    <row r="9359" spans="1:2">
      <c r="A9359" t="s">
        <v>341</v>
      </c>
      <c r="B9359">
        <v>6.4</v>
      </c>
    </row>
    <row r="9360" spans="1:2">
      <c r="A9360" t="s">
        <v>341</v>
      </c>
      <c r="B9360">
        <v>4.7</v>
      </c>
    </row>
    <row r="9361" spans="1:2">
      <c r="A9361" t="s">
        <v>721</v>
      </c>
      <c r="B9361">
        <v>6.8</v>
      </c>
    </row>
    <row r="9362" spans="1:2">
      <c r="A9362" t="s">
        <v>341</v>
      </c>
      <c r="B9362">
        <v>7.7</v>
      </c>
    </row>
    <row r="9363" spans="1:2">
      <c r="A9363" t="s">
        <v>2745</v>
      </c>
      <c r="B9363">
        <v>6.6</v>
      </c>
    </row>
    <row r="9364" spans="1:2">
      <c r="A9364" t="s">
        <v>6148</v>
      </c>
      <c r="B9364">
        <v>8.1</v>
      </c>
    </row>
    <row r="9365" spans="1:2">
      <c r="A9365" t="s">
        <v>721</v>
      </c>
      <c r="B9365">
        <v>6.6</v>
      </c>
    </row>
    <row r="9366" spans="1:2">
      <c r="A9366" t="s">
        <v>4754</v>
      </c>
      <c r="B9366">
        <v>6.7</v>
      </c>
    </row>
    <row r="9367" spans="1:2">
      <c r="A9367" t="s">
        <v>4754</v>
      </c>
      <c r="B9367">
        <v>6.2</v>
      </c>
    </row>
    <row r="9368" spans="1:2">
      <c r="A9368" t="s">
        <v>721</v>
      </c>
      <c r="B9368">
        <v>6.3</v>
      </c>
    </row>
    <row r="9369" spans="1:2">
      <c r="A9369" t="s">
        <v>2745</v>
      </c>
      <c r="B9369">
        <v>7.4</v>
      </c>
    </row>
    <row r="9370" spans="1:2">
      <c r="A9370" t="s">
        <v>6148</v>
      </c>
      <c r="B9370">
        <v>5.2</v>
      </c>
    </row>
    <row r="9371" spans="1:2">
      <c r="A9371" t="s">
        <v>1761</v>
      </c>
      <c r="B9371">
        <v>6.6</v>
      </c>
    </row>
    <row r="9372" spans="1:2">
      <c r="A9372" t="s">
        <v>2745</v>
      </c>
      <c r="B9372">
        <v>3.3</v>
      </c>
    </row>
    <row r="9373" spans="1:2">
      <c r="A9373" t="s">
        <v>341</v>
      </c>
      <c r="B9373">
        <v>6.1</v>
      </c>
    </row>
    <row r="9374" spans="1:2">
      <c r="A9374" t="s">
        <v>341</v>
      </c>
      <c r="B9374">
        <v>5.9</v>
      </c>
    </row>
    <row r="9375" spans="1:2">
      <c r="A9375" t="s">
        <v>297</v>
      </c>
      <c r="B9375">
        <v>5.4</v>
      </c>
    </row>
    <row r="9376" spans="1:2">
      <c r="A9376" t="s">
        <v>6148</v>
      </c>
      <c r="B9376">
        <v>6.9</v>
      </c>
    </row>
    <row r="9377" spans="1:2">
      <c r="A9377" t="s">
        <v>1761</v>
      </c>
      <c r="B9377">
        <v>7.5</v>
      </c>
    </row>
    <row r="9378" spans="1:2">
      <c r="A9378" t="s">
        <v>341</v>
      </c>
      <c r="B9378">
        <v>6.6</v>
      </c>
    </row>
    <row r="9379" spans="1:2">
      <c r="A9379" t="s">
        <v>341</v>
      </c>
      <c r="B9379">
        <v>6.4</v>
      </c>
    </row>
    <row r="9380" spans="1:2">
      <c r="A9380" t="s">
        <v>341</v>
      </c>
      <c r="B9380">
        <v>7.3</v>
      </c>
    </row>
    <row r="9381" spans="1:2">
      <c r="A9381" t="s">
        <v>341</v>
      </c>
      <c r="B9381">
        <v>6.2</v>
      </c>
    </row>
    <row r="9382" spans="1:2">
      <c r="A9382" t="s">
        <v>341</v>
      </c>
      <c r="B9382">
        <v>4.8</v>
      </c>
    </row>
    <row r="9383" spans="1:2">
      <c r="A9383" t="s">
        <v>341</v>
      </c>
      <c r="B9383">
        <v>7</v>
      </c>
    </row>
    <row r="9384" spans="1:2">
      <c r="A9384" t="s">
        <v>721</v>
      </c>
      <c r="B9384">
        <v>7.1</v>
      </c>
    </row>
    <row r="9385" spans="1:2">
      <c r="A9385" t="s">
        <v>1761</v>
      </c>
      <c r="B9385">
        <v>6.8</v>
      </c>
    </row>
    <row r="9386" spans="1:2">
      <c r="A9386" t="s">
        <v>6783</v>
      </c>
      <c r="B9386">
        <v>2.1</v>
      </c>
    </row>
    <row r="9387" spans="1:2">
      <c r="A9387" t="s">
        <v>6783</v>
      </c>
      <c r="B9387">
        <v>6.1</v>
      </c>
    </row>
    <row r="9388" spans="1:2">
      <c r="A9388" t="s">
        <v>297</v>
      </c>
      <c r="B9388">
        <v>7.7</v>
      </c>
    </row>
    <row r="9389" spans="1:2">
      <c r="A9389" t="s">
        <v>6148</v>
      </c>
      <c r="B9389">
        <v>7.1</v>
      </c>
    </row>
    <row r="9390" spans="1:2">
      <c r="A9390" t="s">
        <v>2745</v>
      </c>
      <c r="B9390">
        <v>6.2</v>
      </c>
    </row>
    <row r="9391" spans="1:2">
      <c r="A9391" t="s">
        <v>721</v>
      </c>
      <c r="B9391">
        <v>6.8</v>
      </c>
    </row>
    <row r="9392" spans="1:2">
      <c r="A9392" t="s">
        <v>1761</v>
      </c>
      <c r="B9392">
        <v>6.7</v>
      </c>
    </row>
    <row r="9393" spans="1:2">
      <c r="A9393" t="s">
        <v>341</v>
      </c>
      <c r="B9393">
        <v>7.8</v>
      </c>
    </row>
    <row r="9394" spans="1:2">
      <c r="A9394" t="s">
        <v>1761</v>
      </c>
      <c r="B9394">
        <v>5.9</v>
      </c>
    </row>
    <row r="9395" spans="1:2">
      <c r="A9395" t="s">
        <v>341</v>
      </c>
      <c r="B9395">
        <v>7.2</v>
      </c>
    </row>
    <row r="9396" spans="1:2">
      <c r="A9396" t="s">
        <v>341</v>
      </c>
      <c r="B9396">
        <v>6.6</v>
      </c>
    </row>
    <row r="9397" spans="1:2">
      <c r="A9397" t="s">
        <v>341</v>
      </c>
      <c r="B9397">
        <v>5.9</v>
      </c>
    </row>
    <row r="9398" spans="1:2">
      <c r="A9398" t="s">
        <v>6789</v>
      </c>
      <c r="B9398">
        <v>6.2</v>
      </c>
    </row>
    <row r="9399" spans="1:2">
      <c r="A9399" t="s">
        <v>6787</v>
      </c>
      <c r="B9399">
        <v>5.6</v>
      </c>
    </row>
    <row r="9400" spans="1:2">
      <c r="A9400" t="s">
        <v>341</v>
      </c>
      <c r="B9400">
        <v>6.5</v>
      </c>
    </row>
    <row r="9401" spans="1:2">
      <c r="A9401" t="s">
        <v>341</v>
      </c>
      <c r="B9401">
        <v>6.3</v>
      </c>
    </row>
    <row r="9402" spans="1:2">
      <c r="A9402" t="s">
        <v>2745</v>
      </c>
      <c r="B9402">
        <v>6.6</v>
      </c>
    </row>
    <row r="9403" spans="1:2">
      <c r="A9403" t="s">
        <v>6785</v>
      </c>
      <c r="B9403">
        <v>5.2</v>
      </c>
    </row>
    <row r="9404" spans="1:2">
      <c r="A9404" t="s">
        <v>1761</v>
      </c>
      <c r="B9404">
        <v>6.5</v>
      </c>
    </row>
    <row r="9405" spans="1:2">
      <c r="A9405" t="s">
        <v>6783</v>
      </c>
      <c r="B9405">
        <v>6.2</v>
      </c>
    </row>
    <row r="9406" spans="1:2">
      <c r="A9406" t="s">
        <v>6783</v>
      </c>
      <c r="B9406">
        <v>5.7</v>
      </c>
    </row>
    <row r="9407" spans="1:2">
      <c r="A9407" t="s">
        <v>2745</v>
      </c>
      <c r="B9407">
        <v>6.9</v>
      </c>
    </row>
    <row r="9408" spans="1:2">
      <c r="A9408" t="s">
        <v>721</v>
      </c>
      <c r="B9408">
        <v>8</v>
      </c>
    </row>
    <row r="9409" spans="1:2">
      <c r="A9409" t="s">
        <v>721</v>
      </c>
      <c r="B9409">
        <v>5.8</v>
      </c>
    </row>
    <row r="9410" spans="1:2">
      <c r="A9410" t="s">
        <v>6148</v>
      </c>
      <c r="B9410">
        <v>8.3000000000000007</v>
      </c>
    </row>
    <row r="9411" spans="1:2">
      <c r="A9411" t="s">
        <v>721</v>
      </c>
      <c r="B9411">
        <v>7.4</v>
      </c>
    </row>
    <row r="9412" spans="1:2">
      <c r="A9412" t="s">
        <v>6787</v>
      </c>
      <c r="B9412">
        <v>5.2</v>
      </c>
    </row>
    <row r="9413" spans="1:2">
      <c r="A9413" t="s">
        <v>341</v>
      </c>
      <c r="B9413">
        <v>7.1</v>
      </c>
    </row>
    <row r="9414" spans="1:2">
      <c r="A9414" t="s">
        <v>721</v>
      </c>
      <c r="B9414">
        <v>6.5</v>
      </c>
    </row>
    <row r="9415" spans="1:2">
      <c r="A9415" t="s">
        <v>721</v>
      </c>
      <c r="B9415">
        <v>5.6</v>
      </c>
    </row>
    <row r="9416" spans="1:2">
      <c r="A9416" t="s">
        <v>6148</v>
      </c>
      <c r="B9416">
        <v>7.4</v>
      </c>
    </row>
    <row r="9417" spans="1:2">
      <c r="A9417" t="s">
        <v>6783</v>
      </c>
      <c r="B9417">
        <v>4.9000000000000004</v>
      </c>
    </row>
    <row r="9418" spans="1:2">
      <c r="A9418" t="s">
        <v>721</v>
      </c>
      <c r="B9418">
        <v>6.4</v>
      </c>
    </row>
    <row r="9419" spans="1:2">
      <c r="A9419" t="s">
        <v>2745</v>
      </c>
      <c r="B9419">
        <v>5.9</v>
      </c>
    </row>
    <row r="9420" spans="1:2">
      <c r="A9420" t="s">
        <v>341</v>
      </c>
      <c r="B9420">
        <v>6.1</v>
      </c>
    </row>
    <row r="9421" spans="1:2">
      <c r="A9421" t="s">
        <v>297</v>
      </c>
      <c r="B9421">
        <v>5.0999999999999996</v>
      </c>
    </row>
    <row r="9422" spans="1:2">
      <c r="A9422" t="s">
        <v>1761</v>
      </c>
      <c r="B9422">
        <v>6.8</v>
      </c>
    </row>
    <row r="9423" spans="1:2">
      <c r="A9423" t="s">
        <v>2745</v>
      </c>
      <c r="B9423">
        <v>6.5</v>
      </c>
    </row>
    <row r="9424" spans="1:2">
      <c r="A9424" t="s">
        <v>721</v>
      </c>
      <c r="B9424">
        <v>7.2</v>
      </c>
    </row>
    <row r="9425" spans="1:2">
      <c r="A9425" t="s">
        <v>6148</v>
      </c>
      <c r="B9425">
        <v>4.5999999999999996</v>
      </c>
    </row>
    <row r="9426" spans="1:2">
      <c r="A9426" t="s">
        <v>6787</v>
      </c>
      <c r="B9426">
        <v>6.7</v>
      </c>
    </row>
    <row r="9427" spans="1:2">
      <c r="A9427" t="s">
        <v>2745</v>
      </c>
      <c r="B9427">
        <v>5.9</v>
      </c>
    </row>
    <row r="9428" spans="1:2">
      <c r="A9428" t="s">
        <v>2745</v>
      </c>
      <c r="B9428">
        <v>4.9000000000000004</v>
      </c>
    </row>
    <row r="9429" spans="1:2">
      <c r="A9429" t="s">
        <v>2745</v>
      </c>
      <c r="B9429">
        <v>3.7</v>
      </c>
    </row>
    <row r="9430" spans="1:2">
      <c r="A9430" t="s">
        <v>6148</v>
      </c>
      <c r="B9430">
        <v>8.1999999999999993</v>
      </c>
    </row>
    <row r="9431" spans="1:2">
      <c r="A9431" t="s">
        <v>721</v>
      </c>
      <c r="B9431">
        <v>7.5</v>
      </c>
    </row>
    <row r="9432" spans="1:2">
      <c r="A9432" t="s">
        <v>2745</v>
      </c>
      <c r="B9432">
        <v>6</v>
      </c>
    </row>
    <row r="9433" spans="1:2">
      <c r="A9433" t="s">
        <v>341</v>
      </c>
      <c r="B9433">
        <v>5.9</v>
      </c>
    </row>
    <row r="9434" spans="1:2">
      <c r="A9434" t="s">
        <v>1761</v>
      </c>
      <c r="B9434">
        <v>5.8</v>
      </c>
    </row>
    <row r="9435" spans="1:2">
      <c r="A9435" t="s">
        <v>341</v>
      </c>
      <c r="B9435">
        <v>5.6</v>
      </c>
    </row>
    <row r="9436" spans="1:2">
      <c r="A9436" t="s">
        <v>6787</v>
      </c>
      <c r="B9436">
        <v>5.6</v>
      </c>
    </row>
    <row r="9437" spans="1:2">
      <c r="A9437" t="s">
        <v>1761</v>
      </c>
      <c r="B9437">
        <v>6.5</v>
      </c>
    </row>
    <row r="9438" spans="1:2">
      <c r="A9438" t="s">
        <v>1761</v>
      </c>
      <c r="B9438">
        <v>5.3</v>
      </c>
    </row>
    <row r="9439" spans="1:2">
      <c r="A9439" t="s">
        <v>1761</v>
      </c>
      <c r="B9439">
        <v>6.6</v>
      </c>
    </row>
    <row r="9440" spans="1:2">
      <c r="A9440" t="s">
        <v>2745</v>
      </c>
      <c r="B9440">
        <v>7</v>
      </c>
    </row>
    <row r="9441" spans="1:2">
      <c r="A9441" t="s">
        <v>1761</v>
      </c>
      <c r="B9441">
        <v>4.8</v>
      </c>
    </row>
    <row r="9442" spans="1:2">
      <c r="A9442" t="s">
        <v>721</v>
      </c>
      <c r="B9442">
        <v>6.3</v>
      </c>
    </row>
    <row r="9443" spans="1:2">
      <c r="A9443" t="s">
        <v>6785</v>
      </c>
      <c r="B9443">
        <v>6.2</v>
      </c>
    </row>
    <row r="9444" spans="1:2">
      <c r="A9444" t="s">
        <v>297</v>
      </c>
      <c r="B9444">
        <v>7.5</v>
      </c>
    </row>
    <row r="9445" spans="1:2">
      <c r="A9445" t="s">
        <v>2745</v>
      </c>
      <c r="B9445">
        <v>7.4</v>
      </c>
    </row>
    <row r="9446" spans="1:2">
      <c r="A9446" t="s">
        <v>297</v>
      </c>
      <c r="B9446">
        <v>5.3</v>
      </c>
    </row>
    <row r="9447" spans="1:2">
      <c r="A9447" t="s">
        <v>2745</v>
      </c>
      <c r="B9447">
        <v>8.3000000000000007</v>
      </c>
    </row>
    <row r="9448" spans="1:2">
      <c r="A9448" t="s">
        <v>6148</v>
      </c>
      <c r="B9448">
        <v>6.7</v>
      </c>
    </row>
    <row r="9449" spans="1:2">
      <c r="A9449" t="s">
        <v>6148</v>
      </c>
      <c r="B9449">
        <v>4.5999999999999996</v>
      </c>
    </row>
    <row r="9450" spans="1:2">
      <c r="A9450" t="s">
        <v>4754</v>
      </c>
      <c r="B9450">
        <v>6.5</v>
      </c>
    </row>
    <row r="9451" spans="1:2">
      <c r="A9451" t="s">
        <v>6148</v>
      </c>
      <c r="B9451">
        <v>7.8</v>
      </c>
    </row>
    <row r="9452" spans="1:2">
      <c r="A9452" t="s">
        <v>6148</v>
      </c>
      <c r="B9452">
        <v>4.0999999999999996</v>
      </c>
    </row>
    <row r="9453" spans="1:2">
      <c r="A9453" t="s">
        <v>6787</v>
      </c>
      <c r="B9453">
        <v>5.3</v>
      </c>
    </row>
    <row r="9454" spans="1:2">
      <c r="A9454" t="s">
        <v>1761</v>
      </c>
      <c r="B9454">
        <v>7.5</v>
      </c>
    </row>
    <row r="9455" spans="1:2">
      <c r="A9455" t="s">
        <v>721</v>
      </c>
      <c r="B9455">
        <v>4.2</v>
      </c>
    </row>
    <row r="9456" spans="1:2">
      <c r="A9456" t="s">
        <v>721</v>
      </c>
      <c r="B9456">
        <v>5.8</v>
      </c>
    </row>
    <row r="9457" spans="1:2">
      <c r="A9457" t="s">
        <v>721</v>
      </c>
      <c r="B9457">
        <v>7.2</v>
      </c>
    </row>
    <row r="9458" spans="1:2">
      <c r="A9458" t="s">
        <v>6785</v>
      </c>
      <c r="B9458">
        <v>8.3000000000000007</v>
      </c>
    </row>
    <row r="9459" spans="1:2">
      <c r="A9459" t="s">
        <v>6785</v>
      </c>
      <c r="B9459">
        <v>6.7</v>
      </c>
    </row>
    <row r="9460" spans="1:2">
      <c r="A9460" t="s">
        <v>6787</v>
      </c>
      <c r="B9460">
        <v>7.7</v>
      </c>
    </row>
    <row r="9461" spans="1:2">
      <c r="A9461" t="s">
        <v>2745</v>
      </c>
      <c r="B9461">
        <v>5.4</v>
      </c>
    </row>
    <row r="9462" spans="1:2">
      <c r="A9462" t="s">
        <v>6148</v>
      </c>
      <c r="B9462">
        <v>5.5</v>
      </c>
    </row>
    <row r="9463" spans="1:2">
      <c r="A9463" t="s">
        <v>341</v>
      </c>
      <c r="B9463">
        <v>6.9</v>
      </c>
    </row>
    <row r="9464" spans="1:2">
      <c r="A9464" t="s">
        <v>341</v>
      </c>
      <c r="B9464">
        <v>5.7</v>
      </c>
    </row>
    <row r="9465" spans="1:2">
      <c r="A9465" t="s">
        <v>2745</v>
      </c>
      <c r="B9465">
        <v>8.1999999999999993</v>
      </c>
    </row>
    <row r="9466" spans="1:2">
      <c r="A9466" t="s">
        <v>2745</v>
      </c>
      <c r="B9466">
        <v>6.9</v>
      </c>
    </row>
    <row r="9467" spans="1:2">
      <c r="A9467" t="s">
        <v>2745</v>
      </c>
      <c r="B9467">
        <v>7.6</v>
      </c>
    </row>
    <row r="9468" spans="1:2">
      <c r="A9468" t="s">
        <v>1761</v>
      </c>
      <c r="B9468">
        <v>8.1</v>
      </c>
    </row>
    <row r="9469" spans="1:2">
      <c r="A9469" t="s">
        <v>2745</v>
      </c>
      <c r="B9469">
        <v>6.2</v>
      </c>
    </row>
    <row r="9470" spans="1:2">
      <c r="A9470" t="s">
        <v>2745</v>
      </c>
      <c r="B9470">
        <v>6.3</v>
      </c>
    </row>
    <row r="9471" spans="1:2">
      <c r="A9471" t="s">
        <v>6787</v>
      </c>
      <c r="B9471">
        <v>6.9</v>
      </c>
    </row>
    <row r="9472" spans="1:2">
      <c r="A9472" t="s">
        <v>6787</v>
      </c>
      <c r="B9472">
        <v>7.5</v>
      </c>
    </row>
    <row r="9473" spans="1:2">
      <c r="A9473" t="s">
        <v>4754</v>
      </c>
      <c r="B9473">
        <v>7.1</v>
      </c>
    </row>
    <row r="9474" spans="1:2">
      <c r="A9474" t="s">
        <v>341</v>
      </c>
      <c r="B9474">
        <v>6.8</v>
      </c>
    </row>
    <row r="9475" spans="1:2">
      <c r="A9475" t="s">
        <v>721</v>
      </c>
      <c r="B9475">
        <v>2.1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AE87B-A21F-4703-8448-4C8FC2C5336D}">
  <dimension ref="A1:D76"/>
  <sheetViews>
    <sheetView topLeftCell="A10" workbookViewId="0">
      <selection activeCell="E14" sqref="E14"/>
    </sheetView>
  </sheetViews>
  <sheetFormatPr defaultRowHeight="15"/>
  <cols>
    <col min="1" max="1" width="17.28515625" customWidth="1"/>
    <col min="2" max="2" width="14.5703125" customWidth="1"/>
    <col min="3" max="3" width="17.7109375" bestFit="1" customWidth="1"/>
    <col min="4" max="4" width="15.85546875" bestFit="1" customWidth="1"/>
  </cols>
  <sheetData>
    <row r="1" spans="1:4" ht="15.75">
      <c r="A1" s="3" t="s">
        <v>6792</v>
      </c>
      <c r="B1" s="3" t="s">
        <v>6793</v>
      </c>
      <c r="C1" s="3" t="s">
        <v>6794</v>
      </c>
      <c r="D1" s="3" t="s">
        <v>6795</v>
      </c>
    </row>
    <row r="2" spans="1:4">
      <c r="A2">
        <v>1.6</v>
      </c>
      <c r="B2">
        <f>ROUND(AVERAGEIF(data!$N$2:$N$4110,A2,data!$B$2:$B$4110),0)</f>
        <v>115</v>
      </c>
      <c r="C2" cm="1">
        <f t="array" ref="C2">ROUND(MEDIAN(_xlfn._xlws.FILTER(data!$B$2:$B$4110,A2=data!$N$2:$N$4110)),1)</f>
        <v>115</v>
      </c>
      <c r="D2">
        <v>0</v>
      </c>
    </row>
    <row r="3" spans="1:4">
      <c r="A3">
        <v>1.9</v>
      </c>
      <c r="B3">
        <f>ROUND(AVERAGEIF(data!$N$2:$N$4110,A3,data!$B$2:$B$4110),0)</f>
        <v>88</v>
      </c>
      <c r="C3" cm="1">
        <f t="array" ref="C3">ROUND(MEDIAN(_xlfn._xlws.FILTER(data!$B$2:$B$4110,A3=data!$N$2:$N$4110)),1)</f>
        <v>88</v>
      </c>
      <c r="D3" cm="1">
        <f t="array" ref="D3">ROUND(STDEV(_xlfn._xlws.FILTER(data!$B$2:$B$4110,A3=data!$N$2:$N$4110)),1)</f>
        <v>0</v>
      </c>
    </row>
    <row r="4" spans="1:4">
      <c r="A4">
        <v>2</v>
      </c>
      <c r="B4">
        <f>ROUND(AVERAGEIF(data!$N$2:$N$4110,A4,data!$B$2:$B$4110),0)</f>
        <v>93</v>
      </c>
      <c r="C4" cm="1">
        <f t="array" ref="C4">ROUND(MEDIAN(_xlfn._xlws.FILTER(data!$B$2:$B$4110,A4=data!$N$2:$N$4110)),1)</f>
        <v>93</v>
      </c>
      <c r="D4">
        <v>0</v>
      </c>
    </row>
    <row r="5" spans="1:4">
      <c r="A5">
        <v>2.1</v>
      </c>
      <c r="B5">
        <f>ROUND(AVERAGEIF(data!$N$2:$N$4110,A5,data!$B$2:$B$4110),0)</f>
        <v>96</v>
      </c>
      <c r="C5" cm="1">
        <f t="array" ref="C5">ROUND(MEDIAN(_xlfn._xlws.FILTER(data!$B$2:$B$4110,A5=data!$N$2:$N$4110)),1)</f>
        <v>95</v>
      </c>
      <c r="D5" cm="1">
        <f t="array" ref="D5">ROUND(STDEV(_xlfn._xlws.FILTER(data!$B$2:$B$4110,A5=data!$N$2:$N$4110)),1)</f>
        <v>7.1</v>
      </c>
    </row>
    <row r="6" spans="1:4">
      <c r="A6">
        <v>2.2000000000000002</v>
      </c>
      <c r="B6">
        <f>ROUND(AVERAGEIF(data!$N$2:$N$4110,A6,data!$B$2:$B$4110),0)</f>
        <v>94</v>
      </c>
      <c r="C6" cm="1">
        <f t="array" ref="C6">ROUND(MEDIAN(_xlfn._xlws.FILTER(data!$B$2:$B$4110,A6=data!$N$2:$N$4110)),1)</f>
        <v>94</v>
      </c>
      <c r="D6">
        <v>0</v>
      </c>
    </row>
    <row r="7" spans="1:4">
      <c r="A7">
        <v>2.2999999999999998</v>
      </c>
      <c r="B7">
        <f>ROUND(AVERAGEIF(data!$N$2:$N$4110,A7,data!$B$2:$B$4110),0)</f>
        <v>94</v>
      </c>
      <c r="C7" cm="1">
        <f t="array" ref="C7">ROUND(MEDIAN(_xlfn._xlws.FILTER(data!$B$2:$B$4110,A7=data!$N$2:$N$4110)),1)</f>
        <v>94</v>
      </c>
      <c r="D7" cm="1">
        <f t="array" ref="D7">ROUND(STDEV(_xlfn._xlws.FILTER(data!$B$2:$B$4110,A7=data!$N$2:$N$4110)),1)</f>
        <v>1</v>
      </c>
    </row>
    <row r="8" spans="1:4">
      <c r="A8">
        <v>2.4</v>
      </c>
      <c r="B8">
        <f>ROUND(AVERAGEIF(data!$N$2:$N$4110,A8,data!$B$2:$B$4110),0)</f>
        <v>120</v>
      </c>
      <c r="C8" cm="1">
        <f t="array" ref="C8">ROUND(MEDIAN(_xlfn._xlws.FILTER(data!$B$2:$B$4110,A8=data!$N$2:$N$4110)),1)</f>
        <v>120</v>
      </c>
      <c r="D8" cm="1">
        <f t="array" ref="D8">ROUND(STDEV(_xlfn._xlws.FILTER(data!$B$2:$B$4110,A8=data!$N$2:$N$4110)),1)</f>
        <v>1.4</v>
      </c>
    </row>
    <row r="9" spans="1:4">
      <c r="A9">
        <v>2.5</v>
      </c>
      <c r="B9">
        <f>ROUND(AVERAGEIF(data!$N$2:$N$4110,A9,data!$B$2:$B$4110),0)</f>
        <v>97</v>
      </c>
      <c r="C9" cm="1">
        <f t="array" ref="C9">ROUND(MEDIAN(_xlfn._xlws.FILTER(data!$B$2:$B$4110,A9=data!$N$2:$N$4110)),1)</f>
        <v>97</v>
      </c>
      <c r="D9">
        <v>0</v>
      </c>
    </row>
    <row r="10" spans="1:4">
      <c r="A10">
        <v>2.7</v>
      </c>
      <c r="B10">
        <f>ROUND(AVERAGEIF(data!$N$2:$N$4110,A10,data!$B$2:$B$4110),0)</f>
        <v>101</v>
      </c>
      <c r="C10" cm="1">
        <f t="array" ref="C10">ROUND(MEDIAN(_xlfn._xlws.FILTER(data!$B$2:$B$4110,A10=data!$N$2:$N$4110)),1)</f>
        <v>96</v>
      </c>
      <c r="D10" cm="1">
        <f t="array" ref="D10">ROUND(STDEV(_xlfn._xlws.FILTER(data!$B$2:$B$4110,A10=data!$N$2:$N$4110)),1)</f>
        <v>22.5</v>
      </c>
    </row>
    <row r="11" spans="1:4">
      <c r="A11">
        <v>2.8</v>
      </c>
      <c r="B11">
        <f>ROUND(AVERAGEIF(data!$N$2:$N$4110,A11,data!$B$2:$B$4110),0)</f>
        <v>84</v>
      </c>
      <c r="C11" cm="1">
        <f t="array" ref="C11">ROUND(MEDIAN(_xlfn._xlws.FILTER(data!$B$2:$B$4110,A11=data!$N$2:$N$4110)),1)</f>
        <v>80</v>
      </c>
      <c r="D11" cm="1">
        <f t="array" ref="D11">ROUND(STDEV(_xlfn._xlws.FILTER(data!$B$2:$B$4110,A11=data!$N$2:$N$4110)),1)</f>
        <v>9.5</v>
      </c>
    </row>
    <row r="12" spans="1:4">
      <c r="A12">
        <v>2.9</v>
      </c>
      <c r="B12">
        <f>ROUND(AVERAGEIF(data!$N$2:$N$4110,A12,data!$B$2:$B$4110),0)</f>
        <v>91</v>
      </c>
      <c r="C12" cm="1">
        <f t="array" ref="C12">ROUND(MEDIAN(_xlfn._xlws.FILTER(data!$B$2:$B$4110,A12=data!$N$2:$N$4110)),1)</f>
        <v>90.5</v>
      </c>
      <c r="D12" cm="1">
        <f t="array" ref="D12">ROUND(STDEV(_xlfn._xlws.FILTER(data!$B$2:$B$4110,A12=data!$N$2:$N$4110)),1)</f>
        <v>2.1</v>
      </c>
    </row>
    <row r="13" spans="1:4">
      <c r="A13">
        <v>3</v>
      </c>
      <c r="B13">
        <f>ROUND(AVERAGEIF(data!$N$2:$N$4110,A13,data!$B$2:$B$4110),0)</f>
        <v>98</v>
      </c>
      <c r="C13" cm="1">
        <f t="array" ref="C13">ROUND(MEDIAN(_xlfn._xlws.FILTER(data!$B$2:$B$4110,A13=data!$N$2:$N$4110)),1)</f>
        <v>98</v>
      </c>
      <c r="D13" cm="1">
        <f t="array" ref="D13">ROUND(STDEV(_xlfn._xlws.FILTER(data!$B$2:$B$4110,A13=data!$N$2:$N$4110)),1)</f>
        <v>1</v>
      </c>
    </row>
    <row r="14" spans="1:4">
      <c r="A14">
        <v>3.1</v>
      </c>
      <c r="B14">
        <f>ROUND(AVERAGEIF(data!$N$2:$N$4110,A14,data!$B$2:$B$4110),0)</f>
        <v>99</v>
      </c>
      <c r="C14" cm="1">
        <f t="array" ref="C14">ROUND(MEDIAN(_xlfn._xlws.FILTER(data!$B$2:$B$4110,A14=data!$N$2:$N$4110)),1)</f>
        <v>97</v>
      </c>
      <c r="D14" cm="1">
        <f t="array" ref="D14">ROUND(STDEV(_xlfn._xlws.FILTER(data!$B$2:$B$4110,A14=data!$N$2:$N$4110)),1)</f>
        <v>10.6</v>
      </c>
    </row>
    <row r="15" spans="1:4">
      <c r="A15">
        <v>3.2</v>
      </c>
      <c r="B15">
        <f>ROUND(AVERAGEIF(data!$N$2:$N$4110,A15,data!$B$2:$B$4110),0)</f>
        <v>95</v>
      </c>
      <c r="C15" cm="1">
        <f t="array" ref="C15">ROUND(MEDIAN(_xlfn._xlws.FILTER(data!$B$2:$B$4110,A15=data!$N$2:$N$4110)),1)</f>
        <v>95</v>
      </c>
      <c r="D15">
        <v>0</v>
      </c>
    </row>
    <row r="16" spans="1:4">
      <c r="A16">
        <v>3.3</v>
      </c>
      <c r="B16">
        <f>ROUND(AVERAGEIF(data!$N$2:$N$4110,A16,data!$B$2:$B$4110),0)</f>
        <v>95</v>
      </c>
      <c r="C16" cm="1">
        <f t="array" ref="C16">ROUND(MEDIAN(_xlfn._xlws.FILTER(data!$B$2:$B$4110,A16=data!$N$2:$N$4110)),1)</f>
        <v>93</v>
      </c>
      <c r="D16" cm="1">
        <f t="array" ref="D16">ROUND(STDEV(_xlfn._xlws.FILTER(data!$B$2:$B$4110,A16=data!$N$2:$N$4110)),1)</f>
        <v>11.2</v>
      </c>
    </row>
    <row r="17" spans="1:4">
      <c r="A17">
        <v>3.4</v>
      </c>
      <c r="B17">
        <f>ROUND(AVERAGEIF(data!$N$2:$N$4110,A17,data!$B$2:$B$4110),0)</f>
        <v>100</v>
      </c>
      <c r="C17" cm="1">
        <f t="array" ref="C17">ROUND(MEDIAN(_xlfn._xlws.FILTER(data!$B$2:$B$4110,A17=data!$N$2:$N$4110)),1)</f>
        <v>98</v>
      </c>
      <c r="D17" cm="1">
        <f t="array" ref="D17">ROUND(STDEV(_xlfn._xlws.FILTER(data!$B$2:$B$4110,A17=data!$N$2:$N$4110)),1)</f>
        <v>15.6</v>
      </c>
    </row>
    <row r="18" spans="1:4">
      <c r="A18">
        <v>3.5</v>
      </c>
      <c r="B18">
        <f>ROUND(AVERAGEIF(data!$N$2:$N$4110,A18,data!$B$2:$B$4110),0)</f>
        <v>91</v>
      </c>
      <c r="C18" cm="1">
        <f t="array" ref="C18">ROUND(MEDIAN(_xlfn._xlws.FILTER(data!$B$2:$B$4110,A18=data!$N$2:$N$4110)),1)</f>
        <v>92</v>
      </c>
      <c r="D18" cm="1">
        <f t="array" ref="D18">ROUND(STDEV(_xlfn._xlws.FILTER(data!$B$2:$B$4110,A18=data!$N$2:$N$4110)),1)</f>
        <v>6</v>
      </c>
    </row>
    <row r="19" spans="1:4">
      <c r="A19">
        <v>3.6</v>
      </c>
      <c r="B19">
        <f>ROUND(AVERAGEIF(data!$N$2:$N$4110,A19,data!$B$2:$B$4110),0)</f>
        <v>98</v>
      </c>
      <c r="C19" cm="1">
        <f t="array" ref="C19">ROUND(MEDIAN(_xlfn._xlws.FILTER(data!$B$2:$B$4110,A19=data!$N$2:$N$4110)),1)</f>
        <v>91</v>
      </c>
      <c r="D19" cm="1">
        <f t="array" ref="D19">ROUND(STDEV(_xlfn._xlws.FILTER(data!$B$2:$B$4110,A19=data!$N$2:$N$4110)),1)</f>
        <v>14.4</v>
      </c>
    </row>
    <row r="20" spans="1:4">
      <c r="A20">
        <v>3.7</v>
      </c>
      <c r="B20">
        <f>ROUND(AVERAGEIF(data!$N$2:$N$4110,A20,data!$B$2:$B$4110),0)</f>
        <v>108</v>
      </c>
      <c r="C20" cm="1">
        <f t="array" ref="C20">ROUND(MEDIAN(_xlfn._xlws.FILTER(data!$B$2:$B$4110,A20=data!$N$2:$N$4110)),1)</f>
        <v>107</v>
      </c>
      <c r="D20" cm="1">
        <f t="array" ref="D20">ROUND(STDEV(_xlfn._xlws.FILTER(data!$B$2:$B$4110,A20=data!$N$2:$N$4110)),1)</f>
        <v>15.2</v>
      </c>
    </row>
    <row r="21" spans="1:4">
      <c r="A21">
        <v>3.8</v>
      </c>
      <c r="B21">
        <f>ROUND(AVERAGEIF(data!$N$2:$N$4110,A21,data!$B$2:$B$4110),0)</f>
        <v>96</v>
      </c>
      <c r="C21" cm="1">
        <f t="array" ref="C21">ROUND(MEDIAN(_xlfn._xlws.FILTER(data!$B$2:$B$4110,A21=data!$N$2:$N$4110)),1)</f>
        <v>89.5</v>
      </c>
      <c r="D21" cm="1">
        <f t="array" ref="D21">ROUND(STDEV(_xlfn._xlws.FILTER(data!$B$2:$B$4110,A21=data!$N$2:$N$4110)),1)</f>
        <v>23</v>
      </c>
    </row>
    <row r="22" spans="1:4">
      <c r="A22">
        <v>3.9</v>
      </c>
      <c r="B22">
        <f>ROUND(AVERAGEIF(data!$N$2:$N$4110,A22,data!$B$2:$B$4110),0)</f>
        <v>94</v>
      </c>
      <c r="C22" cm="1">
        <f t="array" ref="C22">ROUND(MEDIAN(_xlfn._xlws.FILTER(data!$B$2:$B$4110,A22=data!$N$2:$N$4110)),1)</f>
        <v>93</v>
      </c>
      <c r="D22" cm="1">
        <f t="array" ref="D22">ROUND(STDEV(_xlfn._xlws.FILTER(data!$B$2:$B$4110,A22=data!$N$2:$N$4110)),1)</f>
        <v>6.9</v>
      </c>
    </row>
    <row r="23" spans="1:4">
      <c r="A23">
        <v>4</v>
      </c>
      <c r="B23">
        <f>ROUND(AVERAGEIF(data!$N$2:$N$4110,A23,data!$B$2:$B$4110),0)</f>
        <v>90</v>
      </c>
      <c r="C23" cm="1">
        <f t="array" ref="C23">ROUND(MEDIAN(_xlfn._xlws.FILTER(data!$B$2:$B$4110,A23=data!$N$2:$N$4110)),1)</f>
        <v>89.5</v>
      </c>
      <c r="D23" cm="1">
        <f t="array" ref="D23">ROUND(STDEV(_xlfn._xlws.FILTER(data!$B$2:$B$4110,A23=data!$N$2:$N$4110)),1)</f>
        <v>7.5</v>
      </c>
    </row>
    <row r="24" spans="1:4">
      <c r="A24">
        <v>4.0999999999999996</v>
      </c>
      <c r="B24">
        <f>ROUND(AVERAGEIF(data!$N$2:$N$4110,A24,data!$B$2:$B$4110),0)</f>
        <v>97</v>
      </c>
      <c r="C24" cm="1">
        <f t="array" ref="C24">ROUND(MEDIAN(_xlfn._xlws.FILTER(data!$B$2:$B$4110,A24=data!$N$2:$N$4110)),1)</f>
        <v>95</v>
      </c>
      <c r="D24" cm="1">
        <f t="array" ref="D24">ROUND(STDEV(_xlfn._xlws.FILTER(data!$B$2:$B$4110,A24=data!$N$2:$N$4110)),1)</f>
        <v>13.2</v>
      </c>
    </row>
    <row r="25" spans="1:4">
      <c r="A25">
        <v>4.2</v>
      </c>
      <c r="B25">
        <f>ROUND(AVERAGEIF(data!$N$2:$N$4110,A25,data!$B$2:$B$4110),0)</f>
        <v>95</v>
      </c>
      <c r="C25" cm="1">
        <f t="array" ref="C25">ROUND(MEDIAN(_xlfn._xlws.FILTER(data!$B$2:$B$4110,A25=data!$N$2:$N$4110)),1)</f>
        <v>95</v>
      </c>
      <c r="D25" cm="1">
        <f t="array" ref="D25">ROUND(STDEV(_xlfn._xlws.FILTER(data!$B$2:$B$4110,A25=data!$N$2:$N$4110)),1)</f>
        <v>10.4</v>
      </c>
    </row>
    <row r="26" spans="1:4">
      <c r="A26">
        <v>4.3</v>
      </c>
      <c r="B26">
        <f>ROUND(AVERAGEIF(data!$N$2:$N$4110,A26,data!$B$2:$B$4110),0)</f>
        <v>99</v>
      </c>
      <c r="C26" cm="1">
        <f t="array" ref="C26">ROUND(MEDIAN(_xlfn._xlws.FILTER(data!$B$2:$B$4110,A26=data!$N$2:$N$4110)),1)</f>
        <v>95</v>
      </c>
      <c r="D26" cm="1">
        <f t="array" ref="D26">ROUND(STDEV(_xlfn._xlws.FILTER(data!$B$2:$B$4110,A26=data!$N$2:$N$4110)),1)</f>
        <v>15.5</v>
      </c>
    </row>
    <row r="27" spans="1:4">
      <c r="A27">
        <v>4.4000000000000004</v>
      </c>
      <c r="B27">
        <f>ROUND(AVERAGEIF(data!$N$2:$N$4110,A27,data!$B$2:$B$4110),0)</f>
        <v>96</v>
      </c>
      <c r="C27" cm="1">
        <f t="array" ref="C27">ROUND(MEDIAN(_xlfn._xlws.FILTER(data!$B$2:$B$4110,A27=data!$N$2:$N$4110)),1)</f>
        <v>94</v>
      </c>
      <c r="D27" cm="1">
        <f t="array" ref="D27">ROUND(STDEV(_xlfn._xlws.FILTER(data!$B$2:$B$4110,A27=data!$N$2:$N$4110)),1)</f>
        <v>9.5</v>
      </c>
    </row>
    <row r="28" spans="1:4">
      <c r="A28">
        <v>4.5</v>
      </c>
      <c r="B28">
        <f>ROUND(AVERAGEIF(data!$N$2:$N$4110,A28,data!$B$2:$B$4110),0)</f>
        <v>98</v>
      </c>
      <c r="C28" cm="1">
        <f t="array" ref="C28">ROUND(MEDIAN(_xlfn._xlws.FILTER(data!$B$2:$B$4110,A28=data!$N$2:$N$4110)),1)</f>
        <v>95</v>
      </c>
      <c r="D28" cm="1">
        <f t="array" ref="D28">ROUND(STDEV(_xlfn._xlws.FILTER(data!$B$2:$B$4110,A28=data!$N$2:$N$4110)),1)</f>
        <v>14</v>
      </c>
    </row>
    <row r="29" spans="1:4">
      <c r="A29">
        <v>4.5999999999999996</v>
      </c>
      <c r="B29">
        <f>ROUND(AVERAGEIF(data!$N$2:$N$4110,A29,data!$B$2:$B$4110),0)</f>
        <v>98</v>
      </c>
      <c r="C29" cm="1">
        <f t="array" ref="C29">ROUND(MEDIAN(_xlfn._xlws.FILTER(data!$B$2:$B$4110,A29=data!$N$2:$N$4110)),1)</f>
        <v>95.5</v>
      </c>
      <c r="D29" cm="1">
        <f t="array" ref="D29">ROUND(STDEV(_xlfn._xlws.FILTER(data!$B$2:$B$4110,A29=data!$N$2:$N$4110)),1)</f>
        <v>12.7</v>
      </c>
    </row>
    <row r="30" spans="1:4">
      <c r="A30">
        <v>4.7</v>
      </c>
      <c r="B30">
        <f>ROUND(AVERAGEIF(data!$N$2:$N$4110,A30,data!$B$2:$B$4110),0)</f>
        <v>96</v>
      </c>
      <c r="C30" cm="1">
        <f t="array" ref="C30">ROUND(MEDIAN(_xlfn._xlws.FILTER(data!$B$2:$B$4110,A30=data!$N$2:$N$4110)),1)</f>
        <v>96</v>
      </c>
      <c r="D30" cm="1">
        <f t="array" ref="D30">ROUND(STDEV(_xlfn._xlws.FILTER(data!$B$2:$B$4110,A30=data!$N$2:$N$4110)),1)</f>
        <v>8.1</v>
      </c>
    </row>
    <row r="31" spans="1:4">
      <c r="A31">
        <v>4.8</v>
      </c>
      <c r="B31">
        <f>ROUND(AVERAGEIF(data!$N$2:$N$4110,A31,data!$B$2:$B$4110),0)</f>
        <v>98</v>
      </c>
      <c r="C31" cm="1">
        <f t="array" ref="C31">ROUND(MEDIAN(_xlfn._xlws.FILTER(data!$B$2:$B$4110,A31=data!$N$2:$N$4110)),1)</f>
        <v>95.5</v>
      </c>
      <c r="D31" cm="1">
        <f t="array" ref="D31">ROUND(STDEV(_xlfn._xlws.FILTER(data!$B$2:$B$4110,A31=data!$N$2:$N$4110)),1)</f>
        <v>13.1</v>
      </c>
    </row>
    <row r="32" spans="1:4">
      <c r="A32">
        <v>4.9000000000000004</v>
      </c>
      <c r="B32">
        <f>ROUND(AVERAGEIF(data!$N$2:$N$4110,A32,data!$B$2:$B$4110),0)</f>
        <v>98</v>
      </c>
      <c r="C32" cm="1">
        <f t="array" ref="C32">ROUND(MEDIAN(_xlfn._xlws.FILTER(data!$B$2:$B$4110,A32=data!$N$2:$N$4110)),1)</f>
        <v>96.5</v>
      </c>
      <c r="D32" cm="1">
        <f t="array" ref="D32">ROUND(STDEV(_xlfn._xlws.FILTER(data!$B$2:$B$4110,A32=data!$N$2:$N$4110)),1)</f>
        <v>10.4</v>
      </c>
    </row>
    <row r="33" spans="1:4">
      <c r="A33">
        <v>5</v>
      </c>
      <c r="B33">
        <f>ROUND(AVERAGEIF(data!$N$2:$N$4110,A33,data!$B$2:$B$4110),0)</f>
        <v>99</v>
      </c>
      <c r="C33" cm="1">
        <f t="array" ref="C33">ROUND(MEDIAN(_xlfn._xlws.FILTER(data!$B$2:$B$4110,A33=data!$N$2:$N$4110)),1)</f>
        <v>96</v>
      </c>
      <c r="D33" cm="1">
        <f t="array" ref="D33">ROUND(STDEV(_xlfn._xlws.FILTER(data!$B$2:$B$4110,A33=data!$N$2:$N$4110)),1)</f>
        <v>13.6</v>
      </c>
    </row>
    <row r="34" spans="1:4">
      <c r="A34">
        <v>5.0999999999999996</v>
      </c>
      <c r="B34">
        <f>ROUND(AVERAGEIF(data!$N$2:$N$4110,A34,data!$B$2:$B$4110),0)</f>
        <v>98</v>
      </c>
      <c r="C34" cm="1">
        <f t="array" ref="C34">ROUND(MEDIAN(_xlfn._xlws.FILTER(data!$B$2:$B$4110,A34=data!$N$2:$N$4110)),1)</f>
        <v>96</v>
      </c>
      <c r="D34" cm="1">
        <f t="array" ref="D34">ROUND(STDEV(_xlfn._xlws.FILTER(data!$B$2:$B$4110,A34=data!$N$2:$N$4110)),1)</f>
        <v>11.8</v>
      </c>
    </row>
    <row r="35" spans="1:4">
      <c r="A35">
        <v>5.2</v>
      </c>
      <c r="B35">
        <f>ROUND(AVERAGEIF(data!$N$2:$N$4110,A35,data!$B$2:$B$4110),0)</f>
        <v>99</v>
      </c>
      <c r="C35" cm="1">
        <f t="array" ref="C35">ROUND(MEDIAN(_xlfn._xlws.FILTER(data!$B$2:$B$4110,A35=data!$N$2:$N$4110)),1)</f>
        <v>98</v>
      </c>
      <c r="D35" cm="1">
        <f t="array" ref="D35">ROUND(STDEV(_xlfn._xlws.FILTER(data!$B$2:$B$4110,A35=data!$N$2:$N$4110)),1)</f>
        <v>10.8</v>
      </c>
    </row>
    <row r="36" spans="1:4">
      <c r="A36">
        <v>5.3</v>
      </c>
      <c r="B36">
        <f>ROUND(AVERAGEIF(data!$N$2:$N$4110,A36,data!$B$2:$B$4110),0)</f>
        <v>98</v>
      </c>
      <c r="C36" cm="1">
        <f t="array" ref="C36">ROUND(MEDIAN(_xlfn._xlws.FILTER(data!$B$2:$B$4110,A36=data!$N$2:$N$4110)),1)</f>
        <v>96</v>
      </c>
      <c r="D36" cm="1">
        <f t="array" ref="D36">ROUND(STDEV(_xlfn._xlws.FILTER(data!$B$2:$B$4110,A36=data!$N$2:$N$4110)),1)</f>
        <v>10.1</v>
      </c>
    </row>
    <row r="37" spans="1:4">
      <c r="A37">
        <v>5.4</v>
      </c>
      <c r="B37">
        <f>ROUND(AVERAGEIF(data!$N$2:$N$4110,A37,data!$B$2:$B$4110),0)</f>
        <v>100</v>
      </c>
      <c r="C37" cm="1">
        <f t="array" ref="C37">ROUND(MEDIAN(_xlfn._xlws.FILTER(data!$B$2:$B$4110,A37=data!$N$2:$N$4110)),1)</f>
        <v>99</v>
      </c>
      <c r="D37" cm="1">
        <f t="array" ref="D37">ROUND(STDEV(_xlfn._xlws.FILTER(data!$B$2:$B$4110,A37=data!$N$2:$N$4110)),1)</f>
        <v>13.7</v>
      </c>
    </row>
    <row r="38" spans="1:4">
      <c r="A38">
        <v>5.5</v>
      </c>
      <c r="B38">
        <f>ROUND(AVERAGEIF(data!$N$2:$N$4110,A38,data!$B$2:$B$4110),0)</f>
        <v>103</v>
      </c>
      <c r="C38" cm="1">
        <f t="array" ref="C38">ROUND(MEDIAN(_xlfn._xlws.FILTER(data!$B$2:$B$4110,A38=data!$N$2:$N$4110)),1)</f>
        <v>101</v>
      </c>
      <c r="D38" cm="1">
        <f t="array" ref="D38">ROUND(STDEV(_xlfn._xlws.FILTER(data!$B$2:$B$4110,A38=data!$N$2:$N$4110)),1)</f>
        <v>16.899999999999999</v>
      </c>
    </row>
    <row r="39" spans="1:4">
      <c r="A39">
        <v>5.6</v>
      </c>
      <c r="B39">
        <f>ROUND(AVERAGEIF(data!$N$2:$N$4110,A39,data!$B$2:$B$4110),0)</f>
        <v>101</v>
      </c>
      <c r="C39" cm="1">
        <f t="array" ref="C39">ROUND(MEDIAN(_xlfn._xlws.FILTER(data!$B$2:$B$4110,A39=data!$N$2:$N$4110)),1)</f>
        <v>101</v>
      </c>
      <c r="D39" cm="1">
        <f t="array" ref="D39">ROUND(STDEV(_xlfn._xlws.FILTER(data!$B$2:$B$4110,A39=data!$N$2:$N$4110)),1)</f>
        <v>12.9</v>
      </c>
    </row>
    <row r="40" spans="1:4">
      <c r="A40">
        <v>5.7</v>
      </c>
      <c r="B40">
        <f>ROUND(AVERAGEIF(data!$N$2:$N$4110,A40,data!$B$2:$B$4110),0)</f>
        <v>103</v>
      </c>
      <c r="C40" cm="1">
        <f t="array" ref="C40">ROUND(MEDIAN(_xlfn._xlws.FILTER(data!$B$2:$B$4110,A40=data!$N$2:$N$4110)),1)</f>
        <v>100</v>
      </c>
      <c r="D40" cm="1">
        <f t="array" ref="D40">ROUND(STDEV(_xlfn._xlws.FILTER(data!$B$2:$B$4110,A40=data!$N$2:$N$4110)),1)</f>
        <v>14.8</v>
      </c>
    </row>
    <row r="41" spans="1:4">
      <c r="A41">
        <v>5.8</v>
      </c>
      <c r="B41">
        <f>ROUND(AVERAGEIF(data!$N$2:$N$4110,A41,data!$B$2:$B$4110),0)</f>
        <v>103</v>
      </c>
      <c r="C41" cm="1">
        <f t="array" ref="C41">ROUND(MEDIAN(_xlfn._xlws.FILTER(data!$B$2:$B$4110,A41=data!$N$2:$N$4110)),1)</f>
        <v>101.5</v>
      </c>
      <c r="D41" cm="1">
        <f t="array" ref="D41">ROUND(STDEV(_xlfn._xlws.FILTER(data!$B$2:$B$4110,A41=data!$N$2:$N$4110)),1)</f>
        <v>18.5</v>
      </c>
    </row>
    <row r="42" spans="1:4">
      <c r="A42">
        <v>5.9</v>
      </c>
      <c r="B42">
        <f>ROUND(AVERAGEIF(data!$N$2:$N$4110,A42,data!$B$2:$B$4110),0)</f>
        <v>103</v>
      </c>
      <c r="C42" cm="1">
        <f t="array" ref="C42">ROUND(MEDIAN(_xlfn._xlws.FILTER(data!$B$2:$B$4110,A42=data!$N$2:$N$4110)),1)</f>
        <v>99</v>
      </c>
      <c r="D42" cm="1">
        <f t="array" ref="D42">ROUND(STDEV(_xlfn._xlws.FILTER(data!$B$2:$B$4110,A42=data!$N$2:$N$4110)),1)</f>
        <v>14.6</v>
      </c>
    </row>
    <row r="43" spans="1:4">
      <c r="A43">
        <v>6</v>
      </c>
      <c r="B43">
        <f>ROUND(AVERAGEIF(data!$N$2:$N$4110,A43,data!$B$2:$B$4110),0)</f>
        <v>108</v>
      </c>
      <c r="C43" cm="1">
        <f t="array" ref="C43">ROUND(MEDIAN(_xlfn._xlws.FILTER(data!$B$2:$B$4110,A43=data!$N$2:$N$4110)),1)</f>
        <v>106.5</v>
      </c>
      <c r="D43" cm="1">
        <f t="array" ref="D43">ROUND(STDEV(_xlfn._xlws.FILTER(data!$B$2:$B$4110,A43=data!$N$2:$N$4110)),1)</f>
        <v>18.600000000000001</v>
      </c>
    </row>
    <row r="44" spans="1:4">
      <c r="A44">
        <v>6.1</v>
      </c>
      <c r="B44">
        <f>ROUND(AVERAGEIF(data!$N$2:$N$4110,A44,data!$B$2:$B$4110),0)</f>
        <v>105</v>
      </c>
      <c r="C44" cm="1">
        <f t="array" ref="C44">ROUND(MEDIAN(_xlfn._xlws.FILTER(data!$B$2:$B$4110,A44=data!$N$2:$N$4110)),1)</f>
        <v>103</v>
      </c>
      <c r="D44" cm="1">
        <f t="array" ref="D44">ROUND(STDEV(_xlfn._xlws.FILTER(data!$B$2:$B$4110,A44=data!$N$2:$N$4110)),1)</f>
        <v>16.8</v>
      </c>
    </row>
    <row r="45" spans="1:4">
      <c r="A45">
        <v>6.2</v>
      </c>
      <c r="B45">
        <f>ROUND(AVERAGEIF(data!$N$2:$N$4110,A45,data!$B$2:$B$4110),0)</f>
        <v>105</v>
      </c>
      <c r="C45" cm="1">
        <f t="array" ref="C45">ROUND(MEDIAN(_xlfn._xlws.FILTER(data!$B$2:$B$4110,A45=data!$N$2:$N$4110)),1)</f>
        <v>103</v>
      </c>
      <c r="D45" cm="1">
        <f t="array" ref="D45">ROUND(STDEV(_xlfn._xlws.FILTER(data!$B$2:$B$4110,A45=data!$N$2:$N$4110)),1)</f>
        <v>15.2</v>
      </c>
    </row>
    <row r="46" spans="1:4">
      <c r="A46">
        <v>6.3</v>
      </c>
      <c r="B46">
        <f>ROUND(AVERAGEIF(data!$N$2:$N$4110,A46,data!$B$2:$B$4110),0)</f>
        <v>106</v>
      </c>
      <c r="C46" cm="1">
        <f t="array" ref="C46">ROUND(MEDIAN(_xlfn._xlws.FILTER(data!$B$2:$B$4110,A46=data!$N$2:$N$4110)),1)</f>
        <v>104</v>
      </c>
      <c r="D46" cm="1">
        <f t="array" ref="D46">ROUND(STDEV(_xlfn._xlws.FILTER(data!$B$2:$B$4110,A46=data!$N$2:$N$4110)),1)</f>
        <v>20.399999999999999</v>
      </c>
    </row>
    <row r="47" spans="1:4">
      <c r="A47">
        <v>6.4</v>
      </c>
      <c r="B47">
        <f>ROUND(AVERAGEIF(data!$N$2:$N$4110,A47,data!$B$2:$B$4110),0)</f>
        <v>108</v>
      </c>
      <c r="C47" cm="1">
        <f t="array" ref="C47">ROUND(MEDIAN(_xlfn._xlws.FILTER(data!$B$2:$B$4110,A47=data!$N$2:$N$4110)),1)</f>
        <v>106</v>
      </c>
      <c r="D47" cm="1">
        <f t="array" ref="D47">ROUND(STDEV(_xlfn._xlws.FILTER(data!$B$2:$B$4110,A47=data!$N$2:$N$4110)),1)</f>
        <v>15.2</v>
      </c>
    </row>
    <row r="48" spans="1:4">
      <c r="A48">
        <v>6.5</v>
      </c>
      <c r="B48">
        <f>ROUND(AVERAGEIF(data!$N$2:$N$4110,A48,data!$B$2:$B$4110),0)</f>
        <v>107</v>
      </c>
      <c r="C48" cm="1">
        <f t="array" ref="C48">ROUND(MEDIAN(_xlfn._xlws.FILTER(data!$B$2:$B$4110,A48=data!$N$2:$N$4110)),1)</f>
        <v>104</v>
      </c>
      <c r="D48" cm="1">
        <f t="array" ref="D48">ROUND(STDEV(_xlfn._xlws.FILTER(data!$B$2:$B$4110,A48=data!$N$2:$N$4110)),1)</f>
        <v>17.5</v>
      </c>
    </row>
    <row r="49" spans="1:4">
      <c r="A49">
        <v>6.6</v>
      </c>
      <c r="B49">
        <f>ROUND(AVERAGEIF(data!$N$2:$N$4110,A49,data!$B$2:$B$4110),0)</f>
        <v>112</v>
      </c>
      <c r="C49" cm="1">
        <f t="array" ref="C49">ROUND(MEDIAN(_xlfn._xlws.FILTER(data!$B$2:$B$4110,A49=data!$N$2:$N$4110)),1)</f>
        <v>105.5</v>
      </c>
      <c r="D49" cm="1">
        <f t="array" ref="D49">ROUND(STDEV(_xlfn._xlws.FILTER(data!$B$2:$B$4110,A49=data!$N$2:$N$4110)),1)</f>
        <v>25.7</v>
      </c>
    </row>
    <row r="50" spans="1:4">
      <c r="A50">
        <v>6.7</v>
      </c>
      <c r="B50">
        <f>ROUND(AVERAGEIF(data!$N$2:$N$4110,A50,data!$B$2:$B$4110),0)</f>
        <v>111</v>
      </c>
      <c r="C50" cm="1">
        <f t="array" ref="C50">ROUND(MEDIAN(_xlfn._xlws.FILTER(data!$B$2:$B$4110,A50=data!$N$2:$N$4110)),1)</f>
        <v>110</v>
      </c>
      <c r="D50" cm="1">
        <f t="array" ref="D50">ROUND(STDEV(_xlfn._xlws.FILTER(data!$B$2:$B$4110,A50=data!$N$2:$N$4110)),1)</f>
        <v>18</v>
      </c>
    </row>
    <row r="51" spans="1:4">
      <c r="A51">
        <v>6.8</v>
      </c>
      <c r="B51">
        <f>ROUND(AVERAGEIF(data!$N$2:$N$4110,A51,data!$B$2:$B$4110),0)</f>
        <v>110</v>
      </c>
      <c r="C51" cm="1">
        <f t="array" ref="C51">ROUND(MEDIAN(_xlfn._xlws.FILTER(data!$B$2:$B$4110,A51=data!$N$2:$N$4110)),1)</f>
        <v>107</v>
      </c>
      <c r="D51" cm="1">
        <f t="array" ref="D51">ROUND(STDEV(_xlfn._xlws.FILTER(data!$B$2:$B$4110,A51=data!$N$2:$N$4110)),1)</f>
        <v>23.3</v>
      </c>
    </row>
    <row r="52" spans="1:4">
      <c r="A52">
        <v>6.9</v>
      </c>
      <c r="B52">
        <f>ROUND(AVERAGEIF(data!$N$2:$N$4110,A52,data!$B$2:$B$4110),0)</f>
        <v>112</v>
      </c>
      <c r="C52" cm="1">
        <f t="array" ref="C52">ROUND(MEDIAN(_xlfn._xlws.FILTER(data!$B$2:$B$4110,A52=data!$N$2:$N$4110)),1)</f>
        <v>110</v>
      </c>
      <c r="D52" cm="1">
        <f t="array" ref="D52">ROUND(STDEV(_xlfn._xlws.FILTER(data!$B$2:$B$4110,A52=data!$N$2:$N$4110)),1)</f>
        <v>19.899999999999999</v>
      </c>
    </row>
    <row r="53" spans="1:4">
      <c r="A53">
        <v>7</v>
      </c>
      <c r="B53">
        <f>ROUND(AVERAGEIF(data!$N$2:$N$4110,A53,data!$B$2:$B$4110),0)</f>
        <v>110</v>
      </c>
      <c r="C53" cm="1">
        <f t="array" ref="C53">ROUND(MEDIAN(_xlfn._xlws.FILTER(data!$B$2:$B$4110,A53=data!$N$2:$N$4110)),1)</f>
        <v>109</v>
      </c>
      <c r="D53" cm="1">
        <f t="array" ref="D53">ROUND(STDEV(_xlfn._xlws.FILTER(data!$B$2:$B$4110,A53=data!$N$2:$N$4110)),1)</f>
        <v>19.7</v>
      </c>
    </row>
    <row r="54" spans="1:4">
      <c r="A54">
        <v>7.1</v>
      </c>
      <c r="B54">
        <f>ROUND(AVERAGEIF(data!$N$2:$N$4110,A54,data!$B$2:$B$4110),0)</f>
        <v>110</v>
      </c>
      <c r="C54" cm="1">
        <f t="array" ref="C54">ROUND(MEDIAN(_xlfn._xlws.FILTER(data!$B$2:$B$4110,A54=data!$N$2:$N$4110)),1)</f>
        <v>107</v>
      </c>
      <c r="D54" cm="1">
        <f t="array" ref="D54">ROUND(STDEV(_xlfn._xlws.FILTER(data!$B$2:$B$4110,A54=data!$N$2:$N$4110)),1)</f>
        <v>19.7</v>
      </c>
    </row>
    <row r="55" spans="1:4">
      <c r="A55">
        <v>7.2</v>
      </c>
      <c r="B55">
        <f>ROUND(AVERAGEIF(data!$N$2:$N$4110,A55,data!$B$2:$B$4110),0)</f>
        <v>113</v>
      </c>
      <c r="C55" cm="1">
        <f t="array" ref="C55">ROUND(MEDIAN(_xlfn._xlws.FILTER(data!$B$2:$B$4110,A55=data!$N$2:$N$4110)),1)</f>
        <v>110</v>
      </c>
      <c r="D55" cm="1">
        <f t="array" ref="D55">ROUND(STDEV(_xlfn._xlws.FILTER(data!$B$2:$B$4110,A55=data!$N$2:$N$4110)),1)</f>
        <v>21.9</v>
      </c>
    </row>
    <row r="56" spans="1:4">
      <c r="A56">
        <v>7.3</v>
      </c>
      <c r="B56">
        <f>ROUND(AVERAGEIF(data!$N$2:$N$4110,A56,data!$B$2:$B$4110),0)</f>
        <v>113</v>
      </c>
      <c r="C56" cm="1">
        <f t="array" ref="C56">ROUND(MEDIAN(_xlfn._xlws.FILTER(data!$B$2:$B$4110,A56=data!$N$2:$N$4110)),1)</f>
        <v>111</v>
      </c>
      <c r="D56" cm="1">
        <f t="array" ref="D56">ROUND(STDEV(_xlfn._xlws.FILTER(data!$B$2:$B$4110,A56=data!$N$2:$N$4110)),1)</f>
        <v>20</v>
      </c>
    </row>
    <row r="57" spans="1:4">
      <c r="A57">
        <v>7.4</v>
      </c>
      <c r="B57">
        <f>ROUND(AVERAGEIF(data!$N$2:$N$4110,A57,data!$B$2:$B$4110),0)</f>
        <v>114</v>
      </c>
      <c r="C57" cm="1">
        <f t="array" ref="C57">ROUND(MEDIAN(_xlfn._xlws.FILTER(data!$B$2:$B$4110,A57=data!$N$2:$N$4110)),1)</f>
        <v>110.5</v>
      </c>
      <c r="D57" cm="1">
        <f t="array" ref="D57">ROUND(STDEV(_xlfn._xlws.FILTER(data!$B$2:$B$4110,A57=data!$N$2:$N$4110)),1)</f>
        <v>21.5</v>
      </c>
    </row>
    <row r="58" spans="1:4">
      <c r="A58">
        <v>7.5</v>
      </c>
      <c r="B58">
        <f>ROUND(AVERAGEIF(data!$N$2:$N$4110,A58,data!$B$2:$B$4110),0)</f>
        <v>119</v>
      </c>
      <c r="C58" cm="1">
        <f t="array" ref="C58">ROUND(MEDIAN(_xlfn._xlws.FILTER(data!$B$2:$B$4110,A58=data!$N$2:$N$4110)),1)</f>
        <v>116</v>
      </c>
      <c r="D58" cm="1">
        <f t="array" ref="D58">ROUND(STDEV(_xlfn._xlws.FILTER(data!$B$2:$B$4110,A58=data!$N$2:$N$4110)),1)</f>
        <v>25.1</v>
      </c>
    </row>
    <row r="59" spans="1:4">
      <c r="A59">
        <v>7.6</v>
      </c>
      <c r="B59">
        <f>ROUND(AVERAGEIF(data!$N$2:$N$4110,A59,data!$B$2:$B$4110),0)</f>
        <v>121</v>
      </c>
      <c r="C59" cm="1">
        <f t="array" ref="C59">ROUND(MEDIAN(_xlfn._xlws.FILTER(data!$B$2:$B$4110,A59=data!$N$2:$N$4110)),1)</f>
        <v>119</v>
      </c>
      <c r="D59" cm="1">
        <f t="array" ref="D59">ROUND(STDEV(_xlfn._xlws.FILTER(data!$B$2:$B$4110,A59=data!$N$2:$N$4110)),1)</f>
        <v>24.9</v>
      </c>
    </row>
    <row r="60" spans="1:4">
      <c r="A60">
        <v>7.7</v>
      </c>
      <c r="B60">
        <f>ROUND(AVERAGEIF(data!$N$2:$N$4110,A60,data!$B$2:$B$4110),0)</f>
        <v>119</v>
      </c>
      <c r="C60" cm="1">
        <f t="array" ref="C60">ROUND(MEDIAN(_xlfn._xlws.FILTER(data!$B$2:$B$4110,A60=data!$N$2:$N$4110)),1)</f>
        <v>117</v>
      </c>
      <c r="D60" cm="1">
        <f t="array" ref="D60">ROUND(STDEV(_xlfn._xlws.FILTER(data!$B$2:$B$4110,A60=data!$N$2:$N$4110)),1)</f>
        <v>30.8</v>
      </c>
    </row>
    <row r="61" spans="1:4">
      <c r="A61">
        <v>7.8</v>
      </c>
      <c r="B61">
        <f>ROUND(AVERAGEIF(data!$N$2:$N$4110,A61,data!$B$2:$B$4110),0)</f>
        <v>117</v>
      </c>
      <c r="C61" cm="1">
        <f t="array" ref="C61">ROUND(MEDIAN(_xlfn._xlws.FILTER(data!$B$2:$B$4110,A61=data!$N$2:$N$4110)),1)</f>
        <v>116</v>
      </c>
      <c r="D61" cm="1">
        <f t="array" ref="D61">ROUND(STDEV(_xlfn._xlws.FILTER(data!$B$2:$B$4110,A61=data!$N$2:$N$4110)),1)</f>
        <v>25.3</v>
      </c>
    </row>
    <row r="62" spans="1:4">
      <c r="A62">
        <v>7.9</v>
      </c>
      <c r="B62">
        <f>ROUND(AVERAGEIF(data!$N$2:$N$4110,A62,data!$B$2:$B$4110),0)</f>
        <v>126</v>
      </c>
      <c r="C62" cm="1">
        <f t="array" ref="C62">ROUND(MEDIAN(_xlfn._xlws.FILTER(data!$B$2:$B$4110,A62=data!$N$2:$N$4110)),1)</f>
        <v>119</v>
      </c>
      <c r="D62" cm="1">
        <f t="array" ref="D62">ROUND(STDEV(_xlfn._xlws.FILTER(data!$B$2:$B$4110,A62=data!$N$2:$N$4110)),1)</f>
        <v>29.7</v>
      </c>
    </row>
    <row r="63" spans="1:4">
      <c r="A63">
        <v>8</v>
      </c>
      <c r="B63">
        <f>ROUND(AVERAGEIF(data!$N$2:$N$4110,A63,data!$B$2:$B$4110),0)</f>
        <v>131</v>
      </c>
      <c r="C63" cm="1">
        <f t="array" ref="C63">ROUND(MEDIAN(_xlfn._xlws.FILTER(data!$B$2:$B$4110,A63=data!$N$2:$N$4110)),1)</f>
        <v>125</v>
      </c>
      <c r="D63" cm="1">
        <f t="array" ref="D63">ROUND(STDEV(_xlfn._xlws.FILTER(data!$B$2:$B$4110,A63=data!$N$2:$N$4110)),1)</f>
        <v>39.799999999999997</v>
      </c>
    </row>
    <row r="64" spans="1:4">
      <c r="A64">
        <v>8.1</v>
      </c>
      <c r="B64">
        <f>ROUND(AVERAGEIF(data!$N$2:$N$4110,A64,data!$B$2:$B$4110),0)</f>
        <v>126</v>
      </c>
      <c r="C64" cm="1">
        <f t="array" ref="C64">ROUND(MEDIAN(_xlfn._xlws.FILTER(data!$B$2:$B$4110,A64=data!$N$2:$N$4110)),1)</f>
        <v>121</v>
      </c>
      <c r="D64" cm="1">
        <f t="array" ref="D64">ROUND(STDEV(_xlfn._xlws.FILTER(data!$B$2:$B$4110,A64=data!$N$2:$N$4110)),1)</f>
        <v>30.2</v>
      </c>
    </row>
    <row r="65" spans="1:4">
      <c r="A65">
        <v>8.1999999999999993</v>
      </c>
      <c r="B65">
        <f>ROUND(AVERAGEIF(data!$N$2:$N$4110,A65,data!$B$2:$B$4110),0)</f>
        <v>135</v>
      </c>
      <c r="C65" cm="1">
        <f t="array" ref="C65">ROUND(MEDIAN(_xlfn._xlws.FILTER(data!$B$2:$B$4110,A65=data!$N$2:$N$4110)),1)</f>
        <v>126.5</v>
      </c>
      <c r="D65" cm="1">
        <f t="array" ref="D65">ROUND(STDEV(_xlfn._xlws.FILTER(data!$B$2:$B$4110,A65=data!$N$2:$N$4110)),1)</f>
        <v>35.6</v>
      </c>
    </row>
    <row r="66" spans="1:4">
      <c r="A66">
        <v>8.3000000000000007</v>
      </c>
      <c r="B66">
        <f>ROUND(AVERAGEIF(data!$N$2:$N$4110,A66,data!$B$2:$B$4110),0)</f>
        <v>129</v>
      </c>
      <c r="C66" cm="1">
        <f t="array" ref="C66">ROUND(MEDIAN(_xlfn._xlws.FILTER(data!$B$2:$B$4110,A66=data!$N$2:$N$4110)),1)</f>
        <v>126</v>
      </c>
      <c r="D66" cm="1">
        <f t="array" ref="D66">ROUND(STDEV(_xlfn._xlws.FILTER(data!$B$2:$B$4110,A66=data!$N$2:$N$4110)),1)</f>
        <v>28.1</v>
      </c>
    </row>
    <row r="67" spans="1:4">
      <c r="A67">
        <v>8.4</v>
      </c>
      <c r="B67">
        <f>ROUND(AVERAGEIF(data!$N$2:$N$4110,A67,data!$B$2:$B$4110),0)</f>
        <v>150</v>
      </c>
      <c r="C67" cm="1">
        <f t="array" ref="C67">ROUND(MEDIAN(_xlfn._xlws.FILTER(data!$B$2:$B$4110,A67=data!$N$2:$N$4110)),1)</f>
        <v>134</v>
      </c>
      <c r="D67" cm="1">
        <f t="array" ref="D67">ROUND(STDEV(_xlfn._xlws.FILTER(data!$B$2:$B$4110,A67=data!$N$2:$N$4110)),1)</f>
        <v>57.3</v>
      </c>
    </row>
    <row r="68" spans="1:4">
      <c r="A68">
        <v>8.5</v>
      </c>
      <c r="B68">
        <f>ROUND(AVERAGEIF(data!$N$2:$N$4110,A68,data!$B$2:$B$4110),0)</f>
        <v>137</v>
      </c>
      <c r="C68" cm="1">
        <f t="array" ref="C68">ROUND(MEDIAN(_xlfn._xlws.FILTER(data!$B$2:$B$4110,A68=data!$N$2:$N$4110)),1)</f>
        <v>123</v>
      </c>
      <c r="D68" cm="1">
        <f t="array" ref="D68">ROUND(STDEV(_xlfn._xlws.FILTER(data!$B$2:$B$4110,A68=data!$N$2:$N$4110)),1)</f>
        <v>47.1</v>
      </c>
    </row>
    <row r="69" spans="1:4">
      <c r="A69">
        <v>8.6</v>
      </c>
      <c r="B69">
        <f>ROUND(AVERAGEIF(data!$N$2:$N$4110,A69,data!$B$2:$B$4110),0)</f>
        <v>130</v>
      </c>
      <c r="C69" cm="1">
        <f t="array" ref="C69">ROUND(MEDIAN(_xlfn._xlws.FILTER(data!$B$2:$B$4110,A69=data!$N$2:$N$4110)),1)</f>
        <v>127</v>
      </c>
      <c r="D69" cm="1">
        <f t="array" ref="D69">ROUND(STDEV(_xlfn._xlws.FILTER(data!$B$2:$B$4110,A69=data!$N$2:$N$4110)),1)</f>
        <v>28.8</v>
      </c>
    </row>
    <row r="70" spans="1:4">
      <c r="A70">
        <v>8.6999999999999993</v>
      </c>
      <c r="B70">
        <f>ROUND(AVERAGEIF(data!$N$2:$N$4110,A70,data!$B$2:$B$4110),0)</f>
        <v>150</v>
      </c>
      <c r="C70" cm="1">
        <f t="array" ref="C70">ROUND(MEDIAN(_xlfn._xlws.FILTER(data!$B$2:$B$4110,A70=data!$N$2:$N$4110)),1)</f>
        <v>136</v>
      </c>
      <c r="D70" cm="1">
        <f t="array" ref="D70">ROUND(STDEV(_xlfn._xlws.FILTER(data!$B$2:$B$4110,A70=data!$N$2:$N$4110)),1)</f>
        <v>27.5</v>
      </c>
    </row>
    <row r="71" spans="1:4">
      <c r="A71">
        <v>8.8000000000000007</v>
      </c>
      <c r="B71">
        <f>ROUND(AVERAGEIF(data!$N$2:$N$4110,A71,data!$B$2:$B$4110),0)</f>
        <v>148</v>
      </c>
      <c r="C71" cm="1">
        <f t="array" ref="C71">ROUND(MEDIAN(_xlfn._xlws.FILTER(data!$B$2:$B$4110,A71=data!$N$2:$N$4110)),1)</f>
        <v>148</v>
      </c>
      <c r="D71" cm="1">
        <f t="array" ref="D71">ROUND(STDEV(_xlfn._xlws.FILTER(data!$B$2:$B$4110,A71=data!$N$2:$N$4110)),1)</f>
        <v>15.9</v>
      </c>
    </row>
    <row r="72" spans="1:4">
      <c r="A72">
        <v>8.9</v>
      </c>
      <c r="B72">
        <f>ROUND(AVERAGEIF(data!$N$2:$N$4110,A72,data!$B$2:$B$4110),0)</f>
        <v>159</v>
      </c>
      <c r="C72" cm="1">
        <f t="array" ref="C72">ROUND(MEDIAN(_xlfn._xlws.FILTER(data!$B$2:$B$4110,A72=data!$N$2:$N$4110)),1)</f>
        <v>178</v>
      </c>
      <c r="D72" cm="1">
        <f t="array" ref="D72">ROUND(STDEV(_xlfn._xlws.FILTER(data!$B$2:$B$4110,A72=data!$N$2:$N$4110)),1)</f>
        <v>39.9</v>
      </c>
    </row>
    <row r="73" spans="1:4">
      <c r="A73">
        <v>9</v>
      </c>
      <c r="B73">
        <f>ROUND(AVERAGEIF(data!$N$2:$N$4110,A73,data!$B$2:$B$4110),0)</f>
        <v>186</v>
      </c>
      <c r="C73" cm="1">
        <f t="array" ref="C73">ROUND(MEDIAN(_xlfn._xlws.FILTER(data!$B$2:$B$4110,A73=data!$N$2:$N$4110)),1)</f>
        <v>186</v>
      </c>
      <c r="D73" cm="1">
        <f t="array" ref="D73">ROUND(STDEV(_xlfn._xlws.FILTER(data!$B$2:$B$4110,A73=data!$N$2:$N$4110)),1)</f>
        <v>48.1</v>
      </c>
    </row>
    <row r="74" spans="1:4">
      <c r="A74">
        <v>9.1</v>
      </c>
      <c r="B74">
        <f>ROUND(AVERAGEIF(data!$N$2:$N$4110,A74,data!$B$2:$B$4110),0)</f>
        <v>90</v>
      </c>
      <c r="C74" cm="1">
        <f t="array" ref="C74">ROUND(MEDIAN(_xlfn._xlws.FILTER(data!$B$2:$B$4110,A74=data!$N$2:$N$4110)),1)</f>
        <v>90</v>
      </c>
      <c r="D74">
        <v>0</v>
      </c>
    </row>
    <row r="75" spans="1:4">
      <c r="A75">
        <v>9.1999999999999993</v>
      </c>
      <c r="B75">
        <f>ROUND(AVERAGEIF(data!$N$2:$N$4110,A75,data!$B$2:$B$4110),0)</f>
        <v>175</v>
      </c>
      <c r="C75" cm="1">
        <f t="array" ref="C75">ROUND(MEDIAN(_xlfn._xlws.FILTER(data!$B$2:$B$4110,A75=data!$N$2:$N$4110)),1)</f>
        <v>175</v>
      </c>
      <c r="D75">
        <v>0</v>
      </c>
    </row>
    <row r="76" spans="1:4">
      <c r="A76">
        <v>9.3000000000000007</v>
      </c>
      <c r="B76">
        <f>ROUND(AVERAGEIF(data!$N$2:$N$4110,A76,data!$B$2:$B$4110),0)</f>
        <v>142</v>
      </c>
      <c r="C76" cm="1">
        <f t="array" ref="C76">ROUND(MEDIAN(_xlfn._xlws.FILTER(data!$B$2:$B$4110,A76=data!$N$2:$N$4110)),1)</f>
        <v>142</v>
      </c>
      <c r="D76">
        <v>0</v>
      </c>
    </row>
  </sheetData>
  <autoFilter ref="A1:A4110" xr:uid="{6F3AE87B-A21F-4703-8448-4C8FC2C5336D}">
    <sortState xmlns:xlrd2="http://schemas.microsoft.com/office/spreadsheetml/2017/richdata2" ref="A2:A4110">
      <sortCondition ref="A1:A4110"/>
    </sortState>
  </autoFilter>
  <sortState xmlns:xlrd2="http://schemas.microsoft.com/office/spreadsheetml/2017/richdata2" ref="A2:B76">
    <sortCondition ref="B2:B76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D326D-CE00-4796-8574-7D8A214AAB9D}">
  <dimension ref="A1:I41"/>
  <sheetViews>
    <sheetView workbookViewId="0">
      <selection activeCell="H9" sqref="H9"/>
    </sheetView>
  </sheetViews>
  <sheetFormatPr defaultRowHeight="15"/>
  <cols>
    <col min="1" max="1" width="15.28515625" customWidth="1"/>
    <col min="3" max="3" width="14" customWidth="1"/>
    <col min="4" max="4" width="15.7109375" customWidth="1"/>
    <col min="5" max="5" width="13.28515625" customWidth="1"/>
  </cols>
  <sheetData>
    <row r="1" spans="1:9" ht="15.75">
      <c r="A1" s="2" t="s">
        <v>9</v>
      </c>
      <c r="B1" s="2" t="s">
        <v>6796</v>
      </c>
      <c r="C1" s="2" t="s">
        <v>6776</v>
      </c>
      <c r="D1" s="2" t="s">
        <v>6797</v>
      </c>
      <c r="E1" s="2" t="s">
        <v>6778</v>
      </c>
    </row>
    <row r="2" spans="1:9">
      <c r="A2" t="s">
        <v>508</v>
      </c>
      <c r="B2">
        <f>COUNTIF(data!$J$2:$J$4110,'Language Analysis'!A2)</f>
        <v>3906</v>
      </c>
      <c r="C2">
        <f>ROUND(AVERAGEIF(data!$J$2:$J$4110,A2,data!$N$2:$N$4110),1)</f>
        <v>6.4</v>
      </c>
      <c r="D2" cm="1">
        <f t="array" ref="D2">ROUND(MEDIAN(_xlfn._xlws.FILTER(data!$N$2:$N$4110,A2=data!$J$2:$J$4110)),1)</f>
        <v>6.5</v>
      </c>
      <c r="E2" cm="1">
        <f t="array" ref="E2">IF(B2=1,0,ROUND(STDEV(_xlfn._xlws.FILTER(data!$N$2:$N$4110,A2=data!$J$2:$J$4110)),1))</f>
        <v>1.1000000000000001</v>
      </c>
    </row>
    <row r="3" spans="1:9">
      <c r="A3" t="s">
        <v>396</v>
      </c>
      <c r="B3">
        <f>COUNTIF(data!$J$2:$J$4110,'Language Analysis'!A3)</f>
        <v>43</v>
      </c>
      <c r="C3">
        <f>ROUND(AVERAGEIF(data!$J$2:$J$4110,A3,data!$N$2:$N$4110),1)</f>
        <v>7.3</v>
      </c>
      <c r="D3" cm="1">
        <f t="array" ref="D3">ROUND(MEDIAN(_xlfn._xlws.FILTER(data!$N$2:$N$4110,A3=data!$J$2:$J$4110)),1)</f>
        <v>7.2</v>
      </c>
      <c r="E3" cm="1">
        <f t="array" ref="E3">IF(B3=1,0,ROUND(STDEV(_xlfn._xlws.FILTER(data!$N$2:$N$4110,A3=data!$J$2:$J$4110)),1))</f>
        <v>0.6</v>
      </c>
    </row>
    <row r="4" spans="1:9">
      <c r="A4" t="s">
        <v>257</v>
      </c>
      <c r="B4">
        <f>COUNTIF(data!$J$2:$J$4110,'Language Analysis'!A4)</f>
        <v>12</v>
      </c>
      <c r="C4">
        <f>ROUND(AVERAGEIF(data!$J$2:$J$4110,A4,data!$N$2:$N$4110),1)</f>
        <v>7.6</v>
      </c>
      <c r="D4" cm="1">
        <f t="array" ref="D4">ROUND(MEDIAN(_xlfn._xlws.FILTER(data!$N$2:$N$4110,A4=data!$J$2:$J$4110)),1)</f>
        <v>7.8</v>
      </c>
      <c r="E4" cm="1">
        <f t="array" ref="E4">IF(B4=1,0,ROUND(STDEV(_xlfn._xlws.FILTER(data!$N$2:$N$4110,A4=data!$J$2:$J$4110)),1))</f>
        <v>0.9</v>
      </c>
      <c r="I4" s="5"/>
    </row>
    <row r="5" spans="1:9">
      <c r="A5" t="s">
        <v>50</v>
      </c>
      <c r="B5">
        <f>COUNTIF(data!$J$2:$J$4110,'Language Analysis'!A5)</f>
        <v>31</v>
      </c>
      <c r="C5">
        <f>ROUND(AVERAGEIF(data!$J$2:$J$4110,A5,data!$N$2:$N$4110),1)</f>
        <v>7.1</v>
      </c>
      <c r="D5" cm="1">
        <f t="array" ref="D5">ROUND(MEDIAN(_xlfn._xlws.FILTER(data!$N$2:$N$4110,A5=data!$J$2:$J$4110)),1)</f>
        <v>7.2</v>
      </c>
      <c r="E5" cm="1">
        <f t="array" ref="E5">IF(B5=1,0,ROUND(STDEV(_xlfn._xlws.FILTER(data!$N$2:$N$4110,A5=data!$J$2:$J$4110)),1))</f>
        <v>0.8</v>
      </c>
    </row>
    <row r="6" spans="1:9">
      <c r="A6" t="s">
        <v>171</v>
      </c>
      <c r="B6">
        <f>COUNTIF(data!$J$2:$J$4110,'Language Analysis'!A6)</f>
        <v>4</v>
      </c>
      <c r="C6">
        <f>ROUND(AVERAGEIF(data!$J$2:$J$4110,A6,data!$N$2:$N$4110),1)</f>
        <v>7.2</v>
      </c>
      <c r="D6" cm="1">
        <f t="array" ref="D6">ROUND(MEDIAN(_xlfn._xlws.FILTER(data!$N$2:$N$4110,A6=data!$J$2:$J$4110)),1)</f>
        <v>7.3</v>
      </c>
      <c r="E6" cm="1">
        <f t="array" ref="E6">IF(B6=1,0,ROUND(STDEV(_xlfn._xlws.FILTER(data!$N$2:$N$4110,A6=data!$J$2:$J$4110)),1))</f>
        <v>0.6</v>
      </c>
    </row>
    <row r="7" spans="1:9">
      <c r="A7" t="s">
        <v>199</v>
      </c>
      <c r="B7">
        <f>COUNTIF(data!$J$2:$J$4110,'Language Analysis'!A7)</f>
        <v>18</v>
      </c>
      <c r="C7">
        <f>ROUND(AVERAGEIF(data!$J$2:$J$4110,A7,data!$N$2:$N$4110),1)</f>
        <v>6.9</v>
      </c>
      <c r="D7" cm="1">
        <f t="array" ref="D7">ROUND(MEDIAN(_xlfn._xlws.FILTER(data!$N$2:$N$4110,A7=data!$J$2:$J$4110)),1)</f>
        <v>7.1</v>
      </c>
      <c r="E7" cm="1">
        <f t="array" ref="E7">IF(B7=1,0,ROUND(STDEV(_xlfn._xlws.FILTER(data!$N$2:$N$4110,A7=data!$J$2:$J$4110)),1))</f>
        <v>0.8</v>
      </c>
    </row>
    <row r="8" spans="1:9">
      <c r="A8" t="s">
        <v>6764</v>
      </c>
      <c r="B8">
        <f>COUNTIF(data!$J$2:$J$4110,'Language Analysis'!A8)</f>
        <v>1</v>
      </c>
      <c r="C8">
        <f>ROUND(AVERAGEIF(data!$J$2:$J$4110,A8,data!$N$2:$N$4110),1)</f>
        <v>4.3</v>
      </c>
      <c r="D8" cm="1">
        <f t="array" ref="D8">ROUND(MEDIAN(_xlfn._xlws.FILTER(data!$N$2:$N$4110,A8=data!$J$2:$J$4110)),1)</f>
        <v>4.3</v>
      </c>
      <c r="E8" cm="1">
        <f t="array" ref="E8">IF(B8=1,0,ROUND(STDEV(_xlfn._xlws.FILTER(data!$N$2:$N$4110,A8=data!$J$2:$J$4110)),1))</f>
        <v>0</v>
      </c>
    </row>
    <row r="9" spans="1:9">
      <c r="A9" t="s">
        <v>141</v>
      </c>
      <c r="B9">
        <f>COUNTIF(data!$J$2:$J$4110,'Language Analysis'!A9)</f>
        <v>6</v>
      </c>
      <c r="C9">
        <f>ROUND(AVERAGEIF(data!$J$2:$J$4110,A9,data!$N$2:$N$4110),1)</f>
        <v>7.7</v>
      </c>
      <c r="D9" cm="1">
        <f t="array" ref="D9">ROUND(MEDIAN(_xlfn._xlws.FILTER(data!$N$2:$N$4110,A9=data!$J$2:$J$4110)),1)</f>
        <v>8</v>
      </c>
      <c r="E9" cm="1">
        <f t="array" ref="E9">IF(B9=1,0,ROUND(STDEV(_xlfn._xlws.FILTER(data!$N$2:$N$4110,A9=data!$J$2:$J$4110)),1))</f>
        <v>0.9</v>
      </c>
    </row>
    <row r="10" spans="1:9">
      <c r="A10" t="s">
        <v>350</v>
      </c>
      <c r="B10">
        <f>COUNTIF(data!$J$2:$J$4110,'Language Analysis'!A10)</f>
        <v>3</v>
      </c>
      <c r="C10">
        <f>ROUND(AVERAGEIF(data!$J$2:$J$4110,A10,data!$N$2:$N$4110),1)</f>
        <v>7.5</v>
      </c>
      <c r="D10" cm="1">
        <f t="array" ref="D10">ROUND(MEDIAN(_xlfn._xlws.FILTER(data!$N$2:$N$4110,A10=data!$J$2:$J$4110)),1)</f>
        <v>7.3</v>
      </c>
      <c r="E10" cm="1">
        <f t="array" ref="E10">IF(B10=1,0,ROUND(STDEV(_xlfn._xlws.FILTER(data!$N$2:$N$4110,A10=data!$J$2:$J$4110)),1))</f>
        <v>0.4</v>
      </c>
    </row>
    <row r="11" spans="1:9">
      <c r="A11" t="s">
        <v>161</v>
      </c>
      <c r="B11">
        <f>COUNTIF(data!$J$2:$J$4110,'Language Analysis'!A11)</f>
        <v>3</v>
      </c>
      <c r="C11">
        <f>ROUND(AVERAGEIF(data!$J$2:$J$4110,A11,data!$N$2:$N$4110),1)</f>
        <v>8.1</v>
      </c>
      <c r="D11" cm="1">
        <f t="array" ref="D11">ROUND(MEDIAN(_xlfn._xlws.FILTER(data!$N$2:$N$4110,A11=data!$J$2:$J$4110)),1)</f>
        <v>8.4</v>
      </c>
      <c r="E11" cm="1">
        <f t="array" ref="E11">IF(B11=1,0,ROUND(STDEV(_xlfn._xlws.FILTER(data!$N$2:$N$4110,A11=data!$J$2:$J$4110)),1))</f>
        <v>0.6</v>
      </c>
    </row>
    <row r="12" spans="1:9">
      <c r="A12" t="s">
        <v>314</v>
      </c>
      <c r="B12">
        <f>COUNTIF(data!$J$2:$J$4110,'Language Analysis'!A12)</f>
        <v>1</v>
      </c>
      <c r="C12">
        <f>ROUND(AVERAGEIF(data!$J$2:$J$4110,A12,data!$N$2:$N$4110),1)</f>
        <v>6.9</v>
      </c>
      <c r="D12" cm="1">
        <f t="array" ref="D12">ROUND(MEDIAN(_xlfn._xlws.FILTER(data!$N$2:$N$4110,A12=data!$J$2:$J$4110)),1)</f>
        <v>6.9</v>
      </c>
      <c r="E12" cm="1">
        <f t="array" ref="E12">IF(B12=1,0,ROUND(STDEV(_xlfn._xlws.FILTER(data!$N$2:$N$4110,A12=data!$J$2:$J$4110)),1))</f>
        <v>0</v>
      </c>
    </row>
    <row r="13" spans="1:9">
      <c r="A13" t="s">
        <v>285</v>
      </c>
      <c r="B13">
        <f>COUNTIF(data!$J$2:$J$4110,'Language Analysis'!A13)</f>
        <v>8</v>
      </c>
      <c r="C13">
        <f>ROUND(AVERAGEIF(data!$J$2:$J$4110,A13,data!$N$2:$N$4110),1)</f>
        <v>7.3</v>
      </c>
      <c r="D13" cm="1">
        <f t="array" ref="D13">ROUND(MEDIAN(_xlfn._xlws.FILTER(data!$N$2:$N$4110,A13=data!$J$2:$J$4110)),1)</f>
        <v>7.4</v>
      </c>
      <c r="E13" cm="1">
        <f t="array" ref="E13">IF(B13=1,0,ROUND(STDEV(_xlfn._xlws.FILTER(data!$N$2:$N$4110,A13=data!$J$2:$J$4110)),1))</f>
        <v>1.1000000000000001</v>
      </c>
    </row>
    <row r="14" spans="1:9">
      <c r="A14" t="s">
        <v>243</v>
      </c>
      <c r="B14">
        <f>COUNTIF(data!$J$2:$J$4110,'Language Analysis'!A14)</f>
        <v>4</v>
      </c>
      <c r="C14">
        <f>ROUND(AVERAGEIF(data!$J$2:$J$4110,A14,data!$N$2:$N$4110),1)</f>
        <v>7.9</v>
      </c>
      <c r="D14" cm="1">
        <f t="array" ref="D14">ROUND(MEDIAN(_xlfn._xlws.FILTER(data!$N$2:$N$4110,A14=data!$J$2:$J$4110)),1)</f>
        <v>7.9</v>
      </c>
      <c r="E14" cm="1">
        <f t="array" ref="E14">IF(B14=1,0,ROUND(STDEV(_xlfn._xlws.FILTER(data!$N$2:$N$4110,A14=data!$J$2:$J$4110)),1))</f>
        <v>0.5</v>
      </c>
    </row>
    <row r="15" spans="1:9">
      <c r="A15" t="s">
        <v>27</v>
      </c>
      <c r="B15">
        <f>COUNTIF(data!$J$2:$J$4110,'Language Analysis'!A15)</f>
        <v>3</v>
      </c>
      <c r="C15">
        <f>ROUND(AVERAGEIF(data!$J$2:$J$4110,A15,data!$N$2:$N$4110),1)</f>
        <v>6.6</v>
      </c>
      <c r="D15" cm="1">
        <f t="array" ref="D15">ROUND(MEDIAN(_xlfn._xlws.FILTER(data!$N$2:$N$4110,A15=data!$J$2:$J$4110)),1)</f>
        <v>6.6</v>
      </c>
      <c r="E15" cm="1">
        <f t="array" ref="E15">IF(B15=1,0,ROUND(STDEV(_xlfn._xlws.FILTER(data!$N$2:$N$4110,A15=data!$J$2:$J$4110)),1))</f>
        <v>0.5</v>
      </c>
    </row>
    <row r="16" spans="1:9">
      <c r="A16" t="s">
        <v>6749</v>
      </c>
      <c r="B16">
        <f>COUNTIF(data!$J$2:$J$4110,'Language Analysis'!A16)</f>
        <v>9</v>
      </c>
      <c r="C16">
        <f>ROUND(AVERAGEIF(data!$J$2:$J$4110,A16,data!$N$2:$N$4110),1)</f>
        <v>7.2</v>
      </c>
      <c r="D16" cm="1">
        <f t="array" ref="D16">ROUND(MEDIAN(_xlfn._xlws.FILTER(data!$N$2:$N$4110,A16=data!$J$2:$J$4110)),1)</f>
        <v>7.3</v>
      </c>
      <c r="E16" cm="1">
        <f t="array" ref="E16">IF(B16=1,0,ROUND(STDEV(_xlfn._xlws.FILTER(data!$N$2:$N$4110,A16=data!$J$2:$J$4110)),1))</f>
        <v>0.5</v>
      </c>
    </row>
    <row r="17" spans="1:5">
      <c r="A17" t="s">
        <v>137</v>
      </c>
      <c r="B17">
        <f>COUNTIF(data!$J$2:$J$4110,'Language Analysis'!A17)</f>
        <v>1</v>
      </c>
      <c r="C17">
        <f>ROUND(AVERAGEIF(data!$J$2:$J$4110,A17,data!$N$2:$N$4110),1)</f>
        <v>7.9</v>
      </c>
      <c r="D17" cm="1">
        <f t="array" ref="D17">ROUND(MEDIAN(_xlfn._xlws.FILTER(data!$N$2:$N$4110,A17=data!$J$2:$J$4110)),1)</f>
        <v>7.9</v>
      </c>
      <c r="E17" cm="1">
        <f t="array" ref="E17">IF(B17=1,0,ROUND(STDEV(_xlfn._xlws.FILTER(data!$N$2:$N$4110,A17=data!$J$2:$J$4110)),1))</f>
        <v>0</v>
      </c>
    </row>
    <row r="18" spans="1:5">
      <c r="A18" t="s">
        <v>42</v>
      </c>
      <c r="B18">
        <f>COUNTIF(data!$J$2:$J$4110,'Language Analysis'!A18)</f>
        <v>2</v>
      </c>
      <c r="C18">
        <f>ROUND(AVERAGEIF(data!$J$2:$J$4110,A18,data!$N$2:$N$4110),1)</f>
        <v>7.2</v>
      </c>
      <c r="D18" cm="1">
        <f t="array" ref="D18">ROUND(MEDIAN(_xlfn._xlws.FILTER(data!$N$2:$N$4110,A18=data!$J$2:$J$4110)),1)</f>
        <v>7.2</v>
      </c>
      <c r="E18" cm="1">
        <f t="array" ref="E18">IF(B18=1,0,ROUND(STDEV(_xlfn._xlws.FILTER(data!$N$2:$N$4110,A18=data!$J$2:$J$4110)),1))</f>
        <v>0.6</v>
      </c>
    </row>
    <row r="19" spans="1:5">
      <c r="A19" t="s">
        <v>6746</v>
      </c>
      <c r="B19">
        <f>COUNTIF(data!$J$2:$J$4110,'Language Analysis'!A19)</f>
        <v>1</v>
      </c>
      <c r="C19">
        <f>ROUND(AVERAGEIF(data!$J$2:$J$4110,A19,data!$N$2:$N$4110),1)</f>
        <v>5.0999999999999996</v>
      </c>
      <c r="D19" cm="1">
        <f t="array" ref="D19">ROUND(MEDIAN(_xlfn._xlws.FILTER(data!$N$2:$N$4110,A19=data!$J$2:$J$4110)),1)</f>
        <v>5.0999999999999996</v>
      </c>
      <c r="E19" cm="1">
        <f t="array" ref="E19">IF(B19=1,0,ROUND(STDEV(_xlfn._xlws.FILTER(data!$N$2:$N$4110,A19=data!$J$2:$J$4110)),1))</f>
        <v>0</v>
      </c>
    </row>
    <row r="20" spans="1:5">
      <c r="A20" t="s">
        <v>359</v>
      </c>
      <c r="B20">
        <f>COUNTIF(data!$J$2:$J$4110,'Language Analysis'!A20)</f>
        <v>14</v>
      </c>
      <c r="C20">
        <f>ROUND(AVERAGEIF(data!$J$2:$J$4110,A20,data!$N$2:$N$4110),1)</f>
        <v>7.6</v>
      </c>
      <c r="D20" cm="1">
        <f t="array" ref="D20">ROUND(MEDIAN(_xlfn._xlws.FILTER(data!$N$2:$N$4110,A20=data!$J$2:$J$4110)),1)</f>
        <v>7.7</v>
      </c>
      <c r="E20" cm="1">
        <f t="array" ref="E20">IF(B20=1,0,ROUND(STDEV(_xlfn._xlws.FILTER(data!$N$2:$N$4110,A20=data!$J$2:$J$4110)),1))</f>
        <v>0.7</v>
      </c>
    </row>
    <row r="21" spans="1:5">
      <c r="A21" t="s">
        <v>307</v>
      </c>
      <c r="B21">
        <f>COUNTIF(data!$J$2:$J$4110,'Language Analysis'!A21)</f>
        <v>2</v>
      </c>
      <c r="C21">
        <f>ROUND(AVERAGEIF(data!$J$2:$J$4110,A21,data!$N$2:$N$4110),1)</f>
        <v>7.9</v>
      </c>
      <c r="D21" cm="1">
        <f t="array" ref="D21">ROUND(MEDIAN(_xlfn._xlws.FILTER(data!$N$2:$N$4110,A21=data!$J$2:$J$4110)),1)</f>
        <v>7.9</v>
      </c>
      <c r="E21" cm="1">
        <f t="array" ref="E21">IF(B21=1,0,ROUND(STDEV(_xlfn._xlws.FILTER(data!$N$2:$N$4110,A21=data!$J$2:$J$4110)),1))</f>
        <v>0.4</v>
      </c>
    </row>
    <row r="22" spans="1:5">
      <c r="A22" t="s">
        <v>17</v>
      </c>
      <c r="B22">
        <f>COUNTIF(data!$J$2:$J$4110,'Language Analysis'!A22)</f>
        <v>1</v>
      </c>
      <c r="C22">
        <f>ROUND(AVERAGEIF(data!$J$2:$J$4110,A22,data!$N$2:$N$4110),1)</f>
        <v>7.3</v>
      </c>
      <c r="D22" cm="1">
        <f t="array" ref="D22">ROUND(MEDIAN(_xlfn._xlws.FILTER(data!$N$2:$N$4110,A22=data!$J$2:$J$4110)),1)</f>
        <v>7.3</v>
      </c>
      <c r="E22" cm="1">
        <f t="array" ref="E22">IF(B22=1,0,ROUND(STDEV(_xlfn._xlws.FILTER(data!$N$2:$N$4110,A22=data!$J$2:$J$4110)),1))</f>
        <v>0</v>
      </c>
    </row>
    <row r="23" spans="1:5">
      <c r="A23" t="s">
        <v>22</v>
      </c>
      <c r="B23">
        <f>COUNTIF(data!$J$2:$J$4110,'Language Analysis'!A23)</f>
        <v>1</v>
      </c>
      <c r="C23">
        <f>ROUND(AVERAGEIF(data!$J$2:$J$4110,A23,data!$N$2:$N$4110),1)</f>
        <v>7.4</v>
      </c>
      <c r="D23" cm="1">
        <f t="array" ref="D23">ROUND(MEDIAN(_xlfn._xlws.FILTER(data!$N$2:$N$4110,A23=data!$J$2:$J$4110)),1)</f>
        <v>7.4</v>
      </c>
      <c r="E23" cm="1">
        <f t="array" ref="E23">IF(B23=1,0,ROUND(STDEV(_xlfn._xlws.FILTER(data!$N$2:$N$4110,A23=data!$J$2:$J$4110)),1))</f>
        <v>0</v>
      </c>
    </row>
    <row r="24" spans="1:5">
      <c r="A24" t="s">
        <v>183</v>
      </c>
      <c r="B24">
        <f>COUNTIF(data!$J$2:$J$4110,'Language Analysis'!A24)</f>
        <v>2</v>
      </c>
      <c r="C24">
        <f>ROUND(AVERAGEIF(data!$J$2:$J$4110,A24,data!$N$2:$N$4110),1)</f>
        <v>8</v>
      </c>
      <c r="D24" cm="1">
        <f t="array" ref="D24">ROUND(MEDIAN(_xlfn._xlws.FILTER(data!$N$2:$N$4110,A24=data!$J$2:$J$4110)),1)</f>
        <v>8</v>
      </c>
      <c r="E24" cm="1">
        <f t="array" ref="E24">IF(B24=1,0,ROUND(STDEV(_xlfn._xlws.FILTER(data!$N$2:$N$4110,A24=data!$J$2:$J$4110)),1))</f>
        <v>0.8</v>
      </c>
    </row>
    <row r="25" spans="1:5">
      <c r="A25" t="s">
        <v>6744</v>
      </c>
      <c r="B25">
        <f>COUNTIF(data!$J$2:$J$4110,'Language Analysis'!A25)</f>
        <v>1</v>
      </c>
      <c r="C25">
        <f>ROUND(AVERAGEIF(data!$J$2:$J$4110,A25,data!$N$2:$N$4110),1)</f>
        <v>7.4</v>
      </c>
      <c r="D25" cm="1">
        <f t="array" ref="D25">ROUND(MEDIAN(_xlfn._xlws.FILTER(data!$N$2:$N$4110,A25=data!$J$2:$J$4110)),1)</f>
        <v>7.4</v>
      </c>
      <c r="E25" cm="1">
        <f t="array" ref="E25">IF(B25=1,0,ROUND(STDEV(_xlfn._xlws.FILTER(data!$N$2:$N$4110,A25=data!$J$2:$J$4110)),1))</f>
        <v>0</v>
      </c>
    </row>
    <row r="26" spans="1:5">
      <c r="A26" t="s">
        <v>505</v>
      </c>
      <c r="B26">
        <f>COUNTIF(data!$J$2:$J$4110,'Language Analysis'!A26)</f>
        <v>1</v>
      </c>
      <c r="C26">
        <f>ROUND(AVERAGEIF(data!$J$2:$J$4110,A26,data!$N$2:$N$4110),1)</f>
        <v>6.7</v>
      </c>
      <c r="D26" cm="1">
        <f t="array" ref="D26">ROUND(MEDIAN(_xlfn._xlws.FILTER(data!$N$2:$N$4110,A26=data!$J$2:$J$4110)),1)</f>
        <v>6.7</v>
      </c>
      <c r="E26" cm="1">
        <f t="array" ref="E26">IF(B26=1,0,ROUND(STDEV(_xlfn._xlws.FILTER(data!$N$2:$N$4110,A26=data!$J$2:$J$4110)),1))</f>
        <v>0</v>
      </c>
    </row>
    <row r="27" spans="1:5">
      <c r="A27" t="s">
        <v>323</v>
      </c>
      <c r="B27">
        <f>COUNTIF(data!$J$2:$J$4110,'Language Analysis'!A27)</f>
        <v>11</v>
      </c>
      <c r="C27">
        <f>ROUND(AVERAGEIF(data!$J$2:$J$4110,A27,data!$N$2:$N$4110),1)</f>
        <v>6.8</v>
      </c>
      <c r="D27" cm="1">
        <f t="array" ref="D27">ROUND(MEDIAN(_xlfn._xlws.FILTER(data!$N$2:$N$4110,A27=data!$J$2:$J$4110)),1)</f>
        <v>7</v>
      </c>
      <c r="E27" cm="1">
        <f t="array" ref="E27">IF(B27=1,0,ROUND(STDEV(_xlfn._xlws.FILTER(data!$N$2:$N$4110,A27=data!$J$2:$J$4110)),1))</f>
        <v>1.1000000000000001</v>
      </c>
    </row>
    <row r="28" spans="1:5">
      <c r="A28" t="s">
        <v>6724</v>
      </c>
      <c r="B28">
        <f>COUNTIF(data!$J$2:$J$4110,'Language Analysis'!A28)</f>
        <v>1</v>
      </c>
      <c r="C28">
        <f>ROUND(AVERAGEIF(data!$J$2:$J$4110,A28,data!$N$2:$N$4110),1)</f>
        <v>7.5</v>
      </c>
      <c r="D28" cm="1">
        <f t="array" ref="D28">ROUND(MEDIAN(_xlfn._xlws.FILTER(data!$N$2:$N$4110,A28=data!$J$2:$J$4110)),1)</f>
        <v>7.5</v>
      </c>
      <c r="E28" cm="1">
        <f t="array" ref="E28">IF(B28=1,0,ROUND(STDEV(_xlfn._xlws.FILTER(data!$N$2:$N$4110,A28=data!$J$2:$J$4110)),1))</f>
        <v>0</v>
      </c>
    </row>
    <row r="29" spans="1:5">
      <c r="A29" t="s">
        <v>319</v>
      </c>
      <c r="B29">
        <f>COUNTIF(data!$J$2:$J$4110,'Language Analysis'!A29)</f>
        <v>1</v>
      </c>
      <c r="C29">
        <f>ROUND(AVERAGEIF(data!$J$2:$J$4110,A29,data!$N$2:$N$4110),1)</f>
        <v>7.1</v>
      </c>
      <c r="D29" cm="1">
        <f t="array" ref="D29">ROUND(MEDIAN(_xlfn._xlws.FILTER(data!$N$2:$N$4110,A29=data!$J$2:$J$4110)),1)</f>
        <v>7.1</v>
      </c>
      <c r="E29" cm="1">
        <f t="array" ref="E29">IF(B29=1,0,ROUND(STDEV(_xlfn._xlws.FILTER(data!$N$2:$N$4110,A29=data!$J$2:$J$4110)),1))</f>
        <v>0</v>
      </c>
    </row>
    <row r="30" spans="1:5">
      <c r="A30" t="s">
        <v>6732</v>
      </c>
      <c r="B30">
        <f>COUNTIF(data!$J$2:$J$4110,'Language Analysis'!A30)</f>
        <v>2</v>
      </c>
      <c r="C30">
        <f>ROUND(AVERAGEIF(data!$J$2:$J$4110,A30,data!$N$2:$N$4110),1)</f>
        <v>7.5</v>
      </c>
      <c r="D30" cm="1">
        <f t="array" ref="D30">ROUND(MEDIAN(_xlfn._xlws.FILTER(data!$N$2:$N$4110,A30=data!$J$2:$J$4110)),1)</f>
        <v>7.5</v>
      </c>
      <c r="E30" cm="1">
        <f t="array" ref="E30">IF(B30=1,0,ROUND(STDEV(_xlfn._xlws.FILTER(data!$N$2:$N$4110,A30=data!$J$2:$J$4110)),1))</f>
        <v>0.1</v>
      </c>
    </row>
    <row r="31" spans="1:5">
      <c r="A31" t="s">
        <v>6727</v>
      </c>
      <c r="B31">
        <f>COUNTIF(data!$J$2:$J$4110,'Language Analysis'!A31)</f>
        <v>3</v>
      </c>
      <c r="C31">
        <f>ROUND(AVERAGEIF(data!$J$2:$J$4110,A31,data!$N$2:$N$4110),1)</f>
        <v>7.6</v>
      </c>
      <c r="D31" cm="1">
        <f t="array" ref="D31">ROUND(MEDIAN(_xlfn._xlws.FILTER(data!$N$2:$N$4110,A31=data!$J$2:$J$4110)),1)</f>
        <v>7.8</v>
      </c>
      <c r="E31" cm="1">
        <f t="array" ref="E31">IF(B31=1,0,ROUND(STDEV(_xlfn._xlws.FILTER(data!$N$2:$N$4110,A31=data!$J$2:$J$4110)),1))</f>
        <v>0.4</v>
      </c>
    </row>
    <row r="32" spans="1:5">
      <c r="A32" t="s">
        <v>195</v>
      </c>
      <c r="B32">
        <f>COUNTIF(data!$J$2:$J$4110,'Language Analysis'!A32)</f>
        <v>1</v>
      </c>
      <c r="C32">
        <f>ROUND(AVERAGEIF(data!$J$2:$J$4110,A32,data!$N$2:$N$4110),1)</f>
        <v>7.8</v>
      </c>
      <c r="D32" cm="1">
        <f t="array" ref="D32">ROUND(MEDIAN(_xlfn._xlws.FILTER(data!$N$2:$N$4110,A32=data!$J$2:$J$4110)),1)</f>
        <v>7.8</v>
      </c>
      <c r="E32" cm="1">
        <f t="array" ref="E32">IF(B32=1,0,ROUND(STDEV(_xlfn._xlws.FILTER(data!$N$2:$N$4110,A32=data!$J$2:$J$4110)),1))</f>
        <v>0</v>
      </c>
    </row>
    <row r="33" spans="1:5">
      <c r="A33" t="s">
        <v>6766</v>
      </c>
      <c r="B33">
        <f>COUNTIF(data!$J$2:$J$4110,'Language Analysis'!A33)</f>
        <v>1</v>
      </c>
      <c r="C33">
        <f>ROUND(AVERAGEIF(data!$J$2:$J$4110,A33,data!$N$2:$N$4110),1)</f>
        <v>7.1</v>
      </c>
      <c r="D33" cm="1">
        <f t="array" ref="D33">ROUND(MEDIAN(_xlfn._xlws.FILTER(data!$N$2:$N$4110,A33=data!$J$2:$J$4110)),1)</f>
        <v>7.1</v>
      </c>
      <c r="E33" cm="1">
        <f t="array" ref="E33">IF(B33=1,0,ROUND(STDEV(_xlfn._xlws.FILTER(data!$N$2:$N$4110,A33=data!$J$2:$J$4110)),1))</f>
        <v>0</v>
      </c>
    </row>
    <row r="34" spans="1:5">
      <c r="A34" t="s">
        <v>6769</v>
      </c>
      <c r="B34">
        <f>COUNTIF(data!$J$2:$J$4110,'Language Analysis'!A34)</f>
        <v>1</v>
      </c>
      <c r="C34">
        <f>ROUND(AVERAGEIF(data!$J$2:$J$4110,A34,data!$N$2:$N$4110),1)</f>
        <v>7.2</v>
      </c>
      <c r="D34" cm="1">
        <f t="array" ref="D34">ROUND(MEDIAN(_xlfn._xlws.FILTER(data!$N$2:$N$4110,A34=data!$J$2:$J$4110)),1)</f>
        <v>7.2</v>
      </c>
      <c r="E34" cm="1">
        <f t="array" ref="E34">IF(B34=1,0,ROUND(STDEV(_xlfn._xlws.FILTER(data!$N$2:$N$4110,A34=data!$J$2:$J$4110)),1))</f>
        <v>0</v>
      </c>
    </row>
    <row r="35" spans="1:5">
      <c r="A35" t="s">
        <v>6738</v>
      </c>
      <c r="B35">
        <f>COUNTIF(data!$J$2:$J$4110,'Language Analysis'!A35)</f>
        <v>3</v>
      </c>
      <c r="C35">
        <f>ROUND(AVERAGEIF(data!$J$2:$J$4110,A35,data!$N$2:$N$4110),1)</f>
        <v>7.9</v>
      </c>
      <c r="D35" cm="1">
        <f t="array" ref="D35">ROUND(MEDIAN(_xlfn._xlws.FILTER(data!$N$2:$N$4110,A35=data!$J$2:$J$4110)),1)</f>
        <v>8.1</v>
      </c>
      <c r="E35" cm="1">
        <f t="array" ref="E35">IF(B35=1,0,ROUND(STDEV(_xlfn._xlws.FILTER(data!$N$2:$N$4110,A35=data!$J$2:$J$4110)),1))</f>
        <v>0.5</v>
      </c>
    </row>
    <row r="36" spans="1:5">
      <c r="A36" t="s">
        <v>156</v>
      </c>
      <c r="B36">
        <f>COUNTIF(data!$J$2:$J$4110,'Language Analysis'!A36)</f>
        <v>1</v>
      </c>
      <c r="C36">
        <f>ROUND(AVERAGEIF(data!$J$2:$J$4110,A36,data!$N$2:$N$4110),1)</f>
        <v>7.4</v>
      </c>
      <c r="D36" cm="1">
        <f t="array" ref="D36">ROUND(MEDIAN(_xlfn._xlws.FILTER(data!$N$2:$N$4110,A36=data!$J$2:$J$4110)),1)</f>
        <v>7.4</v>
      </c>
      <c r="E36" cm="1">
        <f t="array" ref="E36">IF(B36=1,0,ROUND(STDEV(_xlfn._xlws.FILTER(data!$N$2:$N$4110,A36=data!$J$2:$J$4110)),1))</f>
        <v>0</v>
      </c>
    </row>
    <row r="37" spans="1:5">
      <c r="A37" t="s">
        <v>6772</v>
      </c>
      <c r="B37">
        <f>COUNTIF(data!$J$2:$J$4110,'Language Analysis'!A37)</f>
        <v>2</v>
      </c>
      <c r="C37">
        <f>ROUND(AVERAGEIF(data!$J$2:$J$4110,A37,data!$N$2:$N$4110),1)</f>
        <v>7</v>
      </c>
      <c r="D37" cm="1">
        <f t="array" ref="D37">ROUND(MEDIAN(_xlfn._xlws.FILTER(data!$N$2:$N$4110,A37=data!$J$2:$J$4110)),1)</f>
        <v>7</v>
      </c>
      <c r="E37" cm="1">
        <f t="array" ref="E37">IF(B37=1,0,ROUND(STDEV(_xlfn._xlws.FILTER(data!$N$2:$N$4110,A37=data!$J$2:$J$4110)),1))</f>
        <v>0.8</v>
      </c>
    </row>
    <row r="38" spans="1:5">
      <c r="A38" t="s">
        <v>38</v>
      </c>
      <c r="B38">
        <f>COUNTIF(data!$J$2:$J$4110,'Language Analysis'!A38)</f>
        <v>1</v>
      </c>
      <c r="C38">
        <f>ROUND(AVERAGEIF(data!$J$2:$J$4110,A38,data!$N$2:$N$4110),1)</f>
        <v>8.4</v>
      </c>
      <c r="D38" cm="1">
        <f t="array" ref="D38">ROUND(MEDIAN(_xlfn._xlws.FILTER(data!$N$2:$N$4110,A38=data!$J$2:$J$4110)),1)</f>
        <v>8.4</v>
      </c>
      <c r="E38" cm="1">
        <f t="array" ref="E38">IF(B38=1,0,ROUND(STDEV(_xlfn._xlws.FILTER(data!$N$2:$N$4110,A38=data!$J$2:$J$4110)),1))</f>
        <v>0</v>
      </c>
    </row>
    <row r="39" spans="1:5">
      <c r="A39" t="s">
        <v>253</v>
      </c>
      <c r="B39">
        <f>COUNTIF(data!$J$2:$J$4110,'Language Analysis'!A39)</f>
        <v>1</v>
      </c>
      <c r="C39">
        <f>ROUND(AVERAGEIF(data!$J$2:$J$4110,A39,data!$N$2:$N$4110),1)</f>
        <v>6</v>
      </c>
      <c r="D39" cm="1">
        <f t="array" ref="D39">ROUND(MEDIAN(_xlfn._xlws.FILTER(data!$N$2:$N$4110,A39=data!$J$2:$J$4110)),1)</f>
        <v>6</v>
      </c>
      <c r="E39" cm="1">
        <f t="array" ref="E39">IF(B39=1,0,ROUND(STDEV(_xlfn._xlws.FILTER(data!$N$2:$N$4110,A39=data!$J$2:$J$4110)),1))</f>
        <v>0</v>
      </c>
    </row>
    <row r="40" spans="1:5">
      <c r="A40" t="s">
        <v>191</v>
      </c>
      <c r="B40">
        <f>COUNTIF(data!$J$2:$J$4110,'Language Analysis'!A40)</f>
        <v>1</v>
      </c>
      <c r="C40">
        <f>ROUND(AVERAGEIF(data!$J$2:$J$4110,A40,data!$N$2:$N$4110),1)</f>
        <v>7.3</v>
      </c>
      <c r="D40" cm="1">
        <f t="array" ref="D40">ROUND(MEDIAN(_xlfn._xlws.FILTER(data!$N$2:$N$4110,A40=data!$J$2:$J$4110)),1)</f>
        <v>7.3</v>
      </c>
      <c r="E40" cm="1">
        <f t="array" ref="E40">IF(B40=1,0,ROUND(STDEV(_xlfn._xlws.FILTER(data!$N$2:$N$4110,A40=data!$J$2:$J$4110)),1))</f>
        <v>0</v>
      </c>
    </row>
    <row r="41" spans="1:5">
      <c r="A41" t="s">
        <v>133</v>
      </c>
      <c r="B41">
        <f>COUNTIF(data!$J$2:$J$4110,'Language Analysis'!A41)</f>
        <v>1</v>
      </c>
      <c r="C41">
        <f>ROUND(AVERAGEIF(data!$J$2:$J$4110,A41,data!$N$2:$N$4110),1)</f>
        <v>6.5</v>
      </c>
      <c r="D41" cm="1">
        <f t="array" ref="D41">ROUND(MEDIAN(_xlfn._xlws.FILTER(data!$N$2:$N$4110,A41=data!$J$2:$J$4110)),1)</f>
        <v>6.5</v>
      </c>
      <c r="E41" cm="1">
        <f t="array" ref="E41">IF(B41=1,0,ROUND(STDEV(_xlfn._xlws.FILTER(data!$N$2:$N$4110,A41=data!$J$2:$J$4110)),1))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B9B59-DA48-4B92-9331-02684ED6E82E}">
  <dimension ref="A1:F1756"/>
  <sheetViews>
    <sheetView topLeftCell="E1" workbookViewId="0">
      <selection activeCell="G20" sqref="G20"/>
    </sheetView>
  </sheetViews>
  <sheetFormatPr defaultRowHeight="15"/>
  <cols>
    <col min="1" max="1" width="32.140625" bestFit="1" customWidth="1"/>
    <col min="2" max="2" width="14.42578125" customWidth="1"/>
    <col min="3" max="3" width="13.7109375" customWidth="1"/>
    <col min="4" max="4" width="12.140625" customWidth="1"/>
    <col min="5" max="5" width="12.28515625" bestFit="1" customWidth="1"/>
    <col min="6" max="6" width="19.140625" customWidth="1"/>
  </cols>
  <sheetData>
    <row r="1" spans="1:6" ht="15.75">
      <c r="A1" s="1" t="s">
        <v>0</v>
      </c>
      <c r="B1" s="1" t="s">
        <v>6798</v>
      </c>
      <c r="D1" s="1" t="s">
        <v>6799</v>
      </c>
      <c r="E1" s="1" t="s">
        <v>6800</v>
      </c>
      <c r="F1" s="1" t="s">
        <v>6801</v>
      </c>
    </row>
    <row r="2" spans="1:6">
      <c r="A2" t="s">
        <v>1385</v>
      </c>
      <c r="B2">
        <f>ROUND(AVERAGEIF(data!$A$2:$A$4110,A2,data!$N$2:$N$4110),1)</f>
        <v>8.6</v>
      </c>
      <c r="D2">
        <v>1</v>
      </c>
      <c r="E2">
        <f>PERCENTILE($B$2:$B$1756,(1755-D2)/1754)</f>
        <v>8.6</v>
      </c>
      <c r="F2" t="s">
        <v>1385</v>
      </c>
    </row>
    <row r="3" spans="1:6">
      <c r="A3" t="s">
        <v>1667</v>
      </c>
      <c r="B3">
        <f>ROUND(AVERAGEIF(data!$A$2:$A$4110,A3,data!$N$2:$N$4110),1)</f>
        <v>8.5</v>
      </c>
      <c r="D3">
        <v>2</v>
      </c>
      <c r="E3">
        <f t="shared" ref="E3:E51" si="0">PERCENTILE($B$2:$B$1756,(1755-D3)/1754)</f>
        <v>8.5</v>
      </c>
      <c r="F3" t="s">
        <v>1667</v>
      </c>
    </row>
    <row r="4" spans="1:6">
      <c r="A4" t="s">
        <v>165</v>
      </c>
      <c r="B4">
        <f>ROUND(AVERAGEIF(data!$A$2:$A$4110,A4,data!$N$2:$N$4110),1)</f>
        <v>8.5</v>
      </c>
      <c r="D4">
        <v>3</v>
      </c>
      <c r="E4">
        <f t="shared" si="0"/>
        <v>8.5</v>
      </c>
      <c r="F4" t="s">
        <v>165</v>
      </c>
    </row>
    <row r="5" spans="1:6">
      <c r="A5" t="s">
        <v>185</v>
      </c>
      <c r="B5">
        <f>ROUND(AVERAGEIF(data!$A$2:$A$4110,A5,data!$N$2:$N$4110),1)</f>
        <v>8.5</v>
      </c>
      <c r="D5">
        <v>4</v>
      </c>
      <c r="E5">
        <f t="shared" si="0"/>
        <v>8.5</v>
      </c>
      <c r="F5" t="s">
        <v>185</v>
      </c>
    </row>
    <row r="6" spans="1:6">
      <c r="A6" t="s">
        <v>296</v>
      </c>
      <c r="B6">
        <f>ROUND(AVERAGEIF(data!$A$2:$A$4110,A6,data!$N$2:$N$4110),1)</f>
        <v>8.5</v>
      </c>
      <c r="D6">
        <v>5</v>
      </c>
      <c r="E6">
        <f t="shared" si="0"/>
        <v>8.5</v>
      </c>
      <c r="F6" t="s">
        <v>296</v>
      </c>
    </row>
    <row r="7" spans="1:6">
      <c r="A7" t="s">
        <v>6445</v>
      </c>
      <c r="B7">
        <f>ROUND(AVERAGEIF(data!$A$2:$A$4110,A7,data!$N$2:$N$4110),1)</f>
        <v>8.5</v>
      </c>
      <c r="D7">
        <v>6</v>
      </c>
      <c r="E7">
        <f t="shared" si="0"/>
        <v>8.5</v>
      </c>
      <c r="F7" t="s">
        <v>6445</v>
      </c>
    </row>
    <row r="8" spans="1:6">
      <c r="A8" t="s">
        <v>158</v>
      </c>
      <c r="B8">
        <f>ROUND(AVERAGEIF(data!$A$2:$A$4110,A8,data!$N$2:$N$4110),1)</f>
        <v>8.4</v>
      </c>
      <c r="D8">
        <v>7</v>
      </c>
      <c r="E8">
        <f t="shared" si="0"/>
        <v>8.4</v>
      </c>
      <c r="F8" t="s">
        <v>158</v>
      </c>
    </row>
    <row r="9" spans="1:6">
      <c r="A9" t="s">
        <v>1521</v>
      </c>
      <c r="B9">
        <f>ROUND(AVERAGEIF(data!$A$2:$A$4110,A9,data!$N$2:$N$4110),1)</f>
        <v>8.4</v>
      </c>
      <c r="D9">
        <v>8</v>
      </c>
      <c r="E9">
        <f t="shared" si="0"/>
        <v>8.4</v>
      </c>
      <c r="F9" t="s">
        <v>1521</v>
      </c>
    </row>
    <row r="10" spans="1:6">
      <c r="A10" t="s">
        <v>4139</v>
      </c>
      <c r="B10">
        <f>ROUND(AVERAGEIF(data!$A$2:$A$4110,A10,data!$N$2:$N$4110),1)</f>
        <v>8.4</v>
      </c>
      <c r="D10">
        <v>9</v>
      </c>
      <c r="E10">
        <f t="shared" si="0"/>
        <v>8.4</v>
      </c>
      <c r="F10" t="s">
        <v>4139</v>
      </c>
    </row>
    <row r="11" spans="1:6">
      <c r="A11" t="s">
        <v>5315</v>
      </c>
      <c r="B11">
        <f>ROUND(AVERAGEIF(data!$A$2:$A$4110,A11,data!$N$2:$N$4110),1)</f>
        <v>8.4</v>
      </c>
      <c r="D11">
        <v>10</v>
      </c>
      <c r="E11">
        <f t="shared" si="0"/>
        <v>8.4</v>
      </c>
      <c r="F11" t="s">
        <v>5315</v>
      </c>
    </row>
    <row r="12" spans="1:6">
      <c r="A12" t="s">
        <v>35</v>
      </c>
      <c r="B12">
        <f>ROUND(AVERAGEIF(data!$A$2:$A$4110,A12,data!$N$2:$N$4110),1)</f>
        <v>8.4</v>
      </c>
      <c r="D12">
        <v>11</v>
      </c>
      <c r="E12">
        <f t="shared" si="0"/>
        <v>8.4</v>
      </c>
      <c r="F12" t="s">
        <v>35</v>
      </c>
    </row>
    <row r="13" spans="1:6">
      <c r="A13" t="s">
        <v>363</v>
      </c>
      <c r="B13">
        <f>ROUND(AVERAGEIF(data!$A$2:$A$4110,A13,data!$N$2:$N$4110),1)</f>
        <v>8.3000000000000007</v>
      </c>
      <c r="D13">
        <v>12</v>
      </c>
      <c r="E13">
        <f t="shared" si="0"/>
        <v>8.3000000000000007</v>
      </c>
      <c r="F13" t="s">
        <v>363</v>
      </c>
    </row>
    <row r="14" spans="1:6">
      <c r="A14" t="s">
        <v>3974</v>
      </c>
      <c r="B14">
        <f>ROUND(AVERAGEIF(data!$A$2:$A$4110,A14,data!$N$2:$N$4110),1)</f>
        <v>8.3000000000000007</v>
      </c>
      <c r="D14">
        <v>13</v>
      </c>
      <c r="E14">
        <f t="shared" si="0"/>
        <v>8.3000000000000007</v>
      </c>
      <c r="F14" t="s">
        <v>3974</v>
      </c>
    </row>
    <row r="15" spans="1:6">
      <c r="A15" t="s">
        <v>3985</v>
      </c>
      <c r="B15">
        <f>ROUND(AVERAGEIF(data!$A$2:$A$4110,A15,data!$N$2:$N$4110),1)</f>
        <v>8.3000000000000007</v>
      </c>
      <c r="D15">
        <v>14</v>
      </c>
      <c r="E15">
        <f t="shared" si="0"/>
        <v>8.3000000000000007</v>
      </c>
      <c r="F15" t="s">
        <v>3985</v>
      </c>
    </row>
    <row r="16" spans="1:6">
      <c r="A16" t="s">
        <v>2538</v>
      </c>
      <c r="B16">
        <f>ROUND(AVERAGEIF(data!$A$2:$A$4110,A16,data!$N$2:$N$4110),1)</f>
        <v>8.1999999999999993</v>
      </c>
      <c r="D16">
        <v>15</v>
      </c>
      <c r="E16">
        <f t="shared" si="0"/>
        <v>8.1999999999999993</v>
      </c>
      <c r="F16" t="s">
        <v>2538</v>
      </c>
    </row>
    <row r="17" spans="1:6">
      <c r="A17" t="s">
        <v>263</v>
      </c>
      <c r="B17">
        <f>ROUND(AVERAGEIF(data!$A$2:$A$4110,A17,data!$N$2:$N$4110),1)</f>
        <v>8.1999999999999993</v>
      </c>
      <c r="D17">
        <v>16</v>
      </c>
      <c r="E17">
        <f t="shared" si="0"/>
        <v>8.1999999999999993</v>
      </c>
      <c r="F17" t="s">
        <v>263</v>
      </c>
    </row>
    <row r="18" spans="1:6">
      <c r="A18" t="s">
        <v>309</v>
      </c>
      <c r="B18">
        <f>ROUND(AVERAGEIF(data!$A$2:$A$4110,A18,data!$N$2:$N$4110),1)</f>
        <v>8.1999999999999993</v>
      </c>
      <c r="D18">
        <v>17</v>
      </c>
      <c r="E18">
        <f t="shared" si="0"/>
        <v>8.1999999999999993</v>
      </c>
      <c r="F18" t="s">
        <v>309</v>
      </c>
    </row>
    <row r="19" spans="1:6">
      <c r="A19" t="s">
        <v>4955</v>
      </c>
      <c r="B19">
        <f>ROUND(AVERAGEIF(data!$A$2:$A$4110,A19,data!$N$2:$N$4110),1)</f>
        <v>8.1999999999999993</v>
      </c>
      <c r="D19">
        <v>18</v>
      </c>
      <c r="E19">
        <f t="shared" si="0"/>
        <v>8.1999999999999993</v>
      </c>
      <c r="F19" t="s">
        <v>4955</v>
      </c>
    </row>
    <row r="20" spans="1:6">
      <c r="A20" t="s">
        <v>5134</v>
      </c>
      <c r="B20">
        <f>ROUND(AVERAGEIF(data!$A$2:$A$4110,A20,data!$N$2:$N$4110),1)</f>
        <v>8.1999999999999993</v>
      </c>
      <c r="D20">
        <v>19</v>
      </c>
      <c r="E20">
        <f t="shared" si="0"/>
        <v>8.1999999999999993</v>
      </c>
      <c r="F20" t="s">
        <v>5134</v>
      </c>
    </row>
    <row r="21" spans="1:6">
      <c r="A21" t="s">
        <v>255</v>
      </c>
      <c r="B21">
        <f>ROUND(AVERAGEIF(data!$A$2:$A$4110,A21,data!$N$2:$N$4110),1)</f>
        <v>8.1</v>
      </c>
      <c r="D21">
        <v>20</v>
      </c>
      <c r="E21">
        <f t="shared" si="0"/>
        <v>8.1</v>
      </c>
      <c r="F21" t="s">
        <v>255</v>
      </c>
    </row>
    <row r="22" spans="1:6">
      <c r="A22" t="s">
        <v>1938</v>
      </c>
      <c r="B22">
        <f>ROUND(AVERAGEIF(data!$A$2:$A$4110,A22,data!$N$2:$N$4110),1)</f>
        <v>8.1</v>
      </c>
      <c r="D22">
        <v>21</v>
      </c>
      <c r="E22">
        <f t="shared" si="0"/>
        <v>8.1</v>
      </c>
      <c r="F22" t="s">
        <v>1938</v>
      </c>
    </row>
    <row r="23" spans="1:6">
      <c r="A23" t="s">
        <v>249</v>
      </c>
      <c r="B23">
        <f>ROUND(AVERAGEIF(data!$A$2:$A$4110,A23,data!$N$2:$N$4110),1)</f>
        <v>8.1</v>
      </c>
      <c r="D23">
        <v>22</v>
      </c>
      <c r="E23">
        <f t="shared" si="0"/>
        <v>8.1</v>
      </c>
      <c r="F23" t="s">
        <v>249</v>
      </c>
    </row>
    <row r="24" spans="1:6">
      <c r="A24" t="s">
        <v>4466</v>
      </c>
      <c r="B24">
        <f>ROUND(AVERAGEIF(data!$A$2:$A$4110,A24,data!$N$2:$N$4110),1)</f>
        <v>8.1</v>
      </c>
      <c r="D24">
        <v>23</v>
      </c>
      <c r="E24">
        <f t="shared" si="0"/>
        <v>8.1</v>
      </c>
      <c r="F24" t="s">
        <v>4466</v>
      </c>
    </row>
    <row r="25" spans="1:6">
      <c r="A25" t="s">
        <v>4487</v>
      </c>
      <c r="B25">
        <f>ROUND(AVERAGEIF(data!$A$2:$A$4110,A25,data!$N$2:$N$4110),1)</f>
        <v>8.1</v>
      </c>
      <c r="D25">
        <v>24</v>
      </c>
      <c r="E25">
        <f t="shared" si="0"/>
        <v>8.1</v>
      </c>
      <c r="F25" t="s">
        <v>4487</v>
      </c>
    </row>
    <row r="26" spans="1:6">
      <c r="A26" t="s">
        <v>4600</v>
      </c>
      <c r="B26">
        <f>ROUND(AVERAGEIF(data!$A$2:$A$4110,A26,data!$N$2:$N$4110),1)</f>
        <v>8.1</v>
      </c>
      <c r="D26">
        <v>25</v>
      </c>
      <c r="E26">
        <f t="shared" si="0"/>
        <v>8.1</v>
      </c>
      <c r="F26" t="s">
        <v>4600</v>
      </c>
    </row>
    <row r="27" spans="1:6">
      <c r="A27" t="s">
        <v>5933</v>
      </c>
      <c r="B27">
        <f>ROUND(AVERAGEIF(data!$A$2:$A$4110,A27,data!$N$2:$N$4110),1)</f>
        <v>8.1</v>
      </c>
      <c r="D27">
        <v>26</v>
      </c>
      <c r="E27">
        <f t="shared" si="0"/>
        <v>8.1</v>
      </c>
      <c r="F27" t="s">
        <v>5933</v>
      </c>
    </row>
    <row r="28" spans="1:6">
      <c r="A28" t="s">
        <v>6231</v>
      </c>
      <c r="B28">
        <f>ROUND(AVERAGEIF(data!$A$2:$A$4110,A28,data!$N$2:$N$4110),1)</f>
        <v>8.1</v>
      </c>
      <c r="D28">
        <v>27</v>
      </c>
      <c r="E28">
        <f t="shared" si="0"/>
        <v>8.1</v>
      </c>
      <c r="F28" t="s">
        <v>6231</v>
      </c>
    </row>
    <row r="29" spans="1:6">
      <c r="A29" t="s">
        <v>6312</v>
      </c>
      <c r="B29">
        <f>ROUND(AVERAGEIF(data!$A$2:$A$4110,A29,data!$N$2:$N$4110),1)</f>
        <v>8.1</v>
      </c>
      <c r="D29">
        <v>28</v>
      </c>
      <c r="E29">
        <f t="shared" si="0"/>
        <v>8.1</v>
      </c>
      <c r="F29" t="s">
        <v>6312</v>
      </c>
    </row>
    <row r="30" spans="1:6">
      <c r="A30" t="s">
        <v>6658</v>
      </c>
      <c r="B30">
        <f>ROUND(AVERAGEIF(data!$A$2:$A$4110,A30,data!$N$2:$N$4110),1)</f>
        <v>8.1</v>
      </c>
      <c r="D30">
        <v>29</v>
      </c>
      <c r="E30">
        <f t="shared" si="0"/>
        <v>8.1</v>
      </c>
      <c r="F30" t="s">
        <v>6658</v>
      </c>
    </row>
    <row r="31" spans="1:6">
      <c r="A31" t="s">
        <v>347</v>
      </c>
      <c r="B31">
        <f>ROUND(AVERAGEIF(data!$A$2:$A$4110,A31,data!$N$2:$N$4110),1)</f>
        <v>8</v>
      </c>
      <c r="D31">
        <v>30</v>
      </c>
      <c r="E31">
        <f t="shared" si="0"/>
        <v>8</v>
      </c>
      <c r="F31" t="s">
        <v>347</v>
      </c>
    </row>
    <row r="32" spans="1:6">
      <c r="A32" t="s">
        <v>283</v>
      </c>
      <c r="B32">
        <f>ROUND(AVERAGEIF(data!$A$2:$A$4110,A32,data!$N$2:$N$4110),1)</f>
        <v>8</v>
      </c>
      <c r="D32">
        <v>31</v>
      </c>
      <c r="E32">
        <f t="shared" si="0"/>
        <v>8</v>
      </c>
      <c r="F32" t="s">
        <v>283</v>
      </c>
    </row>
    <row r="33" spans="1:6">
      <c r="A33" t="s">
        <v>1073</v>
      </c>
      <c r="B33">
        <f>ROUND(AVERAGEIF(data!$A$2:$A$4110,A33,data!$N$2:$N$4110),1)</f>
        <v>8</v>
      </c>
      <c r="D33">
        <v>32</v>
      </c>
      <c r="E33">
        <f t="shared" si="0"/>
        <v>8</v>
      </c>
      <c r="F33" t="s">
        <v>1073</v>
      </c>
    </row>
    <row r="34" spans="1:6">
      <c r="A34" t="s">
        <v>1865</v>
      </c>
      <c r="B34">
        <f>ROUND(AVERAGEIF(data!$A$2:$A$4110,A34,data!$N$2:$N$4110),1)</f>
        <v>8</v>
      </c>
      <c r="D34">
        <v>33</v>
      </c>
      <c r="E34">
        <f t="shared" si="0"/>
        <v>8</v>
      </c>
      <c r="F34" t="s">
        <v>1865</v>
      </c>
    </row>
    <row r="35" spans="1:6">
      <c r="A35" t="s">
        <v>423</v>
      </c>
      <c r="B35">
        <f>ROUND(AVERAGEIF(data!$A$2:$A$4110,A35,data!$N$2:$N$4110),1)</f>
        <v>8</v>
      </c>
      <c r="D35">
        <v>34</v>
      </c>
      <c r="E35">
        <f t="shared" si="0"/>
        <v>8</v>
      </c>
      <c r="F35" t="s">
        <v>423</v>
      </c>
    </row>
    <row r="36" spans="1:6">
      <c r="A36" t="s">
        <v>2331</v>
      </c>
      <c r="B36">
        <f>ROUND(AVERAGEIF(data!$A$2:$A$4110,A36,data!$N$2:$N$4110),1)</f>
        <v>8</v>
      </c>
      <c r="D36">
        <v>35</v>
      </c>
      <c r="E36">
        <f t="shared" si="0"/>
        <v>8</v>
      </c>
      <c r="F36" t="s">
        <v>2331</v>
      </c>
    </row>
    <row r="37" spans="1:6">
      <c r="A37" t="s">
        <v>4503</v>
      </c>
      <c r="B37">
        <f>ROUND(AVERAGEIF(data!$A$2:$A$4110,A37,data!$N$2:$N$4110),1)</f>
        <v>8</v>
      </c>
      <c r="D37">
        <v>36</v>
      </c>
      <c r="E37">
        <f t="shared" si="0"/>
        <v>8</v>
      </c>
      <c r="F37" t="s">
        <v>4503</v>
      </c>
    </row>
    <row r="38" spans="1:6">
      <c r="A38" t="s">
        <v>5930</v>
      </c>
      <c r="B38">
        <f>ROUND(AVERAGEIF(data!$A$2:$A$4110,A38,data!$N$2:$N$4110),1)</f>
        <v>8</v>
      </c>
      <c r="D38">
        <v>37</v>
      </c>
      <c r="E38">
        <f t="shared" si="0"/>
        <v>8</v>
      </c>
      <c r="F38" t="s">
        <v>5930</v>
      </c>
    </row>
    <row r="39" spans="1:6">
      <c r="A39" t="s">
        <v>5953</v>
      </c>
      <c r="B39">
        <f>ROUND(AVERAGEIF(data!$A$2:$A$4110,A39,data!$N$2:$N$4110),1)</f>
        <v>8</v>
      </c>
      <c r="D39">
        <v>38</v>
      </c>
      <c r="E39">
        <f t="shared" si="0"/>
        <v>8</v>
      </c>
      <c r="F39" t="s">
        <v>5953</v>
      </c>
    </row>
    <row r="40" spans="1:6">
      <c r="A40" t="s">
        <v>498</v>
      </c>
      <c r="B40">
        <f>ROUND(AVERAGEIF(data!$A$2:$A$4110,A40,data!$N$2:$N$4110),1)</f>
        <v>8</v>
      </c>
      <c r="D40">
        <v>39</v>
      </c>
      <c r="E40">
        <f t="shared" si="0"/>
        <v>8</v>
      </c>
      <c r="F40" t="s">
        <v>498</v>
      </c>
    </row>
    <row r="41" spans="1:6">
      <c r="A41" t="s">
        <v>139</v>
      </c>
      <c r="B41">
        <f>ROUND(AVERAGEIF(data!$A$2:$A$4110,A41,data!$N$2:$N$4110),1)</f>
        <v>7.9</v>
      </c>
      <c r="D41">
        <v>40</v>
      </c>
      <c r="E41">
        <f t="shared" si="0"/>
        <v>7.9</v>
      </c>
      <c r="F41" t="s">
        <v>139</v>
      </c>
    </row>
    <row r="42" spans="1:6">
      <c r="A42" t="s">
        <v>1387</v>
      </c>
      <c r="B42">
        <f>ROUND(AVERAGEIF(data!$A$2:$A$4110,A42,data!$N$2:$N$4110),1)</f>
        <v>7.9</v>
      </c>
      <c r="D42">
        <v>41</v>
      </c>
      <c r="E42">
        <f t="shared" si="0"/>
        <v>7.9</v>
      </c>
      <c r="F42" t="s">
        <v>1387</v>
      </c>
    </row>
    <row r="43" spans="1:6">
      <c r="A43" t="s">
        <v>413</v>
      </c>
      <c r="B43">
        <f>ROUND(AVERAGEIF(data!$A$2:$A$4110,A43,data!$N$2:$N$4110),1)</f>
        <v>7.9</v>
      </c>
      <c r="D43">
        <v>42</v>
      </c>
      <c r="E43">
        <f t="shared" si="0"/>
        <v>7.9</v>
      </c>
      <c r="F43" t="s">
        <v>413</v>
      </c>
    </row>
    <row r="44" spans="1:6">
      <c r="A44" t="s">
        <v>135</v>
      </c>
      <c r="B44">
        <f>ROUND(AVERAGEIF(data!$A$2:$A$4110,A44,data!$N$2:$N$4110),1)</f>
        <v>7.9</v>
      </c>
      <c r="D44">
        <v>43</v>
      </c>
      <c r="E44">
        <f t="shared" si="0"/>
        <v>7.9</v>
      </c>
      <c r="F44" t="s">
        <v>135</v>
      </c>
    </row>
    <row r="45" spans="1:6">
      <c r="A45" t="s">
        <v>1680</v>
      </c>
      <c r="B45">
        <f>ROUND(AVERAGEIF(data!$A$2:$A$4110,A45,data!$N$2:$N$4110),1)</f>
        <v>7.9</v>
      </c>
      <c r="D45">
        <v>44</v>
      </c>
      <c r="E45">
        <f t="shared" si="0"/>
        <v>7.9</v>
      </c>
      <c r="F45" t="s">
        <v>1680</v>
      </c>
    </row>
    <row r="46" spans="1:6">
      <c r="A46" t="s">
        <v>2063</v>
      </c>
      <c r="B46">
        <f>ROUND(AVERAGEIF(data!$A$2:$A$4110,A46,data!$N$2:$N$4110),1)</f>
        <v>7.9</v>
      </c>
      <c r="D46">
        <v>45</v>
      </c>
      <c r="E46">
        <f t="shared" si="0"/>
        <v>7.9</v>
      </c>
      <c r="F46" t="s">
        <v>2063</v>
      </c>
    </row>
    <row r="47" spans="1:6">
      <c r="A47" t="s">
        <v>2181</v>
      </c>
      <c r="B47">
        <f>ROUND(AVERAGEIF(data!$A$2:$A$4110,A47,data!$N$2:$N$4110),1)</f>
        <v>7.9</v>
      </c>
      <c r="D47">
        <v>46</v>
      </c>
      <c r="E47">
        <f t="shared" si="0"/>
        <v>7.9</v>
      </c>
      <c r="F47" t="s">
        <v>2181</v>
      </c>
    </row>
    <row r="48" spans="1:6">
      <c r="A48" t="s">
        <v>79</v>
      </c>
      <c r="B48">
        <f>ROUND(AVERAGEIF(data!$A$2:$A$4110,A48,data!$N$2:$N$4110),1)</f>
        <v>7.9</v>
      </c>
      <c r="D48">
        <v>47</v>
      </c>
      <c r="E48">
        <f t="shared" si="0"/>
        <v>7.9</v>
      </c>
      <c r="F48" t="s">
        <v>79</v>
      </c>
    </row>
    <row r="49" spans="1:6">
      <c r="A49" t="s">
        <v>2495</v>
      </c>
      <c r="B49">
        <f>ROUND(AVERAGEIF(data!$A$2:$A$4110,A49,data!$N$2:$N$4110),1)</f>
        <v>7.9</v>
      </c>
      <c r="D49">
        <v>48</v>
      </c>
      <c r="E49">
        <f t="shared" si="0"/>
        <v>7.9</v>
      </c>
      <c r="F49" t="s">
        <v>2495</v>
      </c>
    </row>
    <row r="50" spans="1:6">
      <c r="A50" t="s">
        <v>449</v>
      </c>
      <c r="B50">
        <f>ROUND(AVERAGEIF(data!$A$2:$A$4110,A50,data!$N$2:$N$4110),1)</f>
        <v>7.9</v>
      </c>
      <c r="D50">
        <v>49</v>
      </c>
      <c r="E50">
        <f t="shared" si="0"/>
        <v>7.9</v>
      </c>
      <c r="F50" t="s">
        <v>449</v>
      </c>
    </row>
    <row r="51" spans="1:6">
      <c r="A51" t="s">
        <v>2872</v>
      </c>
      <c r="B51">
        <f>ROUND(AVERAGEIF(data!$A$2:$A$4110,A51,data!$N$2:$N$4110),1)</f>
        <v>7.9</v>
      </c>
      <c r="D51">
        <v>50</v>
      </c>
      <c r="E51">
        <f t="shared" si="0"/>
        <v>7.9</v>
      </c>
      <c r="F51" t="s">
        <v>2872</v>
      </c>
    </row>
    <row r="52" spans="1:6">
      <c r="A52" t="s">
        <v>3564</v>
      </c>
      <c r="B52">
        <f>ROUND(AVERAGEIF(data!$A$2:$A$4110,A52,data!$N$2:$N$4110),1)</f>
        <v>7.9</v>
      </c>
    </row>
    <row r="53" spans="1:6">
      <c r="A53" t="s">
        <v>3663</v>
      </c>
      <c r="B53">
        <f>ROUND(AVERAGEIF(data!$A$2:$A$4110,A53,data!$N$2:$N$4110),1)</f>
        <v>7.9</v>
      </c>
    </row>
    <row r="54" spans="1:6">
      <c r="A54" t="s">
        <v>173</v>
      </c>
      <c r="B54">
        <f>ROUND(AVERAGEIF(data!$A$2:$A$4110,A54,data!$N$2:$N$4110),1)</f>
        <v>7.9</v>
      </c>
    </row>
    <row r="55" spans="1:6">
      <c r="A55" t="s">
        <v>5022</v>
      </c>
      <c r="B55">
        <f>ROUND(AVERAGEIF(data!$A$2:$A$4110,A55,data!$N$2:$N$4110),1)</f>
        <v>7.9</v>
      </c>
    </row>
    <row r="56" spans="1:6">
      <c r="A56" t="s">
        <v>492</v>
      </c>
      <c r="B56">
        <f>ROUND(AVERAGEIF(data!$A$2:$A$4110,A56,data!$N$2:$N$4110),1)</f>
        <v>7.9</v>
      </c>
    </row>
    <row r="57" spans="1:6">
      <c r="A57" t="s">
        <v>6390</v>
      </c>
      <c r="B57">
        <f>ROUND(AVERAGEIF(data!$A$2:$A$4110,A57,data!$N$2:$N$4110),1)</f>
        <v>7.9</v>
      </c>
    </row>
    <row r="58" spans="1:6">
      <c r="A58" t="s">
        <v>52</v>
      </c>
      <c r="B58">
        <f>ROUND(AVERAGEIF(data!$A$2:$A$4110,A58,data!$N$2:$N$4110),1)</f>
        <v>7.8</v>
      </c>
    </row>
    <row r="59" spans="1:6">
      <c r="A59" t="s">
        <v>60</v>
      </c>
      <c r="B59">
        <f>ROUND(AVERAGEIF(data!$A$2:$A$4110,A59,data!$N$2:$N$4110),1)</f>
        <v>7.8</v>
      </c>
    </row>
    <row r="60" spans="1:6">
      <c r="A60" t="s">
        <v>410</v>
      </c>
      <c r="B60">
        <f>ROUND(AVERAGEIF(data!$A$2:$A$4110,A60,data!$N$2:$N$4110),1)</f>
        <v>7.8</v>
      </c>
    </row>
    <row r="61" spans="1:6">
      <c r="A61" t="s">
        <v>1817</v>
      </c>
      <c r="B61">
        <f>ROUND(AVERAGEIF(data!$A$2:$A$4110,A61,data!$N$2:$N$4110),1)</f>
        <v>7.8</v>
      </c>
    </row>
    <row r="62" spans="1:6">
      <c r="A62" t="s">
        <v>1974</v>
      </c>
      <c r="B62">
        <f>ROUND(AVERAGEIF(data!$A$2:$A$4110,A62,data!$N$2:$N$4110),1)</f>
        <v>7.8</v>
      </c>
    </row>
    <row r="63" spans="1:6">
      <c r="A63" t="s">
        <v>2569</v>
      </c>
      <c r="B63">
        <f>ROUND(AVERAGEIF(data!$A$2:$A$4110,A63,data!$N$2:$N$4110),1)</f>
        <v>7.8</v>
      </c>
    </row>
    <row r="64" spans="1:6">
      <c r="A64" t="s">
        <v>2723</v>
      </c>
      <c r="B64">
        <f>ROUND(AVERAGEIF(data!$A$2:$A$4110,A64,data!$N$2:$N$4110),1)</f>
        <v>7.8</v>
      </c>
    </row>
    <row r="65" spans="1:2">
      <c r="A65" t="s">
        <v>2935</v>
      </c>
      <c r="B65">
        <f>ROUND(AVERAGEIF(data!$A$2:$A$4110,A65,data!$N$2:$N$4110),1)</f>
        <v>7.8</v>
      </c>
    </row>
    <row r="66" spans="1:2">
      <c r="A66" t="s">
        <v>3155</v>
      </c>
      <c r="B66">
        <f>ROUND(AVERAGEIF(data!$A$2:$A$4110,A66,data!$N$2:$N$4110),1)</f>
        <v>7.8</v>
      </c>
    </row>
    <row r="67" spans="1:2">
      <c r="A67" t="s">
        <v>3647</v>
      </c>
      <c r="B67">
        <f>ROUND(AVERAGEIF(data!$A$2:$A$4110,A67,data!$N$2:$N$4110),1)</f>
        <v>7.8</v>
      </c>
    </row>
    <row r="68" spans="1:2">
      <c r="A68" t="s">
        <v>4194</v>
      </c>
      <c r="B68">
        <f>ROUND(AVERAGEIF(data!$A$2:$A$4110,A68,data!$N$2:$N$4110),1)</f>
        <v>7.8</v>
      </c>
    </row>
    <row r="69" spans="1:2">
      <c r="A69" t="s">
        <v>192</v>
      </c>
      <c r="B69">
        <f>ROUND(AVERAGEIF(data!$A$2:$A$4110,A69,data!$N$2:$N$4110),1)</f>
        <v>7.8</v>
      </c>
    </row>
    <row r="70" spans="1:2">
      <c r="A70" t="s">
        <v>6728</v>
      </c>
      <c r="B70">
        <f>ROUND(AVERAGEIF(data!$A$2:$A$4110,A70,data!$N$2:$N$4110),1)</f>
        <v>7.8</v>
      </c>
    </row>
    <row r="71" spans="1:2">
      <c r="A71" t="s">
        <v>4650</v>
      </c>
      <c r="B71">
        <f>ROUND(AVERAGEIF(data!$A$2:$A$4110,A71,data!$N$2:$N$4110),1)</f>
        <v>7.8</v>
      </c>
    </row>
    <row r="72" spans="1:2">
      <c r="A72" t="s">
        <v>5163</v>
      </c>
      <c r="B72">
        <f>ROUND(AVERAGEIF(data!$A$2:$A$4110,A72,data!$N$2:$N$4110),1)</f>
        <v>7.8</v>
      </c>
    </row>
    <row r="73" spans="1:2">
      <c r="A73" t="s">
        <v>5230</v>
      </c>
      <c r="B73">
        <f>ROUND(AVERAGEIF(data!$A$2:$A$4110,A73,data!$N$2:$N$4110),1)</f>
        <v>7.8</v>
      </c>
    </row>
    <row r="74" spans="1:2">
      <c r="A74" t="s">
        <v>335</v>
      </c>
      <c r="B74">
        <f>ROUND(AVERAGEIF(data!$A$2:$A$4110,A74,data!$N$2:$N$4110),1)</f>
        <v>7.8</v>
      </c>
    </row>
    <row r="75" spans="1:2">
      <c r="A75" t="s">
        <v>5500</v>
      </c>
      <c r="B75">
        <f>ROUND(AVERAGEIF(data!$A$2:$A$4110,A75,data!$N$2:$N$4110),1)</f>
        <v>7.8</v>
      </c>
    </row>
    <row r="76" spans="1:2">
      <c r="A76" t="s">
        <v>495</v>
      </c>
      <c r="B76">
        <f>ROUND(AVERAGEIF(data!$A$2:$A$4110,A76,data!$N$2:$N$4110),1)</f>
        <v>7.8</v>
      </c>
    </row>
    <row r="77" spans="1:2">
      <c r="A77" t="s">
        <v>6521</v>
      </c>
      <c r="B77">
        <f>ROUND(AVERAGEIF(data!$A$2:$A$4110,A77,data!$N$2:$N$4110),1)</f>
        <v>7.8</v>
      </c>
    </row>
    <row r="78" spans="1:2">
      <c r="A78" t="s">
        <v>626</v>
      </c>
      <c r="B78">
        <f>ROUND(AVERAGEIF(data!$A$2:$A$4110,A78,data!$N$2:$N$4110),1)</f>
        <v>7.7</v>
      </c>
    </row>
    <row r="79" spans="1:2">
      <c r="A79" t="s">
        <v>629</v>
      </c>
      <c r="B79">
        <f>ROUND(AVERAGEIF(data!$A$2:$A$4110,A79,data!$N$2:$N$4110),1)</f>
        <v>7.7</v>
      </c>
    </row>
    <row r="80" spans="1:2">
      <c r="A80" t="s">
        <v>757</v>
      </c>
      <c r="B80">
        <f>ROUND(AVERAGEIF(data!$A$2:$A$4110,A80,data!$N$2:$N$4110),1)</f>
        <v>7.7</v>
      </c>
    </row>
    <row r="81" spans="1:2">
      <c r="A81" t="s">
        <v>770</v>
      </c>
      <c r="B81">
        <f>ROUND(AVERAGEIF(data!$A$2:$A$4110,A81,data!$N$2:$N$4110),1)</f>
        <v>7.7</v>
      </c>
    </row>
    <row r="82" spans="1:2">
      <c r="A82" t="s">
        <v>994</v>
      </c>
      <c r="B82">
        <f>ROUND(AVERAGEIF(data!$A$2:$A$4110,A82,data!$N$2:$N$4110),1)</f>
        <v>7.7</v>
      </c>
    </row>
    <row r="83" spans="1:2">
      <c r="A83" t="s">
        <v>1232</v>
      </c>
      <c r="B83">
        <f>ROUND(AVERAGEIF(data!$A$2:$A$4110,A83,data!$N$2:$N$4110),1)</f>
        <v>7.7</v>
      </c>
    </row>
    <row r="84" spans="1:2">
      <c r="A84" t="s">
        <v>1356</v>
      </c>
      <c r="B84">
        <f>ROUND(AVERAGEIF(data!$A$2:$A$4110,A84,data!$N$2:$N$4110),1)</f>
        <v>7.7</v>
      </c>
    </row>
    <row r="85" spans="1:2">
      <c r="A85" t="s">
        <v>1459</v>
      </c>
      <c r="B85">
        <f>ROUND(AVERAGEIF(data!$A$2:$A$4110,A85,data!$N$2:$N$4110),1)</f>
        <v>7.7</v>
      </c>
    </row>
    <row r="86" spans="1:2">
      <c r="A86" t="s">
        <v>201</v>
      </c>
      <c r="B86">
        <f>ROUND(AVERAGEIF(data!$A$2:$A$4110,A86,data!$N$2:$N$4110),1)</f>
        <v>7.7</v>
      </c>
    </row>
    <row r="87" spans="1:2">
      <c r="A87" t="s">
        <v>426</v>
      </c>
      <c r="B87">
        <f>ROUND(AVERAGEIF(data!$A$2:$A$4110,A87,data!$N$2:$N$4110),1)</f>
        <v>7.7</v>
      </c>
    </row>
    <row r="88" spans="1:2">
      <c r="A88" t="s">
        <v>2207</v>
      </c>
      <c r="B88">
        <f>ROUND(AVERAGEIF(data!$A$2:$A$4110,A88,data!$N$2:$N$4110),1)</f>
        <v>7.7</v>
      </c>
    </row>
    <row r="89" spans="1:2">
      <c r="A89" t="s">
        <v>83</v>
      </c>
      <c r="B89">
        <f>ROUND(AVERAGEIF(data!$A$2:$A$4110,A89,data!$N$2:$N$4110),1)</f>
        <v>7.7</v>
      </c>
    </row>
    <row r="90" spans="1:2">
      <c r="A90" t="s">
        <v>429</v>
      </c>
      <c r="B90">
        <f>ROUND(AVERAGEIF(data!$A$2:$A$4110,A90,data!$N$2:$N$4110),1)</f>
        <v>7.7</v>
      </c>
    </row>
    <row r="91" spans="1:2">
      <c r="A91" t="s">
        <v>3296</v>
      </c>
      <c r="B91">
        <f>ROUND(AVERAGEIF(data!$A$2:$A$4110,A91,data!$N$2:$N$4110),1)</f>
        <v>7.7</v>
      </c>
    </row>
    <row r="92" spans="1:2">
      <c r="A92" t="s">
        <v>3343</v>
      </c>
      <c r="B92">
        <f>ROUND(AVERAGEIF(data!$A$2:$A$4110,A92,data!$N$2:$N$4110),1)</f>
        <v>7.7</v>
      </c>
    </row>
    <row r="93" spans="1:2">
      <c r="A93" t="s">
        <v>366</v>
      </c>
      <c r="B93">
        <f>ROUND(AVERAGEIF(data!$A$2:$A$4110,A93,data!$N$2:$N$4110),1)</f>
        <v>7.7</v>
      </c>
    </row>
    <row r="94" spans="1:2">
      <c r="A94" t="s">
        <v>4017</v>
      </c>
      <c r="B94">
        <f>ROUND(AVERAGEIF(data!$A$2:$A$4110,A94,data!$N$2:$N$4110),1)</f>
        <v>7.7</v>
      </c>
    </row>
    <row r="95" spans="1:2">
      <c r="A95" t="s">
        <v>4176</v>
      </c>
      <c r="B95">
        <f>ROUND(AVERAGEIF(data!$A$2:$A$4110,A95,data!$N$2:$N$4110),1)</f>
        <v>7.7</v>
      </c>
    </row>
    <row r="96" spans="1:2">
      <c r="A96" t="s">
        <v>4231</v>
      </c>
      <c r="B96">
        <f>ROUND(AVERAGEIF(data!$A$2:$A$4110,A96,data!$N$2:$N$4110),1)</f>
        <v>7.7</v>
      </c>
    </row>
    <row r="97" spans="1:2">
      <c r="A97" t="s">
        <v>4289</v>
      </c>
      <c r="B97">
        <f>ROUND(AVERAGEIF(data!$A$2:$A$4110,A97,data!$N$2:$N$4110),1)</f>
        <v>7.7</v>
      </c>
    </row>
    <row r="98" spans="1:2">
      <c r="A98" t="s">
        <v>4821</v>
      </c>
      <c r="B98">
        <f>ROUND(AVERAGEIF(data!$A$2:$A$4110,A98,data!$N$2:$N$4110),1)</f>
        <v>7.7</v>
      </c>
    </row>
    <row r="99" spans="1:2">
      <c r="A99" t="s">
        <v>294</v>
      </c>
      <c r="B99">
        <f>ROUND(AVERAGEIF(data!$A$2:$A$4110,A99,data!$N$2:$N$4110),1)</f>
        <v>7.7</v>
      </c>
    </row>
    <row r="100" spans="1:2">
      <c r="A100" t="s">
        <v>5072</v>
      </c>
      <c r="B100">
        <f>ROUND(AVERAGEIF(data!$A$2:$A$4110,A100,data!$N$2:$N$4110),1)</f>
        <v>7.7</v>
      </c>
    </row>
    <row r="101" spans="1:2">
      <c r="A101" t="s">
        <v>5098</v>
      </c>
      <c r="B101">
        <f>ROUND(AVERAGEIF(data!$A$2:$A$4110,A101,data!$N$2:$N$4110),1)</f>
        <v>7.7</v>
      </c>
    </row>
    <row r="102" spans="1:2">
      <c r="A102" t="s">
        <v>5101</v>
      </c>
      <c r="B102">
        <f>ROUND(AVERAGEIF(data!$A$2:$A$4110,A102,data!$N$2:$N$4110),1)</f>
        <v>7.7</v>
      </c>
    </row>
    <row r="103" spans="1:2">
      <c r="A103" t="s">
        <v>5340</v>
      </c>
      <c r="B103">
        <f>ROUND(AVERAGEIF(data!$A$2:$A$4110,A103,data!$N$2:$N$4110),1)</f>
        <v>7.7</v>
      </c>
    </row>
    <row r="104" spans="1:2">
      <c r="A104" t="s">
        <v>5830</v>
      </c>
      <c r="B104">
        <f>ROUND(AVERAGEIF(data!$A$2:$A$4110,A104,data!$N$2:$N$4110),1)</f>
        <v>7.7</v>
      </c>
    </row>
    <row r="105" spans="1:2">
      <c r="A105" t="s">
        <v>6051</v>
      </c>
      <c r="B105">
        <f>ROUND(AVERAGEIF(data!$A$2:$A$4110,A105,data!$N$2:$N$4110),1)</f>
        <v>7.7</v>
      </c>
    </row>
    <row r="106" spans="1:2">
      <c r="A106" t="s">
        <v>6262</v>
      </c>
      <c r="B106">
        <f>ROUND(AVERAGEIF(data!$A$2:$A$4110,A106,data!$N$2:$N$4110),1)</f>
        <v>7.7</v>
      </c>
    </row>
    <row r="107" spans="1:2">
      <c r="A107" t="s">
        <v>6384</v>
      </c>
      <c r="B107">
        <f>ROUND(AVERAGEIF(data!$A$2:$A$4110,A107,data!$N$2:$N$4110),1)</f>
        <v>7.7</v>
      </c>
    </row>
    <row r="108" spans="1:2">
      <c r="A108" t="s">
        <v>6420</v>
      </c>
      <c r="B108">
        <f>ROUND(AVERAGEIF(data!$A$2:$A$4110,A108,data!$N$2:$N$4110),1)</f>
        <v>7.7</v>
      </c>
    </row>
    <row r="109" spans="1:2">
      <c r="A109" t="s">
        <v>6639</v>
      </c>
      <c r="B109">
        <f>ROUND(AVERAGEIF(data!$A$2:$A$4110,A109,data!$N$2:$N$4110),1)</f>
        <v>7.7</v>
      </c>
    </row>
    <row r="110" spans="1:2">
      <c r="A110" t="s">
        <v>388</v>
      </c>
      <c r="B110">
        <f>ROUND(AVERAGEIF(data!$A$2:$A$4110,A110,data!$N$2:$N$4110),1)</f>
        <v>7.7</v>
      </c>
    </row>
    <row r="111" spans="1:2">
      <c r="A111" t="s">
        <v>862</v>
      </c>
      <c r="B111">
        <f>ROUND(AVERAGEIF(data!$A$2:$A$4110,A111,data!$N$2:$N$4110),1)</f>
        <v>7.6</v>
      </c>
    </row>
    <row r="112" spans="1:2">
      <c r="A112" t="s">
        <v>981</v>
      </c>
      <c r="B112">
        <f>ROUND(AVERAGEIF(data!$A$2:$A$4110,A112,data!$N$2:$N$4110),1)</f>
        <v>7.6</v>
      </c>
    </row>
    <row r="113" spans="1:2">
      <c r="A113" t="s">
        <v>1139</v>
      </c>
      <c r="B113">
        <f>ROUND(AVERAGEIF(data!$A$2:$A$4110,A113,data!$N$2:$N$4110),1)</f>
        <v>7.6</v>
      </c>
    </row>
    <row r="114" spans="1:2">
      <c r="A114" t="s">
        <v>1251</v>
      </c>
      <c r="B114">
        <f>ROUND(AVERAGEIF(data!$A$2:$A$4110,A114,data!$N$2:$N$4110),1)</f>
        <v>7.6</v>
      </c>
    </row>
    <row r="115" spans="1:2">
      <c r="A115" t="s">
        <v>241</v>
      </c>
      <c r="B115">
        <f>ROUND(AVERAGEIF(data!$A$2:$A$4110,A115,data!$N$2:$N$4110),1)</f>
        <v>7.6</v>
      </c>
    </row>
    <row r="116" spans="1:2">
      <c r="A116" t="s">
        <v>6747</v>
      </c>
      <c r="B116">
        <f>ROUND(AVERAGEIF(data!$A$2:$A$4110,A116,data!$N$2:$N$4110),1)</f>
        <v>7.6</v>
      </c>
    </row>
    <row r="117" spans="1:2">
      <c r="A117" t="s">
        <v>1417</v>
      </c>
      <c r="B117">
        <f>ROUND(AVERAGEIF(data!$A$2:$A$4110,A117,data!$N$2:$N$4110),1)</f>
        <v>7.6</v>
      </c>
    </row>
    <row r="118" spans="1:2">
      <c r="A118" t="s">
        <v>1875</v>
      </c>
      <c r="B118">
        <f>ROUND(AVERAGEIF(data!$A$2:$A$4110,A118,data!$N$2:$N$4110),1)</f>
        <v>7.6</v>
      </c>
    </row>
    <row r="119" spans="1:2">
      <c r="A119" t="s">
        <v>2073</v>
      </c>
      <c r="B119">
        <f>ROUND(AVERAGEIF(data!$A$2:$A$4110,A119,data!$N$2:$N$4110),1)</f>
        <v>7.6</v>
      </c>
    </row>
    <row r="120" spans="1:2">
      <c r="A120" t="s">
        <v>2115</v>
      </c>
      <c r="B120">
        <f>ROUND(AVERAGEIF(data!$A$2:$A$4110,A120,data!$N$2:$N$4110),1)</f>
        <v>7.6</v>
      </c>
    </row>
    <row r="121" spans="1:2">
      <c r="A121" t="s">
        <v>2146</v>
      </c>
      <c r="B121">
        <f>ROUND(AVERAGEIF(data!$A$2:$A$4110,A121,data!$N$2:$N$4110),1)</f>
        <v>7.6</v>
      </c>
    </row>
    <row r="122" spans="1:2">
      <c r="A122" t="s">
        <v>77</v>
      </c>
      <c r="B122">
        <f>ROUND(AVERAGEIF(data!$A$2:$A$4110,A122,data!$N$2:$N$4110),1)</f>
        <v>7.6</v>
      </c>
    </row>
    <row r="123" spans="1:2">
      <c r="A123" t="s">
        <v>143</v>
      </c>
      <c r="B123">
        <f>ROUND(AVERAGEIF(data!$A$2:$A$4110,A123,data!$N$2:$N$4110),1)</f>
        <v>7.6</v>
      </c>
    </row>
    <row r="124" spans="1:2">
      <c r="A124" t="s">
        <v>304</v>
      </c>
      <c r="B124">
        <f>ROUND(AVERAGEIF(data!$A$2:$A$4110,A124,data!$N$2:$N$4110),1)</f>
        <v>7.6</v>
      </c>
    </row>
    <row r="125" spans="1:2">
      <c r="A125" t="s">
        <v>2804</v>
      </c>
      <c r="B125">
        <f>ROUND(AVERAGEIF(data!$A$2:$A$4110,A125,data!$N$2:$N$4110),1)</f>
        <v>7.6</v>
      </c>
    </row>
    <row r="126" spans="1:2">
      <c r="A126" t="s">
        <v>88</v>
      </c>
      <c r="B126">
        <f>ROUND(AVERAGEIF(data!$A$2:$A$4110,A126,data!$N$2:$N$4110),1)</f>
        <v>7.6</v>
      </c>
    </row>
    <row r="127" spans="1:2">
      <c r="A127" t="s">
        <v>3121</v>
      </c>
      <c r="B127">
        <f>ROUND(AVERAGEIF(data!$A$2:$A$4110,A127,data!$N$2:$N$4110),1)</f>
        <v>7.6</v>
      </c>
    </row>
    <row r="128" spans="1:2">
      <c r="A128" t="s">
        <v>3661</v>
      </c>
      <c r="B128">
        <f>ROUND(AVERAGEIF(data!$A$2:$A$4110,A128,data!$N$2:$N$4110),1)</f>
        <v>7.6</v>
      </c>
    </row>
    <row r="129" spans="1:2">
      <c r="A129" t="s">
        <v>44</v>
      </c>
      <c r="B129">
        <f>ROUND(AVERAGEIF(data!$A$2:$A$4110,A129,data!$N$2:$N$4110),1)</f>
        <v>7.6</v>
      </c>
    </row>
    <row r="130" spans="1:2">
      <c r="A130" t="s">
        <v>3811</v>
      </c>
      <c r="B130">
        <f>ROUND(AVERAGEIF(data!$A$2:$A$4110,A130,data!$N$2:$N$4110),1)</f>
        <v>7.6</v>
      </c>
    </row>
    <row r="131" spans="1:2">
      <c r="A131" t="s">
        <v>3817</v>
      </c>
      <c r="B131">
        <f>ROUND(AVERAGEIF(data!$A$2:$A$4110,A131,data!$N$2:$N$4110),1)</f>
        <v>7.6</v>
      </c>
    </row>
    <row r="132" spans="1:2">
      <c r="A132" t="s">
        <v>476</v>
      </c>
      <c r="B132">
        <f>ROUND(AVERAGEIF(data!$A$2:$A$4110,A132,data!$N$2:$N$4110),1)</f>
        <v>7.6</v>
      </c>
    </row>
    <row r="133" spans="1:2">
      <c r="A133" t="s">
        <v>4228</v>
      </c>
      <c r="B133">
        <f>ROUND(AVERAGEIF(data!$A$2:$A$4110,A133,data!$N$2:$N$4110),1)</f>
        <v>7.6</v>
      </c>
    </row>
    <row r="134" spans="1:2">
      <c r="A134" t="s">
        <v>4256</v>
      </c>
      <c r="B134">
        <f>ROUND(AVERAGEIF(data!$A$2:$A$4110,A134,data!$N$2:$N$4110),1)</f>
        <v>7.6</v>
      </c>
    </row>
    <row r="135" spans="1:2">
      <c r="A135" t="s">
        <v>4429</v>
      </c>
      <c r="B135">
        <f>ROUND(AVERAGEIF(data!$A$2:$A$4110,A135,data!$N$2:$N$4110),1)</f>
        <v>7.6</v>
      </c>
    </row>
    <row r="136" spans="1:2">
      <c r="A136" t="s">
        <v>4874</v>
      </c>
      <c r="B136">
        <f>ROUND(AVERAGEIF(data!$A$2:$A$4110,A136,data!$N$2:$N$4110),1)</f>
        <v>7.6</v>
      </c>
    </row>
    <row r="137" spans="1:2">
      <c r="A137" t="s">
        <v>175</v>
      </c>
      <c r="B137">
        <f>ROUND(AVERAGEIF(data!$A$2:$A$4110,A137,data!$N$2:$N$4110),1)</f>
        <v>7.6</v>
      </c>
    </row>
    <row r="138" spans="1:2">
      <c r="A138" t="s">
        <v>5117</v>
      </c>
      <c r="B138">
        <f>ROUND(AVERAGEIF(data!$A$2:$A$4110,A138,data!$N$2:$N$4110),1)</f>
        <v>7.6</v>
      </c>
    </row>
    <row r="139" spans="1:2">
      <c r="A139" t="s">
        <v>5232</v>
      </c>
      <c r="B139">
        <f>ROUND(AVERAGEIF(data!$A$2:$A$4110,A139,data!$N$2:$N$4110),1)</f>
        <v>7.6</v>
      </c>
    </row>
    <row r="140" spans="1:2">
      <c r="A140" t="s">
        <v>5241</v>
      </c>
      <c r="B140">
        <f>ROUND(AVERAGEIF(data!$A$2:$A$4110,A140,data!$N$2:$N$4110),1)</f>
        <v>7.6</v>
      </c>
    </row>
    <row r="141" spans="1:2">
      <c r="A141" t="s">
        <v>5681</v>
      </c>
      <c r="B141">
        <f>ROUND(AVERAGEIF(data!$A$2:$A$4110,A141,data!$N$2:$N$4110),1)</f>
        <v>7.6</v>
      </c>
    </row>
    <row r="142" spans="1:2">
      <c r="A142" t="s">
        <v>5907</v>
      </c>
      <c r="B142">
        <f>ROUND(AVERAGEIF(data!$A$2:$A$4110,A142,data!$N$2:$N$4110),1)</f>
        <v>7.6</v>
      </c>
    </row>
    <row r="143" spans="1:2">
      <c r="A143" t="s">
        <v>6044</v>
      </c>
      <c r="B143">
        <f>ROUND(AVERAGEIF(data!$A$2:$A$4110,A143,data!$N$2:$N$4110),1)</f>
        <v>7.6</v>
      </c>
    </row>
    <row r="144" spans="1:2">
      <c r="A144" t="s">
        <v>6217</v>
      </c>
      <c r="B144">
        <f>ROUND(AVERAGEIF(data!$A$2:$A$4110,A144,data!$N$2:$N$4110),1)</f>
        <v>7.6</v>
      </c>
    </row>
    <row r="145" spans="1:2">
      <c r="A145" t="s">
        <v>6249</v>
      </c>
      <c r="B145">
        <f>ROUND(AVERAGEIF(data!$A$2:$A$4110,A145,data!$N$2:$N$4110),1)</f>
        <v>7.6</v>
      </c>
    </row>
    <row r="146" spans="1:2">
      <c r="A146" t="s">
        <v>6340</v>
      </c>
      <c r="B146">
        <f>ROUND(AVERAGEIF(data!$A$2:$A$4110,A146,data!$N$2:$N$4110),1)</f>
        <v>7.6</v>
      </c>
    </row>
    <row r="147" spans="1:2">
      <c r="A147" t="s">
        <v>6372</v>
      </c>
      <c r="B147">
        <f>ROUND(AVERAGEIF(data!$A$2:$A$4110,A147,data!$N$2:$N$4110),1)</f>
        <v>7.6</v>
      </c>
    </row>
    <row r="148" spans="1:2">
      <c r="A148" t="s">
        <v>6590</v>
      </c>
      <c r="B148">
        <f>ROUND(AVERAGEIF(data!$A$2:$A$4110,A148,data!$N$2:$N$4110),1)</f>
        <v>7.6</v>
      </c>
    </row>
    <row r="149" spans="1:2">
      <c r="A149" t="s">
        <v>1023</v>
      </c>
      <c r="B149">
        <f>ROUND(AVERAGEIF(data!$A$2:$A$4110,A149,data!$N$2:$N$4110),1)</f>
        <v>7.5</v>
      </c>
    </row>
    <row r="150" spans="1:2">
      <c r="A150" t="s">
        <v>1415</v>
      </c>
      <c r="B150">
        <f>ROUND(AVERAGEIF(data!$A$2:$A$4110,A150,data!$N$2:$N$4110),1)</f>
        <v>7.5</v>
      </c>
    </row>
    <row r="151" spans="1:2">
      <c r="A151" t="s">
        <v>1740</v>
      </c>
      <c r="B151">
        <f>ROUND(AVERAGEIF(data!$A$2:$A$4110,A151,data!$N$2:$N$4110),1)</f>
        <v>7.5</v>
      </c>
    </row>
    <row r="152" spans="1:2">
      <c r="A152" t="s">
        <v>2015</v>
      </c>
      <c r="B152">
        <f>ROUND(AVERAGEIF(data!$A$2:$A$4110,A152,data!$N$2:$N$4110),1)</f>
        <v>7.5</v>
      </c>
    </row>
    <row r="153" spans="1:2">
      <c r="A153" t="s">
        <v>2029</v>
      </c>
      <c r="B153">
        <f>ROUND(AVERAGEIF(data!$A$2:$A$4110,A153,data!$N$2:$N$4110),1)</f>
        <v>7.5</v>
      </c>
    </row>
    <row r="154" spans="1:2">
      <c r="A154" t="s">
        <v>444</v>
      </c>
      <c r="B154">
        <f>ROUND(AVERAGEIF(data!$A$2:$A$4110,A154,data!$N$2:$N$4110),1)</f>
        <v>7.5</v>
      </c>
    </row>
    <row r="155" spans="1:2">
      <c r="A155" t="s">
        <v>2796</v>
      </c>
      <c r="B155">
        <f>ROUND(AVERAGEIF(data!$A$2:$A$4110,A155,data!$N$2:$N$4110),1)</f>
        <v>7.5</v>
      </c>
    </row>
    <row r="156" spans="1:2">
      <c r="A156" t="s">
        <v>2829</v>
      </c>
      <c r="B156">
        <f>ROUND(AVERAGEIF(data!$A$2:$A$4110,A156,data!$N$2:$N$4110),1)</f>
        <v>7.5</v>
      </c>
    </row>
    <row r="157" spans="1:2">
      <c r="A157" t="s">
        <v>163</v>
      </c>
      <c r="B157">
        <f>ROUND(AVERAGEIF(data!$A$2:$A$4110,A157,data!$N$2:$N$4110),1)</f>
        <v>7.5</v>
      </c>
    </row>
    <row r="158" spans="1:2">
      <c r="A158" t="s">
        <v>2856</v>
      </c>
      <c r="B158">
        <f>ROUND(AVERAGEIF(data!$A$2:$A$4110,A158,data!$N$2:$N$4110),1)</f>
        <v>7.5</v>
      </c>
    </row>
    <row r="159" spans="1:2">
      <c r="A159" t="s">
        <v>3058</v>
      </c>
      <c r="B159">
        <f>ROUND(AVERAGEIF(data!$A$2:$A$4110,A159,data!$N$2:$N$4110),1)</f>
        <v>7.5</v>
      </c>
    </row>
    <row r="160" spans="1:2">
      <c r="A160" t="s">
        <v>3315</v>
      </c>
      <c r="B160">
        <f>ROUND(AVERAGEIF(data!$A$2:$A$4110,A160,data!$N$2:$N$4110),1)</f>
        <v>7.5</v>
      </c>
    </row>
    <row r="161" spans="1:2">
      <c r="A161" t="s">
        <v>3439</v>
      </c>
      <c r="B161">
        <f>ROUND(AVERAGEIF(data!$A$2:$A$4110,A161,data!$N$2:$N$4110),1)</f>
        <v>7.5</v>
      </c>
    </row>
    <row r="162" spans="1:2">
      <c r="A162" t="s">
        <v>97</v>
      </c>
      <c r="B162">
        <f>ROUND(AVERAGEIF(data!$A$2:$A$4110,A162,data!$N$2:$N$4110),1)</f>
        <v>7.5</v>
      </c>
    </row>
    <row r="163" spans="1:2">
      <c r="A163" t="s">
        <v>100</v>
      </c>
      <c r="B163">
        <f>ROUND(AVERAGEIF(data!$A$2:$A$4110,A163,data!$N$2:$N$4110),1)</f>
        <v>7.5</v>
      </c>
    </row>
    <row r="164" spans="1:2">
      <c r="A164" t="s">
        <v>468</v>
      </c>
      <c r="B164">
        <f>ROUND(AVERAGEIF(data!$A$2:$A$4110,A164,data!$N$2:$N$4110),1)</f>
        <v>7.5</v>
      </c>
    </row>
    <row r="165" spans="1:2">
      <c r="A165" t="s">
        <v>3695</v>
      </c>
      <c r="B165">
        <f>ROUND(AVERAGEIF(data!$A$2:$A$4110,A165,data!$N$2:$N$4110),1)</f>
        <v>7.5</v>
      </c>
    </row>
    <row r="166" spans="1:2">
      <c r="A166" t="s">
        <v>272</v>
      </c>
      <c r="B166">
        <f>ROUND(AVERAGEIF(data!$A$2:$A$4110,A166,data!$N$2:$N$4110),1)</f>
        <v>7.5</v>
      </c>
    </row>
    <row r="167" spans="1:2">
      <c r="A167" t="s">
        <v>6722</v>
      </c>
      <c r="B167">
        <f>ROUND(AVERAGEIF(data!$A$2:$A$4110,A167,data!$N$2:$N$4110),1)</f>
        <v>7.5</v>
      </c>
    </row>
    <row r="168" spans="1:2">
      <c r="A168" t="s">
        <v>3888</v>
      </c>
      <c r="B168">
        <f>ROUND(AVERAGEIF(data!$A$2:$A$4110,A168,data!$N$2:$N$4110),1)</f>
        <v>7.5</v>
      </c>
    </row>
    <row r="169" spans="1:2">
      <c r="A169" t="s">
        <v>3931</v>
      </c>
      <c r="B169">
        <f>ROUND(AVERAGEIF(data!$A$2:$A$4110,A169,data!$N$2:$N$4110),1)</f>
        <v>7.5</v>
      </c>
    </row>
    <row r="170" spans="1:2">
      <c r="A170" t="s">
        <v>368</v>
      </c>
      <c r="B170">
        <f>ROUND(AVERAGEIF(data!$A$2:$A$4110,A170,data!$N$2:$N$4110),1)</f>
        <v>7.5</v>
      </c>
    </row>
    <row r="171" spans="1:2">
      <c r="A171" t="s">
        <v>4364</v>
      </c>
      <c r="B171">
        <f>ROUND(AVERAGEIF(data!$A$2:$A$4110,A171,data!$N$2:$N$4110),1)</f>
        <v>7.5</v>
      </c>
    </row>
    <row r="172" spans="1:2">
      <c r="A172" t="s">
        <v>4703</v>
      </c>
      <c r="B172">
        <f>ROUND(AVERAGEIF(data!$A$2:$A$4110,A172,data!$N$2:$N$4110),1)</f>
        <v>7.5</v>
      </c>
    </row>
    <row r="173" spans="1:2">
      <c r="A173" t="s">
        <v>4773</v>
      </c>
      <c r="B173">
        <f>ROUND(AVERAGEIF(data!$A$2:$A$4110,A173,data!$N$2:$N$4110),1)</f>
        <v>7.5</v>
      </c>
    </row>
    <row r="174" spans="1:2">
      <c r="A174" t="s">
        <v>4885</v>
      </c>
      <c r="B174">
        <f>ROUND(AVERAGEIF(data!$A$2:$A$4110,A174,data!$N$2:$N$4110),1)</f>
        <v>7.5</v>
      </c>
    </row>
    <row r="175" spans="1:2">
      <c r="A175" t="s">
        <v>4909</v>
      </c>
      <c r="B175">
        <f>ROUND(AVERAGEIF(data!$A$2:$A$4110,A175,data!$N$2:$N$4110),1)</f>
        <v>7.5</v>
      </c>
    </row>
    <row r="176" spans="1:2">
      <c r="A176" t="s">
        <v>5707</v>
      </c>
      <c r="B176">
        <f>ROUND(AVERAGEIF(data!$A$2:$A$4110,A176,data!$N$2:$N$4110),1)</f>
        <v>7.5</v>
      </c>
    </row>
    <row r="177" spans="1:2">
      <c r="A177" t="s">
        <v>5801</v>
      </c>
      <c r="B177">
        <f>ROUND(AVERAGEIF(data!$A$2:$A$4110,A177,data!$N$2:$N$4110),1)</f>
        <v>7.5</v>
      </c>
    </row>
    <row r="178" spans="1:2">
      <c r="A178" t="s">
        <v>6024</v>
      </c>
      <c r="B178">
        <f>ROUND(AVERAGEIF(data!$A$2:$A$4110,A178,data!$N$2:$N$4110),1)</f>
        <v>7.5</v>
      </c>
    </row>
    <row r="179" spans="1:2">
      <c r="A179" t="s">
        <v>6111</v>
      </c>
      <c r="B179">
        <f>ROUND(AVERAGEIF(data!$A$2:$A$4110,A179,data!$N$2:$N$4110),1)</f>
        <v>7.5</v>
      </c>
    </row>
    <row r="180" spans="1:2">
      <c r="A180" t="s">
        <v>6207</v>
      </c>
      <c r="B180">
        <f>ROUND(AVERAGEIF(data!$A$2:$A$4110,A180,data!$N$2:$N$4110),1)</f>
        <v>7.5</v>
      </c>
    </row>
    <row r="181" spans="1:2">
      <c r="A181" t="s">
        <v>6326</v>
      </c>
      <c r="B181">
        <f>ROUND(AVERAGEIF(data!$A$2:$A$4110,A181,data!$N$2:$N$4110),1)</f>
        <v>7.5</v>
      </c>
    </row>
    <row r="182" spans="1:2">
      <c r="A182" t="s">
        <v>6398</v>
      </c>
      <c r="B182">
        <f>ROUND(AVERAGEIF(data!$A$2:$A$4110,A182,data!$N$2:$N$4110),1)</f>
        <v>7.5</v>
      </c>
    </row>
    <row r="183" spans="1:2">
      <c r="A183" t="s">
        <v>6432</v>
      </c>
      <c r="B183">
        <f>ROUND(AVERAGEIF(data!$A$2:$A$4110,A183,data!$N$2:$N$4110),1)</f>
        <v>7.5</v>
      </c>
    </row>
    <row r="184" spans="1:2">
      <c r="A184" t="s">
        <v>6651</v>
      </c>
      <c r="B184">
        <f>ROUND(AVERAGEIF(data!$A$2:$A$4110,A184,data!$N$2:$N$4110),1)</f>
        <v>7.5</v>
      </c>
    </row>
    <row r="185" spans="1:2">
      <c r="A185" t="s">
        <v>615</v>
      </c>
      <c r="B185">
        <f>ROUND(AVERAGEIF(data!$A$2:$A$4110,A185,data!$N$2:$N$4110),1)</f>
        <v>7.4</v>
      </c>
    </row>
    <row r="186" spans="1:2">
      <c r="A186" t="s">
        <v>651</v>
      </c>
      <c r="B186">
        <f>ROUND(AVERAGEIF(data!$A$2:$A$4110,A186,data!$N$2:$N$4110),1)</f>
        <v>7.4</v>
      </c>
    </row>
    <row r="187" spans="1:2">
      <c r="A187" t="s">
        <v>671</v>
      </c>
      <c r="B187">
        <f>ROUND(AVERAGEIF(data!$A$2:$A$4110,A187,data!$N$2:$N$4110),1)</f>
        <v>7.4</v>
      </c>
    </row>
    <row r="188" spans="1:2">
      <c r="A188" t="s">
        <v>1052</v>
      </c>
      <c r="B188">
        <f>ROUND(AVERAGEIF(data!$A$2:$A$4110,A188,data!$N$2:$N$4110),1)</f>
        <v>7.4</v>
      </c>
    </row>
    <row r="189" spans="1:2">
      <c r="A189" t="s">
        <v>1358</v>
      </c>
      <c r="B189">
        <f>ROUND(AVERAGEIF(data!$A$2:$A$4110,A189,data!$N$2:$N$4110),1)</f>
        <v>7.4</v>
      </c>
    </row>
    <row r="190" spans="1:2">
      <c r="A190" t="s">
        <v>1709</v>
      </c>
      <c r="B190">
        <f>ROUND(AVERAGEIF(data!$A$2:$A$4110,A190,data!$N$2:$N$4110),1)</f>
        <v>7.4</v>
      </c>
    </row>
    <row r="191" spans="1:2">
      <c r="A191" t="s">
        <v>1935</v>
      </c>
      <c r="B191">
        <f>ROUND(AVERAGEIF(data!$A$2:$A$4110,A191,data!$N$2:$N$4110),1)</f>
        <v>7.4</v>
      </c>
    </row>
    <row r="192" spans="1:2">
      <c r="A192" t="s">
        <v>2020</v>
      </c>
      <c r="B192">
        <f>ROUND(AVERAGEIF(data!$A$2:$A$4110,A192,data!$N$2:$N$4110),1)</f>
        <v>7.4</v>
      </c>
    </row>
    <row r="193" spans="1:2">
      <c r="A193" t="s">
        <v>2121</v>
      </c>
      <c r="B193">
        <f>ROUND(AVERAGEIF(data!$A$2:$A$4110,A193,data!$N$2:$N$4110),1)</f>
        <v>7.4</v>
      </c>
    </row>
    <row r="194" spans="1:2">
      <c r="A194" t="s">
        <v>2296</v>
      </c>
      <c r="B194">
        <f>ROUND(AVERAGEIF(data!$A$2:$A$4110,A194,data!$N$2:$N$4110),1)</f>
        <v>7.4</v>
      </c>
    </row>
    <row r="195" spans="1:2">
      <c r="A195" t="s">
        <v>438</v>
      </c>
      <c r="B195">
        <f>ROUND(AVERAGEIF(data!$A$2:$A$4110,A195,data!$N$2:$N$4110),1)</f>
        <v>7.4</v>
      </c>
    </row>
    <row r="196" spans="1:2">
      <c r="A196" t="s">
        <v>2508</v>
      </c>
      <c r="B196">
        <f>ROUND(AVERAGEIF(data!$A$2:$A$4110,A196,data!$N$2:$N$4110),1)</f>
        <v>7.4</v>
      </c>
    </row>
    <row r="197" spans="1:2">
      <c r="A197" t="s">
        <v>2582</v>
      </c>
      <c r="B197">
        <f>ROUND(AVERAGEIF(data!$A$2:$A$4110,A197,data!$N$2:$N$4110),1)</f>
        <v>7.4</v>
      </c>
    </row>
    <row r="198" spans="1:2">
      <c r="A198" t="s">
        <v>19</v>
      </c>
      <c r="B198">
        <f>ROUND(AVERAGEIF(data!$A$2:$A$4110,A198,data!$N$2:$N$4110),1)</f>
        <v>7.4</v>
      </c>
    </row>
    <row r="199" spans="1:2">
      <c r="A199" t="s">
        <v>6741</v>
      </c>
      <c r="B199">
        <f>ROUND(AVERAGEIF(data!$A$2:$A$4110,A199,data!$N$2:$N$4110),1)</f>
        <v>7.4</v>
      </c>
    </row>
    <row r="200" spans="1:2">
      <c r="A200" t="s">
        <v>3244</v>
      </c>
      <c r="B200">
        <f>ROUND(AVERAGEIF(data!$A$2:$A$4110,A200,data!$N$2:$N$4110),1)</f>
        <v>7.4</v>
      </c>
    </row>
    <row r="201" spans="1:2">
      <c r="A201" t="s">
        <v>3382</v>
      </c>
      <c r="B201">
        <f>ROUND(AVERAGEIF(data!$A$2:$A$4110,A201,data!$N$2:$N$4110),1)</f>
        <v>7.4</v>
      </c>
    </row>
    <row r="202" spans="1:2">
      <c r="A202" t="s">
        <v>277</v>
      </c>
      <c r="B202">
        <f>ROUND(AVERAGEIF(data!$A$2:$A$4110,A202,data!$N$2:$N$4110),1)</f>
        <v>7.4</v>
      </c>
    </row>
    <row r="203" spans="1:2">
      <c r="A203" t="s">
        <v>4158</v>
      </c>
      <c r="B203">
        <f>ROUND(AVERAGEIF(data!$A$2:$A$4110,A203,data!$N$2:$N$4110),1)</f>
        <v>7.4</v>
      </c>
    </row>
    <row r="204" spans="1:2">
      <c r="A204" t="s">
        <v>374</v>
      </c>
      <c r="B204">
        <f>ROUND(AVERAGEIF(data!$A$2:$A$4110,A204,data!$N$2:$N$4110),1)</f>
        <v>7.4</v>
      </c>
    </row>
    <row r="205" spans="1:2">
      <c r="A205" t="s">
        <v>4505</v>
      </c>
      <c r="B205">
        <f>ROUND(AVERAGEIF(data!$A$2:$A$4110,A205,data!$N$2:$N$4110),1)</f>
        <v>7.4</v>
      </c>
    </row>
    <row r="206" spans="1:2">
      <c r="A206" t="s">
        <v>4557</v>
      </c>
      <c r="B206">
        <f>ROUND(AVERAGEIF(data!$A$2:$A$4110,A206,data!$N$2:$N$4110),1)</f>
        <v>7.4</v>
      </c>
    </row>
    <row r="207" spans="1:2">
      <c r="A207" t="s">
        <v>4615</v>
      </c>
      <c r="B207">
        <f>ROUND(AVERAGEIF(data!$A$2:$A$4110,A207,data!$N$2:$N$4110),1)</f>
        <v>7.4</v>
      </c>
    </row>
    <row r="208" spans="1:2">
      <c r="A208" t="s">
        <v>4624</v>
      </c>
      <c r="B208">
        <f>ROUND(AVERAGEIF(data!$A$2:$A$4110,A208,data!$N$2:$N$4110),1)</f>
        <v>7.4</v>
      </c>
    </row>
    <row r="209" spans="1:2">
      <c r="A209" t="s">
        <v>4648</v>
      </c>
      <c r="B209">
        <f>ROUND(AVERAGEIF(data!$A$2:$A$4110,A209,data!$N$2:$N$4110),1)</f>
        <v>7.4</v>
      </c>
    </row>
    <row r="210" spans="1:2">
      <c r="A210" t="s">
        <v>4745</v>
      </c>
      <c r="B210">
        <f>ROUND(AVERAGEIF(data!$A$2:$A$4110,A210,data!$N$2:$N$4110),1)</f>
        <v>7.4</v>
      </c>
    </row>
    <row r="211" spans="1:2">
      <c r="A211" t="s">
        <v>5192</v>
      </c>
      <c r="B211">
        <f>ROUND(AVERAGEIF(data!$A$2:$A$4110,A211,data!$N$2:$N$4110),1)</f>
        <v>7.4</v>
      </c>
    </row>
    <row r="212" spans="1:2">
      <c r="A212" t="s">
        <v>5550</v>
      </c>
      <c r="B212">
        <f>ROUND(AVERAGEIF(data!$A$2:$A$4110,A212,data!$N$2:$N$4110),1)</f>
        <v>7.4</v>
      </c>
    </row>
    <row r="213" spans="1:2">
      <c r="A213" t="s">
        <v>5595</v>
      </c>
      <c r="B213">
        <f>ROUND(AVERAGEIF(data!$A$2:$A$4110,A213,data!$N$2:$N$4110),1)</f>
        <v>7.4</v>
      </c>
    </row>
    <row r="214" spans="1:2">
      <c r="A214" t="s">
        <v>5602</v>
      </c>
      <c r="B214">
        <f>ROUND(AVERAGEIF(data!$A$2:$A$4110,A214,data!$N$2:$N$4110),1)</f>
        <v>7.4</v>
      </c>
    </row>
    <row r="215" spans="1:2">
      <c r="A215" t="s">
        <v>5718</v>
      </c>
      <c r="B215">
        <f>ROUND(AVERAGEIF(data!$A$2:$A$4110,A215,data!$N$2:$N$4110),1)</f>
        <v>7.4</v>
      </c>
    </row>
    <row r="216" spans="1:2">
      <c r="A216" t="s">
        <v>5823</v>
      </c>
      <c r="B216">
        <f>ROUND(AVERAGEIF(data!$A$2:$A$4110,A216,data!$N$2:$N$4110),1)</f>
        <v>7.4</v>
      </c>
    </row>
    <row r="217" spans="1:2">
      <c r="A217" t="s">
        <v>6733</v>
      </c>
      <c r="B217">
        <f>ROUND(AVERAGEIF(data!$A$2:$A$4110,A217,data!$N$2:$N$4110),1)</f>
        <v>7.4</v>
      </c>
    </row>
    <row r="218" spans="1:2">
      <c r="A218" t="s">
        <v>149</v>
      </c>
      <c r="B218">
        <f>ROUND(AVERAGEIF(data!$A$2:$A$4110,A218,data!$N$2:$N$4110),1)</f>
        <v>7.4</v>
      </c>
    </row>
    <row r="219" spans="1:2">
      <c r="A219" t="s">
        <v>6253</v>
      </c>
      <c r="B219">
        <f>ROUND(AVERAGEIF(data!$A$2:$A$4110,A219,data!$N$2:$N$4110),1)</f>
        <v>7.4</v>
      </c>
    </row>
    <row r="220" spans="1:2">
      <c r="A220" t="s">
        <v>343</v>
      </c>
      <c r="B220">
        <f>ROUND(AVERAGEIF(data!$A$2:$A$4110,A220,data!$N$2:$N$4110),1)</f>
        <v>7.4</v>
      </c>
    </row>
    <row r="221" spans="1:2">
      <c r="A221" t="s">
        <v>196</v>
      </c>
      <c r="B221">
        <f>ROUND(AVERAGEIF(data!$A$2:$A$4110,A221,data!$N$2:$N$4110),1)</f>
        <v>7.3</v>
      </c>
    </row>
    <row r="222" spans="1:2">
      <c r="A222" t="s">
        <v>857</v>
      </c>
      <c r="B222">
        <f>ROUND(AVERAGEIF(data!$A$2:$A$4110,A222,data!$N$2:$N$4110),1)</f>
        <v>7.3</v>
      </c>
    </row>
    <row r="223" spans="1:2">
      <c r="A223" t="s">
        <v>1018</v>
      </c>
      <c r="B223">
        <f>ROUND(AVERAGEIF(data!$A$2:$A$4110,A223,data!$N$2:$N$4110),1)</f>
        <v>7.3</v>
      </c>
    </row>
    <row r="224" spans="1:2">
      <c r="A224" t="s">
        <v>1271</v>
      </c>
      <c r="B224">
        <f>ROUND(AVERAGEIF(data!$A$2:$A$4110,A224,data!$N$2:$N$4110),1)</f>
        <v>7.3</v>
      </c>
    </row>
    <row r="225" spans="1:2">
      <c r="A225" t="s">
        <v>1294</v>
      </c>
      <c r="B225">
        <f>ROUND(AVERAGEIF(data!$A$2:$A$4110,A225,data!$N$2:$N$4110),1)</f>
        <v>7.3</v>
      </c>
    </row>
    <row r="226" spans="1:2">
      <c r="A226" t="s">
        <v>1682</v>
      </c>
      <c r="B226">
        <f>ROUND(AVERAGEIF(data!$A$2:$A$4110,A226,data!$N$2:$N$4110),1)</f>
        <v>7.3</v>
      </c>
    </row>
    <row r="227" spans="1:2">
      <c r="A227" t="s">
        <v>1688</v>
      </c>
      <c r="B227">
        <f>ROUND(AVERAGEIF(data!$A$2:$A$4110,A227,data!$N$2:$N$4110),1)</f>
        <v>7.3</v>
      </c>
    </row>
    <row r="228" spans="1:2">
      <c r="A228" t="s">
        <v>1690</v>
      </c>
      <c r="B228">
        <f>ROUND(AVERAGEIF(data!$A$2:$A$4110,A228,data!$N$2:$N$4110),1)</f>
        <v>7.3</v>
      </c>
    </row>
    <row r="229" spans="1:2">
      <c r="A229" t="s">
        <v>2112</v>
      </c>
      <c r="B229">
        <f>ROUND(AVERAGEIF(data!$A$2:$A$4110,A229,data!$N$2:$N$4110),1)</f>
        <v>7.3</v>
      </c>
    </row>
    <row r="230" spans="1:2">
      <c r="A230" t="s">
        <v>352</v>
      </c>
      <c r="B230">
        <f>ROUND(AVERAGEIF(data!$A$2:$A$4110,A230,data!$N$2:$N$4110),1)</f>
        <v>7.3</v>
      </c>
    </row>
    <row r="231" spans="1:2">
      <c r="A231" t="s">
        <v>357</v>
      </c>
      <c r="B231">
        <f>ROUND(AVERAGEIF(data!$A$2:$A$4110,A231,data!$N$2:$N$4110),1)</f>
        <v>7.3</v>
      </c>
    </row>
    <row r="232" spans="1:2">
      <c r="A232" t="s">
        <v>361</v>
      </c>
      <c r="B232">
        <f>ROUND(AVERAGEIF(data!$A$2:$A$4110,A232,data!$N$2:$N$4110),1)</f>
        <v>7.3</v>
      </c>
    </row>
    <row r="233" spans="1:2">
      <c r="A233" t="s">
        <v>2679</v>
      </c>
      <c r="B233">
        <f>ROUND(AVERAGEIF(data!$A$2:$A$4110,A233,data!$N$2:$N$4110),1)</f>
        <v>7.3</v>
      </c>
    </row>
    <row r="234" spans="1:2">
      <c r="A234" t="s">
        <v>2838</v>
      </c>
      <c r="B234">
        <f>ROUND(AVERAGEIF(data!$A$2:$A$4110,A234,data!$N$2:$N$4110),1)</f>
        <v>7.3</v>
      </c>
    </row>
    <row r="235" spans="1:2">
      <c r="A235" t="s">
        <v>180</v>
      </c>
      <c r="B235">
        <f>ROUND(AVERAGEIF(data!$A$2:$A$4110,A235,data!$N$2:$N$4110),1)</f>
        <v>7.3</v>
      </c>
    </row>
    <row r="236" spans="1:2">
      <c r="A236" t="s">
        <v>462</v>
      </c>
      <c r="B236">
        <f>ROUND(AVERAGEIF(data!$A$2:$A$4110,A236,data!$N$2:$N$4110),1)</f>
        <v>7.3</v>
      </c>
    </row>
    <row r="237" spans="1:2">
      <c r="A237" t="s">
        <v>3110</v>
      </c>
      <c r="B237">
        <f>ROUND(AVERAGEIF(data!$A$2:$A$4110,A237,data!$N$2:$N$4110),1)</f>
        <v>7.3</v>
      </c>
    </row>
    <row r="238" spans="1:2">
      <c r="A238" t="s">
        <v>3421</v>
      </c>
      <c r="B238">
        <f>ROUND(AVERAGEIF(data!$A$2:$A$4110,A238,data!$N$2:$N$4110),1)</f>
        <v>7.3</v>
      </c>
    </row>
    <row r="239" spans="1:2">
      <c r="A239" t="s">
        <v>6750</v>
      </c>
      <c r="B239">
        <f>ROUND(AVERAGEIF(data!$A$2:$A$4110,A239,data!$N$2:$N$4110),1)</f>
        <v>7.3</v>
      </c>
    </row>
    <row r="240" spans="1:2">
      <c r="A240" t="s">
        <v>3619</v>
      </c>
      <c r="B240">
        <f>ROUND(AVERAGEIF(data!$A$2:$A$4110,A240,data!$N$2:$N$4110),1)</f>
        <v>7.3</v>
      </c>
    </row>
    <row r="241" spans="1:2">
      <c r="A241" t="s">
        <v>470</v>
      </c>
      <c r="B241">
        <f>ROUND(AVERAGEIF(data!$A$2:$A$4110,A241,data!$N$2:$N$4110),1)</f>
        <v>7.3</v>
      </c>
    </row>
    <row r="242" spans="1:2">
      <c r="A242" t="s">
        <v>3962</v>
      </c>
      <c r="B242">
        <f>ROUND(AVERAGEIF(data!$A$2:$A$4110,A242,data!$N$2:$N$4110),1)</f>
        <v>7.3</v>
      </c>
    </row>
    <row r="243" spans="1:2">
      <c r="A243" t="s">
        <v>4080</v>
      </c>
      <c r="B243">
        <f>ROUND(AVERAGEIF(data!$A$2:$A$4110,A243,data!$N$2:$N$4110),1)</f>
        <v>7.3</v>
      </c>
    </row>
    <row r="244" spans="1:2">
      <c r="A244" t="s">
        <v>371</v>
      </c>
      <c r="B244">
        <f>ROUND(AVERAGEIF(data!$A$2:$A$4110,A244,data!$N$2:$N$4110),1)</f>
        <v>7.3</v>
      </c>
    </row>
    <row r="245" spans="1:2">
      <c r="A245" t="s">
        <v>4433</v>
      </c>
      <c r="B245">
        <f>ROUND(AVERAGEIF(data!$A$2:$A$4110,A245,data!$N$2:$N$4110),1)</f>
        <v>7.3</v>
      </c>
    </row>
    <row r="246" spans="1:2">
      <c r="A246" t="s">
        <v>4695</v>
      </c>
      <c r="B246">
        <f>ROUND(AVERAGEIF(data!$A$2:$A$4110,A246,data!$N$2:$N$4110),1)</f>
        <v>7.3</v>
      </c>
    </row>
    <row r="247" spans="1:2">
      <c r="A247" t="s">
        <v>6736</v>
      </c>
      <c r="B247">
        <f>ROUND(AVERAGEIF(data!$A$2:$A$4110,A247,data!$N$2:$N$4110),1)</f>
        <v>7.3</v>
      </c>
    </row>
    <row r="248" spans="1:2">
      <c r="A248" t="s">
        <v>330</v>
      </c>
      <c r="B248">
        <f>ROUND(AVERAGEIF(data!$A$2:$A$4110,A248,data!$N$2:$N$4110),1)</f>
        <v>7.3</v>
      </c>
    </row>
    <row r="249" spans="1:2">
      <c r="A249" t="s">
        <v>488</v>
      </c>
      <c r="B249">
        <f>ROUND(AVERAGEIF(data!$A$2:$A$4110,A249,data!$N$2:$N$4110),1)</f>
        <v>7.3</v>
      </c>
    </row>
    <row r="250" spans="1:2">
      <c r="A250" t="s">
        <v>4858</v>
      </c>
      <c r="B250">
        <f>ROUND(AVERAGEIF(data!$A$2:$A$4110,A250,data!$N$2:$N$4110),1)</f>
        <v>7.3</v>
      </c>
    </row>
    <row r="251" spans="1:2">
      <c r="A251" t="s">
        <v>4867</v>
      </c>
      <c r="B251">
        <f>ROUND(AVERAGEIF(data!$A$2:$A$4110,A251,data!$N$2:$N$4110),1)</f>
        <v>7.3</v>
      </c>
    </row>
    <row r="252" spans="1:2">
      <c r="A252" t="s">
        <v>4994</v>
      </c>
      <c r="B252">
        <f>ROUND(AVERAGEIF(data!$A$2:$A$4110,A252,data!$N$2:$N$4110),1)</f>
        <v>7.3</v>
      </c>
    </row>
    <row r="253" spans="1:2">
      <c r="A253" t="s">
        <v>5052</v>
      </c>
      <c r="B253">
        <f>ROUND(AVERAGEIF(data!$A$2:$A$4110,A253,data!$N$2:$N$4110),1)</f>
        <v>7.3</v>
      </c>
    </row>
    <row r="254" spans="1:2">
      <c r="A254" t="s">
        <v>5088</v>
      </c>
      <c r="B254">
        <f>ROUND(AVERAGEIF(data!$A$2:$A$4110,A254,data!$N$2:$N$4110),1)</f>
        <v>7.3</v>
      </c>
    </row>
    <row r="255" spans="1:2">
      <c r="A255" t="s">
        <v>5265</v>
      </c>
      <c r="B255">
        <f>ROUND(AVERAGEIF(data!$A$2:$A$4110,A255,data!$N$2:$N$4110),1)</f>
        <v>7.3</v>
      </c>
    </row>
    <row r="256" spans="1:2">
      <c r="A256" t="s">
        <v>120</v>
      </c>
      <c r="B256">
        <f>ROUND(AVERAGEIF(data!$A$2:$A$4110,A256,data!$N$2:$N$4110),1)</f>
        <v>7.3</v>
      </c>
    </row>
    <row r="257" spans="1:2">
      <c r="A257" t="s">
        <v>5297</v>
      </c>
      <c r="B257">
        <f>ROUND(AVERAGEIF(data!$A$2:$A$4110,A257,data!$N$2:$N$4110),1)</f>
        <v>7.3</v>
      </c>
    </row>
    <row r="258" spans="1:2">
      <c r="A258" t="s">
        <v>5515</v>
      </c>
      <c r="B258">
        <f>ROUND(AVERAGEIF(data!$A$2:$A$4110,A258,data!$N$2:$N$4110),1)</f>
        <v>7.3</v>
      </c>
    </row>
    <row r="259" spans="1:2">
      <c r="A259" t="s">
        <v>5534</v>
      </c>
      <c r="B259">
        <f>ROUND(AVERAGEIF(data!$A$2:$A$4110,A259,data!$N$2:$N$4110),1)</f>
        <v>7.3</v>
      </c>
    </row>
    <row r="260" spans="1:2">
      <c r="A260" t="s">
        <v>5998</v>
      </c>
      <c r="B260">
        <f>ROUND(AVERAGEIF(data!$A$2:$A$4110,A260,data!$N$2:$N$4110),1)</f>
        <v>7.3</v>
      </c>
    </row>
    <row r="261" spans="1:2">
      <c r="A261" t="s">
        <v>6226</v>
      </c>
      <c r="B261">
        <f>ROUND(AVERAGEIF(data!$A$2:$A$4110,A261,data!$N$2:$N$4110),1)</f>
        <v>7.3</v>
      </c>
    </row>
    <row r="262" spans="1:2">
      <c r="A262" t="s">
        <v>6233</v>
      </c>
      <c r="B262">
        <f>ROUND(AVERAGEIF(data!$A$2:$A$4110,A262,data!$N$2:$N$4110),1)</f>
        <v>7.3</v>
      </c>
    </row>
    <row r="263" spans="1:2">
      <c r="A263" t="s">
        <v>6244</v>
      </c>
      <c r="B263">
        <f>ROUND(AVERAGEIF(data!$A$2:$A$4110,A263,data!$N$2:$N$4110),1)</f>
        <v>7.3</v>
      </c>
    </row>
    <row r="264" spans="1:2">
      <c r="A264" t="s">
        <v>6251</v>
      </c>
      <c r="B264">
        <f>ROUND(AVERAGEIF(data!$A$2:$A$4110,A264,data!$N$2:$N$4110),1)</f>
        <v>7.3</v>
      </c>
    </row>
    <row r="265" spans="1:2">
      <c r="A265" t="s">
        <v>6314</v>
      </c>
      <c r="B265">
        <f>ROUND(AVERAGEIF(data!$A$2:$A$4110,A265,data!$N$2:$N$4110),1)</f>
        <v>7.3</v>
      </c>
    </row>
    <row r="266" spans="1:2">
      <c r="A266" t="s">
        <v>6360</v>
      </c>
      <c r="B266">
        <f>ROUND(AVERAGEIF(data!$A$2:$A$4110,A266,data!$N$2:$N$4110),1)</f>
        <v>7.3</v>
      </c>
    </row>
    <row r="267" spans="1:2">
      <c r="A267" t="s">
        <v>6394</v>
      </c>
      <c r="B267">
        <f>ROUND(AVERAGEIF(data!$A$2:$A$4110,A267,data!$N$2:$N$4110),1)</f>
        <v>7.3</v>
      </c>
    </row>
    <row r="268" spans="1:2">
      <c r="A268" t="s">
        <v>394</v>
      </c>
      <c r="B268">
        <f>ROUND(AVERAGEIF(data!$A$2:$A$4110,A268,data!$N$2:$N$4110),1)</f>
        <v>7.2</v>
      </c>
    </row>
    <row r="269" spans="1:2">
      <c r="A269" t="s">
        <v>47</v>
      </c>
      <c r="B269">
        <f>ROUND(AVERAGEIF(data!$A$2:$A$4110,A269,data!$N$2:$N$4110),1)</f>
        <v>7.2</v>
      </c>
    </row>
    <row r="270" spans="1:2">
      <c r="A270" t="s">
        <v>618</v>
      </c>
      <c r="B270">
        <f>ROUND(AVERAGEIF(data!$A$2:$A$4110,A270,data!$N$2:$N$4110),1)</f>
        <v>7.2</v>
      </c>
    </row>
    <row r="271" spans="1:2">
      <c r="A271" t="s">
        <v>688</v>
      </c>
      <c r="B271">
        <f>ROUND(AVERAGEIF(data!$A$2:$A$4110,A271,data!$N$2:$N$4110),1)</f>
        <v>7.2</v>
      </c>
    </row>
    <row r="272" spans="1:2">
      <c r="A272" t="s">
        <v>837</v>
      </c>
      <c r="B272">
        <f>ROUND(AVERAGEIF(data!$A$2:$A$4110,A272,data!$N$2:$N$4110),1)</f>
        <v>7.2</v>
      </c>
    </row>
    <row r="273" spans="1:2">
      <c r="A273" t="s">
        <v>1001</v>
      </c>
      <c r="B273">
        <f>ROUND(AVERAGEIF(data!$A$2:$A$4110,A273,data!$N$2:$N$4110),1)</f>
        <v>7.2</v>
      </c>
    </row>
    <row r="274" spans="1:2">
      <c r="A274" t="s">
        <v>68</v>
      </c>
      <c r="B274">
        <f>ROUND(AVERAGEIF(data!$A$2:$A$4110,A274,data!$N$2:$N$4110),1)</f>
        <v>7.2</v>
      </c>
    </row>
    <row r="275" spans="1:2">
      <c r="A275" t="s">
        <v>1352</v>
      </c>
      <c r="B275">
        <f>ROUND(AVERAGEIF(data!$A$2:$A$4110,A275,data!$N$2:$N$4110),1)</f>
        <v>7.2</v>
      </c>
    </row>
    <row r="276" spans="1:2">
      <c r="A276" t="s">
        <v>1439</v>
      </c>
      <c r="B276">
        <f>ROUND(AVERAGEIF(data!$A$2:$A$4110,A276,data!$N$2:$N$4110),1)</f>
        <v>7.2</v>
      </c>
    </row>
    <row r="277" spans="1:2">
      <c r="A277" t="s">
        <v>1507</v>
      </c>
      <c r="B277">
        <f>ROUND(AVERAGEIF(data!$A$2:$A$4110,A277,data!$N$2:$N$4110),1)</f>
        <v>7.2</v>
      </c>
    </row>
    <row r="278" spans="1:2">
      <c r="A278" t="s">
        <v>261</v>
      </c>
      <c r="B278">
        <f>ROUND(AVERAGEIF(data!$A$2:$A$4110,A278,data!$N$2:$N$4110),1)</f>
        <v>7.2</v>
      </c>
    </row>
    <row r="279" spans="1:2">
      <c r="A279" t="s">
        <v>1618</v>
      </c>
      <c r="B279">
        <f>ROUND(AVERAGEIF(data!$A$2:$A$4110,A279,data!$N$2:$N$4110),1)</f>
        <v>7.2</v>
      </c>
    </row>
    <row r="280" spans="1:2">
      <c r="A280" t="s">
        <v>1625</v>
      </c>
      <c r="B280">
        <f>ROUND(AVERAGEIF(data!$A$2:$A$4110,A280,data!$N$2:$N$4110),1)</f>
        <v>7.2</v>
      </c>
    </row>
    <row r="281" spans="1:2">
      <c r="A281" t="s">
        <v>1696</v>
      </c>
      <c r="B281">
        <f>ROUND(AVERAGEIF(data!$A$2:$A$4110,A281,data!$N$2:$N$4110),1)</f>
        <v>7.2</v>
      </c>
    </row>
    <row r="282" spans="1:2">
      <c r="A282" t="s">
        <v>1930</v>
      </c>
      <c r="B282">
        <f>ROUND(AVERAGEIF(data!$A$2:$A$4110,A282,data!$N$2:$N$4110),1)</f>
        <v>7.2</v>
      </c>
    </row>
    <row r="283" spans="1:2">
      <c r="A283" t="s">
        <v>1960</v>
      </c>
      <c r="B283">
        <f>ROUND(AVERAGEIF(data!$A$2:$A$4110,A283,data!$N$2:$N$4110),1)</f>
        <v>7.2</v>
      </c>
    </row>
    <row r="284" spans="1:2">
      <c r="A284" t="s">
        <v>1989</v>
      </c>
      <c r="B284">
        <f>ROUND(AVERAGEIF(data!$A$2:$A$4110,A284,data!$N$2:$N$4110),1)</f>
        <v>7.2</v>
      </c>
    </row>
    <row r="285" spans="1:2">
      <c r="A285" t="s">
        <v>2160</v>
      </c>
      <c r="B285">
        <f>ROUND(AVERAGEIF(data!$A$2:$A$4110,A285,data!$N$2:$N$4110),1)</f>
        <v>7.2</v>
      </c>
    </row>
    <row r="286" spans="1:2">
      <c r="A286" t="s">
        <v>435</v>
      </c>
      <c r="B286">
        <f>ROUND(AVERAGEIF(data!$A$2:$A$4110,A286,data!$N$2:$N$4110),1)</f>
        <v>7.2</v>
      </c>
    </row>
    <row r="287" spans="1:2">
      <c r="A287" t="s">
        <v>2391</v>
      </c>
      <c r="B287">
        <f>ROUND(AVERAGEIF(data!$A$2:$A$4110,A287,data!$N$2:$N$4110),1)</f>
        <v>7.2</v>
      </c>
    </row>
    <row r="288" spans="1:2">
      <c r="A288" t="s">
        <v>2726</v>
      </c>
      <c r="B288">
        <f>ROUND(AVERAGEIF(data!$A$2:$A$4110,A288,data!$N$2:$N$4110),1)</f>
        <v>7.2</v>
      </c>
    </row>
    <row r="289" spans="1:2">
      <c r="A289" t="s">
        <v>2854</v>
      </c>
      <c r="B289">
        <f>ROUND(AVERAGEIF(data!$A$2:$A$4110,A289,data!$N$2:$N$4110),1)</f>
        <v>7.2</v>
      </c>
    </row>
    <row r="290" spans="1:2">
      <c r="A290" t="s">
        <v>2953</v>
      </c>
      <c r="B290">
        <f>ROUND(AVERAGEIF(data!$A$2:$A$4110,A290,data!$N$2:$N$4110),1)</f>
        <v>7.2</v>
      </c>
    </row>
    <row r="291" spans="1:2">
      <c r="A291" t="s">
        <v>3005</v>
      </c>
      <c r="B291">
        <f>ROUND(AVERAGEIF(data!$A$2:$A$4110,A291,data!$N$2:$N$4110),1)</f>
        <v>7.2</v>
      </c>
    </row>
    <row r="292" spans="1:2">
      <c r="A292" t="s">
        <v>3085</v>
      </c>
      <c r="B292">
        <f>ROUND(AVERAGEIF(data!$A$2:$A$4110,A292,data!$N$2:$N$4110),1)</f>
        <v>7.2</v>
      </c>
    </row>
    <row r="293" spans="1:2">
      <c r="A293" t="s">
        <v>3561</v>
      </c>
      <c r="B293">
        <f>ROUND(AVERAGEIF(data!$A$2:$A$4110,A293,data!$N$2:$N$4110),1)</f>
        <v>7.2</v>
      </c>
    </row>
    <row r="294" spans="1:2">
      <c r="A294" t="s">
        <v>145</v>
      </c>
      <c r="B294">
        <f>ROUND(AVERAGEIF(data!$A$2:$A$4110,A294,data!$N$2:$N$4110),1)</f>
        <v>7.2</v>
      </c>
    </row>
    <row r="295" spans="1:2">
      <c r="A295" t="s">
        <v>3731</v>
      </c>
      <c r="B295">
        <f>ROUND(AVERAGEIF(data!$A$2:$A$4110,A295,data!$N$2:$N$4110),1)</f>
        <v>7.2</v>
      </c>
    </row>
    <row r="296" spans="1:2">
      <c r="A296" t="s">
        <v>3798</v>
      </c>
      <c r="B296">
        <f>ROUND(AVERAGEIF(data!$A$2:$A$4110,A296,data!$N$2:$N$4110),1)</f>
        <v>7.2</v>
      </c>
    </row>
    <row r="297" spans="1:2">
      <c r="A297" t="s">
        <v>4021</v>
      </c>
      <c r="B297">
        <f>ROUND(AVERAGEIF(data!$A$2:$A$4110,A297,data!$N$2:$N$4110),1)</f>
        <v>7.2</v>
      </c>
    </row>
    <row r="298" spans="1:2">
      <c r="A298" t="s">
        <v>4102</v>
      </c>
      <c r="B298">
        <f>ROUND(AVERAGEIF(data!$A$2:$A$4110,A298,data!$N$2:$N$4110),1)</f>
        <v>7.2</v>
      </c>
    </row>
    <row r="299" spans="1:2">
      <c r="A299" t="s">
        <v>4115</v>
      </c>
      <c r="B299">
        <f>ROUND(AVERAGEIF(data!$A$2:$A$4110,A299,data!$N$2:$N$4110),1)</f>
        <v>7.2</v>
      </c>
    </row>
    <row r="300" spans="1:2">
      <c r="A300" t="s">
        <v>4144</v>
      </c>
      <c r="B300">
        <f>ROUND(AVERAGEIF(data!$A$2:$A$4110,A300,data!$N$2:$N$4110),1)</f>
        <v>7.2</v>
      </c>
    </row>
    <row r="301" spans="1:2">
      <c r="A301" t="s">
        <v>4301</v>
      </c>
      <c r="B301">
        <f>ROUND(AVERAGEIF(data!$A$2:$A$4110,A301,data!$N$2:$N$4110),1)</f>
        <v>7.2</v>
      </c>
    </row>
    <row r="302" spans="1:2">
      <c r="A302" t="s">
        <v>4315</v>
      </c>
      <c r="B302">
        <f>ROUND(AVERAGEIF(data!$A$2:$A$4110,A302,data!$N$2:$N$4110),1)</f>
        <v>7.2</v>
      </c>
    </row>
    <row r="303" spans="1:2">
      <c r="A303" t="s">
        <v>480</v>
      </c>
      <c r="B303">
        <f>ROUND(AVERAGEIF(data!$A$2:$A$4110,A303,data!$N$2:$N$4110),1)</f>
        <v>7.2</v>
      </c>
    </row>
    <row r="304" spans="1:2">
      <c r="A304" t="s">
        <v>4537</v>
      </c>
      <c r="B304">
        <f>ROUND(AVERAGEIF(data!$A$2:$A$4110,A304,data!$N$2:$N$4110),1)</f>
        <v>7.2</v>
      </c>
    </row>
    <row r="305" spans="1:2">
      <c r="A305" t="s">
        <v>354</v>
      </c>
      <c r="B305">
        <f>ROUND(AVERAGEIF(data!$A$2:$A$4110,A305,data!$N$2:$N$4110),1)</f>
        <v>7.2</v>
      </c>
    </row>
    <row r="306" spans="1:2">
      <c r="A306" t="s">
        <v>112</v>
      </c>
      <c r="B306">
        <f>ROUND(AVERAGEIF(data!$A$2:$A$4110,A306,data!$N$2:$N$4110),1)</f>
        <v>7.2</v>
      </c>
    </row>
    <row r="307" spans="1:2">
      <c r="A307" t="s">
        <v>6767</v>
      </c>
      <c r="B307">
        <f>ROUND(AVERAGEIF(data!$A$2:$A$4110,A307,data!$N$2:$N$4110),1)</f>
        <v>7.2</v>
      </c>
    </row>
    <row r="308" spans="1:2">
      <c r="A308" t="s">
        <v>4680</v>
      </c>
      <c r="B308">
        <f>ROUND(AVERAGEIF(data!$A$2:$A$4110,A308,data!$N$2:$N$4110),1)</f>
        <v>7.2</v>
      </c>
    </row>
    <row r="309" spans="1:2">
      <c r="A309" t="s">
        <v>4816</v>
      </c>
      <c r="B309">
        <f>ROUND(AVERAGEIF(data!$A$2:$A$4110,A309,data!$N$2:$N$4110),1)</f>
        <v>7.2</v>
      </c>
    </row>
    <row r="310" spans="1:2">
      <c r="A310" t="s">
        <v>4891</v>
      </c>
      <c r="B310">
        <f>ROUND(AVERAGEIF(data!$A$2:$A$4110,A310,data!$N$2:$N$4110),1)</f>
        <v>7.2</v>
      </c>
    </row>
    <row r="311" spans="1:2">
      <c r="A311" t="s">
        <v>5035</v>
      </c>
      <c r="B311">
        <f>ROUND(AVERAGEIF(data!$A$2:$A$4110,A311,data!$N$2:$N$4110),1)</f>
        <v>7.2</v>
      </c>
    </row>
    <row r="312" spans="1:2">
      <c r="A312" t="s">
        <v>333</v>
      </c>
      <c r="B312">
        <f>ROUND(AVERAGEIF(data!$A$2:$A$4110,A312,data!$N$2:$N$4110),1)</f>
        <v>7.2</v>
      </c>
    </row>
    <row r="313" spans="1:2">
      <c r="A313" t="s">
        <v>5220</v>
      </c>
      <c r="B313">
        <f>ROUND(AVERAGEIF(data!$A$2:$A$4110,A313,data!$N$2:$N$4110),1)</f>
        <v>7.2</v>
      </c>
    </row>
    <row r="314" spans="1:2">
      <c r="A314" t="s">
        <v>5261</v>
      </c>
      <c r="B314">
        <f>ROUND(AVERAGEIF(data!$A$2:$A$4110,A314,data!$N$2:$N$4110),1)</f>
        <v>7.2</v>
      </c>
    </row>
    <row r="315" spans="1:2">
      <c r="A315" t="s">
        <v>5281</v>
      </c>
      <c r="B315">
        <f>ROUND(AVERAGEIF(data!$A$2:$A$4110,A315,data!$N$2:$N$4110),1)</f>
        <v>7.2</v>
      </c>
    </row>
    <row r="316" spans="1:2">
      <c r="A316" t="s">
        <v>5324</v>
      </c>
      <c r="B316">
        <f>ROUND(AVERAGEIF(data!$A$2:$A$4110,A316,data!$N$2:$N$4110),1)</f>
        <v>7.2</v>
      </c>
    </row>
    <row r="317" spans="1:2">
      <c r="A317" t="s">
        <v>5443</v>
      </c>
      <c r="B317">
        <f>ROUND(AVERAGEIF(data!$A$2:$A$4110,A317,data!$N$2:$N$4110),1)</f>
        <v>7.2</v>
      </c>
    </row>
    <row r="318" spans="1:2">
      <c r="A318" t="s">
        <v>5447</v>
      </c>
      <c r="B318">
        <f>ROUND(AVERAGEIF(data!$A$2:$A$4110,A318,data!$N$2:$N$4110),1)</f>
        <v>7.2</v>
      </c>
    </row>
    <row r="319" spans="1:2">
      <c r="A319" t="s">
        <v>5506</v>
      </c>
      <c r="B319">
        <f>ROUND(AVERAGEIF(data!$A$2:$A$4110,A319,data!$N$2:$N$4110),1)</f>
        <v>7.2</v>
      </c>
    </row>
    <row r="320" spans="1:2">
      <c r="A320" t="s">
        <v>5510</v>
      </c>
      <c r="B320">
        <f>ROUND(AVERAGEIF(data!$A$2:$A$4110,A320,data!$N$2:$N$4110),1)</f>
        <v>7.2</v>
      </c>
    </row>
    <row r="321" spans="1:2">
      <c r="A321" t="s">
        <v>5684</v>
      </c>
      <c r="B321">
        <f>ROUND(AVERAGEIF(data!$A$2:$A$4110,A321,data!$N$2:$N$4110),1)</f>
        <v>7.2</v>
      </c>
    </row>
    <row r="322" spans="1:2">
      <c r="A322" t="s">
        <v>5865</v>
      </c>
      <c r="B322">
        <f>ROUND(AVERAGEIF(data!$A$2:$A$4110,A322,data!$N$2:$N$4110),1)</f>
        <v>7.2</v>
      </c>
    </row>
    <row r="323" spans="1:2">
      <c r="A323" t="s">
        <v>5873</v>
      </c>
      <c r="B323">
        <f>ROUND(AVERAGEIF(data!$A$2:$A$4110,A323,data!$N$2:$N$4110),1)</f>
        <v>7.2</v>
      </c>
    </row>
    <row r="324" spans="1:2">
      <c r="A324" t="s">
        <v>6755</v>
      </c>
      <c r="B324">
        <f>ROUND(AVERAGEIF(data!$A$2:$A$4110,A324,data!$N$2:$N$4110),1)</f>
        <v>7.2</v>
      </c>
    </row>
    <row r="325" spans="1:2">
      <c r="A325" t="s">
        <v>6175</v>
      </c>
      <c r="B325">
        <f>ROUND(AVERAGEIF(data!$A$2:$A$4110,A325,data!$N$2:$N$4110),1)</f>
        <v>7.2</v>
      </c>
    </row>
    <row r="326" spans="1:2">
      <c r="A326" t="s">
        <v>6193</v>
      </c>
      <c r="B326">
        <f>ROUND(AVERAGEIF(data!$A$2:$A$4110,A326,data!$N$2:$N$4110),1)</f>
        <v>7.2</v>
      </c>
    </row>
    <row r="327" spans="1:2">
      <c r="A327" t="s">
        <v>6309</v>
      </c>
      <c r="B327">
        <f>ROUND(AVERAGEIF(data!$A$2:$A$4110,A327,data!$N$2:$N$4110),1)</f>
        <v>7.2</v>
      </c>
    </row>
    <row r="328" spans="1:2">
      <c r="A328" t="s">
        <v>128</v>
      </c>
      <c r="B328">
        <f>ROUND(AVERAGEIF(data!$A$2:$A$4110,A328,data!$N$2:$N$4110),1)</f>
        <v>7.2</v>
      </c>
    </row>
    <row r="329" spans="1:2">
      <c r="A329" t="s">
        <v>382</v>
      </c>
      <c r="B329">
        <f>ROUND(AVERAGEIF(data!$A$2:$A$4110,A329,data!$N$2:$N$4110),1)</f>
        <v>7.2</v>
      </c>
    </row>
    <row r="330" spans="1:2">
      <c r="A330" t="s">
        <v>6498</v>
      </c>
      <c r="B330">
        <f>ROUND(AVERAGEIF(data!$A$2:$A$4110,A330,data!$N$2:$N$4110),1)</f>
        <v>7.2</v>
      </c>
    </row>
    <row r="331" spans="1:2">
      <c r="A331" t="s">
        <v>6526</v>
      </c>
      <c r="B331">
        <f>ROUND(AVERAGEIF(data!$A$2:$A$4110,A331,data!$N$2:$N$4110),1)</f>
        <v>7.2</v>
      </c>
    </row>
    <row r="332" spans="1:2">
      <c r="A332" t="s">
        <v>6576</v>
      </c>
      <c r="B332">
        <f>ROUND(AVERAGEIF(data!$A$2:$A$4110,A332,data!$N$2:$N$4110),1)</f>
        <v>7.2</v>
      </c>
    </row>
    <row r="333" spans="1:2">
      <c r="A333" t="s">
        <v>6760</v>
      </c>
      <c r="B333">
        <f>ROUND(AVERAGEIF(data!$A$2:$A$4110,A333,data!$N$2:$N$4110),1)</f>
        <v>7.2</v>
      </c>
    </row>
    <row r="334" spans="1:2">
      <c r="A334" t="s">
        <v>501</v>
      </c>
      <c r="B334">
        <f>ROUND(AVERAGEIF(data!$A$2:$A$4110,A334,data!$N$2:$N$4110),1)</f>
        <v>7.2</v>
      </c>
    </row>
    <row r="335" spans="1:2">
      <c r="A335" t="s">
        <v>231</v>
      </c>
      <c r="B335">
        <f>ROUND(AVERAGEIF(data!$A$2:$A$4110,A335,data!$N$2:$N$4110),1)</f>
        <v>7.2</v>
      </c>
    </row>
    <row r="336" spans="1:2">
      <c r="A336" t="s">
        <v>6700</v>
      </c>
      <c r="B336">
        <f>ROUND(AVERAGEIF(data!$A$2:$A$4110,A336,data!$N$2:$N$4110),1)</f>
        <v>7.2</v>
      </c>
    </row>
    <row r="337" spans="1:2">
      <c r="A337" t="s">
        <v>506</v>
      </c>
      <c r="B337">
        <f>ROUND(AVERAGEIF(data!$A$2:$A$4110,A337,data!$N$2:$N$4110),1)</f>
        <v>7.1</v>
      </c>
    </row>
    <row r="338" spans="1:2">
      <c r="A338" t="s">
        <v>556</v>
      </c>
      <c r="B338">
        <f>ROUND(AVERAGEIF(data!$A$2:$A$4110,A338,data!$N$2:$N$4110),1)</f>
        <v>7.1</v>
      </c>
    </row>
    <row r="339" spans="1:2">
      <c r="A339" t="s">
        <v>598</v>
      </c>
      <c r="B339">
        <f>ROUND(AVERAGEIF(data!$A$2:$A$4110,A339,data!$N$2:$N$4110),1)</f>
        <v>7.1</v>
      </c>
    </row>
    <row r="340" spans="1:2">
      <c r="A340" t="s">
        <v>712</v>
      </c>
      <c r="B340">
        <f>ROUND(AVERAGEIF(data!$A$2:$A$4110,A340,data!$N$2:$N$4110),1)</f>
        <v>7.1</v>
      </c>
    </row>
    <row r="341" spans="1:2">
      <c r="A341" t="s">
        <v>886</v>
      </c>
      <c r="B341">
        <f>ROUND(AVERAGEIF(data!$A$2:$A$4110,A341,data!$N$2:$N$4110),1)</f>
        <v>7.1</v>
      </c>
    </row>
    <row r="342" spans="1:2">
      <c r="A342" t="s">
        <v>987</v>
      </c>
      <c r="B342">
        <f>ROUND(AVERAGEIF(data!$A$2:$A$4110,A342,data!$N$2:$N$4110),1)</f>
        <v>7.1</v>
      </c>
    </row>
    <row r="343" spans="1:2">
      <c r="A343" t="s">
        <v>1199</v>
      </c>
      <c r="B343">
        <f>ROUND(AVERAGEIF(data!$A$2:$A$4110,A343,data!$N$2:$N$4110),1)</f>
        <v>7.1</v>
      </c>
    </row>
    <row r="344" spans="1:2">
      <c r="A344" t="s">
        <v>1235</v>
      </c>
      <c r="B344">
        <f>ROUND(AVERAGEIF(data!$A$2:$A$4110,A344,data!$N$2:$N$4110),1)</f>
        <v>7.1</v>
      </c>
    </row>
    <row r="345" spans="1:2">
      <c r="A345" t="s">
        <v>406</v>
      </c>
      <c r="B345">
        <f>ROUND(AVERAGEIF(data!$A$2:$A$4110,A345,data!$N$2:$N$4110),1)</f>
        <v>7.1</v>
      </c>
    </row>
    <row r="346" spans="1:2">
      <c r="A346" t="s">
        <v>1678</v>
      </c>
      <c r="B346">
        <f>ROUND(AVERAGEIF(data!$A$2:$A$4110,A346,data!$N$2:$N$4110),1)</f>
        <v>7.1</v>
      </c>
    </row>
    <row r="347" spans="1:2">
      <c r="A347" t="s">
        <v>1796</v>
      </c>
      <c r="B347">
        <f>ROUND(AVERAGEIF(data!$A$2:$A$4110,A347,data!$N$2:$N$4110),1)</f>
        <v>7.1</v>
      </c>
    </row>
    <row r="348" spans="1:2">
      <c r="A348" t="s">
        <v>1882</v>
      </c>
      <c r="B348">
        <f>ROUND(AVERAGEIF(data!$A$2:$A$4110,A348,data!$N$2:$N$4110),1)</f>
        <v>7.1</v>
      </c>
    </row>
    <row r="349" spans="1:2">
      <c r="A349" t="s">
        <v>2089</v>
      </c>
      <c r="B349">
        <f>ROUND(AVERAGEIF(data!$A$2:$A$4110,A349,data!$N$2:$N$4110),1)</f>
        <v>7.1</v>
      </c>
    </row>
    <row r="350" spans="1:2">
      <c r="A350" t="s">
        <v>2244</v>
      </c>
      <c r="B350">
        <f>ROUND(AVERAGEIF(data!$A$2:$A$4110,A350,data!$N$2:$N$4110),1)</f>
        <v>7.1</v>
      </c>
    </row>
    <row r="351" spans="1:2">
      <c r="A351" t="s">
        <v>2432</v>
      </c>
      <c r="B351">
        <f>ROUND(AVERAGEIF(data!$A$2:$A$4110,A351,data!$N$2:$N$4110),1)</f>
        <v>7.1</v>
      </c>
    </row>
    <row r="352" spans="1:2">
      <c r="A352" t="s">
        <v>2526</v>
      </c>
      <c r="B352">
        <f>ROUND(AVERAGEIF(data!$A$2:$A$4110,A352,data!$N$2:$N$4110),1)</f>
        <v>7.1</v>
      </c>
    </row>
    <row r="353" spans="1:2">
      <c r="A353" t="s">
        <v>2565</v>
      </c>
      <c r="B353">
        <f>ROUND(AVERAGEIF(data!$A$2:$A$4110,A353,data!$N$2:$N$4110),1)</f>
        <v>7.1</v>
      </c>
    </row>
    <row r="354" spans="1:2">
      <c r="A354" t="s">
        <v>2609</v>
      </c>
      <c r="B354">
        <f>ROUND(AVERAGEIF(data!$A$2:$A$4110,A354,data!$N$2:$N$4110),1)</f>
        <v>7.1</v>
      </c>
    </row>
    <row r="355" spans="1:2">
      <c r="A355" t="s">
        <v>85</v>
      </c>
      <c r="B355">
        <f>ROUND(AVERAGEIF(data!$A$2:$A$4110,A355,data!$N$2:$N$4110),1)</f>
        <v>7.1</v>
      </c>
    </row>
    <row r="356" spans="1:2">
      <c r="A356" t="s">
        <v>2646</v>
      </c>
      <c r="B356">
        <f>ROUND(AVERAGEIF(data!$A$2:$A$4110,A356,data!$N$2:$N$4110),1)</f>
        <v>7.1</v>
      </c>
    </row>
    <row r="357" spans="1:2">
      <c r="A357" t="s">
        <v>2664</v>
      </c>
      <c r="B357">
        <f>ROUND(AVERAGEIF(data!$A$2:$A$4110,A357,data!$N$2:$N$4110),1)</f>
        <v>7.1</v>
      </c>
    </row>
    <row r="358" spans="1:2">
      <c r="A358" t="s">
        <v>2677</v>
      </c>
      <c r="B358">
        <f>ROUND(AVERAGEIF(data!$A$2:$A$4110,A358,data!$N$2:$N$4110),1)</f>
        <v>7.1</v>
      </c>
    </row>
    <row r="359" spans="1:2">
      <c r="A359" t="s">
        <v>2806</v>
      </c>
      <c r="B359">
        <f>ROUND(AVERAGEIF(data!$A$2:$A$4110,A359,data!$N$2:$N$4110),1)</f>
        <v>7.1</v>
      </c>
    </row>
    <row r="360" spans="1:2">
      <c r="A360" t="s">
        <v>2903</v>
      </c>
      <c r="B360">
        <f>ROUND(AVERAGEIF(data!$A$2:$A$4110,A360,data!$N$2:$N$4110),1)</f>
        <v>7.1</v>
      </c>
    </row>
    <row r="361" spans="1:2">
      <c r="A361" t="s">
        <v>2910</v>
      </c>
      <c r="B361">
        <f>ROUND(AVERAGEIF(data!$A$2:$A$4110,A361,data!$N$2:$N$4110),1)</f>
        <v>7.1</v>
      </c>
    </row>
    <row r="362" spans="1:2">
      <c r="A362" t="s">
        <v>2925</v>
      </c>
      <c r="B362">
        <f>ROUND(AVERAGEIF(data!$A$2:$A$4110,A362,data!$N$2:$N$4110),1)</f>
        <v>7.1</v>
      </c>
    </row>
    <row r="363" spans="1:2">
      <c r="A363" t="s">
        <v>2948</v>
      </c>
      <c r="B363">
        <f>ROUND(AVERAGEIF(data!$A$2:$A$4110,A363,data!$N$2:$N$4110),1)</f>
        <v>7.1</v>
      </c>
    </row>
    <row r="364" spans="1:2">
      <c r="A364" t="s">
        <v>3007</v>
      </c>
      <c r="B364">
        <f>ROUND(AVERAGEIF(data!$A$2:$A$4110,A364,data!$N$2:$N$4110),1)</f>
        <v>7.1</v>
      </c>
    </row>
    <row r="365" spans="1:2">
      <c r="A365" t="s">
        <v>3117</v>
      </c>
      <c r="B365">
        <f>ROUND(AVERAGEIF(data!$A$2:$A$4110,A365,data!$N$2:$N$4110),1)</f>
        <v>7.1</v>
      </c>
    </row>
    <row r="366" spans="1:2">
      <c r="A366" t="s">
        <v>3250</v>
      </c>
      <c r="B366">
        <f>ROUND(AVERAGEIF(data!$A$2:$A$4110,A366,data!$N$2:$N$4110),1)</f>
        <v>7.1</v>
      </c>
    </row>
    <row r="367" spans="1:2">
      <c r="A367" t="s">
        <v>3279</v>
      </c>
      <c r="B367">
        <f>ROUND(AVERAGEIF(data!$A$2:$A$4110,A367,data!$N$2:$N$4110),1)</f>
        <v>7.1</v>
      </c>
    </row>
    <row r="368" spans="1:2">
      <c r="A368" t="s">
        <v>3289</v>
      </c>
      <c r="B368">
        <f>ROUND(AVERAGEIF(data!$A$2:$A$4110,A368,data!$N$2:$N$4110),1)</f>
        <v>7.1</v>
      </c>
    </row>
    <row r="369" spans="1:2">
      <c r="A369" t="s">
        <v>3388</v>
      </c>
      <c r="B369">
        <f>ROUND(AVERAGEIF(data!$A$2:$A$4110,A369,data!$N$2:$N$4110),1)</f>
        <v>7.1</v>
      </c>
    </row>
    <row r="370" spans="1:2">
      <c r="A370" t="s">
        <v>3405</v>
      </c>
      <c r="B370">
        <f>ROUND(AVERAGEIF(data!$A$2:$A$4110,A370,data!$N$2:$N$4110),1)</f>
        <v>7.1</v>
      </c>
    </row>
    <row r="371" spans="1:2">
      <c r="A371" t="s">
        <v>3566</v>
      </c>
      <c r="B371">
        <f>ROUND(AVERAGEIF(data!$A$2:$A$4110,A371,data!$N$2:$N$4110),1)</f>
        <v>7.1</v>
      </c>
    </row>
    <row r="372" spans="1:2">
      <c r="A372" t="s">
        <v>3613</v>
      </c>
      <c r="B372">
        <f>ROUND(AVERAGEIF(data!$A$2:$A$4110,A372,data!$N$2:$N$4110),1)</f>
        <v>7.1</v>
      </c>
    </row>
    <row r="373" spans="1:2">
      <c r="A373" t="s">
        <v>3675</v>
      </c>
      <c r="B373">
        <f>ROUND(AVERAGEIF(data!$A$2:$A$4110,A373,data!$N$2:$N$4110),1)</f>
        <v>7.1</v>
      </c>
    </row>
    <row r="374" spans="1:2">
      <c r="A374" t="s">
        <v>3698</v>
      </c>
      <c r="B374">
        <f>ROUND(AVERAGEIF(data!$A$2:$A$4110,A374,data!$N$2:$N$4110),1)</f>
        <v>7.1</v>
      </c>
    </row>
    <row r="375" spans="1:2">
      <c r="A375" t="s">
        <v>3763</v>
      </c>
      <c r="B375">
        <f>ROUND(AVERAGEIF(data!$A$2:$A$4110,A375,data!$N$2:$N$4110),1)</f>
        <v>7.1</v>
      </c>
    </row>
    <row r="376" spans="1:2">
      <c r="A376" t="s">
        <v>3775</v>
      </c>
      <c r="B376">
        <f>ROUND(AVERAGEIF(data!$A$2:$A$4110,A376,data!$N$2:$N$4110),1)</f>
        <v>7.1</v>
      </c>
    </row>
    <row r="377" spans="1:2">
      <c r="A377" t="s">
        <v>3871</v>
      </c>
      <c r="B377">
        <f>ROUND(AVERAGEIF(data!$A$2:$A$4110,A377,data!$N$2:$N$4110),1)</f>
        <v>7.1</v>
      </c>
    </row>
    <row r="378" spans="1:2">
      <c r="A378" t="s">
        <v>316</v>
      </c>
      <c r="B378">
        <f>ROUND(AVERAGEIF(data!$A$2:$A$4110,A378,data!$N$2:$N$4110),1)</f>
        <v>7.1</v>
      </c>
    </row>
    <row r="379" spans="1:2">
      <c r="A379" t="s">
        <v>3936</v>
      </c>
      <c r="B379">
        <f>ROUND(AVERAGEIF(data!$A$2:$A$4110,A379,data!$N$2:$N$4110),1)</f>
        <v>7.1</v>
      </c>
    </row>
    <row r="380" spans="1:2">
      <c r="A380" t="s">
        <v>4000</v>
      </c>
      <c r="B380">
        <f>ROUND(AVERAGEIF(data!$A$2:$A$4110,A380,data!$N$2:$N$4110),1)</f>
        <v>7.1</v>
      </c>
    </row>
    <row r="381" spans="1:2">
      <c r="A381" t="s">
        <v>4013</v>
      </c>
      <c r="B381">
        <f>ROUND(AVERAGEIF(data!$A$2:$A$4110,A381,data!$N$2:$N$4110),1)</f>
        <v>7.1</v>
      </c>
    </row>
    <row r="382" spans="1:2">
      <c r="A382" t="s">
        <v>4062</v>
      </c>
      <c r="B382">
        <f>ROUND(AVERAGEIF(data!$A$2:$A$4110,A382,data!$N$2:$N$4110),1)</f>
        <v>7.1</v>
      </c>
    </row>
    <row r="383" spans="1:2">
      <c r="A383" t="s">
        <v>4119</v>
      </c>
      <c r="B383">
        <f>ROUND(AVERAGEIF(data!$A$2:$A$4110,A383,data!$N$2:$N$4110),1)</f>
        <v>7.1</v>
      </c>
    </row>
    <row r="384" spans="1:2">
      <c r="A384" t="s">
        <v>6725</v>
      </c>
      <c r="B384">
        <f>ROUND(AVERAGEIF(data!$A$2:$A$4110,A384,data!$N$2:$N$4110),1)</f>
        <v>7.1</v>
      </c>
    </row>
    <row r="385" spans="1:2">
      <c r="A385" t="s">
        <v>4374</v>
      </c>
      <c r="B385">
        <f>ROUND(AVERAGEIF(data!$A$2:$A$4110,A385,data!$N$2:$N$4110),1)</f>
        <v>7.1</v>
      </c>
    </row>
    <row r="386" spans="1:2">
      <c r="A386" t="s">
        <v>4413</v>
      </c>
      <c r="B386">
        <f>ROUND(AVERAGEIF(data!$A$2:$A$4110,A386,data!$N$2:$N$4110),1)</f>
        <v>7.1</v>
      </c>
    </row>
    <row r="387" spans="1:2">
      <c r="A387" t="s">
        <v>4619</v>
      </c>
      <c r="B387">
        <f>ROUND(AVERAGEIF(data!$A$2:$A$4110,A387,data!$N$2:$N$4110),1)</f>
        <v>7.1</v>
      </c>
    </row>
    <row r="388" spans="1:2">
      <c r="A388" t="s">
        <v>4712</v>
      </c>
      <c r="B388">
        <f>ROUND(AVERAGEIF(data!$A$2:$A$4110,A388,data!$N$2:$N$4110),1)</f>
        <v>7.1</v>
      </c>
    </row>
    <row r="389" spans="1:2">
      <c r="A389" t="s">
        <v>376</v>
      </c>
      <c r="B389">
        <f>ROUND(AVERAGEIF(data!$A$2:$A$4110,A389,data!$N$2:$N$4110),1)</f>
        <v>7.1</v>
      </c>
    </row>
    <row r="390" spans="1:2">
      <c r="A390" t="s">
        <v>482</v>
      </c>
      <c r="B390">
        <f>ROUND(AVERAGEIF(data!$A$2:$A$4110,A390,data!$N$2:$N$4110),1)</f>
        <v>7.1</v>
      </c>
    </row>
    <row r="391" spans="1:2">
      <c r="A391" t="s">
        <v>154</v>
      </c>
      <c r="B391">
        <f>ROUND(AVERAGEIF(data!$A$2:$A$4110,A391,data!$N$2:$N$4110),1)</f>
        <v>7.1</v>
      </c>
    </row>
    <row r="392" spans="1:2">
      <c r="A392" t="s">
        <v>4977</v>
      </c>
      <c r="B392">
        <f>ROUND(AVERAGEIF(data!$A$2:$A$4110,A392,data!$N$2:$N$4110),1)</f>
        <v>7.1</v>
      </c>
    </row>
    <row r="393" spans="1:2">
      <c r="A393" t="s">
        <v>225</v>
      </c>
      <c r="B393">
        <f>ROUND(AVERAGEIF(data!$A$2:$A$4110,A393,data!$N$2:$N$4110),1)</f>
        <v>7.1</v>
      </c>
    </row>
    <row r="394" spans="1:2">
      <c r="A394" t="s">
        <v>5037</v>
      </c>
      <c r="B394">
        <f>ROUND(AVERAGEIF(data!$A$2:$A$4110,A394,data!$N$2:$N$4110),1)</f>
        <v>7.1</v>
      </c>
    </row>
    <row r="395" spans="1:2">
      <c r="A395" t="s">
        <v>29</v>
      </c>
      <c r="B395">
        <f>ROUND(AVERAGEIF(data!$A$2:$A$4110,A395,data!$N$2:$N$4110),1)</f>
        <v>7.1</v>
      </c>
    </row>
    <row r="396" spans="1:2">
      <c r="A396" t="s">
        <v>5196</v>
      </c>
      <c r="B396">
        <f>ROUND(AVERAGEIF(data!$A$2:$A$4110,A396,data!$N$2:$N$4110),1)</f>
        <v>7.1</v>
      </c>
    </row>
    <row r="397" spans="1:2">
      <c r="A397" t="s">
        <v>5344</v>
      </c>
      <c r="B397">
        <f>ROUND(AVERAGEIF(data!$A$2:$A$4110,A397,data!$N$2:$N$4110),1)</f>
        <v>7.1</v>
      </c>
    </row>
    <row r="398" spans="1:2">
      <c r="A398" t="s">
        <v>5669</v>
      </c>
      <c r="B398">
        <f>ROUND(AVERAGEIF(data!$A$2:$A$4110,A398,data!$N$2:$N$4110),1)</f>
        <v>7.1</v>
      </c>
    </row>
    <row r="399" spans="1:2">
      <c r="A399" t="s">
        <v>5748</v>
      </c>
      <c r="B399">
        <f>ROUND(AVERAGEIF(data!$A$2:$A$4110,A399,data!$N$2:$N$4110),1)</f>
        <v>7.1</v>
      </c>
    </row>
    <row r="400" spans="1:2">
      <c r="A400" t="s">
        <v>5753</v>
      </c>
      <c r="B400">
        <f>ROUND(AVERAGEIF(data!$A$2:$A$4110,A400,data!$N$2:$N$4110),1)</f>
        <v>7.1</v>
      </c>
    </row>
    <row r="401" spans="1:2">
      <c r="A401" t="s">
        <v>5820</v>
      </c>
      <c r="B401">
        <f>ROUND(AVERAGEIF(data!$A$2:$A$4110,A401,data!$N$2:$N$4110),1)</f>
        <v>7.1</v>
      </c>
    </row>
    <row r="402" spans="1:2">
      <c r="A402" t="s">
        <v>5905</v>
      </c>
      <c r="B402">
        <f>ROUND(AVERAGEIF(data!$A$2:$A$4110,A402,data!$N$2:$N$4110),1)</f>
        <v>7.1</v>
      </c>
    </row>
    <row r="403" spans="1:2">
      <c r="A403" t="s">
        <v>5959</v>
      </c>
      <c r="B403">
        <f>ROUND(AVERAGEIF(data!$A$2:$A$4110,A403,data!$N$2:$N$4110),1)</f>
        <v>7.1</v>
      </c>
    </row>
    <row r="404" spans="1:2">
      <c r="A404" t="s">
        <v>6219</v>
      </c>
      <c r="B404">
        <f>ROUND(AVERAGEIF(data!$A$2:$A$4110,A404,data!$N$2:$N$4110),1)</f>
        <v>7.1</v>
      </c>
    </row>
    <row r="405" spans="1:2">
      <c r="A405" t="s">
        <v>6275</v>
      </c>
      <c r="B405">
        <f>ROUND(AVERAGEIF(data!$A$2:$A$4110,A405,data!$N$2:$N$4110),1)</f>
        <v>7.1</v>
      </c>
    </row>
    <row r="406" spans="1:2">
      <c r="A406" t="s">
        <v>6304</v>
      </c>
      <c r="B406">
        <f>ROUND(AVERAGEIF(data!$A$2:$A$4110,A406,data!$N$2:$N$4110),1)</f>
        <v>7.1</v>
      </c>
    </row>
    <row r="407" spans="1:2">
      <c r="A407" t="s">
        <v>6346</v>
      </c>
      <c r="B407">
        <f>ROUND(AVERAGEIF(data!$A$2:$A$4110,A407,data!$N$2:$N$4110),1)</f>
        <v>7.1</v>
      </c>
    </row>
    <row r="408" spans="1:2">
      <c r="A408" t="s">
        <v>6418</v>
      </c>
      <c r="B408">
        <f>ROUND(AVERAGEIF(data!$A$2:$A$4110,A408,data!$N$2:$N$4110),1)</f>
        <v>7.1</v>
      </c>
    </row>
    <row r="409" spans="1:2">
      <c r="A409" t="s">
        <v>6422</v>
      </c>
      <c r="B409">
        <f>ROUND(AVERAGEIF(data!$A$2:$A$4110,A409,data!$N$2:$N$4110),1)</f>
        <v>7.1</v>
      </c>
    </row>
    <row r="410" spans="1:2">
      <c r="A410" t="s">
        <v>6474</v>
      </c>
      <c r="B410">
        <f>ROUND(AVERAGEIF(data!$A$2:$A$4110,A410,data!$N$2:$N$4110),1)</f>
        <v>7.1</v>
      </c>
    </row>
    <row r="411" spans="1:2">
      <c r="A411" t="s">
        <v>6479</v>
      </c>
      <c r="B411">
        <f>ROUND(AVERAGEIF(data!$A$2:$A$4110,A411,data!$N$2:$N$4110),1)</f>
        <v>7.1</v>
      </c>
    </row>
    <row r="412" spans="1:2">
      <c r="A412" t="s">
        <v>6538</v>
      </c>
      <c r="B412">
        <f>ROUND(AVERAGEIF(data!$A$2:$A$4110,A412,data!$N$2:$N$4110),1)</f>
        <v>7.1</v>
      </c>
    </row>
    <row r="413" spans="1:2">
      <c r="A413" t="s">
        <v>6705</v>
      </c>
      <c r="B413">
        <f>ROUND(AVERAGEIF(data!$A$2:$A$4110,A413,data!$N$2:$N$4110),1)</f>
        <v>7.1</v>
      </c>
    </row>
    <row r="414" spans="1:2">
      <c r="A414" t="s">
        <v>579</v>
      </c>
      <c r="B414">
        <f>ROUND(AVERAGEIF(data!$A$2:$A$4110,A414,data!$N$2:$N$4110),1)</f>
        <v>7</v>
      </c>
    </row>
    <row r="415" spans="1:2">
      <c r="A415" t="s">
        <v>684</v>
      </c>
      <c r="B415">
        <f>ROUND(AVERAGEIF(data!$A$2:$A$4110,A415,data!$N$2:$N$4110),1)</f>
        <v>7</v>
      </c>
    </row>
    <row r="416" spans="1:2">
      <c r="A416" t="s">
        <v>168</v>
      </c>
      <c r="B416">
        <f>ROUND(AVERAGEIF(data!$A$2:$A$4110,A416,data!$N$2:$N$4110),1)</f>
        <v>7</v>
      </c>
    </row>
    <row r="417" spans="1:2">
      <c r="A417" t="s">
        <v>834</v>
      </c>
      <c r="B417">
        <f>ROUND(AVERAGEIF(data!$A$2:$A$4110,A417,data!$N$2:$N$4110),1)</f>
        <v>7</v>
      </c>
    </row>
    <row r="418" spans="1:2">
      <c r="A418" t="s">
        <v>866</v>
      </c>
      <c r="B418">
        <f>ROUND(AVERAGEIF(data!$A$2:$A$4110,A418,data!$N$2:$N$4110),1)</f>
        <v>7</v>
      </c>
    </row>
    <row r="419" spans="1:2">
      <c r="A419" t="s">
        <v>899</v>
      </c>
      <c r="B419">
        <f>ROUND(AVERAGEIF(data!$A$2:$A$4110,A419,data!$N$2:$N$4110),1)</f>
        <v>7</v>
      </c>
    </row>
    <row r="420" spans="1:2">
      <c r="A420" t="s">
        <v>927</v>
      </c>
      <c r="B420">
        <f>ROUND(AVERAGEIF(data!$A$2:$A$4110,A420,data!$N$2:$N$4110),1)</f>
        <v>7</v>
      </c>
    </row>
    <row r="421" spans="1:2">
      <c r="A421" t="s">
        <v>1016</v>
      </c>
      <c r="B421">
        <f>ROUND(AVERAGEIF(data!$A$2:$A$4110,A421,data!$N$2:$N$4110),1)</f>
        <v>7</v>
      </c>
    </row>
    <row r="422" spans="1:2">
      <c r="A422" t="s">
        <v>1056</v>
      </c>
      <c r="B422">
        <f>ROUND(AVERAGEIF(data!$A$2:$A$4110,A422,data!$N$2:$N$4110),1)</f>
        <v>7</v>
      </c>
    </row>
    <row r="423" spans="1:2">
      <c r="A423" t="s">
        <v>1091</v>
      </c>
      <c r="B423">
        <f>ROUND(AVERAGEIF(data!$A$2:$A$4110,A423,data!$N$2:$N$4110),1)</f>
        <v>7</v>
      </c>
    </row>
    <row r="424" spans="1:2">
      <c r="A424" t="s">
        <v>1176</v>
      </c>
      <c r="B424">
        <f>ROUND(AVERAGEIF(data!$A$2:$A$4110,A424,data!$N$2:$N$4110),1)</f>
        <v>7</v>
      </c>
    </row>
    <row r="425" spans="1:2">
      <c r="A425" t="s">
        <v>1420</v>
      </c>
      <c r="B425">
        <f>ROUND(AVERAGEIF(data!$A$2:$A$4110,A425,data!$N$2:$N$4110),1)</f>
        <v>7</v>
      </c>
    </row>
    <row r="426" spans="1:2">
      <c r="A426" t="s">
        <v>1516</v>
      </c>
      <c r="B426">
        <f>ROUND(AVERAGEIF(data!$A$2:$A$4110,A426,data!$N$2:$N$4110),1)</f>
        <v>7</v>
      </c>
    </row>
    <row r="427" spans="1:2">
      <c r="A427" t="s">
        <v>71</v>
      </c>
      <c r="B427">
        <f>ROUND(AVERAGEIF(data!$A$2:$A$4110,A427,data!$N$2:$N$4110),1)</f>
        <v>7</v>
      </c>
    </row>
    <row r="428" spans="1:2">
      <c r="A428" t="s">
        <v>1595</v>
      </c>
      <c r="B428">
        <f>ROUND(AVERAGEIF(data!$A$2:$A$4110,A428,data!$N$2:$N$4110),1)</f>
        <v>7</v>
      </c>
    </row>
    <row r="429" spans="1:2">
      <c r="A429" t="s">
        <v>1606</v>
      </c>
      <c r="B429">
        <f>ROUND(AVERAGEIF(data!$A$2:$A$4110,A429,data!$N$2:$N$4110),1)</f>
        <v>7</v>
      </c>
    </row>
    <row r="430" spans="1:2">
      <c r="A430" t="s">
        <v>1738</v>
      </c>
      <c r="B430">
        <f>ROUND(AVERAGEIF(data!$A$2:$A$4110,A430,data!$N$2:$N$4110),1)</f>
        <v>7</v>
      </c>
    </row>
    <row r="431" spans="1:2">
      <c r="A431" t="s">
        <v>1778</v>
      </c>
      <c r="B431">
        <f>ROUND(AVERAGEIF(data!$A$2:$A$4110,A431,data!$N$2:$N$4110),1)</f>
        <v>7</v>
      </c>
    </row>
    <row r="432" spans="1:2">
      <c r="A432" t="s">
        <v>1811</v>
      </c>
      <c r="B432">
        <f>ROUND(AVERAGEIF(data!$A$2:$A$4110,A432,data!$N$2:$N$4110),1)</f>
        <v>7</v>
      </c>
    </row>
    <row r="433" spans="1:2">
      <c r="A433" t="s">
        <v>1993</v>
      </c>
      <c r="B433">
        <f>ROUND(AVERAGEIF(data!$A$2:$A$4110,A433,data!$N$2:$N$4110),1)</f>
        <v>7</v>
      </c>
    </row>
    <row r="434" spans="1:2">
      <c r="A434" t="s">
        <v>2051</v>
      </c>
      <c r="B434">
        <f>ROUND(AVERAGEIF(data!$A$2:$A$4110,A434,data!$N$2:$N$4110),1)</f>
        <v>7</v>
      </c>
    </row>
    <row r="435" spans="1:2">
      <c r="A435" t="s">
        <v>2110</v>
      </c>
      <c r="B435">
        <f>ROUND(AVERAGEIF(data!$A$2:$A$4110,A435,data!$N$2:$N$4110),1)</f>
        <v>7</v>
      </c>
    </row>
    <row r="436" spans="1:2">
      <c r="A436" t="s">
        <v>2199</v>
      </c>
      <c r="B436">
        <f>ROUND(AVERAGEIF(data!$A$2:$A$4110,A436,data!$N$2:$N$4110),1)</f>
        <v>7</v>
      </c>
    </row>
    <row r="437" spans="1:2">
      <c r="A437" t="s">
        <v>2282</v>
      </c>
      <c r="B437">
        <f>ROUND(AVERAGEIF(data!$A$2:$A$4110,A437,data!$N$2:$N$4110),1)</f>
        <v>7</v>
      </c>
    </row>
    <row r="438" spans="1:2">
      <c r="A438" t="s">
        <v>2310</v>
      </c>
      <c r="B438">
        <f>ROUND(AVERAGEIF(data!$A$2:$A$4110,A438,data!$N$2:$N$4110),1)</f>
        <v>7</v>
      </c>
    </row>
    <row r="439" spans="1:2">
      <c r="A439" t="s">
        <v>432</v>
      </c>
      <c r="B439">
        <f>ROUND(AVERAGEIF(data!$A$2:$A$4110,A439,data!$N$2:$N$4110),1)</f>
        <v>7</v>
      </c>
    </row>
    <row r="440" spans="1:2">
      <c r="A440" t="s">
        <v>2379</v>
      </c>
      <c r="B440">
        <f>ROUND(AVERAGEIF(data!$A$2:$A$4110,A440,data!$N$2:$N$4110),1)</f>
        <v>7</v>
      </c>
    </row>
    <row r="441" spans="1:2">
      <c r="A441" t="s">
        <v>287</v>
      </c>
      <c r="B441">
        <f>ROUND(AVERAGEIF(data!$A$2:$A$4110,A441,data!$N$2:$N$4110),1)</f>
        <v>7</v>
      </c>
    </row>
    <row r="442" spans="1:2">
      <c r="A442" t="s">
        <v>2457</v>
      </c>
      <c r="B442">
        <f>ROUND(AVERAGEIF(data!$A$2:$A$4110,A442,data!$N$2:$N$4110),1)</f>
        <v>7</v>
      </c>
    </row>
    <row r="443" spans="1:2">
      <c r="A443" t="s">
        <v>2562</v>
      </c>
      <c r="B443">
        <f>ROUND(AVERAGEIF(data!$A$2:$A$4110,A443,data!$N$2:$N$4110),1)</f>
        <v>7</v>
      </c>
    </row>
    <row r="444" spans="1:2">
      <c r="A444" t="s">
        <v>2587</v>
      </c>
      <c r="B444">
        <f>ROUND(AVERAGEIF(data!$A$2:$A$4110,A444,data!$N$2:$N$4110),1)</f>
        <v>7</v>
      </c>
    </row>
    <row r="445" spans="1:2">
      <c r="A445" t="s">
        <v>2602</v>
      </c>
      <c r="B445">
        <f>ROUND(AVERAGEIF(data!$A$2:$A$4110,A445,data!$N$2:$N$4110),1)</f>
        <v>7</v>
      </c>
    </row>
    <row r="446" spans="1:2">
      <c r="A446" t="s">
        <v>2661</v>
      </c>
      <c r="B446">
        <f>ROUND(AVERAGEIF(data!$A$2:$A$4110,A446,data!$N$2:$N$4110),1)</f>
        <v>7</v>
      </c>
    </row>
    <row r="447" spans="1:2">
      <c r="A447" t="s">
        <v>2825</v>
      </c>
      <c r="B447">
        <f>ROUND(AVERAGEIF(data!$A$2:$A$4110,A447,data!$N$2:$N$4110),1)</f>
        <v>7</v>
      </c>
    </row>
    <row r="448" spans="1:2">
      <c r="A448" t="s">
        <v>3033</v>
      </c>
      <c r="B448">
        <f>ROUND(AVERAGEIF(data!$A$2:$A$4110,A448,data!$N$2:$N$4110),1)</f>
        <v>7</v>
      </c>
    </row>
    <row r="449" spans="1:2">
      <c r="A449" t="s">
        <v>457</v>
      </c>
      <c r="B449">
        <f>ROUND(AVERAGEIF(data!$A$2:$A$4110,A449,data!$N$2:$N$4110),1)</f>
        <v>7</v>
      </c>
    </row>
    <row r="450" spans="1:2">
      <c r="A450" t="s">
        <v>3168</v>
      </c>
      <c r="B450">
        <f>ROUND(AVERAGEIF(data!$A$2:$A$4110,A450,data!$N$2:$N$4110),1)</f>
        <v>7</v>
      </c>
    </row>
    <row r="451" spans="1:2">
      <c r="A451" t="s">
        <v>3366</v>
      </c>
      <c r="B451">
        <f>ROUND(AVERAGEIF(data!$A$2:$A$4110,A451,data!$N$2:$N$4110),1)</f>
        <v>7</v>
      </c>
    </row>
    <row r="452" spans="1:2">
      <c r="A452" t="s">
        <v>3375</v>
      </c>
      <c r="B452">
        <f>ROUND(AVERAGEIF(data!$A$2:$A$4110,A452,data!$N$2:$N$4110),1)</f>
        <v>7</v>
      </c>
    </row>
    <row r="453" spans="1:2">
      <c r="A453" t="s">
        <v>3484</v>
      </c>
      <c r="B453">
        <f>ROUND(AVERAGEIF(data!$A$2:$A$4110,A453,data!$N$2:$N$4110),1)</f>
        <v>7</v>
      </c>
    </row>
    <row r="454" spans="1:2">
      <c r="A454" t="s">
        <v>3510</v>
      </c>
      <c r="B454">
        <f>ROUND(AVERAGEIF(data!$A$2:$A$4110,A454,data!$N$2:$N$4110),1)</f>
        <v>7</v>
      </c>
    </row>
    <row r="455" spans="1:2">
      <c r="A455" t="s">
        <v>3540</v>
      </c>
      <c r="B455">
        <f>ROUND(AVERAGEIF(data!$A$2:$A$4110,A455,data!$N$2:$N$4110),1)</f>
        <v>7</v>
      </c>
    </row>
    <row r="456" spans="1:2">
      <c r="A456" t="s">
        <v>3542</v>
      </c>
      <c r="B456">
        <f>ROUND(AVERAGEIF(data!$A$2:$A$4110,A456,data!$N$2:$N$4110),1)</f>
        <v>7</v>
      </c>
    </row>
    <row r="457" spans="1:2">
      <c r="A457" t="s">
        <v>3615</v>
      </c>
      <c r="B457">
        <f>ROUND(AVERAGEIF(data!$A$2:$A$4110,A457,data!$N$2:$N$4110),1)</f>
        <v>7</v>
      </c>
    </row>
    <row r="458" spans="1:2">
      <c r="A458" t="s">
        <v>3626</v>
      </c>
      <c r="B458">
        <f>ROUND(AVERAGEIF(data!$A$2:$A$4110,A458,data!$N$2:$N$4110),1)</f>
        <v>7</v>
      </c>
    </row>
    <row r="459" spans="1:2">
      <c r="A459" t="s">
        <v>3638</v>
      </c>
      <c r="B459">
        <f>ROUND(AVERAGEIF(data!$A$2:$A$4110,A459,data!$N$2:$N$4110),1)</f>
        <v>7</v>
      </c>
    </row>
    <row r="460" spans="1:2">
      <c r="A460" t="s">
        <v>3667</v>
      </c>
      <c r="B460">
        <f>ROUND(AVERAGEIF(data!$A$2:$A$4110,A460,data!$N$2:$N$4110),1)</f>
        <v>7</v>
      </c>
    </row>
    <row r="461" spans="1:2">
      <c r="A461" t="s">
        <v>321</v>
      </c>
      <c r="B461">
        <f>ROUND(AVERAGEIF(data!$A$2:$A$4110,A461,data!$N$2:$N$4110),1)</f>
        <v>7</v>
      </c>
    </row>
    <row r="462" spans="1:2">
      <c r="A462" t="s">
        <v>3746</v>
      </c>
      <c r="B462">
        <f>ROUND(AVERAGEIF(data!$A$2:$A$4110,A462,data!$N$2:$N$4110),1)</f>
        <v>7</v>
      </c>
    </row>
    <row r="463" spans="1:2">
      <c r="A463" t="s">
        <v>3919</v>
      </c>
      <c r="B463">
        <f>ROUND(AVERAGEIF(data!$A$2:$A$4110,A463,data!$N$2:$N$4110),1)</f>
        <v>7</v>
      </c>
    </row>
    <row r="464" spans="1:2">
      <c r="A464" t="s">
        <v>3928</v>
      </c>
      <c r="B464">
        <f>ROUND(AVERAGEIF(data!$A$2:$A$4110,A464,data!$N$2:$N$4110),1)</f>
        <v>7</v>
      </c>
    </row>
    <row r="465" spans="1:2">
      <c r="A465" t="s">
        <v>3971</v>
      </c>
      <c r="B465">
        <f>ROUND(AVERAGEIF(data!$A$2:$A$4110,A465,data!$N$2:$N$4110),1)</f>
        <v>7</v>
      </c>
    </row>
    <row r="466" spans="1:2">
      <c r="A466" t="s">
        <v>3978</v>
      </c>
      <c r="B466">
        <f>ROUND(AVERAGEIF(data!$A$2:$A$4110,A466,data!$N$2:$N$4110),1)</f>
        <v>7</v>
      </c>
    </row>
    <row r="467" spans="1:2">
      <c r="A467" t="s">
        <v>290</v>
      </c>
      <c r="B467">
        <f>ROUND(AVERAGEIF(data!$A$2:$A$4110,A467,data!$N$2:$N$4110),1)</f>
        <v>7</v>
      </c>
    </row>
    <row r="468" spans="1:2">
      <c r="A468" t="s">
        <v>4095</v>
      </c>
      <c r="B468">
        <f>ROUND(AVERAGEIF(data!$A$2:$A$4110,A468,data!$N$2:$N$4110),1)</f>
        <v>7</v>
      </c>
    </row>
    <row r="469" spans="1:2">
      <c r="A469" t="s">
        <v>4185</v>
      </c>
      <c r="B469">
        <f>ROUND(AVERAGEIF(data!$A$2:$A$4110,A469,data!$N$2:$N$4110),1)</f>
        <v>7</v>
      </c>
    </row>
    <row r="470" spans="1:2">
      <c r="A470" t="s">
        <v>4211</v>
      </c>
      <c r="B470">
        <f>ROUND(AVERAGEIF(data!$A$2:$A$4110,A470,data!$N$2:$N$4110),1)</f>
        <v>7</v>
      </c>
    </row>
    <row r="471" spans="1:2">
      <c r="A471" t="s">
        <v>4531</v>
      </c>
      <c r="B471">
        <f>ROUND(AVERAGEIF(data!$A$2:$A$4110,A471,data!$N$2:$N$4110),1)</f>
        <v>7</v>
      </c>
    </row>
    <row r="472" spans="1:2">
      <c r="A472" t="s">
        <v>4655</v>
      </c>
      <c r="B472">
        <f>ROUND(AVERAGEIF(data!$A$2:$A$4110,A472,data!$N$2:$N$4110),1)</f>
        <v>7</v>
      </c>
    </row>
    <row r="473" spans="1:2">
      <c r="A473" t="s">
        <v>4758</v>
      </c>
      <c r="B473">
        <f>ROUND(AVERAGEIF(data!$A$2:$A$4110,A473,data!$N$2:$N$4110),1)</f>
        <v>7</v>
      </c>
    </row>
    <row r="474" spans="1:2">
      <c r="A474" t="s">
        <v>4796</v>
      </c>
      <c r="B474">
        <f>ROUND(AVERAGEIF(data!$A$2:$A$4110,A474,data!$N$2:$N$4110),1)</f>
        <v>7</v>
      </c>
    </row>
    <row r="475" spans="1:2">
      <c r="A475" t="s">
        <v>115</v>
      </c>
      <c r="B475">
        <f>ROUND(AVERAGEIF(data!$A$2:$A$4110,A475,data!$N$2:$N$4110),1)</f>
        <v>7</v>
      </c>
    </row>
    <row r="476" spans="1:2">
      <c r="A476" t="s">
        <v>4946</v>
      </c>
      <c r="B476">
        <f>ROUND(AVERAGEIF(data!$A$2:$A$4110,A476,data!$N$2:$N$4110),1)</f>
        <v>7</v>
      </c>
    </row>
    <row r="477" spans="1:2">
      <c r="A477" t="s">
        <v>5174</v>
      </c>
      <c r="B477">
        <f>ROUND(AVERAGEIF(data!$A$2:$A$4110,A477,data!$N$2:$N$4110),1)</f>
        <v>7</v>
      </c>
    </row>
    <row r="478" spans="1:2">
      <c r="A478" t="s">
        <v>5408</v>
      </c>
      <c r="B478">
        <f>ROUND(AVERAGEIF(data!$A$2:$A$4110,A478,data!$N$2:$N$4110),1)</f>
        <v>7</v>
      </c>
    </row>
    <row r="479" spans="1:2">
      <c r="A479" t="s">
        <v>5503</v>
      </c>
      <c r="B479">
        <f>ROUND(AVERAGEIF(data!$A$2:$A$4110,A479,data!$N$2:$N$4110),1)</f>
        <v>7</v>
      </c>
    </row>
    <row r="480" spans="1:2">
      <c r="A480" t="s">
        <v>5508</v>
      </c>
      <c r="B480">
        <f>ROUND(AVERAGEIF(data!$A$2:$A$4110,A480,data!$N$2:$N$4110),1)</f>
        <v>7</v>
      </c>
    </row>
    <row r="481" spans="1:2">
      <c r="A481" t="s">
        <v>5547</v>
      </c>
      <c r="B481">
        <f>ROUND(AVERAGEIF(data!$A$2:$A$4110,A481,data!$N$2:$N$4110),1)</f>
        <v>7</v>
      </c>
    </row>
    <row r="482" spans="1:2">
      <c r="A482" t="s">
        <v>5575</v>
      </c>
      <c r="B482">
        <f>ROUND(AVERAGEIF(data!$A$2:$A$4110,A482,data!$N$2:$N$4110),1)</f>
        <v>7</v>
      </c>
    </row>
    <row r="483" spans="1:2">
      <c r="A483" t="s">
        <v>5622</v>
      </c>
      <c r="B483">
        <f>ROUND(AVERAGEIF(data!$A$2:$A$4110,A483,data!$N$2:$N$4110),1)</f>
        <v>7</v>
      </c>
    </row>
    <row r="484" spans="1:2">
      <c r="A484" t="s">
        <v>5726</v>
      </c>
      <c r="B484">
        <f>ROUND(AVERAGEIF(data!$A$2:$A$4110,A484,data!$N$2:$N$4110),1)</f>
        <v>7</v>
      </c>
    </row>
    <row r="485" spans="1:2">
      <c r="A485" t="s">
        <v>5759</v>
      </c>
      <c r="B485">
        <f>ROUND(AVERAGEIF(data!$A$2:$A$4110,A485,data!$N$2:$N$4110),1)</f>
        <v>7</v>
      </c>
    </row>
    <row r="486" spans="1:2">
      <c r="A486" t="s">
        <v>5826</v>
      </c>
      <c r="B486">
        <f>ROUND(AVERAGEIF(data!$A$2:$A$4110,A486,data!$N$2:$N$4110),1)</f>
        <v>7</v>
      </c>
    </row>
    <row r="487" spans="1:2">
      <c r="A487" t="s">
        <v>5854</v>
      </c>
      <c r="B487">
        <f>ROUND(AVERAGEIF(data!$A$2:$A$4110,A487,data!$N$2:$N$4110),1)</f>
        <v>7</v>
      </c>
    </row>
    <row r="488" spans="1:2">
      <c r="A488" t="s">
        <v>5986</v>
      </c>
      <c r="B488">
        <f>ROUND(AVERAGEIF(data!$A$2:$A$4110,A488,data!$N$2:$N$4110),1)</f>
        <v>7</v>
      </c>
    </row>
    <row r="489" spans="1:2">
      <c r="A489" t="s">
        <v>6511</v>
      </c>
      <c r="B489">
        <f>ROUND(AVERAGEIF(data!$A$2:$A$4110,A489,data!$N$2:$N$4110),1)</f>
        <v>7</v>
      </c>
    </row>
    <row r="490" spans="1:2">
      <c r="A490" t="s">
        <v>6536</v>
      </c>
      <c r="B490">
        <f>ROUND(AVERAGEIF(data!$A$2:$A$4110,A490,data!$N$2:$N$4110),1)</f>
        <v>7</v>
      </c>
    </row>
    <row r="491" spans="1:2">
      <c r="A491" t="s">
        <v>6586</v>
      </c>
      <c r="B491">
        <f>ROUND(AVERAGEIF(data!$A$2:$A$4110,A491,data!$N$2:$N$4110),1)</f>
        <v>7</v>
      </c>
    </row>
    <row r="492" spans="1:2">
      <c r="A492" t="s">
        <v>6666</v>
      </c>
      <c r="B492">
        <f>ROUND(AVERAGEIF(data!$A$2:$A$4110,A492,data!$N$2:$N$4110),1)</f>
        <v>7</v>
      </c>
    </row>
    <row r="493" spans="1:2">
      <c r="A493" t="s">
        <v>521</v>
      </c>
      <c r="B493">
        <f>ROUND(AVERAGEIF(data!$A$2:$A$4110,A493,data!$N$2:$N$4110),1)</f>
        <v>6.9</v>
      </c>
    </row>
    <row r="494" spans="1:2">
      <c r="A494" t="s">
        <v>591</v>
      </c>
      <c r="B494">
        <f>ROUND(AVERAGEIF(data!$A$2:$A$4110,A494,data!$N$2:$N$4110),1)</f>
        <v>6.9</v>
      </c>
    </row>
    <row r="495" spans="1:2">
      <c r="A495" t="s">
        <v>740</v>
      </c>
      <c r="B495">
        <f>ROUND(AVERAGEIF(data!$A$2:$A$4110,A495,data!$N$2:$N$4110),1)</f>
        <v>6.9</v>
      </c>
    </row>
    <row r="496" spans="1:2">
      <c r="A496" t="s">
        <v>762</v>
      </c>
      <c r="B496">
        <f>ROUND(AVERAGEIF(data!$A$2:$A$4110,A496,data!$N$2:$N$4110),1)</f>
        <v>6.9</v>
      </c>
    </row>
    <row r="497" spans="1:2">
      <c r="A497" t="s">
        <v>871</v>
      </c>
      <c r="B497">
        <f>ROUND(AVERAGEIF(data!$A$2:$A$4110,A497,data!$N$2:$N$4110),1)</f>
        <v>6.9</v>
      </c>
    </row>
    <row r="498" spans="1:2">
      <c r="A498" t="s">
        <v>882</v>
      </c>
      <c r="B498">
        <f>ROUND(AVERAGEIF(data!$A$2:$A$4110,A498,data!$N$2:$N$4110),1)</f>
        <v>6.9</v>
      </c>
    </row>
    <row r="499" spans="1:2">
      <c r="A499" t="s">
        <v>916</v>
      </c>
      <c r="B499">
        <f>ROUND(AVERAGEIF(data!$A$2:$A$4110,A499,data!$N$2:$N$4110),1)</f>
        <v>6.9</v>
      </c>
    </row>
    <row r="500" spans="1:2">
      <c r="A500" t="s">
        <v>312</v>
      </c>
      <c r="B500">
        <f>ROUND(AVERAGEIF(data!$A$2:$A$4110,A500,data!$N$2:$N$4110),1)</f>
        <v>6.9</v>
      </c>
    </row>
    <row r="501" spans="1:2">
      <c r="A501" t="s">
        <v>1066</v>
      </c>
      <c r="B501">
        <f>ROUND(AVERAGEIF(data!$A$2:$A$4110,A501,data!$N$2:$N$4110),1)</f>
        <v>6.9</v>
      </c>
    </row>
    <row r="502" spans="1:2">
      <c r="A502" t="s">
        <v>1129</v>
      </c>
      <c r="B502">
        <f>ROUND(AVERAGEIF(data!$A$2:$A$4110,A502,data!$N$2:$N$4110),1)</f>
        <v>6.9</v>
      </c>
    </row>
    <row r="503" spans="1:2">
      <c r="A503" t="s">
        <v>1133</v>
      </c>
      <c r="B503">
        <f>ROUND(AVERAGEIF(data!$A$2:$A$4110,A503,data!$N$2:$N$4110),1)</f>
        <v>6.9</v>
      </c>
    </row>
    <row r="504" spans="1:2">
      <c r="A504" t="s">
        <v>1201</v>
      </c>
      <c r="B504">
        <f>ROUND(AVERAGEIF(data!$A$2:$A$4110,A504,data!$N$2:$N$4110),1)</f>
        <v>6.9</v>
      </c>
    </row>
    <row r="505" spans="1:2">
      <c r="A505" t="s">
        <v>1312</v>
      </c>
      <c r="B505">
        <f>ROUND(AVERAGEIF(data!$A$2:$A$4110,A505,data!$N$2:$N$4110),1)</f>
        <v>6.9</v>
      </c>
    </row>
    <row r="506" spans="1:2">
      <c r="A506" t="s">
        <v>1456</v>
      </c>
      <c r="B506">
        <f>ROUND(AVERAGEIF(data!$A$2:$A$4110,A506,data!$N$2:$N$4110),1)</f>
        <v>6.9</v>
      </c>
    </row>
    <row r="507" spans="1:2">
      <c r="A507" t="s">
        <v>1470</v>
      </c>
      <c r="B507">
        <f>ROUND(AVERAGEIF(data!$A$2:$A$4110,A507,data!$N$2:$N$4110),1)</f>
        <v>6.9</v>
      </c>
    </row>
    <row r="508" spans="1:2">
      <c r="A508" t="s">
        <v>1495</v>
      </c>
      <c r="B508">
        <f>ROUND(AVERAGEIF(data!$A$2:$A$4110,A508,data!$N$2:$N$4110),1)</f>
        <v>6.9</v>
      </c>
    </row>
    <row r="509" spans="1:2">
      <c r="A509" t="s">
        <v>420</v>
      </c>
      <c r="B509">
        <f>ROUND(AVERAGEIF(data!$A$2:$A$4110,A509,data!$N$2:$N$4110),1)</f>
        <v>6.9</v>
      </c>
    </row>
    <row r="510" spans="1:2">
      <c r="A510" t="s">
        <v>1629</v>
      </c>
      <c r="B510">
        <f>ROUND(AVERAGEIF(data!$A$2:$A$4110,A510,data!$N$2:$N$4110),1)</f>
        <v>6.9</v>
      </c>
    </row>
    <row r="511" spans="1:2">
      <c r="A511" t="s">
        <v>1660</v>
      </c>
      <c r="B511">
        <f>ROUND(AVERAGEIF(data!$A$2:$A$4110,A511,data!$N$2:$N$4110),1)</f>
        <v>6.9</v>
      </c>
    </row>
    <row r="512" spans="1:2">
      <c r="A512" t="s">
        <v>1672</v>
      </c>
      <c r="B512">
        <f>ROUND(AVERAGEIF(data!$A$2:$A$4110,A512,data!$N$2:$N$4110),1)</f>
        <v>6.9</v>
      </c>
    </row>
    <row r="513" spans="1:2">
      <c r="A513" t="s">
        <v>1770</v>
      </c>
      <c r="B513">
        <f>ROUND(AVERAGEIF(data!$A$2:$A$4110,A513,data!$N$2:$N$4110),1)</f>
        <v>6.9</v>
      </c>
    </row>
    <row r="514" spans="1:2">
      <c r="A514" t="s">
        <v>1815</v>
      </c>
      <c r="B514">
        <f>ROUND(AVERAGEIF(data!$A$2:$A$4110,A514,data!$N$2:$N$4110),1)</f>
        <v>6.9</v>
      </c>
    </row>
    <row r="515" spans="1:2">
      <c r="A515" t="s">
        <v>1923</v>
      </c>
      <c r="B515">
        <f>ROUND(AVERAGEIF(data!$A$2:$A$4110,A515,data!$N$2:$N$4110),1)</f>
        <v>6.9</v>
      </c>
    </row>
    <row r="516" spans="1:2">
      <c r="A516" t="s">
        <v>2108</v>
      </c>
      <c r="B516">
        <f>ROUND(AVERAGEIF(data!$A$2:$A$4110,A516,data!$N$2:$N$4110),1)</f>
        <v>6.9</v>
      </c>
    </row>
    <row r="517" spans="1:2">
      <c r="A517" t="s">
        <v>2140</v>
      </c>
      <c r="B517">
        <f>ROUND(AVERAGEIF(data!$A$2:$A$4110,A517,data!$N$2:$N$4110),1)</f>
        <v>6.9</v>
      </c>
    </row>
    <row r="518" spans="1:2">
      <c r="A518" t="s">
        <v>2261</v>
      </c>
      <c r="B518">
        <f>ROUND(AVERAGEIF(data!$A$2:$A$4110,A518,data!$N$2:$N$4110),1)</f>
        <v>6.9</v>
      </c>
    </row>
    <row r="519" spans="1:2">
      <c r="A519" t="s">
        <v>2320</v>
      </c>
      <c r="B519">
        <f>ROUND(AVERAGEIF(data!$A$2:$A$4110,A519,data!$N$2:$N$4110),1)</f>
        <v>6.9</v>
      </c>
    </row>
    <row r="520" spans="1:2">
      <c r="A520" t="s">
        <v>2442</v>
      </c>
      <c r="B520">
        <f>ROUND(AVERAGEIF(data!$A$2:$A$4110,A520,data!$N$2:$N$4110),1)</f>
        <v>6.9</v>
      </c>
    </row>
    <row r="521" spans="1:2">
      <c r="A521" t="s">
        <v>14</v>
      </c>
      <c r="B521">
        <f>ROUND(AVERAGEIF(data!$A$2:$A$4110,A521,data!$N$2:$N$4110),1)</f>
        <v>6.9</v>
      </c>
    </row>
    <row r="522" spans="1:2">
      <c r="A522" t="s">
        <v>2467</v>
      </c>
      <c r="B522">
        <f>ROUND(AVERAGEIF(data!$A$2:$A$4110,A522,data!$N$2:$N$4110),1)</f>
        <v>6.9</v>
      </c>
    </row>
    <row r="523" spans="1:2">
      <c r="A523" t="s">
        <v>2549</v>
      </c>
      <c r="B523">
        <f>ROUND(AVERAGEIF(data!$A$2:$A$4110,A523,data!$N$2:$N$4110),1)</f>
        <v>6.9</v>
      </c>
    </row>
    <row r="524" spans="1:2">
      <c r="A524" t="s">
        <v>2575</v>
      </c>
      <c r="B524">
        <f>ROUND(AVERAGEIF(data!$A$2:$A$4110,A524,data!$N$2:$N$4110),1)</f>
        <v>6.9</v>
      </c>
    </row>
    <row r="525" spans="1:2">
      <c r="A525" t="s">
        <v>2655</v>
      </c>
      <c r="B525">
        <f>ROUND(AVERAGEIF(data!$A$2:$A$4110,A525,data!$N$2:$N$4110),1)</f>
        <v>6.9</v>
      </c>
    </row>
    <row r="526" spans="1:2">
      <c r="A526" t="s">
        <v>2673</v>
      </c>
      <c r="B526">
        <f>ROUND(AVERAGEIF(data!$A$2:$A$4110,A526,data!$N$2:$N$4110),1)</f>
        <v>6.9</v>
      </c>
    </row>
    <row r="527" spans="1:2">
      <c r="A527" t="s">
        <v>246</v>
      </c>
      <c r="B527">
        <f>ROUND(AVERAGEIF(data!$A$2:$A$4110,A527,data!$N$2:$N$4110),1)</f>
        <v>6.9</v>
      </c>
    </row>
    <row r="528" spans="1:2">
      <c r="A528" t="s">
        <v>3093</v>
      </c>
      <c r="B528">
        <f>ROUND(AVERAGEIF(data!$A$2:$A$4110,A528,data!$N$2:$N$4110),1)</f>
        <v>6.9</v>
      </c>
    </row>
    <row r="529" spans="1:2">
      <c r="A529" t="s">
        <v>3199</v>
      </c>
      <c r="B529">
        <f>ROUND(AVERAGEIF(data!$A$2:$A$4110,A529,data!$N$2:$N$4110),1)</f>
        <v>6.9</v>
      </c>
    </row>
    <row r="530" spans="1:2">
      <c r="A530" t="s">
        <v>3237</v>
      </c>
      <c r="B530">
        <f>ROUND(AVERAGEIF(data!$A$2:$A$4110,A530,data!$N$2:$N$4110),1)</f>
        <v>6.9</v>
      </c>
    </row>
    <row r="531" spans="1:2">
      <c r="A531" t="s">
        <v>3347</v>
      </c>
      <c r="B531">
        <f>ROUND(AVERAGEIF(data!$A$2:$A$4110,A531,data!$N$2:$N$4110),1)</f>
        <v>6.9</v>
      </c>
    </row>
    <row r="532" spans="1:2">
      <c r="A532" t="s">
        <v>3449</v>
      </c>
      <c r="B532">
        <f>ROUND(AVERAGEIF(data!$A$2:$A$4110,A532,data!$N$2:$N$4110),1)</f>
        <v>6.9</v>
      </c>
    </row>
    <row r="533" spans="1:2">
      <c r="A533" t="s">
        <v>3635</v>
      </c>
      <c r="B533">
        <f>ROUND(AVERAGEIF(data!$A$2:$A$4110,A533,data!$N$2:$N$4110),1)</f>
        <v>6.9</v>
      </c>
    </row>
    <row r="534" spans="1:2">
      <c r="A534" t="s">
        <v>3692</v>
      </c>
      <c r="B534">
        <f>ROUND(AVERAGEIF(data!$A$2:$A$4110,A534,data!$N$2:$N$4110),1)</f>
        <v>6.9</v>
      </c>
    </row>
    <row r="535" spans="1:2">
      <c r="A535" t="s">
        <v>219</v>
      </c>
      <c r="B535">
        <f>ROUND(AVERAGEIF(data!$A$2:$A$4110,A535,data!$N$2:$N$4110),1)</f>
        <v>6.9</v>
      </c>
    </row>
    <row r="536" spans="1:2">
      <c r="A536" t="s">
        <v>3905</v>
      </c>
      <c r="B536">
        <f>ROUND(AVERAGEIF(data!$A$2:$A$4110,A536,data!$N$2:$N$4110),1)</f>
        <v>6.9</v>
      </c>
    </row>
    <row r="537" spans="1:2">
      <c r="A537" t="s">
        <v>3959</v>
      </c>
      <c r="B537">
        <f>ROUND(AVERAGEIF(data!$A$2:$A$4110,A537,data!$N$2:$N$4110),1)</f>
        <v>6.9</v>
      </c>
    </row>
    <row r="538" spans="1:2">
      <c r="A538" t="s">
        <v>292</v>
      </c>
      <c r="B538">
        <f>ROUND(AVERAGEIF(data!$A$2:$A$4110,A538,data!$N$2:$N$4110),1)</f>
        <v>6.9</v>
      </c>
    </row>
    <row r="539" spans="1:2">
      <c r="A539" t="s">
        <v>4134</v>
      </c>
      <c r="B539">
        <f>ROUND(AVERAGEIF(data!$A$2:$A$4110,A539,data!$N$2:$N$4110),1)</f>
        <v>6.9</v>
      </c>
    </row>
    <row r="540" spans="1:2">
      <c r="A540" t="s">
        <v>4180</v>
      </c>
      <c r="B540">
        <f>ROUND(AVERAGEIF(data!$A$2:$A$4110,A540,data!$N$2:$N$4110),1)</f>
        <v>6.9</v>
      </c>
    </row>
    <row r="541" spans="1:2">
      <c r="A541" t="s">
        <v>4192</v>
      </c>
      <c r="B541">
        <f>ROUND(AVERAGEIF(data!$A$2:$A$4110,A541,data!$N$2:$N$4110),1)</f>
        <v>6.9</v>
      </c>
    </row>
    <row r="542" spans="1:2">
      <c r="A542" t="s">
        <v>4272</v>
      </c>
      <c r="B542">
        <f>ROUND(AVERAGEIF(data!$A$2:$A$4110,A542,data!$N$2:$N$4110),1)</f>
        <v>6.9</v>
      </c>
    </row>
    <row r="543" spans="1:2">
      <c r="A543" t="s">
        <v>4384</v>
      </c>
      <c r="B543">
        <f>ROUND(AVERAGEIF(data!$A$2:$A$4110,A543,data!$N$2:$N$4110),1)</f>
        <v>6.9</v>
      </c>
    </row>
    <row r="544" spans="1:2">
      <c r="A544" t="s">
        <v>4395</v>
      </c>
      <c r="B544">
        <f>ROUND(AVERAGEIF(data!$A$2:$A$4110,A544,data!$N$2:$N$4110),1)</f>
        <v>6.9</v>
      </c>
    </row>
    <row r="545" spans="1:2">
      <c r="A545" t="s">
        <v>4443</v>
      </c>
      <c r="B545">
        <f>ROUND(AVERAGEIF(data!$A$2:$A$4110,A545,data!$N$2:$N$4110),1)</f>
        <v>6.9</v>
      </c>
    </row>
    <row r="546" spans="1:2">
      <c r="A546" t="s">
        <v>4496</v>
      </c>
      <c r="B546">
        <f>ROUND(AVERAGEIF(data!$A$2:$A$4110,A546,data!$N$2:$N$4110),1)</f>
        <v>6.9</v>
      </c>
    </row>
    <row r="547" spans="1:2">
      <c r="A547" t="s">
        <v>4551</v>
      </c>
      <c r="B547">
        <f>ROUND(AVERAGEIF(data!$A$2:$A$4110,A547,data!$N$2:$N$4110),1)</f>
        <v>6.9</v>
      </c>
    </row>
    <row r="548" spans="1:2">
      <c r="A548" t="s">
        <v>4570</v>
      </c>
      <c r="B548">
        <f>ROUND(AVERAGEIF(data!$A$2:$A$4110,A548,data!$N$2:$N$4110),1)</f>
        <v>6.9</v>
      </c>
    </row>
    <row r="549" spans="1:2">
      <c r="A549" t="s">
        <v>4729</v>
      </c>
      <c r="B549">
        <f>ROUND(AVERAGEIF(data!$A$2:$A$4110,A549,data!$N$2:$N$4110),1)</f>
        <v>6.9</v>
      </c>
    </row>
    <row r="550" spans="1:2">
      <c r="A550" t="s">
        <v>4742</v>
      </c>
      <c r="B550">
        <f>ROUND(AVERAGEIF(data!$A$2:$A$4110,A550,data!$N$2:$N$4110),1)</f>
        <v>6.9</v>
      </c>
    </row>
    <row r="551" spans="1:2">
      <c r="A551" t="s">
        <v>4782</v>
      </c>
      <c r="B551">
        <f>ROUND(AVERAGEIF(data!$A$2:$A$4110,A551,data!$N$2:$N$4110),1)</f>
        <v>6.9</v>
      </c>
    </row>
    <row r="552" spans="1:2">
      <c r="A552" t="s">
        <v>4895</v>
      </c>
      <c r="B552">
        <f>ROUND(AVERAGEIF(data!$A$2:$A$4110,A552,data!$N$2:$N$4110),1)</f>
        <v>6.9</v>
      </c>
    </row>
    <row r="553" spans="1:2">
      <c r="A553" t="s">
        <v>4962</v>
      </c>
      <c r="B553">
        <f>ROUND(AVERAGEIF(data!$A$2:$A$4110,A553,data!$N$2:$N$4110),1)</f>
        <v>6.9</v>
      </c>
    </row>
    <row r="554" spans="1:2">
      <c r="A554" t="s">
        <v>4999</v>
      </c>
      <c r="B554">
        <f>ROUND(AVERAGEIF(data!$A$2:$A$4110,A554,data!$N$2:$N$4110),1)</f>
        <v>6.9</v>
      </c>
    </row>
    <row r="555" spans="1:2">
      <c r="A555" t="s">
        <v>5041</v>
      </c>
      <c r="B555">
        <f>ROUND(AVERAGEIF(data!$A$2:$A$4110,A555,data!$N$2:$N$4110),1)</f>
        <v>6.9</v>
      </c>
    </row>
    <row r="556" spans="1:2">
      <c r="A556" t="s">
        <v>490</v>
      </c>
      <c r="B556">
        <f>ROUND(AVERAGEIF(data!$A$2:$A$4110,A556,data!$N$2:$N$4110),1)</f>
        <v>6.9</v>
      </c>
    </row>
    <row r="557" spans="1:2">
      <c r="A557" t="s">
        <v>5263</v>
      </c>
      <c r="B557">
        <f>ROUND(AVERAGEIF(data!$A$2:$A$4110,A557,data!$N$2:$N$4110),1)</f>
        <v>6.9</v>
      </c>
    </row>
    <row r="558" spans="1:2">
      <c r="A558" t="s">
        <v>5607</v>
      </c>
      <c r="B558">
        <f>ROUND(AVERAGEIF(data!$A$2:$A$4110,A558,data!$N$2:$N$4110),1)</f>
        <v>6.9</v>
      </c>
    </row>
    <row r="559" spans="1:2">
      <c r="A559" t="s">
        <v>5635</v>
      </c>
      <c r="B559">
        <f>ROUND(AVERAGEIF(data!$A$2:$A$4110,A559,data!$N$2:$N$4110),1)</f>
        <v>6.9</v>
      </c>
    </row>
    <row r="560" spans="1:2">
      <c r="A560" t="s">
        <v>5671</v>
      </c>
      <c r="B560">
        <f>ROUND(AVERAGEIF(data!$A$2:$A$4110,A560,data!$N$2:$N$4110),1)</f>
        <v>6.9</v>
      </c>
    </row>
    <row r="561" spans="1:2">
      <c r="A561" t="s">
        <v>5701</v>
      </c>
      <c r="B561">
        <f>ROUND(AVERAGEIF(data!$A$2:$A$4110,A561,data!$N$2:$N$4110),1)</f>
        <v>6.9</v>
      </c>
    </row>
    <row r="562" spans="1:2">
      <c r="A562" t="s">
        <v>5755</v>
      </c>
      <c r="B562">
        <f>ROUND(AVERAGEIF(data!$A$2:$A$4110,A562,data!$N$2:$N$4110),1)</f>
        <v>6.9</v>
      </c>
    </row>
    <row r="563" spans="1:2">
      <c r="A563" t="s">
        <v>5861</v>
      </c>
      <c r="B563">
        <f>ROUND(AVERAGEIF(data!$A$2:$A$4110,A563,data!$N$2:$N$4110),1)</f>
        <v>6.9</v>
      </c>
    </row>
    <row r="564" spans="1:2">
      <c r="A564" t="s">
        <v>5898</v>
      </c>
      <c r="B564">
        <f>ROUND(AVERAGEIF(data!$A$2:$A$4110,A564,data!$N$2:$N$4110),1)</f>
        <v>6.9</v>
      </c>
    </row>
    <row r="565" spans="1:2">
      <c r="A565" t="s">
        <v>6030</v>
      </c>
      <c r="B565">
        <f>ROUND(AVERAGEIF(data!$A$2:$A$4110,A565,data!$N$2:$N$4110),1)</f>
        <v>6.9</v>
      </c>
    </row>
    <row r="566" spans="1:2">
      <c r="A566" t="s">
        <v>6048</v>
      </c>
      <c r="B566">
        <f>ROUND(AVERAGEIF(data!$A$2:$A$4110,A566,data!$N$2:$N$4110),1)</f>
        <v>6.9</v>
      </c>
    </row>
    <row r="567" spans="1:2">
      <c r="A567" t="s">
        <v>6185</v>
      </c>
      <c r="B567">
        <f>ROUND(AVERAGEIF(data!$A$2:$A$4110,A567,data!$N$2:$N$4110),1)</f>
        <v>6.9</v>
      </c>
    </row>
    <row r="568" spans="1:2">
      <c r="A568" t="s">
        <v>6195</v>
      </c>
      <c r="B568">
        <f>ROUND(AVERAGEIF(data!$A$2:$A$4110,A568,data!$N$2:$N$4110),1)</f>
        <v>6.9</v>
      </c>
    </row>
    <row r="569" spans="1:2">
      <c r="A569" t="s">
        <v>6210</v>
      </c>
      <c r="B569">
        <f>ROUND(AVERAGEIF(data!$A$2:$A$4110,A569,data!$N$2:$N$4110),1)</f>
        <v>6.9</v>
      </c>
    </row>
    <row r="570" spans="1:2">
      <c r="A570" t="s">
        <v>6644</v>
      </c>
      <c r="B570">
        <f>ROUND(AVERAGEIF(data!$A$2:$A$4110,A570,data!$N$2:$N$4110),1)</f>
        <v>6.9</v>
      </c>
    </row>
    <row r="571" spans="1:2">
      <c r="A571" t="s">
        <v>390</v>
      </c>
      <c r="B571">
        <f>ROUND(AVERAGEIF(data!$A$2:$A$4110,A571,data!$N$2:$N$4110),1)</f>
        <v>6.9</v>
      </c>
    </row>
    <row r="572" spans="1:2">
      <c r="A572" t="s">
        <v>558</v>
      </c>
      <c r="B572">
        <f>ROUND(AVERAGEIF(data!$A$2:$A$4110,A572,data!$N$2:$N$4110),1)</f>
        <v>6.8</v>
      </c>
    </row>
    <row r="573" spans="1:2">
      <c r="A573" t="s">
        <v>603</v>
      </c>
      <c r="B573">
        <f>ROUND(AVERAGEIF(data!$A$2:$A$4110,A573,data!$N$2:$N$4110),1)</f>
        <v>6.8</v>
      </c>
    </row>
    <row r="574" spans="1:2">
      <c r="A574" t="s">
        <v>632</v>
      </c>
      <c r="B574">
        <f>ROUND(AVERAGEIF(data!$A$2:$A$4110,A574,data!$N$2:$N$4110),1)</f>
        <v>6.8</v>
      </c>
    </row>
    <row r="575" spans="1:2">
      <c r="A575" t="s">
        <v>638</v>
      </c>
      <c r="B575">
        <f>ROUND(AVERAGEIF(data!$A$2:$A$4110,A575,data!$N$2:$N$4110),1)</f>
        <v>6.8</v>
      </c>
    </row>
    <row r="576" spans="1:2">
      <c r="A576" t="s">
        <v>728</v>
      </c>
      <c r="B576">
        <f>ROUND(AVERAGEIF(data!$A$2:$A$4110,A576,data!$N$2:$N$4110),1)</f>
        <v>6.8</v>
      </c>
    </row>
    <row r="577" spans="1:2">
      <c r="A577" t="s">
        <v>913</v>
      </c>
      <c r="B577">
        <f>ROUND(AVERAGEIF(data!$A$2:$A$4110,A577,data!$N$2:$N$4110),1)</f>
        <v>6.8</v>
      </c>
    </row>
    <row r="578" spans="1:2">
      <c r="A578" t="s">
        <v>933</v>
      </c>
      <c r="B578">
        <f>ROUND(AVERAGEIF(data!$A$2:$A$4110,A578,data!$N$2:$N$4110),1)</f>
        <v>6.8</v>
      </c>
    </row>
    <row r="579" spans="1:2">
      <c r="A579" t="s">
        <v>1059</v>
      </c>
      <c r="B579">
        <f>ROUND(AVERAGEIF(data!$A$2:$A$4110,A579,data!$N$2:$N$4110),1)</f>
        <v>6.8</v>
      </c>
    </row>
    <row r="580" spans="1:2">
      <c r="A580" t="s">
        <v>1324</v>
      </c>
      <c r="B580">
        <f>ROUND(AVERAGEIF(data!$A$2:$A$4110,A580,data!$N$2:$N$4110),1)</f>
        <v>6.8</v>
      </c>
    </row>
    <row r="581" spans="1:2">
      <c r="A581" t="s">
        <v>65</v>
      </c>
      <c r="B581">
        <f>ROUND(AVERAGEIF(data!$A$2:$A$4110,A581,data!$N$2:$N$4110),1)</f>
        <v>6.8</v>
      </c>
    </row>
    <row r="582" spans="1:2">
      <c r="A582" t="s">
        <v>1343</v>
      </c>
      <c r="B582">
        <f>ROUND(AVERAGEIF(data!$A$2:$A$4110,A582,data!$N$2:$N$4110),1)</f>
        <v>6.8</v>
      </c>
    </row>
    <row r="583" spans="1:2">
      <c r="A583" t="s">
        <v>1365</v>
      </c>
      <c r="B583">
        <f>ROUND(AVERAGEIF(data!$A$2:$A$4110,A583,data!$N$2:$N$4110),1)</f>
        <v>6.8</v>
      </c>
    </row>
    <row r="584" spans="1:2">
      <c r="A584" t="s">
        <v>1534</v>
      </c>
      <c r="B584">
        <f>ROUND(AVERAGEIF(data!$A$2:$A$4110,A584,data!$N$2:$N$4110),1)</f>
        <v>6.8</v>
      </c>
    </row>
    <row r="585" spans="1:2">
      <c r="A585" t="s">
        <v>1614</v>
      </c>
      <c r="B585">
        <f>ROUND(AVERAGEIF(data!$A$2:$A$4110,A585,data!$N$2:$N$4110),1)</f>
        <v>6.8</v>
      </c>
    </row>
    <row r="586" spans="1:2">
      <c r="A586" t="s">
        <v>1898</v>
      </c>
      <c r="B586">
        <f>ROUND(AVERAGEIF(data!$A$2:$A$4110,A586,data!$N$2:$N$4110),1)</f>
        <v>6.8</v>
      </c>
    </row>
    <row r="587" spans="1:2">
      <c r="A587" t="s">
        <v>1932</v>
      </c>
      <c r="B587">
        <f>ROUND(AVERAGEIF(data!$A$2:$A$4110,A587,data!$N$2:$N$4110),1)</f>
        <v>6.8</v>
      </c>
    </row>
    <row r="588" spans="1:2">
      <c r="A588" t="s">
        <v>2123</v>
      </c>
      <c r="B588">
        <f>ROUND(AVERAGEIF(data!$A$2:$A$4110,A588,data!$N$2:$N$4110),1)</f>
        <v>6.8</v>
      </c>
    </row>
    <row r="589" spans="1:2">
      <c r="A589" t="s">
        <v>2133</v>
      </c>
      <c r="B589">
        <f>ROUND(AVERAGEIF(data!$A$2:$A$4110,A589,data!$N$2:$N$4110),1)</f>
        <v>6.8</v>
      </c>
    </row>
    <row r="590" spans="1:2">
      <c r="A590" t="s">
        <v>2216</v>
      </c>
      <c r="B590">
        <f>ROUND(AVERAGEIF(data!$A$2:$A$4110,A590,data!$N$2:$N$4110),1)</f>
        <v>6.8</v>
      </c>
    </row>
    <row r="591" spans="1:2">
      <c r="A591" t="s">
        <v>2408</v>
      </c>
      <c r="B591">
        <f>ROUND(AVERAGEIF(data!$A$2:$A$4110,A591,data!$N$2:$N$4110),1)</f>
        <v>6.8</v>
      </c>
    </row>
    <row r="592" spans="1:2">
      <c r="A592" t="s">
        <v>2488</v>
      </c>
      <c r="B592">
        <f>ROUND(AVERAGEIF(data!$A$2:$A$4110,A592,data!$N$2:$N$4110),1)</f>
        <v>6.8</v>
      </c>
    </row>
    <row r="593" spans="1:2">
      <c r="A593" t="s">
        <v>2514</v>
      </c>
      <c r="B593">
        <f>ROUND(AVERAGEIF(data!$A$2:$A$4110,A593,data!$N$2:$N$4110),1)</f>
        <v>6.8</v>
      </c>
    </row>
    <row r="594" spans="1:2">
      <c r="A594" t="s">
        <v>2542</v>
      </c>
      <c r="B594">
        <f>ROUND(AVERAGEIF(data!$A$2:$A$4110,A594,data!$N$2:$N$4110),1)</f>
        <v>6.8</v>
      </c>
    </row>
    <row r="595" spans="1:2">
      <c r="A595" t="s">
        <v>2597</v>
      </c>
      <c r="B595">
        <f>ROUND(AVERAGEIF(data!$A$2:$A$4110,A595,data!$N$2:$N$4110),1)</f>
        <v>6.8</v>
      </c>
    </row>
    <row r="596" spans="1:2">
      <c r="A596" t="s">
        <v>447</v>
      </c>
      <c r="B596">
        <f>ROUND(AVERAGEIF(data!$A$2:$A$4110,A596,data!$N$2:$N$4110),1)</f>
        <v>6.8</v>
      </c>
    </row>
    <row r="597" spans="1:2">
      <c r="A597" t="s">
        <v>2735</v>
      </c>
      <c r="B597">
        <f>ROUND(AVERAGEIF(data!$A$2:$A$4110,A597,data!$N$2:$N$4110),1)</f>
        <v>6.8</v>
      </c>
    </row>
    <row r="598" spans="1:2">
      <c r="A598" t="s">
        <v>2850</v>
      </c>
      <c r="B598">
        <f>ROUND(AVERAGEIF(data!$A$2:$A$4110,A598,data!$N$2:$N$4110),1)</f>
        <v>6.8</v>
      </c>
    </row>
    <row r="599" spans="1:2">
      <c r="A599" t="s">
        <v>2894</v>
      </c>
      <c r="B599">
        <f>ROUND(AVERAGEIF(data!$A$2:$A$4110,A599,data!$N$2:$N$4110),1)</f>
        <v>6.8</v>
      </c>
    </row>
    <row r="600" spans="1:2">
      <c r="A600" t="s">
        <v>2898</v>
      </c>
      <c r="B600">
        <f>ROUND(AVERAGEIF(data!$A$2:$A$4110,A600,data!$N$2:$N$4110),1)</f>
        <v>6.8</v>
      </c>
    </row>
    <row r="601" spans="1:2">
      <c r="A601" t="s">
        <v>3115</v>
      </c>
      <c r="B601">
        <f>ROUND(AVERAGEIF(data!$A$2:$A$4110,A601,data!$N$2:$N$4110),1)</f>
        <v>6.8</v>
      </c>
    </row>
    <row r="602" spans="1:2">
      <c r="A602" t="s">
        <v>3152</v>
      </c>
      <c r="B602">
        <f>ROUND(AVERAGEIF(data!$A$2:$A$4110,A602,data!$N$2:$N$4110),1)</f>
        <v>6.8</v>
      </c>
    </row>
    <row r="603" spans="1:2">
      <c r="A603" t="s">
        <v>503</v>
      </c>
      <c r="B603">
        <f>ROUND(AVERAGEIF(data!$A$2:$A$4110,A603,data!$N$2:$N$4110),1)</f>
        <v>6.8</v>
      </c>
    </row>
    <row r="604" spans="1:2">
      <c r="A604" t="s">
        <v>3357</v>
      </c>
      <c r="B604">
        <f>ROUND(AVERAGEIF(data!$A$2:$A$4110,A604,data!$N$2:$N$4110),1)</f>
        <v>6.8</v>
      </c>
    </row>
    <row r="605" spans="1:2">
      <c r="A605" t="s">
        <v>3398</v>
      </c>
      <c r="B605">
        <f>ROUND(AVERAGEIF(data!$A$2:$A$4110,A605,data!$N$2:$N$4110),1)</f>
        <v>6.8</v>
      </c>
    </row>
    <row r="606" spans="1:2">
      <c r="A606" t="s">
        <v>3474</v>
      </c>
      <c r="B606">
        <f>ROUND(AVERAGEIF(data!$A$2:$A$4110,A606,data!$N$2:$N$4110),1)</f>
        <v>6.8</v>
      </c>
    </row>
    <row r="607" spans="1:2">
      <c r="A607" t="s">
        <v>3589</v>
      </c>
      <c r="B607">
        <f>ROUND(AVERAGEIF(data!$A$2:$A$4110,A607,data!$N$2:$N$4110),1)</f>
        <v>6.8</v>
      </c>
    </row>
    <row r="608" spans="1:2">
      <c r="A608" t="s">
        <v>3628</v>
      </c>
      <c r="B608">
        <f>ROUND(AVERAGEIF(data!$A$2:$A$4110,A608,data!$N$2:$N$4110),1)</f>
        <v>6.8</v>
      </c>
    </row>
    <row r="609" spans="1:2">
      <c r="A609" t="s">
        <v>3700</v>
      </c>
      <c r="B609">
        <f>ROUND(AVERAGEIF(data!$A$2:$A$4110,A609,data!$N$2:$N$4110),1)</f>
        <v>6.8</v>
      </c>
    </row>
    <row r="610" spans="1:2">
      <c r="A610" t="s">
        <v>3751</v>
      </c>
      <c r="B610">
        <f>ROUND(AVERAGEIF(data!$A$2:$A$4110,A610,data!$N$2:$N$4110),1)</f>
        <v>6.8</v>
      </c>
    </row>
    <row r="611" spans="1:2">
      <c r="A611" t="s">
        <v>3863</v>
      </c>
      <c r="B611">
        <f>ROUND(AVERAGEIF(data!$A$2:$A$4110,A611,data!$N$2:$N$4110),1)</f>
        <v>6.8</v>
      </c>
    </row>
    <row r="612" spans="1:2">
      <c r="A612" t="s">
        <v>4007</v>
      </c>
      <c r="B612">
        <f>ROUND(AVERAGEIF(data!$A$2:$A$4110,A612,data!$N$2:$N$4110),1)</f>
        <v>6.8</v>
      </c>
    </row>
    <row r="613" spans="1:2">
      <c r="A613" t="s">
        <v>4052</v>
      </c>
      <c r="B613">
        <f>ROUND(AVERAGEIF(data!$A$2:$A$4110,A613,data!$N$2:$N$4110),1)</f>
        <v>6.8</v>
      </c>
    </row>
    <row r="614" spans="1:2">
      <c r="A614" t="s">
        <v>4281</v>
      </c>
      <c r="B614">
        <f>ROUND(AVERAGEIF(data!$A$2:$A$4110,A614,data!$N$2:$N$4110),1)</f>
        <v>6.8</v>
      </c>
    </row>
    <row r="615" spans="1:2">
      <c r="A615" t="s">
        <v>4330</v>
      </c>
      <c r="B615">
        <f>ROUND(AVERAGEIF(data!$A$2:$A$4110,A615,data!$N$2:$N$4110),1)</f>
        <v>6.8</v>
      </c>
    </row>
    <row r="616" spans="1:2">
      <c r="A616" t="s">
        <v>4334</v>
      </c>
      <c r="B616">
        <f>ROUND(AVERAGEIF(data!$A$2:$A$4110,A616,data!$N$2:$N$4110),1)</f>
        <v>6.8</v>
      </c>
    </row>
    <row r="617" spans="1:2">
      <c r="A617" t="s">
        <v>4459</v>
      </c>
      <c r="B617">
        <f>ROUND(AVERAGEIF(data!$A$2:$A$4110,A617,data!$N$2:$N$4110),1)</f>
        <v>6.8</v>
      </c>
    </row>
    <row r="618" spans="1:2">
      <c r="A618" t="s">
        <v>4471</v>
      </c>
      <c r="B618">
        <f>ROUND(AVERAGEIF(data!$A$2:$A$4110,A618,data!$N$2:$N$4110),1)</f>
        <v>6.8</v>
      </c>
    </row>
    <row r="619" spans="1:2">
      <c r="A619" t="s">
        <v>4478</v>
      </c>
      <c r="B619">
        <f>ROUND(AVERAGEIF(data!$A$2:$A$4110,A619,data!$N$2:$N$4110),1)</f>
        <v>6.8</v>
      </c>
    </row>
    <row r="620" spans="1:2">
      <c r="A620" t="s">
        <v>4583</v>
      </c>
      <c r="B620">
        <f>ROUND(AVERAGEIF(data!$A$2:$A$4110,A620,data!$N$2:$N$4110),1)</f>
        <v>6.8</v>
      </c>
    </row>
    <row r="621" spans="1:2">
      <c r="A621" t="s">
        <v>4637</v>
      </c>
      <c r="B621">
        <f>ROUND(AVERAGEIF(data!$A$2:$A$4110,A621,data!$N$2:$N$4110),1)</f>
        <v>6.8</v>
      </c>
    </row>
    <row r="622" spans="1:2">
      <c r="A622" t="s">
        <v>4661</v>
      </c>
      <c r="B622">
        <f>ROUND(AVERAGEIF(data!$A$2:$A$4110,A622,data!$N$2:$N$4110),1)</f>
        <v>6.8</v>
      </c>
    </row>
    <row r="623" spans="1:2">
      <c r="A623" t="s">
        <v>4692</v>
      </c>
      <c r="B623">
        <f>ROUND(AVERAGEIF(data!$A$2:$A$4110,A623,data!$N$2:$N$4110),1)</f>
        <v>6.8</v>
      </c>
    </row>
    <row r="624" spans="1:2">
      <c r="A624" t="s">
        <v>4727</v>
      </c>
      <c r="B624">
        <f>ROUND(AVERAGEIF(data!$A$2:$A$4110,A624,data!$N$2:$N$4110),1)</f>
        <v>6.8</v>
      </c>
    </row>
    <row r="625" spans="1:2">
      <c r="A625" t="s">
        <v>4948</v>
      </c>
      <c r="B625">
        <f>ROUND(AVERAGEIF(data!$A$2:$A$4110,A625,data!$N$2:$N$4110),1)</f>
        <v>6.8</v>
      </c>
    </row>
    <row r="626" spans="1:2">
      <c r="A626" t="s">
        <v>5050</v>
      </c>
      <c r="B626">
        <f>ROUND(AVERAGEIF(data!$A$2:$A$4110,A626,data!$N$2:$N$4110),1)</f>
        <v>6.8</v>
      </c>
    </row>
    <row r="627" spans="1:2">
      <c r="A627" t="s">
        <v>5063</v>
      </c>
      <c r="B627">
        <f>ROUND(AVERAGEIF(data!$A$2:$A$4110,A627,data!$N$2:$N$4110),1)</f>
        <v>6.8</v>
      </c>
    </row>
    <row r="628" spans="1:2">
      <c r="A628" t="s">
        <v>5067</v>
      </c>
      <c r="B628">
        <f>ROUND(AVERAGEIF(data!$A$2:$A$4110,A628,data!$N$2:$N$4110),1)</f>
        <v>6.8</v>
      </c>
    </row>
    <row r="629" spans="1:2">
      <c r="A629" t="s">
        <v>5103</v>
      </c>
      <c r="B629">
        <f>ROUND(AVERAGEIF(data!$A$2:$A$4110,A629,data!$N$2:$N$4110),1)</f>
        <v>6.8</v>
      </c>
    </row>
    <row r="630" spans="1:2">
      <c r="A630" t="s">
        <v>5144</v>
      </c>
      <c r="B630">
        <f>ROUND(AVERAGEIF(data!$A$2:$A$4110,A630,data!$N$2:$N$4110),1)</f>
        <v>6.8</v>
      </c>
    </row>
    <row r="631" spans="1:2">
      <c r="A631" t="s">
        <v>5184</v>
      </c>
      <c r="B631">
        <f>ROUND(AVERAGEIF(data!$A$2:$A$4110,A631,data!$N$2:$N$4110),1)</f>
        <v>6.8</v>
      </c>
    </row>
    <row r="632" spans="1:2">
      <c r="A632" t="s">
        <v>5245</v>
      </c>
      <c r="B632">
        <f>ROUND(AVERAGEIF(data!$A$2:$A$4110,A632,data!$N$2:$N$4110),1)</f>
        <v>6.8</v>
      </c>
    </row>
    <row r="633" spans="1:2">
      <c r="A633" t="s">
        <v>5397</v>
      </c>
      <c r="B633">
        <f>ROUND(AVERAGEIF(data!$A$2:$A$4110,A633,data!$N$2:$N$4110),1)</f>
        <v>6.8</v>
      </c>
    </row>
    <row r="634" spans="1:2">
      <c r="A634" t="s">
        <v>5430</v>
      </c>
      <c r="B634">
        <f>ROUND(AVERAGEIF(data!$A$2:$A$4110,A634,data!$N$2:$N$4110),1)</f>
        <v>6.8</v>
      </c>
    </row>
    <row r="635" spans="1:2">
      <c r="A635" t="s">
        <v>5445</v>
      </c>
      <c r="B635">
        <f>ROUND(AVERAGEIF(data!$A$2:$A$4110,A635,data!$N$2:$N$4110),1)</f>
        <v>6.8</v>
      </c>
    </row>
    <row r="636" spans="1:2">
      <c r="A636" t="s">
        <v>5471</v>
      </c>
      <c r="B636">
        <f>ROUND(AVERAGEIF(data!$A$2:$A$4110,A636,data!$N$2:$N$4110),1)</f>
        <v>6.8</v>
      </c>
    </row>
    <row r="637" spans="1:2">
      <c r="A637" t="s">
        <v>5559</v>
      </c>
      <c r="B637">
        <f>ROUND(AVERAGEIF(data!$A$2:$A$4110,A637,data!$N$2:$N$4110),1)</f>
        <v>6.8</v>
      </c>
    </row>
    <row r="638" spans="1:2">
      <c r="A638" t="s">
        <v>5653</v>
      </c>
      <c r="B638">
        <f>ROUND(AVERAGEIF(data!$A$2:$A$4110,A638,data!$N$2:$N$4110),1)</f>
        <v>6.8</v>
      </c>
    </row>
    <row r="639" spans="1:2">
      <c r="A639" t="s">
        <v>5664</v>
      </c>
      <c r="B639">
        <f>ROUND(AVERAGEIF(data!$A$2:$A$4110,A639,data!$N$2:$N$4110),1)</f>
        <v>6.8</v>
      </c>
    </row>
    <row r="640" spans="1:2">
      <c r="A640" t="s">
        <v>5686</v>
      </c>
      <c r="B640">
        <f>ROUND(AVERAGEIF(data!$A$2:$A$4110,A640,data!$N$2:$N$4110),1)</f>
        <v>6.8</v>
      </c>
    </row>
    <row r="641" spans="1:2">
      <c r="A641" t="s">
        <v>125</v>
      </c>
      <c r="B641">
        <f>ROUND(AVERAGEIF(data!$A$2:$A$4110,A641,data!$N$2:$N$4110),1)</f>
        <v>6.8</v>
      </c>
    </row>
    <row r="642" spans="1:2">
      <c r="A642" t="s">
        <v>5770</v>
      </c>
      <c r="B642">
        <f>ROUND(AVERAGEIF(data!$A$2:$A$4110,A642,data!$N$2:$N$4110),1)</f>
        <v>6.8</v>
      </c>
    </row>
    <row r="643" spans="1:2">
      <c r="A643" t="s">
        <v>6092</v>
      </c>
      <c r="B643">
        <f>ROUND(AVERAGEIF(data!$A$2:$A$4110,A643,data!$N$2:$N$4110),1)</f>
        <v>6.8</v>
      </c>
    </row>
    <row r="644" spans="1:2">
      <c r="A644" t="s">
        <v>6306</v>
      </c>
      <c r="B644">
        <f>ROUND(AVERAGEIF(data!$A$2:$A$4110,A644,data!$N$2:$N$4110),1)</f>
        <v>6.8</v>
      </c>
    </row>
    <row r="645" spans="1:2">
      <c r="A645" t="s">
        <v>6455</v>
      </c>
      <c r="B645">
        <f>ROUND(AVERAGEIF(data!$A$2:$A$4110,A645,data!$N$2:$N$4110),1)</f>
        <v>6.8</v>
      </c>
    </row>
    <row r="646" spans="1:2">
      <c r="A646" t="s">
        <v>6500</v>
      </c>
      <c r="B646">
        <f>ROUND(AVERAGEIF(data!$A$2:$A$4110,A646,data!$N$2:$N$4110),1)</f>
        <v>6.8</v>
      </c>
    </row>
    <row r="647" spans="1:2">
      <c r="A647" t="s">
        <v>6566</v>
      </c>
      <c r="B647">
        <f>ROUND(AVERAGEIF(data!$A$2:$A$4110,A647,data!$N$2:$N$4110),1)</f>
        <v>6.8</v>
      </c>
    </row>
    <row r="648" spans="1:2">
      <c r="A648" t="s">
        <v>6695</v>
      </c>
      <c r="B648">
        <f>ROUND(AVERAGEIF(data!$A$2:$A$4110,A648,data!$N$2:$N$4110),1)</f>
        <v>6.8</v>
      </c>
    </row>
    <row r="649" spans="1:2">
      <c r="A649" t="s">
        <v>6719</v>
      </c>
      <c r="B649">
        <f>ROUND(AVERAGEIF(data!$A$2:$A$4110,A649,data!$N$2:$N$4110),1)</f>
        <v>6.8</v>
      </c>
    </row>
    <row r="650" spans="1:2">
      <c r="A650" t="s">
        <v>803</v>
      </c>
      <c r="B650">
        <f>ROUND(AVERAGEIF(data!$A$2:$A$4110,A650,data!$N$2:$N$4110),1)</f>
        <v>6.7</v>
      </c>
    </row>
    <row r="651" spans="1:2">
      <c r="A651" t="s">
        <v>925</v>
      </c>
      <c r="B651">
        <f>ROUND(AVERAGEIF(data!$A$2:$A$4110,A651,data!$N$2:$N$4110),1)</f>
        <v>6.7</v>
      </c>
    </row>
    <row r="652" spans="1:2">
      <c r="A652" t="s">
        <v>1070</v>
      </c>
      <c r="B652">
        <f>ROUND(AVERAGEIF(data!$A$2:$A$4110,A652,data!$N$2:$N$4110),1)</f>
        <v>6.7</v>
      </c>
    </row>
    <row r="653" spans="1:2">
      <c r="A653" t="s">
        <v>1083</v>
      </c>
      <c r="B653">
        <f>ROUND(AVERAGEIF(data!$A$2:$A$4110,A653,data!$N$2:$N$4110),1)</f>
        <v>6.7</v>
      </c>
    </row>
    <row r="654" spans="1:2">
      <c r="A654" t="s">
        <v>1150</v>
      </c>
      <c r="B654">
        <f>ROUND(AVERAGEIF(data!$A$2:$A$4110,A654,data!$N$2:$N$4110),1)</f>
        <v>6.7</v>
      </c>
    </row>
    <row r="655" spans="1:2">
      <c r="A655" t="s">
        <v>1203</v>
      </c>
      <c r="B655">
        <f>ROUND(AVERAGEIF(data!$A$2:$A$4110,A655,data!$N$2:$N$4110),1)</f>
        <v>6.7</v>
      </c>
    </row>
    <row r="656" spans="1:2">
      <c r="A656" t="s">
        <v>1223</v>
      </c>
      <c r="B656">
        <f>ROUND(AVERAGEIF(data!$A$2:$A$4110,A656,data!$N$2:$N$4110),1)</f>
        <v>6.7</v>
      </c>
    </row>
    <row r="657" spans="1:2">
      <c r="A657" t="s">
        <v>1287</v>
      </c>
      <c r="B657">
        <f>ROUND(AVERAGEIF(data!$A$2:$A$4110,A657,data!$N$2:$N$4110),1)</f>
        <v>6.7</v>
      </c>
    </row>
    <row r="658" spans="1:2">
      <c r="A658" t="s">
        <v>1379</v>
      </c>
      <c r="B658">
        <f>ROUND(AVERAGEIF(data!$A$2:$A$4110,A658,data!$N$2:$N$4110),1)</f>
        <v>6.7</v>
      </c>
    </row>
    <row r="659" spans="1:2">
      <c r="A659" t="s">
        <v>1424</v>
      </c>
      <c r="B659">
        <f>ROUND(AVERAGEIF(data!$A$2:$A$4110,A659,data!$N$2:$N$4110),1)</f>
        <v>6.7</v>
      </c>
    </row>
    <row r="660" spans="1:2">
      <c r="A660" t="s">
        <v>1492</v>
      </c>
      <c r="B660">
        <f>ROUND(AVERAGEIF(data!$A$2:$A$4110,A660,data!$N$2:$N$4110),1)</f>
        <v>6.7</v>
      </c>
    </row>
    <row r="661" spans="1:2">
      <c r="A661" t="s">
        <v>1655</v>
      </c>
      <c r="B661">
        <f>ROUND(AVERAGEIF(data!$A$2:$A$4110,A661,data!$N$2:$N$4110),1)</f>
        <v>6.7</v>
      </c>
    </row>
    <row r="662" spans="1:2">
      <c r="A662" t="s">
        <v>1805</v>
      </c>
      <c r="B662">
        <f>ROUND(AVERAGEIF(data!$A$2:$A$4110,A662,data!$N$2:$N$4110),1)</f>
        <v>6.7</v>
      </c>
    </row>
    <row r="663" spans="1:2">
      <c r="A663" t="s">
        <v>1947</v>
      </c>
      <c r="B663">
        <f>ROUND(AVERAGEIF(data!$A$2:$A$4110,A663,data!$N$2:$N$4110),1)</f>
        <v>6.7</v>
      </c>
    </row>
    <row r="664" spans="1:2">
      <c r="A664" t="s">
        <v>2106</v>
      </c>
      <c r="B664">
        <f>ROUND(AVERAGEIF(data!$A$2:$A$4110,A664,data!$N$2:$N$4110),1)</f>
        <v>6.7</v>
      </c>
    </row>
    <row r="665" spans="1:2">
      <c r="A665" t="s">
        <v>2197</v>
      </c>
      <c r="B665">
        <f>ROUND(AVERAGEIF(data!$A$2:$A$4110,A665,data!$N$2:$N$4110),1)</f>
        <v>6.7</v>
      </c>
    </row>
    <row r="666" spans="1:2">
      <c r="A666" t="s">
        <v>2237</v>
      </c>
      <c r="B666">
        <f>ROUND(AVERAGEIF(data!$A$2:$A$4110,A666,data!$N$2:$N$4110),1)</f>
        <v>6.7</v>
      </c>
    </row>
    <row r="667" spans="1:2">
      <c r="A667" t="s">
        <v>2253</v>
      </c>
      <c r="B667">
        <f>ROUND(AVERAGEIF(data!$A$2:$A$4110,A667,data!$N$2:$N$4110),1)</f>
        <v>6.7</v>
      </c>
    </row>
    <row r="668" spans="1:2">
      <c r="A668" t="s">
        <v>2255</v>
      </c>
      <c r="B668">
        <f>ROUND(AVERAGEIF(data!$A$2:$A$4110,A668,data!$N$2:$N$4110),1)</f>
        <v>6.7</v>
      </c>
    </row>
    <row r="669" spans="1:2">
      <c r="A669" t="s">
        <v>2258</v>
      </c>
      <c r="B669">
        <f>ROUND(AVERAGEIF(data!$A$2:$A$4110,A669,data!$N$2:$N$4110),1)</f>
        <v>6.7</v>
      </c>
    </row>
    <row r="670" spans="1:2">
      <c r="A670" t="s">
        <v>2337</v>
      </c>
      <c r="B670">
        <f>ROUND(AVERAGEIF(data!$A$2:$A$4110,A670,data!$N$2:$N$4110),1)</f>
        <v>6.7</v>
      </c>
    </row>
    <row r="671" spans="1:2">
      <c r="A671" t="s">
        <v>2367</v>
      </c>
      <c r="B671">
        <f>ROUND(AVERAGEIF(data!$A$2:$A$4110,A671,data!$N$2:$N$4110),1)</f>
        <v>6.7</v>
      </c>
    </row>
    <row r="672" spans="1:2">
      <c r="A672" t="s">
        <v>2624</v>
      </c>
      <c r="B672">
        <f>ROUND(AVERAGEIF(data!$A$2:$A$4110,A672,data!$N$2:$N$4110),1)</f>
        <v>6.7</v>
      </c>
    </row>
    <row r="673" spans="1:2">
      <c r="A673" t="s">
        <v>2862</v>
      </c>
      <c r="B673">
        <f>ROUND(AVERAGEIF(data!$A$2:$A$4110,A673,data!$N$2:$N$4110),1)</f>
        <v>6.7</v>
      </c>
    </row>
    <row r="674" spans="1:2">
      <c r="A674" t="s">
        <v>2941</v>
      </c>
      <c r="B674">
        <f>ROUND(AVERAGEIF(data!$A$2:$A$4110,A674,data!$N$2:$N$4110),1)</f>
        <v>6.7</v>
      </c>
    </row>
    <row r="675" spans="1:2">
      <c r="A675" t="s">
        <v>2946</v>
      </c>
      <c r="B675">
        <f>ROUND(AVERAGEIF(data!$A$2:$A$4110,A675,data!$N$2:$N$4110),1)</f>
        <v>6.7</v>
      </c>
    </row>
    <row r="676" spans="1:2">
      <c r="A676" t="s">
        <v>2994</v>
      </c>
      <c r="B676">
        <f>ROUND(AVERAGEIF(data!$A$2:$A$4110,A676,data!$N$2:$N$4110),1)</f>
        <v>6.7</v>
      </c>
    </row>
    <row r="677" spans="1:2">
      <c r="A677" t="s">
        <v>2996</v>
      </c>
      <c r="B677">
        <f>ROUND(AVERAGEIF(data!$A$2:$A$4110,A677,data!$N$2:$N$4110),1)</f>
        <v>6.7</v>
      </c>
    </row>
    <row r="678" spans="1:2">
      <c r="A678" t="s">
        <v>91</v>
      </c>
      <c r="B678">
        <f>ROUND(AVERAGEIF(data!$A$2:$A$4110,A678,data!$N$2:$N$4110),1)</f>
        <v>6.7</v>
      </c>
    </row>
    <row r="679" spans="1:2">
      <c r="A679" t="s">
        <v>3044</v>
      </c>
      <c r="B679">
        <f>ROUND(AVERAGEIF(data!$A$2:$A$4110,A679,data!$N$2:$N$4110),1)</f>
        <v>6.7</v>
      </c>
    </row>
    <row r="680" spans="1:2">
      <c r="A680" t="s">
        <v>3127</v>
      </c>
      <c r="B680">
        <f>ROUND(AVERAGEIF(data!$A$2:$A$4110,A680,data!$N$2:$N$4110),1)</f>
        <v>6.7</v>
      </c>
    </row>
    <row r="681" spans="1:2">
      <c r="A681" t="s">
        <v>3145</v>
      </c>
      <c r="B681">
        <f>ROUND(AVERAGEIF(data!$A$2:$A$4110,A681,data!$N$2:$N$4110),1)</f>
        <v>6.7</v>
      </c>
    </row>
    <row r="682" spans="1:2">
      <c r="A682" t="s">
        <v>3187</v>
      </c>
      <c r="B682">
        <f>ROUND(AVERAGEIF(data!$A$2:$A$4110,A682,data!$N$2:$N$4110),1)</f>
        <v>6.7</v>
      </c>
    </row>
    <row r="683" spans="1:2">
      <c r="A683" t="s">
        <v>3299</v>
      </c>
      <c r="B683">
        <f>ROUND(AVERAGEIF(data!$A$2:$A$4110,A683,data!$N$2:$N$4110),1)</f>
        <v>6.7</v>
      </c>
    </row>
    <row r="684" spans="1:2">
      <c r="A684" t="s">
        <v>3524</v>
      </c>
      <c r="B684">
        <f>ROUND(AVERAGEIF(data!$A$2:$A$4110,A684,data!$N$2:$N$4110),1)</f>
        <v>6.7</v>
      </c>
    </row>
    <row r="685" spans="1:2">
      <c r="A685" t="s">
        <v>3600</v>
      </c>
      <c r="B685">
        <f>ROUND(AVERAGEIF(data!$A$2:$A$4110,A685,data!$N$2:$N$4110),1)</f>
        <v>6.7</v>
      </c>
    </row>
    <row r="686" spans="1:2">
      <c r="A686" t="s">
        <v>3682</v>
      </c>
      <c r="B686">
        <f>ROUND(AVERAGEIF(data!$A$2:$A$4110,A686,data!$N$2:$N$4110),1)</f>
        <v>6.7</v>
      </c>
    </row>
    <row r="687" spans="1:2">
      <c r="A687" t="s">
        <v>3708</v>
      </c>
      <c r="B687">
        <f>ROUND(AVERAGEIF(data!$A$2:$A$4110,A687,data!$N$2:$N$4110),1)</f>
        <v>6.7</v>
      </c>
    </row>
    <row r="688" spans="1:2">
      <c r="A688" t="s">
        <v>3826</v>
      </c>
      <c r="B688">
        <f>ROUND(AVERAGEIF(data!$A$2:$A$4110,A688,data!$N$2:$N$4110),1)</f>
        <v>6.7</v>
      </c>
    </row>
    <row r="689" spans="1:2">
      <c r="A689" t="s">
        <v>3865</v>
      </c>
      <c r="B689">
        <f>ROUND(AVERAGEIF(data!$A$2:$A$4110,A689,data!$N$2:$N$4110),1)</f>
        <v>6.7</v>
      </c>
    </row>
    <row r="690" spans="1:2">
      <c r="A690" t="s">
        <v>3916</v>
      </c>
      <c r="B690">
        <f>ROUND(AVERAGEIF(data!$A$2:$A$4110,A690,data!$N$2:$N$4110),1)</f>
        <v>6.7</v>
      </c>
    </row>
    <row r="691" spans="1:2">
      <c r="A691" t="s">
        <v>4015</v>
      </c>
      <c r="B691">
        <f>ROUND(AVERAGEIF(data!$A$2:$A$4110,A691,data!$N$2:$N$4110),1)</f>
        <v>6.7</v>
      </c>
    </row>
    <row r="692" spans="1:2">
      <c r="A692" t="s">
        <v>4024</v>
      </c>
      <c r="B692">
        <f>ROUND(AVERAGEIF(data!$A$2:$A$4110,A692,data!$N$2:$N$4110),1)</f>
        <v>6.7</v>
      </c>
    </row>
    <row r="693" spans="1:2">
      <c r="A693" t="s">
        <v>4030</v>
      </c>
      <c r="B693">
        <f>ROUND(AVERAGEIF(data!$A$2:$A$4110,A693,data!$N$2:$N$4110),1)</f>
        <v>6.7</v>
      </c>
    </row>
    <row r="694" spans="1:2">
      <c r="A694" t="s">
        <v>4043</v>
      </c>
      <c r="B694">
        <f>ROUND(AVERAGEIF(data!$A$2:$A$4110,A694,data!$N$2:$N$4110),1)</f>
        <v>6.7</v>
      </c>
    </row>
    <row r="695" spans="1:2">
      <c r="A695" t="s">
        <v>104</v>
      </c>
      <c r="B695">
        <f>ROUND(AVERAGEIF(data!$A$2:$A$4110,A695,data!$N$2:$N$4110),1)</f>
        <v>6.7</v>
      </c>
    </row>
    <row r="696" spans="1:2">
      <c r="A696" t="s">
        <v>4060</v>
      </c>
      <c r="B696">
        <f>ROUND(AVERAGEIF(data!$A$2:$A$4110,A696,data!$N$2:$N$4110),1)</f>
        <v>6.7</v>
      </c>
    </row>
    <row r="697" spans="1:2">
      <c r="A697" t="s">
        <v>4151</v>
      </c>
      <c r="B697">
        <f>ROUND(AVERAGEIF(data!$A$2:$A$4110,A697,data!$N$2:$N$4110),1)</f>
        <v>6.7</v>
      </c>
    </row>
    <row r="698" spans="1:2">
      <c r="A698" t="s">
        <v>4275</v>
      </c>
      <c r="B698">
        <f>ROUND(AVERAGEIF(data!$A$2:$A$4110,A698,data!$N$2:$N$4110),1)</f>
        <v>6.7</v>
      </c>
    </row>
    <row r="699" spans="1:2">
      <c r="A699" t="s">
        <v>4283</v>
      </c>
      <c r="B699">
        <f>ROUND(AVERAGEIF(data!$A$2:$A$4110,A699,data!$N$2:$N$4110),1)</f>
        <v>6.7</v>
      </c>
    </row>
    <row r="700" spans="1:2">
      <c r="A700" t="s">
        <v>4287</v>
      </c>
      <c r="B700">
        <f>ROUND(AVERAGEIF(data!$A$2:$A$4110,A700,data!$N$2:$N$4110),1)</f>
        <v>6.7</v>
      </c>
    </row>
    <row r="701" spans="1:2">
      <c r="A701" t="s">
        <v>4367</v>
      </c>
      <c r="B701">
        <f>ROUND(AVERAGEIF(data!$A$2:$A$4110,A701,data!$N$2:$N$4110),1)</f>
        <v>6.7</v>
      </c>
    </row>
    <row r="702" spans="1:2">
      <c r="A702" t="s">
        <v>4592</v>
      </c>
      <c r="B702">
        <f>ROUND(AVERAGEIF(data!$A$2:$A$4110,A702,data!$N$2:$N$4110),1)</f>
        <v>6.7</v>
      </c>
    </row>
    <row r="703" spans="1:2">
      <c r="A703" t="s">
        <v>328</v>
      </c>
      <c r="B703">
        <f>ROUND(AVERAGEIF(data!$A$2:$A$4110,A703,data!$N$2:$N$4110),1)</f>
        <v>6.7</v>
      </c>
    </row>
    <row r="704" spans="1:2">
      <c r="A704" t="s">
        <v>4734</v>
      </c>
      <c r="B704">
        <f>ROUND(AVERAGEIF(data!$A$2:$A$4110,A704,data!$N$2:$N$4110),1)</f>
        <v>6.7</v>
      </c>
    </row>
    <row r="705" spans="1:2">
      <c r="A705" t="s">
        <v>4749</v>
      </c>
      <c r="B705">
        <f>ROUND(AVERAGEIF(data!$A$2:$A$4110,A705,data!$N$2:$N$4110),1)</f>
        <v>6.7</v>
      </c>
    </row>
    <row r="706" spans="1:2">
      <c r="A706" t="s">
        <v>4776</v>
      </c>
      <c r="B706">
        <f>ROUND(AVERAGEIF(data!$A$2:$A$4110,A706,data!$N$2:$N$4110),1)</f>
        <v>6.7</v>
      </c>
    </row>
    <row r="707" spans="1:2">
      <c r="A707" t="s">
        <v>4829</v>
      </c>
      <c r="B707">
        <f>ROUND(AVERAGEIF(data!$A$2:$A$4110,A707,data!$N$2:$N$4110),1)</f>
        <v>6.7</v>
      </c>
    </row>
    <row r="708" spans="1:2">
      <c r="A708" t="s">
        <v>4831</v>
      </c>
      <c r="B708">
        <f>ROUND(AVERAGEIF(data!$A$2:$A$4110,A708,data!$N$2:$N$4110),1)</f>
        <v>6.7</v>
      </c>
    </row>
    <row r="709" spans="1:2">
      <c r="A709" t="s">
        <v>4837</v>
      </c>
      <c r="B709">
        <f>ROUND(AVERAGEIF(data!$A$2:$A$4110,A709,data!$N$2:$N$4110),1)</f>
        <v>6.7</v>
      </c>
    </row>
    <row r="710" spans="1:2">
      <c r="A710" t="s">
        <v>4839</v>
      </c>
      <c r="B710">
        <f>ROUND(AVERAGEIF(data!$A$2:$A$4110,A710,data!$N$2:$N$4110),1)</f>
        <v>6.7</v>
      </c>
    </row>
    <row r="711" spans="1:2">
      <c r="A711" t="s">
        <v>4967</v>
      </c>
      <c r="B711">
        <f>ROUND(AVERAGEIF(data!$A$2:$A$4110,A711,data!$N$2:$N$4110),1)</f>
        <v>6.7</v>
      </c>
    </row>
    <row r="712" spans="1:2">
      <c r="A712" t="s">
        <v>5126</v>
      </c>
      <c r="B712">
        <f>ROUND(AVERAGEIF(data!$A$2:$A$4110,A712,data!$N$2:$N$4110),1)</f>
        <v>6.7</v>
      </c>
    </row>
    <row r="713" spans="1:2">
      <c r="A713" t="s">
        <v>5194</v>
      </c>
      <c r="B713">
        <f>ROUND(AVERAGEIF(data!$A$2:$A$4110,A713,data!$N$2:$N$4110),1)</f>
        <v>6.7</v>
      </c>
    </row>
    <row r="714" spans="1:2">
      <c r="A714" t="s">
        <v>5284</v>
      </c>
      <c r="B714">
        <f>ROUND(AVERAGEIF(data!$A$2:$A$4110,A714,data!$N$2:$N$4110),1)</f>
        <v>6.7</v>
      </c>
    </row>
    <row r="715" spans="1:2">
      <c r="A715" t="s">
        <v>5571</v>
      </c>
      <c r="B715">
        <f>ROUND(AVERAGEIF(data!$A$2:$A$4110,A715,data!$N$2:$N$4110),1)</f>
        <v>6.7</v>
      </c>
    </row>
    <row r="716" spans="1:2">
      <c r="A716" t="s">
        <v>5834</v>
      </c>
      <c r="B716">
        <f>ROUND(AVERAGEIF(data!$A$2:$A$4110,A716,data!$N$2:$N$4110),1)</f>
        <v>6.7</v>
      </c>
    </row>
    <row r="717" spans="1:2">
      <c r="A717" t="s">
        <v>5837</v>
      </c>
      <c r="B717">
        <f>ROUND(AVERAGEIF(data!$A$2:$A$4110,A717,data!$N$2:$N$4110),1)</f>
        <v>6.7</v>
      </c>
    </row>
    <row r="718" spans="1:2">
      <c r="A718" t="s">
        <v>6753</v>
      </c>
      <c r="B718">
        <f>ROUND(AVERAGEIF(data!$A$2:$A$4110,A718,data!$N$2:$N$4110),1)</f>
        <v>6.7</v>
      </c>
    </row>
    <row r="719" spans="1:2">
      <c r="A719" t="s">
        <v>6095</v>
      </c>
      <c r="B719">
        <f>ROUND(AVERAGEIF(data!$A$2:$A$4110,A719,data!$N$2:$N$4110),1)</f>
        <v>6.7</v>
      </c>
    </row>
    <row r="720" spans="1:2">
      <c r="A720" t="s">
        <v>228</v>
      </c>
      <c r="B720">
        <f>ROUND(AVERAGEIF(data!$A$2:$A$4110,A720,data!$N$2:$N$4110),1)</f>
        <v>6.7</v>
      </c>
    </row>
    <row r="721" spans="1:2">
      <c r="A721" t="s">
        <v>6247</v>
      </c>
      <c r="B721">
        <f>ROUND(AVERAGEIF(data!$A$2:$A$4110,A721,data!$N$2:$N$4110),1)</f>
        <v>6.7</v>
      </c>
    </row>
    <row r="722" spans="1:2">
      <c r="A722" t="s">
        <v>6258</v>
      </c>
      <c r="B722">
        <f>ROUND(AVERAGEIF(data!$A$2:$A$4110,A722,data!$N$2:$N$4110),1)</f>
        <v>6.7</v>
      </c>
    </row>
    <row r="723" spans="1:2">
      <c r="A723" t="s">
        <v>6352</v>
      </c>
      <c r="B723">
        <f>ROUND(AVERAGEIF(data!$A$2:$A$4110,A723,data!$N$2:$N$4110),1)</f>
        <v>6.7</v>
      </c>
    </row>
    <row r="724" spans="1:2">
      <c r="A724" t="s">
        <v>6438</v>
      </c>
      <c r="B724">
        <f>ROUND(AVERAGEIF(data!$A$2:$A$4110,A724,data!$N$2:$N$4110),1)</f>
        <v>6.7</v>
      </c>
    </row>
    <row r="725" spans="1:2">
      <c r="A725" t="s">
        <v>511</v>
      </c>
      <c r="B725">
        <f>ROUND(AVERAGEIF(data!$A$2:$A$4110,A725,data!$N$2:$N$4110),1)</f>
        <v>6.6</v>
      </c>
    </row>
    <row r="726" spans="1:2">
      <c r="A726" t="s">
        <v>702</v>
      </c>
      <c r="B726">
        <f>ROUND(AVERAGEIF(data!$A$2:$A$4110,A726,data!$N$2:$N$4110),1)</f>
        <v>6.6</v>
      </c>
    </row>
    <row r="727" spans="1:2">
      <c r="A727" t="s">
        <v>706</v>
      </c>
      <c r="B727">
        <f>ROUND(AVERAGEIF(data!$A$2:$A$4110,A727,data!$N$2:$N$4110),1)</f>
        <v>6.6</v>
      </c>
    </row>
    <row r="728" spans="1:2">
      <c r="A728" t="s">
        <v>901</v>
      </c>
      <c r="B728">
        <f>ROUND(AVERAGEIF(data!$A$2:$A$4110,A728,data!$N$2:$N$4110),1)</f>
        <v>6.6</v>
      </c>
    </row>
    <row r="729" spans="1:2">
      <c r="A729" t="s">
        <v>911</v>
      </c>
      <c r="B729">
        <f>ROUND(AVERAGEIF(data!$A$2:$A$4110,A729,data!$N$2:$N$4110),1)</f>
        <v>6.6</v>
      </c>
    </row>
    <row r="730" spans="1:2">
      <c r="A730" t="s">
        <v>941</v>
      </c>
      <c r="B730">
        <f>ROUND(AVERAGEIF(data!$A$2:$A$4110,A730,data!$N$2:$N$4110),1)</f>
        <v>6.6</v>
      </c>
    </row>
    <row r="731" spans="1:2">
      <c r="A731" t="s">
        <v>948</v>
      </c>
      <c r="B731">
        <f>ROUND(AVERAGEIF(data!$A$2:$A$4110,A731,data!$N$2:$N$4110),1)</f>
        <v>6.6</v>
      </c>
    </row>
    <row r="732" spans="1:2">
      <c r="A732" t="s">
        <v>403</v>
      </c>
      <c r="B732">
        <f>ROUND(AVERAGEIF(data!$A$2:$A$4110,A732,data!$N$2:$N$4110),1)</f>
        <v>6.6</v>
      </c>
    </row>
    <row r="733" spans="1:2">
      <c r="A733" t="s">
        <v>1041</v>
      </c>
      <c r="B733">
        <f>ROUND(AVERAGEIF(data!$A$2:$A$4110,A733,data!$N$2:$N$4110),1)</f>
        <v>6.6</v>
      </c>
    </row>
    <row r="734" spans="1:2">
      <c r="A734" t="s">
        <v>1336</v>
      </c>
      <c r="B734">
        <f>ROUND(AVERAGEIF(data!$A$2:$A$4110,A734,data!$N$2:$N$4110),1)</f>
        <v>6.6</v>
      </c>
    </row>
    <row r="735" spans="1:2">
      <c r="A735" t="s">
        <v>24</v>
      </c>
      <c r="B735">
        <f>ROUND(AVERAGEIF(data!$A$2:$A$4110,A735,data!$N$2:$N$4110),1)</f>
        <v>6.6</v>
      </c>
    </row>
    <row r="736" spans="1:2">
      <c r="A736" t="s">
        <v>1454</v>
      </c>
      <c r="B736">
        <f>ROUND(AVERAGEIF(data!$A$2:$A$4110,A736,data!$N$2:$N$4110),1)</f>
        <v>6.6</v>
      </c>
    </row>
    <row r="737" spans="1:2">
      <c r="A737" t="s">
        <v>1497</v>
      </c>
      <c r="B737">
        <f>ROUND(AVERAGEIF(data!$A$2:$A$4110,A737,data!$N$2:$N$4110),1)</f>
        <v>6.6</v>
      </c>
    </row>
    <row r="738" spans="1:2">
      <c r="A738" t="s">
        <v>416</v>
      </c>
      <c r="B738">
        <f>ROUND(AVERAGEIF(data!$A$2:$A$4110,A738,data!$N$2:$N$4110),1)</f>
        <v>6.6</v>
      </c>
    </row>
    <row r="739" spans="1:2">
      <c r="A739" t="s">
        <v>1645</v>
      </c>
      <c r="B739">
        <f>ROUND(AVERAGEIF(data!$A$2:$A$4110,A739,data!$N$2:$N$4110),1)</f>
        <v>6.6</v>
      </c>
    </row>
    <row r="740" spans="1:2">
      <c r="A740" t="s">
        <v>40</v>
      </c>
      <c r="B740">
        <f>ROUND(AVERAGEIF(data!$A$2:$A$4110,A740,data!$N$2:$N$4110),1)</f>
        <v>6.6</v>
      </c>
    </row>
    <row r="741" spans="1:2">
      <c r="A741" t="s">
        <v>1749</v>
      </c>
      <c r="B741">
        <f>ROUND(AVERAGEIF(data!$A$2:$A$4110,A741,data!$N$2:$N$4110),1)</f>
        <v>6.6</v>
      </c>
    </row>
    <row r="742" spans="1:2">
      <c r="A742" t="s">
        <v>1793</v>
      </c>
      <c r="B742">
        <f>ROUND(AVERAGEIF(data!$A$2:$A$4110,A742,data!$N$2:$N$4110),1)</f>
        <v>6.6</v>
      </c>
    </row>
    <row r="743" spans="1:2">
      <c r="A743" t="s">
        <v>1830</v>
      </c>
      <c r="B743">
        <f>ROUND(AVERAGEIF(data!$A$2:$A$4110,A743,data!$N$2:$N$4110),1)</f>
        <v>6.6</v>
      </c>
    </row>
    <row r="744" spans="1:2">
      <c r="A744" t="s">
        <v>1839</v>
      </c>
      <c r="B744">
        <f>ROUND(AVERAGEIF(data!$A$2:$A$4110,A744,data!$N$2:$N$4110),1)</f>
        <v>6.6</v>
      </c>
    </row>
    <row r="745" spans="1:2">
      <c r="A745" t="s">
        <v>74</v>
      </c>
      <c r="B745">
        <f>ROUND(AVERAGEIF(data!$A$2:$A$4110,A745,data!$N$2:$N$4110),1)</f>
        <v>6.6</v>
      </c>
    </row>
    <row r="746" spans="1:2">
      <c r="A746" t="s">
        <v>2013</v>
      </c>
      <c r="B746">
        <f>ROUND(AVERAGEIF(data!$A$2:$A$4110,A746,data!$N$2:$N$4110),1)</f>
        <v>6.6</v>
      </c>
    </row>
    <row r="747" spans="1:2">
      <c r="A747" t="s">
        <v>2057</v>
      </c>
      <c r="B747">
        <f>ROUND(AVERAGEIF(data!$A$2:$A$4110,A747,data!$N$2:$N$4110),1)</f>
        <v>6.6</v>
      </c>
    </row>
    <row r="748" spans="1:2">
      <c r="A748" t="s">
        <v>2144</v>
      </c>
      <c r="B748">
        <f>ROUND(AVERAGEIF(data!$A$2:$A$4110,A748,data!$N$2:$N$4110),1)</f>
        <v>6.6</v>
      </c>
    </row>
    <row r="749" spans="1:2">
      <c r="A749" t="s">
        <v>2274</v>
      </c>
      <c r="B749">
        <f>ROUND(AVERAGEIF(data!$A$2:$A$4110,A749,data!$N$2:$N$4110),1)</f>
        <v>6.6</v>
      </c>
    </row>
    <row r="750" spans="1:2">
      <c r="A750" t="s">
        <v>2284</v>
      </c>
      <c r="B750">
        <f>ROUND(AVERAGEIF(data!$A$2:$A$4110,A750,data!$N$2:$N$4110),1)</f>
        <v>6.6</v>
      </c>
    </row>
    <row r="751" spans="1:2">
      <c r="A751" t="s">
        <v>2286</v>
      </c>
      <c r="B751">
        <f>ROUND(AVERAGEIF(data!$A$2:$A$4110,A751,data!$N$2:$N$4110),1)</f>
        <v>6.6</v>
      </c>
    </row>
    <row r="752" spans="1:2">
      <c r="A752" t="s">
        <v>2415</v>
      </c>
      <c r="B752">
        <f>ROUND(AVERAGEIF(data!$A$2:$A$4110,A752,data!$N$2:$N$4110),1)</f>
        <v>6.6</v>
      </c>
    </row>
    <row r="753" spans="1:2">
      <c r="A753" t="s">
        <v>2547</v>
      </c>
      <c r="B753">
        <f>ROUND(AVERAGEIF(data!$A$2:$A$4110,A753,data!$N$2:$N$4110),1)</f>
        <v>6.6</v>
      </c>
    </row>
    <row r="754" spans="1:2">
      <c r="A754" t="s">
        <v>441</v>
      </c>
      <c r="B754">
        <f>ROUND(AVERAGEIF(data!$A$2:$A$4110,A754,data!$N$2:$N$4110),1)</f>
        <v>6.6</v>
      </c>
    </row>
    <row r="755" spans="1:2">
      <c r="A755" t="s">
        <v>2557</v>
      </c>
      <c r="B755">
        <f>ROUND(AVERAGEIF(data!$A$2:$A$4110,A755,data!$N$2:$N$4110),1)</f>
        <v>6.6</v>
      </c>
    </row>
    <row r="756" spans="1:2">
      <c r="A756" t="s">
        <v>2617</v>
      </c>
      <c r="B756">
        <f>ROUND(AVERAGEIF(data!$A$2:$A$4110,A756,data!$N$2:$N$4110),1)</f>
        <v>6.6</v>
      </c>
    </row>
    <row r="757" spans="1:2">
      <c r="A757" t="s">
        <v>2628</v>
      </c>
      <c r="B757">
        <f>ROUND(AVERAGEIF(data!$A$2:$A$4110,A757,data!$N$2:$N$4110),1)</f>
        <v>6.6</v>
      </c>
    </row>
    <row r="758" spans="1:2">
      <c r="A758" t="s">
        <v>2701</v>
      </c>
      <c r="B758">
        <f>ROUND(AVERAGEIF(data!$A$2:$A$4110,A758,data!$N$2:$N$4110),1)</f>
        <v>6.6</v>
      </c>
    </row>
    <row r="759" spans="1:2">
      <c r="A759" t="s">
        <v>2777</v>
      </c>
      <c r="B759">
        <f>ROUND(AVERAGEIF(data!$A$2:$A$4110,A759,data!$N$2:$N$4110),1)</f>
        <v>6.6</v>
      </c>
    </row>
    <row r="760" spans="1:2">
      <c r="A760" t="s">
        <v>2783</v>
      </c>
      <c r="B760">
        <f>ROUND(AVERAGEIF(data!$A$2:$A$4110,A760,data!$N$2:$N$4110),1)</f>
        <v>6.6</v>
      </c>
    </row>
    <row r="761" spans="1:2">
      <c r="A761" t="s">
        <v>2864</v>
      </c>
      <c r="B761">
        <f>ROUND(AVERAGEIF(data!$A$2:$A$4110,A761,data!$N$2:$N$4110),1)</f>
        <v>6.6</v>
      </c>
    </row>
    <row r="762" spans="1:2">
      <c r="A762" t="s">
        <v>2961</v>
      </c>
      <c r="B762">
        <f>ROUND(AVERAGEIF(data!$A$2:$A$4110,A762,data!$N$2:$N$4110),1)</f>
        <v>6.6</v>
      </c>
    </row>
    <row r="763" spans="1:2">
      <c r="A763" t="s">
        <v>2984</v>
      </c>
      <c r="B763">
        <f>ROUND(AVERAGEIF(data!$A$2:$A$4110,A763,data!$N$2:$N$4110),1)</f>
        <v>6.6</v>
      </c>
    </row>
    <row r="764" spans="1:2">
      <c r="A764" t="s">
        <v>3016</v>
      </c>
      <c r="B764">
        <f>ROUND(AVERAGEIF(data!$A$2:$A$4110,A764,data!$N$2:$N$4110),1)</f>
        <v>6.6</v>
      </c>
    </row>
    <row r="765" spans="1:2">
      <c r="A765" t="s">
        <v>3070</v>
      </c>
      <c r="B765">
        <f>ROUND(AVERAGEIF(data!$A$2:$A$4110,A765,data!$N$2:$N$4110),1)</f>
        <v>6.6</v>
      </c>
    </row>
    <row r="766" spans="1:2">
      <c r="A766" t="s">
        <v>3091</v>
      </c>
      <c r="B766">
        <f>ROUND(AVERAGEIF(data!$A$2:$A$4110,A766,data!$N$2:$N$4110),1)</f>
        <v>6.6</v>
      </c>
    </row>
    <row r="767" spans="1:2">
      <c r="A767" t="s">
        <v>3207</v>
      </c>
      <c r="B767">
        <f>ROUND(AVERAGEIF(data!$A$2:$A$4110,A767,data!$N$2:$N$4110),1)</f>
        <v>6.6</v>
      </c>
    </row>
    <row r="768" spans="1:2">
      <c r="A768" t="s">
        <v>3349</v>
      </c>
      <c r="B768">
        <f>ROUND(AVERAGEIF(data!$A$2:$A$4110,A768,data!$N$2:$N$4110),1)</f>
        <v>6.6</v>
      </c>
    </row>
    <row r="769" spans="1:2">
      <c r="A769" t="s">
        <v>3409</v>
      </c>
      <c r="B769">
        <f>ROUND(AVERAGEIF(data!$A$2:$A$4110,A769,data!$N$2:$N$4110),1)</f>
        <v>6.6</v>
      </c>
    </row>
    <row r="770" spans="1:2">
      <c r="A770" t="s">
        <v>3544</v>
      </c>
      <c r="B770">
        <f>ROUND(AVERAGEIF(data!$A$2:$A$4110,A770,data!$N$2:$N$4110),1)</f>
        <v>6.6</v>
      </c>
    </row>
    <row r="771" spans="1:2">
      <c r="A771" t="s">
        <v>3579</v>
      </c>
      <c r="B771">
        <f>ROUND(AVERAGEIF(data!$A$2:$A$4110,A771,data!$N$2:$N$4110),1)</f>
        <v>6.6</v>
      </c>
    </row>
    <row r="772" spans="1:2">
      <c r="A772" t="s">
        <v>3605</v>
      </c>
      <c r="B772">
        <f>ROUND(AVERAGEIF(data!$A$2:$A$4110,A772,data!$N$2:$N$4110),1)</f>
        <v>6.6</v>
      </c>
    </row>
    <row r="773" spans="1:2">
      <c r="A773" t="s">
        <v>3630</v>
      </c>
      <c r="B773">
        <f>ROUND(AVERAGEIF(data!$A$2:$A$4110,A773,data!$N$2:$N$4110),1)</f>
        <v>6.6</v>
      </c>
    </row>
    <row r="774" spans="1:2">
      <c r="A774" t="s">
        <v>3669</v>
      </c>
      <c r="B774">
        <f>ROUND(AVERAGEIF(data!$A$2:$A$4110,A774,data!$N$2:$N$4110),1)</f>
        <v>6.6</v>
      </c>
    </row>
    <row r="775" spans="1:2">
      <c r="A775" t="s">
        <v>3839</v>
      </c>
      <c r="B775">
        <f>ROUND(AVERAGEIF(data!$A$2:$A$4110,A775,data!$N$2:$N$4110),1)</f>
        <v>6.6</v>
      </c>
    </row>
    <row r="776" spans="1:2">
      <c r="A776" t="s">
        <v>3880</v>
      </c>
      <c r="B776">
        <f>ROUND(AVERAGEIF(data!$A$2:$A$4110,A776,data!$N$2:$N$4110),1)</f>
        <v>6.6</v>
      </c>
    </row>
    <row r="777" spans="1:2">
      <c r="A777" t="s">
        <v>3946</v>
      </c>
      <c r="B777">
        <f>ROUND(AVERAGEIF(data!$A$2:$A$4110,A777,data!$N$2:$N$4110),1)</f>
        <v>6.6</v>
      </c>
    </row>
    <row r="778" spans="1:2">
      <c r="A778" t="s">
        <v>3989</v>
      </c>
      <c r="B778">
        <f>ROUND(AVERAGEIF(data!$A$2:$A$4110,A778,data!$N$2:$N$4110),1)</f>
        <v>6.6</v>
      </c>
    </row>
    <row r="779" spans="1:2">
      <c r="A779" t="s">
        <v>473</v>
      </c>
      <c r="B779">
        <f>ROUND(AVERAGEIF(data!$A$2:$A$4110,A779,data!$N$2:$N$4110),1)</f>
        <v>6.6</v>
      </c>
    </row>
    <row r="780" spans="1:2">
      <c r="A780" t="s">
        <v>106</v>
      </c>
      <c r="B780">
        <f>ROUND(AVERAGEIF(data!$A$2:$A$4110,A780,data!$N$2:$N$4110),1)</f>
        <v>6.6</v>
      </c>
    </row>
    <row r="781" spans="1:2">
      <c r="A781" t="s">
        <v>4285</v>
      </c>
      <c r="B781">
        <f>ROUND(AVERAGEIF(data!$A$2:$A$4110,A781,data!$N$2:$N$4110),1)</f>
        <v>6.6</v>
      </c>
    </row>
    <row r="782" spans="1:2">
      <c r="A782" t="s">
        <v>4343</v>
      </c>
      <c r="B782">
        <f>ROUND(AVERAGEIF(data!$A$2:$A$4110,A782,data!$N$2:$N$4110),1)</f>
        <v>6.6</v>
      </c>
    </row>
    <row r="783" spans="1:2">
      <c r="A783" t="s">
        <v>4402</v>
      </c>
      <c r="B783">
        <f>ROUND(AVERAGEIF(data!$A$2:$A$4110,A783,data!$N$2:$N$4110),1)</f>
        <v>6.6</v>
      </c>
    </row>
    <row r="784" spans="1:2">
      <c r="A784" t="s">
        <v>4548</v>
      </c>
      <c r="B784">
        <f>ROUND(AVERAGEIF(data!$A$2:$A$4110,A784,data!$N$2:$N$4110),1)</f>
        <v>6.6</v>
      </c>
    </row>
    <row r="785" spans="1:2">
      <c r="A785" t="s">
        <v>4671</v>
      </c>
      <c r="B785">
        <f>ROUND(AVERAGEIF(data!$A$2:$A$4110,A785,data!$N$2:$N$4110),1)</f>
        <v>6.6</v>
      </c>
    </row>
    <row r="786" spans="1:2">
      <c r="A786" t="s">
        <v>4701</v>
      </c>
      <c r="B786">
        <f>ROUND(AVERAGEIF(data!$A$2:$A$4110,A786,data!$N$2:$N$4110),1)</f>
        <v>6.6</v>
      </c>
    </row>
    <row r="787" spans="1:2">
      <c r="A787" t="s">
        <v>4856</v>
      </c>
      <c r="B787">
        <f>ROUND(AVERAGEIF(data!$A$2:$A$4110,A787,data!$N$2:$N$4110),1)</f>
        <v>6.6</v>
      </c>
    </row>
    <row r="788" spans="1:2">
      <c r="A788" t="s">
        <v>4899</v>
      </c>
      <c r="B788">
        <f>ROUND(AVERAGEIF(data!$A$2:$A$4110,A788,data!$N$2:$N$4110),1)</f>
        <v>6.6</v>
      </c>
    </row>
    <row r="789" spans="1:2">
      <c r="A789" t="s">
        <v>4918</v>
      </c>
      <c r="B789">
        <f>ROUND(AVERAGEIF(data!$A$2:$A$4110,A789,data!$N$2:$N$4110),1)</f>
        <v>6.6</v>
      </c>
    </row>
    <row r="790" spans="1:2">
      <c r="A790" t="s">
        <v>4979</v>
      </c>
      <c r="B790">
        <f>ROUND(AVERAGEIF(data!$A$2:$A$4110,A790,data!$N$2:$N$4110),1)</f>
        <v>6.6</v>
      </c>
    </row>
    <row r="791" spans="1:2">
      <c r="A791" t="s">
        <v>5048</v>
      </c>
      <c r="B791">
        <f>ROUND(AVERAGEIF(data!$A$2:$A$4110,A791,data!$N$2:$N$4110),1)</f>
        <v>6.6</v>
      </c>
    </row>
    <row r="792" spans="1:2">
      <c r="A792" t="s">
        <v>5069</v>
      </c>
      <c r="B792">
        <f>ROUND(AVERAGEIF(data!$A$2:$A$4110,A792,data!$N$2:$N$4110),1)</f>
        <v>6.6</v>
      </c>
    </row>
    <row r="793" spans="1:2">
      <c r="A793" t="s">
        <v>5178</v>
      </c>
      <c r="B793">
        <f>ROUND(AVERAGEIF(data!$A$2:$A$4110,A793,data!$N$2:$N$4110),1)</f>
        <v>6.6</v>
      </c>
    </row>
    <row r="794" spans="1:2">
      <c r="A794" t="s">
        <v>5290</v>
      </c>
      <c r="B794">
        <f>ROUND(AVERAGEIF(data!$A$2:$A$4110,A794,data!$N$2:$N$4110),1)</f>
        <v>6.6</v>
      </c>
    </row>
    <row r="795" spans="1:2">
      <c r="A795" t="s">
        <v>5319</v>
      </c>
      <c r="B795">
        <f>ROUND(AVERAGEIF(data!$A$2:$A$4110,A795,data!$N$2:$N$4110),1)</f>
        <v>6.6</v>
      </c>
    </row>
    <row r="796" spans="1:2">
      <c r="A796" t="s">
        <v>5389</v>
      </c>
      <c r="B796">
        <f>ROUND(AVERAGEIF(data!$A$2:$A$4110,A796,data!$N$2:$N$4110),1)</f>
        <v>6.6</v>
      </c>
    </row>
    <row r="797" spans="1:2">
      <c r="A797" t="s">
        <v>5536</v>
      </c>
      <c r="B797">
        <f>ROUND(AVERAGEIF(data!$A$2:$A$4110,A797,data!$N$2:$N$4110),1)</f>
        <v>6.6</v>
      </c>
    </row>
    <row r="798" spans="1:2">
      <c r="A798" t="s">
        <v>5544</v>
      </c>
      <c r="B798">
        <f>ROUND(AVERAGEIF(data!$A$2:$A$4110,A798,data!$N$2:$N$4110),1)</f>
        <v>6.6</v>
      </c>
    </row>
    <row r="799" spans="1:2">
      <c r="A799" t="s">
        <v>5554</v>
      </c>
      <c r="B799">
        <f>ROUND(AVERAGEIF(data!$A$2:$A$4110,A799,data!$N$2:$N$4110),1)</f>
        <v>6.6</v>
      </c>
    </row>
    <row r="800" spans="1:2">
      <c r="A800" t="s">
        <v>5646</v>
      </c>
      <c r="B800">
        <f>ROUND(AVERAGEIF(data!$A$2:$A$4110,A800,data!$N$2:$N$4110),1)</f>
        <v>6.6</v>
      </c>
    </row>
    <row r="801" spans="1:2">
      <c r="A801" t="s">
        <v>5788</v>
      </c>
      <c r="B801">
        <f>ROUND(AVERAGEIF(data!$A$2:$A$4110,A801,data!$N$2:$N$4110),1)</f>
        <v>6.6</v>
      </c>
    </row>
    <row r="802" spans="1:2">
      <c r="A802" t="s">
        <v>5912</v>
      </c>
      <c r="B802">
        <f>ROUND(AVERAGEIF(data!$A$2:$A$4110,A802,data!$N$2:$N$4110),1)</f>
        <v>6.6</v>
      </c>
    </row>
    <row r="803" spans="1:2">
      <c r="A803" t="s">
        <v>5944</v>
      </c>
      <c r="B803">
        <f>ROUND(AVERAGEIF(data!$A$2:$A$4110,A803,data!$N$2:$N$4110),1)</f>
        <v>6.6</v>
      </c>
    </row>
    <row r="804" spans="1:2">
      <c r="A804" t="s">
        <v>6015</v>
      </c>
      <c r="B804">
        <f>ROUND(AVERAGEIF(data!$A$2:$A$4110,A804,data!$N$2:$N$4110),1)</f>
        <v>6.6</v>
      </c>
    </row>
    <row r="805" spans="1:2">
      <c r="A805" t="s">
        <v>6177</v>
      </c>
      <c r="B805">
        <f>ROUND(AVERAGEIF(data!$A$2:$A$4110,A805,data!$N$2:$N$4110),1)</f>
        <v>6.6</v>
      </c>
    </row>
    <row r="806" spans="1:2">
      <c r="A806" t="s">
        <v>6273</v>
      </c>
      <c r="B806">
        <f>ROUND(AVERAGEIF(data!$A$2:$A$4110,A806,data!$N$2:$N$4110),1)</f>
        <v>6.6</v>
      </c>
    </row>
    <row r="807" spans="1:2">
      <c r="A807" t="s">
        <v>6435</v>
      </c>
      <c r="B807">
        <f>ROUND(AVERAGEIF(data!$A$2:$A$4110,A807,data!$N$2:$N$4110),1)</f>
        <v>6.6</v>
      </c>
    </row>
    <row r="808" spans="1:2">
      <c r="A808" t="s">
        <v>385</v>
      </c>
      <c r="B808">
        <f>ROUND(AVERAGEIF(data!$A$2:$A$4110,A808,data!$N$2:$N$4110),1)</f>
        <v>6.6</v>
      </c>
    </row>
    <row r="809" spans="1:2">
      <c r="A809" t="s">
        <v>6541</v>
      </c>
      <c r="B809">
        <f>ROUND(AVERAGEIF(data!$A$2:$A$4110,A809,data!$N$2:$N$4110),1)</f>
        <v>6.6</v>
      </c>
    </row>
    <row r="810" spans="1:2">
      <c r="A810" t="s">
        <v>152</v>
      </c>
      <c r="B810">
        <f>ROUND(AVERAGEIF(data!$A$2:$A$4110,A810,data!$N$2:$N$4110),1)</f>
        <v>6.6</v>
      </c>
    </row>
    <row r="811" spans="1:2">
      <c r="A811" t="s">
        <v>6600</v>
      </c>
      <c r="B811">
        <f>ROUND(AVERAGEIF(data!$A$2:$A$4110,A811,data!$N$2:$N$4110),1)</f>
        <v>6.6</v>
      </c>
    </row>
    <row r="812" spans="1:2">
      <c r="A812" t="s">
        <v>6614</v>
      </c>
      <c r="B812">
        <f>ROUND(AVERAGEIF(data!$A$2:$A$4110,A812,data!$N$2:$N$4110),1)</f>
        <v>6.6</v>
      </c>
    </row>
    <row r="813" spans="1:2">
      <c r="A813" t="s">
        <v>6716</v>
      </c>
      <c r="B813">
        <f>ROUND(AVERAGEIF(data!$A$2:$A$4110,A813,data!$N$2:$N$4110),1)</f>
        <v>6.6</v>
      </c>
    </row>
    <row r="814" spans="1:2">
      <c r="A814" t="s">
        <v>532</v>
      </c>
      <c r="B814">
        <f>ROUND(AVERAGEIF(data!$A$2:$A$4110,A814,data!$N$2:$N$4110),1)</f>
        <v>6.5</v>
      </c>
    </row>
    <row r="815" spans="1:2">
      <c r="A815" t="s">
        <v>731</v>
      </c>
      <c r="B815">
        <f>ROUND(AVERAGEIF(data!$A$2:$A$4110,A815,data!$N$2:$N$4110),1)</f>
        <v>6.5</v>
      </c>
    </row>
    <row r="816" spans="1:2">
      <c r="A816" t="s">
        <v>400</v>
      </c>
      <c r="B816">
        <f>ROUND(AVERAGEIF(data!$A$2:$A$4110,A816,data!$N$2:$N$4110),1)</f>
        <v>6.5</v>
      </c>
    </row>
    <row r="817" spans="1:2">
      <c r="A817" t="s">
        <v>897</v>
      </c>
      <c r="B817">
        <f>ROUND(AVERAGEIF(data!$A$2:$A$4110,A817,data!$N$2:$N$4110),1)</f>
        <v>6.5</v>
      </c>
    </row>
    <row r="818" spans="1:2">
      <c r="A818" t="s">
        <v>966</v>
      </c>
      <c r="B818">
        <f>ROUND(AVERAGEIF(data!$A$2:$A$4110,A818,data!$N$2:$N$4110),1)</f>
        <v>6.5</v>
      </c>
    </row>
    <row r="819" spans="1:2">
      <c r="A819" t="s">
        <v>969</v>
      </c>
      <c r="B819">
        <f>ROUND(AVERAGEIF(data!$A$2:$A$4110,A819,data!$N$2:$N$4110),1)</f>
        <v>6.5</v>
      </c>
    </row>
    <row r="820" spans="1:2">
      <c r="A820" t="s">
        <v>1186</v>
      </c>
      <c r="B820">
        <f>ROUND(AVERAGEIF(data!$A$2:$A$4110,A820,data!$N$2:$N$4110),1)</f>
        <v>6.5</v>
      </c>
    </row>
    <row r="821" spans="1:2">
      <c r="A821" t="s">
        <v>1315</v>
      </c>
      <c r="B821">
        <f>ROUND(AVERAGEIF(data!$A$2:$A$4110,A821,data!$N$2:$N$4110),1)</f>
        <v>6.5</v>
      </c>
    </row>
    <row r="822" spans="1:2">
      <c r="A822" t="s">
        <v>1480</v>
      </c>
      <c r="B822">
        <f>ROUND(AVERAGEIF(data!$A$2:$A$4110,A822,data!$N$2:$N$4110),1)</f>
        <v>6.5</v>
      </c>
    </row>
    <row r="823" spans="1:2">
      <c r="A823" t="s">
        <v>1532</v>
      </c>
      <c r="B823">
        <f>ROUND(AVERAGEIF(data!$A$2:$A$4110,A823,data!$N$2:$N$4110),1)</f>
        <v>6.5</v>
      </c>
    </row>
    <row r="824" spans="1:2">
      <c r="A824" t="s">
        <v>1553</v>
      </c>
      <c r="B824">
        <f>ROUND(AVERAGEIF(data!$A$2:$A$4110,A824,data!$N$2:$N$4110),1)</f>
        <v>6.5</v>
      </c>
    </row>
    <row r="825" spans="1:2">
      <c r="A825" t="s">
        <v>1561</v>
      </c>
      <c r="B825">
        <f>ROUND(AVERAGEIF(data!$A$2:$A$4110,A825,data!$N$2:$N$4110),1)</f>
        <v>6.5</v>
      </c>
    </row>
    <row r="826" spans="1:2">
      <c r="A826" t="s">
        <v>1597</v>
      </c>
      <c r="B826">
        <f>ROUND(AVERAGEIF(data!$A$2:$A$4110,A826,data!$N$2:$N$4110),1)</f>
        <v>6.5</v>
      </c>
    </row>
    <row r="827" spans="1:2">
      <c r="A827" t="s">
        <v>1611</v>
      </c>
      <c r="B827">
        <f>ROUND(AVERAGEIF(data!$A$2:$A$4110,A827,data!$N$2:$N$4110),1)</f>
        <v>6.5</v>
      </c>
    </row>
    <row r="828" spans="1:2">
      <c r="A828" t="s">
        <v>1785</v>
      </c>
      <c r="B828">
        <f>ROUND(AVERAGEIF(data!$A$2:$A$4110,A828,data!$N$2:$N$4110),1)</f>
        <v>6.5</v>
      </c>
    </row>
    <row r="829" spans="1:2">
      <c r="A829" t="s">
        <v>1853</v>
      </c>
      <c r="B829">
        <f>ROUND(AVERAGEIF(data!$A$2:$A$4110,A829,data!$N$2:$N$4110),1)</f>
        <v>6.5</v>
      </c>
    </row>
    <row r="830" spans="1:2">
      <c r="A830" t="s">
        <v>1858</v>
      </c>
      <c r="B830">
        <f>ROUND(AVERAGEIF(data!$A$2:$A$4110,A830,data!$N$2:$N$4110),1)</f>
        <v>6.5</v>
      </c>
    </row>
    <row r="831" spans="1:2">
      <c r="A831" t="s">
        <v>1944</v>
      </c>
      <c r="B831">
        <f>ROUND(AVERAGEIF(data!$A$2:$A$4110,A831,data!$N$2:$N$4110),1)</f>
        <v>6.5</v>
      </c>
    </row>
    <row r="832" spans="1:2">
      <c r="A832" t="s">
        <v>1957</v>
      </c>
      <c r="B832">
        <f>ROUND(AVERAGEIF(data!$A$2:$A$4110,A832,data!$N$2:$N$4110),1)</f>
        <v>6.5</v>
      </c>
    </row>
    <row r="833" spans="1:2">
      <c r="A833" t="s">
        <v>1970</v>
      </c>
      <c r="B833">
        <f>ROUND(AVERAGEIF(data!$A$2:$A$4110,A833,data!$N$2:$N$4110),1)</f>
        <v>6.5</v>
      </c>
    </row>
    <row r="834" spans="1:2">
      <c r="A834" t="s">
        <v>2023</v>
      </c>
      <c r="B834">
        <f>ROUND(AVERAGEIF(data!$A$2:$A$4110,A834,data!$N$2:$N$4110),1)</f>
        <v>6.5</v>
      </c>
    </row>
    <row r="835" spans="1:2">
      <c r="A835" t="s">
        <v>2222</v>
      </c>
      <c r="B835">
        <f>ROUND(AVERAGEIF(data!$A$2:$A$4110,A835,data!$N$2:$N$4110),1)</f>
        <v>6.5</v>
      </c>
    </row>
    <row r="836" spans="1:2">
      <c r="A836" t="s">
        <v>2272</v>
      </c>
      <c r="B836">
        <f>ROUND(AVERAGEIF(data!$A$2:$A$4110,A836,data!$N$2:$N$4110),1)</f>
        <v>6.5</v>
      </c>
    </row>
    <row r="837" spans="1:2">
      <c r="A837" t="s">
        <v>2345</v>
      </c>
      <c r="B837">
        <f>ROUND(AVERAGEIF(data!$A$2:$A$4110,A837,data!$N$2:$N$4110),1)</f>
        <v>6.5</v>
      </c>
    </row>
    <row r="838" spans="1:2">
      <c r="A838" t="s">
        <v>2427</v>
      </c>
      <c r="B838">
        <f>ROUND(AVERAGEIF(data!$A$2:$A$4110,A838,data!$N$2:$N$4110),1)</f>
        <v>6.5</v>
      </c>
    </row>
    <row r="839" spans="1:2">
      <c r="A839" t="s">
        <v>2476</v>
      </c>
      <c r="B839">
        <f>ROUND(AVERAGEIF(data!$A$2:$A$4110,A839,data!$N$2:$N$4110),1)</f>
        <v>6.5</v>
      </c>
    </row>
    <row r="840" spans="1:2">
      <c r="A840" t="s">
        <v>2719</v>
      </c>
      <c r="B840">
        <f>ROUND(AVERAGEIF(data!$A$2:$A$4110,A840,data!$N$2:$N$4110),1)</f>
        <v>6.5</v>
      </c>
    </row>
    <row r="841" spans="1:2">
      <c r="A841" t="s">
        <v>2742</v>
      </c>
      <c r="B841">
        <f>ROUND(AVERAGEIF(data!$A$2:$A$4110,A841,data!$N$2:$N$4110),1)</f>
        <v>6.5</v>
      </c>
    </row>
    <row r="842" spans="1:2">
      <c r="A842" t="s">
        <v>2754</v>
      </c>
      <c r="B842">
        <f>ROUND(AVERAGEIF(data!$A$2:$A$4110,A842,data!$N$2:$N$4110),1)</f>
        <v>6.5</v>
      </c>
    </row>
    <row r="843" spans="1:2">
      <c r="A843" t="s">
        <v>2799</v>
      </c>
      <c r="B843">
        <f>ROUND(AVERAGEIF(data!$A$2:$A$4110,A843,data!$N$2:$N$4110),1)</f>
        <v>6.5</v>
      </c>
    </row>
    <row r="844" spans="1:2">
      <c r="A844" t="s">
        <v>2892</v>
      </c>
      <c r="B844">
        <f>ROUND(AVERAGEIF(data!$A$2:$A$4110,A844,data!$N$2:$N$4110),1)</f>
        <v>6.5</v>
      </c>
    </row>
    <row r="845" spans="1:2">
      <c r="A845" t="s">
        <v>2919</v>
      </c>
      <c r="B845">
        <f>ROUND(AVERAGEIF(data!$A$2:$A$4110,A845,data!$N$2:$N$4110),1)</f>
        <v>6.5</v>
      </c>
    </row>
    <row r="846" spans="1:2">
      <c r="A846" t="s">
        <v>2969</v>
      </c>
      <c r="B846">
        <f>ROUND(AVERAGEIF(data!$A$2:$A$4110,A846,data!$N$2:$N$4110),1)</f>
        <v>6.5</v>
      </c>
    </row>
    <row r="847" spans="1:2">
      <c r="A847" t="s">
        <v>3035</v>
      </c>
      <c r="B847">
        <f>ROUND(AVERAGEIF(data!$A$2:$A$4110,A847,data!$N$2:$N$4110),1)</f>
        <v>6.5</v>
      </c>
    </row>
    <row r="848" spans="1:2">
      <c r="A848" t="s">
        <v>3055</v>
      </c>
      <c r="B848">
        <f>ROUND(AVERAGEIF(data!$A$2:$A$4110,A848,data!$N$2:$N$4110),1)</f>
        <v>6.5</v>
      </c>
    </row>
    <row r="849" spans="1:2">
      <c r="A849" t="s">
        <v>3064</v>
      </c>
      <c r="B849">
        <f>ROUND(AVERAGEIF(data!$A$2:$A$4110,A849,data!$N$2:$N$4110),1)</f>
        <v>6.5</v>
      </c>
    </row>
    <row r="850" spans="1:2">
      <c r="A850" t="s">
        <v>3108</v>
      </c>
      <c r="B850">
        <f>ROUND(AVERAGEIF(data!$A$2:$A$4110,A850,data!$N$2:$N$4110),1)</f>
        <v>6.5</v>
      </c>
    </row>
    <row r="851" spans="1:2">
      <c r="A851" t="s">
        <v>3170</v>
      </c>
      <c r="B851">
        <f>ROUND(AVERAGEIF(data!$A$2:$A$4110,A851,data!$N$2:$N$4110),1)</f>
        <v>6.5</v>
      </c>
    </row>
    <row r="852" spans="1:2">
      <c r="A852" t="s">
        <v>3185</v>
      </c>
      <c r="B852">
        <f>ROUND(AVERAGEIF(data!$A$2:$A$4110,A852,data!$N$2:$N$4110),1)</f>
        <v>6.5</v>
      </c>
    </row>
    <row r="853" spans="1:2">
      <c r="A853" t="s">
        <v>212</v>
      </c>
      <c r="B853">
        <f>ROUND(AVERAGEIF(data!$A$2:$A$4110,A853,data!$N$2:$N$4110),1)</f>
        <v>6.5</v>
      </c>
    </row>
    <row r="854" spans="1:2">
      <c r="A854" t="s">
        <v>3407</v>
      </c>
      <c r="B854">
        <f>ROUND(AVERAGEIF(data!$A$2:$A$4110,A854,data!$N$2:$N$4110),1)</f>
        <v>6.5</v>
      </c>
    </row>
    <row r="855" spans="1:2">
      <c r="A855" t="s">
        <v>214</v>
      </c>
      <c r="B855">
        <f>ROUND(AVERAGEIF(data!$A$2:$A$4110,A855,data!$N$2:$N$4110),1)</f>
        <v>6.5</v>
      </c>
    </row>
    <row r="856" spans="1:2">
      <c r="A856" t="s">
        <v>3527</v>
      </c>
      <c r="B856">
        <f>ROUND(AVERAGEIF(data!$A$2:$A$4110,A856,data!$N$2:$N$4110),1)</f>
        <v>6.5</v>
      </c>
    </row>
    <row r="857" spans="1:2">
      <c r="A857" t="s">
        <v>3546</v>
      </c>
      <c r="B857">
        <f>ROUND(AVERAGEIF(data!$A$2:$A$4110,A857,data!$N$2:$N$4110),1)</f>
        <v>6.5</v>
      </c>
    </row>
    <row r="858" spans="1:2">
      <c r="A858" t="s">
        <v>3556</v>
      </c>
      <c r="B858">
        <f>ROUND(AVERAGEIF(data!$A$2:$A$4110,A858,data!$N$2:$N$4110),1)</f>
        <v>6.5</v>
      </c>
    </row>
    <row r="859" spans="1:2">
      <c r="A859" t="s">
        <v>3583</v>
      </c>
      <c r="B859">
        <f>ROUND(AVERAGEIF(data!$A$2:$A$4110,A859,data!$N$2:$N$4110),1)</f>
        <v>6.5</v>
      </c>
    </row>
    <row r="860" spans="1:2">
      <c r="A860" t="s">
        <v>3921</v>
      </c>
      <c r="B860">
        <f>ROUND(AVERAGEIF(data!$A$2:$A$4110,A860,data!$N$2:$N$4110),1)</f>
        <v>6.5</v>
      </c>
    </row>
    <row r="861" spans="1:2">
      <c r="A861" t="s">
        <v>4132</v>
      </c>
      <c r="B861">
        <f>ROUND(AVERAGEIF(data!$A$2:$A$4110,A861,data!$N$2:$N$4110),1)</f>
        <v>6.5</v>
      </c>
    </row>
    <row r="862" spans="1:2">
      <c r="A862" t="s">
        <v>4336</v>
      </c>
      <c r="B862">
        <f>ROUND(AVERAGEIF(data!$A$2:$A$4110,A862,data!$N$2:$N$4110),1)</f>
        <v>6.5</v>
      </c>
    </row>
    <row r="863" spans="1:2">
      <c r="A863" t="s">
        <v>4424</v>
      </c>
      <c r="B863">
        <f>ROUND(AVERAGEIF(data!$A$2:$A$4110,A863,data!$N$2:$N$4110),1)</f>
        <v>6.5</v>
      </c>
    </row>
    <row r="864" spans="1:2">
      <c r="A864" t="s">
        <v>4446</v>
      </c>
      <c r="B864">
        <f>ROUND(AVERAGEIF(data!$A$2:$A$4110,A864,data!$N$2:$N$4110),1)</f>
        <v>6.5</v>
      </c>
    </row>
    <row r="865" spans="1:2">
      <c r="A865" t="s">
        <v>4476</v>
      </c>
      <c r="B865">
        <f>ROUND(AVERAGEIF(data!$A$2:$A$4110,A865,data!$N$2:$N$4110),1)</f>
        <v>6.5</v>
      </c>
    </row>
    <row r="866" spans="1:2">
      <c r="A866" t="s">
        <v>4489</v>
      </c>
      <c r="B866">
        <f>ROUND(AVERAGEIF(data!$A$2:$A$4110,A866,data!$N$2:$N$4110),1)</f>
        <v>6.5</v>
      </c>
    </row>
    <row r="867" spans="1:2">
      <c r="A867" t="s">
        <v>4521</v>
      </c>
      <c r="B867">
        <f>ROUND(AVERAGEIF(data!$A$2:$A$4110,A867,data!$N$2:$N$4110),1)</f>
        <v>6.5</v>
      </c>
    </row>
    <row r="868" spans="1:2">
      <c r="A868" t="s">
        <v>4542</v>
      </c>
      <c r="B868">
        <f>ROUND(AVERAGEIF(data!$A$2:$A$4110,A868,data!$N$2:$N$4110),1)</f>
        <v>6.5</v>
      </c>
    </row>
    <row r="869" spans="1:2">
      <c r="A869" t="s">
        <v>4567</v>
      </c>
      <c r="B869">
        <f>ROUND(AVERAGEIF(data!$A$2:$A$4110,A869,data!$N$2:$N$4110),1)</f>
        <v>6.5</v>
      </c>
    </row>
    <row r="870" spans="1:2">
      <c r="A870" t="s">
        <v>4617</v>
      </c>
      <c r="B870">
        <f>ROUND(AVERAGEIF(data!$A$2:$A$4110,A870,data!$N$2:$N$4110),1)</f>
        <v>6.5</v>
      </c>
    </row>
    <row r="871" spans="1:2">
      <c r="A871" t="s">
        <v>4675</v>
      </c>
      <c r="B871">
        <f>ROUND(AVERAGEIF(data!$A$2:$A$4110,A871,data!$N$2:$N$4110),1)</f>
        <v>6.5</v>
      </c>
    </row>
    <row r="872" spans="1:2">
      <c r="A872" t="s">
        <v>4697</v>
      </c>
      <c r="B872">
        <f>ROUND(AVERAGEIF(data!$A$2:$A$4110,A872,data!$N$2:$N$4110),1)</f>
        <v>6.5</v>
      </c>
    </row>
    <row r="873" spans="1:2">
      <c r="A873" t="s">
        <v>4740</v>
      </c>
      <c r="B873">
        <f>ROUND(AVERAGEIF(data!$A$2:$A$4110,A873,data!$N$2:$N$4110),1)</f>
        <v>6.5</v>
      </c>
    </row>
    <row r="874" spans="1:2">
      <c r="A874" t="s">
        <v>4791</v>
      </c>
      <c r="B874">
        <f>ROUND(AVERAGEIF(data!$A$2:$A$4110,A874,data!$N$2:$N$4110),1)</f>
        <v>6.5</v>
      </c>
    </row>
    <row r="875" spans="1:2">
      <c r="A875" t="s">
        <v>4960</v>
      </c>
      <c r="B875">
        <f>ROUND(AVERAGEIF(data!$A$2:$A$4110,A875,data!$N$2:$N$4110),1)</f>
        <v>6.5</v>
      </c>
    </row>
    <row r="876" spans="1:2">
      <c r="A876" t="s">
        <v>4992</v>
      </c>
      <c r="B876">
        <f>ROUND(AVERAGEIF(data!$A$2:$A$4110,A876,data!$N$2:$N$4110),1)</f>
        <v>6.5</v>
      </c>
    </row>
    <row r="877" spans="1:2">
      <c r="A877" t="s">
        <v>5033</v>
      </c>
      <c r="B877">
        <f>ROUND(AVERAGEIF(data!$A$2:$A$4110,A877,data!$N$2:$N$4110),1)</f>
        <v>6.5</v>
      </c>
    </row>
    <row r="878" spans="1:2">
      <c r="A878" t="s">
        <v>5077</v>
      </c>
      <c r="B878">
        <f>ROUND(AVERAGEIF(data!$A$2:$A$4110,A878,data!$N$2:$N$4110),1)</f>
        <v>6.5</v>
      </c>
    </row>
    <row r="879" spans="1:2">
      <c r="A879" t="s">
        <v>5170</v>
      </c>
      <c r="B879">
        <f>ROUND(AVERAGEIF(data!$A$2:$A$4110,A879,data!$N$2:$N$4110),1)</f>
        <v>6.5</v>
      </c>
    </row>
    <row r="880" spans="1:2">
      <c r="A880" t="s">
        <v>5223</v>
      </c>
      <c r="B880">
        <f>ROUND(AVERAGEIF(data!$A$2:$A$4110,A880,data!$N$2:$N$4110),1)</f>
        <v>6.5</v>
      </c>
    </row>
    <row r="881" spans="1:2">
      <c r="A881" t="s">
        <v>5228</v>
      </c>
      <c r="B881">
        <f>ROUND(AVERAGEIF(data!$A$2:$A$4110,A881,data!$N$2:$N$4110),1)</f>
        <v>6.5</v>
      </c>
    </row>
    <row r="882" spans="1:2">
      <c r="A882" t="s">
        <v>5311</v>
      </c>
      <c r="B882">
        <f>ROUND(AVERAGEIF(data!$A$2:$A$4110,A882,data!$N$2:$N$4110),1)</f>
        <v>6.5</v>
      </c>
    </row>
    <row r="883" spans="1:2">
      <c r="A883" t="s">
        <v>5435</v>
      </c>
      <c r="B883">
        <f>ROUND(AVERAGEIF(data!$A$2:$A$4110,A883,data!$N$2:$N$4110),1)</f>
        <v>6.5</v>
      </c>
    </row>
    <row r="884" spans="1:2">
      <c r="A884" t="s">
        <v>5441</v>
      </c>
      <c r="B884">
        <f>ROUND(AVERAGEIF(data!$A$2:$A$4110,A884,data!$N$2:$N$4110),1)</f>
        <v>6.5</v>
      </c>
    </row>
    <row r="885" spans="1:2">
      <c r="A885" t="s">
        <v>5768</v>
      </c>
      <c r="B885">
        <f>ROUND(AVERAGEIF(data!$A$2:$A$4110,A885,data!$N$2:$N$4110),1)</f>
        <v>6.5</v>
      </c>
    </row>
    <row r="886" spans="1:2">
      <c r="A886" t="s">
        <v>5781</v>
      </c>
      <c r="B886">
        <f>ROUND(AVERAGEIF(data!$A$2:$A$4110,A886,data!$N$2:$N$4110),1)</f>
        <v>6.5</v>
      </c>
    </row>
    <row r="887" spans="1:2">
      <c r="A887" t="s">
        <v>5786</v>
      </c>
      <c r="B887">
        <f>ROUND(AVERAGEIF(data!$A$2:$A$4110,A887,data!$N$2:$N$4110),1)</f>
        <v>6.5</v>
      </c>
    </row>
    <row r="888" spans="1:2">
      <c r="A888" t="s">
        <v>5796</v>
      </c>
      <c r="B888">
        <f>ROUND(AVERAGEIF(data!$A$2:$A$4110,A888,data!$N$2:$N$4110),1)</f>
        <v>6.5</v>
      </c>
    </row>
    <row r="889" spans="1:2">
      <c r="A889" t="s">
        <v>5811</v>
      </c>
      <c r="B889">
        <f>ROUND(AVERAGEIF(data!$A$2:$A$4110,A889,data!$N$2:$N$4110),1)</f>
        <v>6.5</v>
      </c>
    </row>
    <row r="890" spans="1:2">
      <c r="A890" t="s">
        <v>5903</v>
      </c>
      <c r="B890">
        <f>ROUND(AVERAGEIF(data!$A$2:$A$4110,A890,data!$N$2:$N$4110),1)</f>
        <v>6.5</v>
      </c>
    </row>
    <row r="891" spans="1:2">
      <c r="A891" t="s">
        <v>6006</v>
      </c>
      <c r="B891">
        <f>ROUND(AVERAGEIF(data!$A$2:$A$4110,A891,data!$N$2:$N$4110),1)</f>
        <v>6.5</v>
      </c>
    </row>
    <row r="892" spans="1:2">
      <c r="A892" t="s">
        <v>6168</v>
      </c>
      <c r="B892">
        <f>ROUND(AVERAGEIF(data!$A$2:$A$4110,A892,data!$N$2:$N$4110),1)</f>
        <v>6.5</v>
      </c>
    </row>
    <row r="893" spans="1:2">
      <c r="A893" t="s">
        <v>6293</v>
      </c>
      <c r="B893">
        <f>ROUND(AVERAGEIF(data!$A$2:$A$4110,A893,data!$N$2:$N$4110),1)</f>
        <v>6.5</v>
      </c>
    </row>
    <row r="894" spans="1:2">
      <c r="A894" t="s">
        <v>6378</v>
      </c>
      <c r="B894">
        <f>ROUND(AVERAGEIF(data!$A$2:$A$4110,A894,data!$N$2:$N$4110),1)</f>
        <v>6.5</v>
      </c>
    </row>
    <row r="895" spans="1:2">
      <c r="A895" t="s">
        <v>530</v>
      </c>
      <c r="B895">
        <f>ROUND(AVERAGEIF(data!$A$2:$A$4110,A895,data!$N$2:$N$4110),1)</f>
        <v>6.4</v>
      </c>
    </row>
    <row r="896" spans="1:2">
      <c r="A896" t="s">
        <v>550</v>
      </c>
      <c r="B896">
        <f>ROUND(AVERAGEIF(data!$A$2:$A$4110,A896,data!$N$2:$N$4110),1)</f>
        <v>6.4</v>
      </c>
    </row>
    <row r="897" spans="1:2">
      <c r="A897" t="s">
        <v>692</v>
      </c>
      <c r="B897">
        <f>ROUND(AVERAGEIF(data!$A$2:$A$4110,A897,data!$N$2:$N$4110),1)</f>
        <v>6.4</v>
      </c>
    </row>
    <row r="898" spans="1:2">
      <c r="A898" t="s">
        <v>1012</v>
      </c>
      <c r="B898">
        <f>ROUND(AVERAGEIF(data!$A$2:$A$4110,A898,data!$N$2:$N$4110),1)</f>
        <v>6.4</v>
      </c>
    </row>
    <row r="899" spans="1:2">
      <c r="A899" t="s">
        <v>1107</v>
      </c>
      <c r="B899">
        <f>ROUND(AVERAGEIF(data!$A$2:$A$4110,A899,data!$N$2:$N$4110),1)</f>
        <v>6.4</v>
      </c>
    </row>
    <row r="900" spans="1:2">
      <c r="A900" t="s">
        <v>1110</v>
      </c>
      <c r="B900">
        <f>ROUND(AVERAGEIF(data!$A$2:$A$4110,A900,data!$N$2:$N$4110),1)</f>
        <v>6.4</v>
      </c>
    </row>
    <row r="901" spans="1:2">
      <c r="A901" t="s">
        <v>1220</v>
      </c>
      <c r="B901">
        <f>ROUND(AVERAGEIF(data!$A$2:$A$4110,A901,data!$N$2:$N$4110),1)</f>
        <v>6.4</v>
      </c>
    </row>
    <row r="902" spans="1:2">
      <c r="A902" t="s">
        <v>1305</v>
      </c>
      <c r="B902">
        <f>ROUND(AVERAGEIF(data!$A$2:$A$4110,A902,data!$N$2:$N$4110),1)</f>
        <v>6.4</v>
      </c>
    </row>
    <row r="903" spans="1:2">
      <c r="A903" t="s">
        <v>1451</v>
      </c>
      <c r="B903">
        <f>ROUND(AVERAGEIF(data!$A$2:$A$4110,A903,data!$N$2:$N$4110),1)</f>
        <v>6.4</v>
      </c>
    </row>
    <row r="904" spans="1:2">
      <c r="A904" t="s">
        <v>1643</v>
      </c>
      <c r="B904">
        <f>ROUND(AVERAGEIF(data!$A$2:$A$4110,A904,data!$N$2:$N$4110),1)</f>
        <v>6.4</v>
      </c>
    </row>
    <row r="905" spans="1:2">
      <c r="A905" t="s">
        <v>1665</v>
      </c>
      <c r="B905">
        <f>ROUND(AVERAGEIF(data!$A$2:$A$4110,A905,data!$N$2:$N$4110),1)</f>
        <v>6.4</v>
      </c>
    </row>
    <row r="906" spans="1:2">
      <c r="A906" t="s">
        <v>1686</v>
      </c>
      <c r="B906">
        <f>ROUND(AVERAGEIF(data!$A$2:$A$4110,A906,data!$N$2:$N$4110),1)</f>
        <v>6.4</v>
      </c>
    </row>
    <row r="907" spans="1:2">
      <c r="A907" t="s">
        <v>1703</v>
      </c>
      <c r="B907">
        <f>ROUND(AVERAGEIF(data!$A$2:$A$4110,A907,data!$N$2:$N$4110),1)</f>
        <v>6.4</v>
      </c>
    </row>
    <row r="908" spans="1:2">
      <c r="A908" t="s">
        <v>1835</v>
      </c>
      <c r="B908">
        <f>ROUND(AVERAGEIF(data!$A$2:$A$4110,A908,data!$N$2:$N$4110),1)</f>
        <v>6.4</v>
      </c>
    </row>
    <row r="909" spans="1:2">
      <c r="A909" t="s">
        <v>1979</v>
      </c>
      <c r="B909">
        <f>ROUND(AVERAGEIF(data!$A$2:$A$4110,A909,data!$N$2:$N$4110),1)</f>
        <v>6.4</v>
      </c>
    </row>
    <row r="910" spans="1:2">
      <c r="A910" t="s">
        <v>2102</v>
      </c>
      <c r="B910">
        <f>ROUND(AVERAGEIF(data!$A$2:$A$4110,A910,data!$N$2:$N$4110),1)</f>
        <v>6.4</v>
      </c>
    </row>
    <row r="911" spans="1:2">
      <c r="A911" t="s">
        <v>2129</v>
      </c>
      <c r="B911">
        <f>ROUND(AVERAGEIF(data!$A$2:$A$4110,A911,data!$N$2:$N$4110),1)</f>
        <v>6.4</v>
      </c>
    </row>
    <row r="912" spans="1:2">
      <c r="A912" t="s">
        <v>2153</v>
      </c>
      <c r="B912">
        <f>ROUND(AVERAGEIF(data!$A$2:$A$4110,A912,data!$N$2:$N$4110),1)</f>
        <v>6.4</v>
      </c>
    </row>
    <row r="913" spans="1:2">
      <c r="A913" t="s">
        <v>2158</v>
      </c>
      <c r="B913">
        <f>ROUND(AVERAGEIF(data!$A$2:$A$4110,A913,data!$N$2:$N$4110),1)</f>
        <v>6.4</v>
      </c>
    </row>
    <row r="914" spans="1:2">
      <c r="A914" t="s">
        <v>2201</v>
      </c>
      <c r="B914">
        <f>ROUND(AVERAGEIF(data!$A$2:$A$4110,A914,data!$N$2:$N$4110),1)</f>
        <v>6.4</v>
      </c>
    </row>
    <row r="915" spans="1:2">
      <c r="A915" t="s">
        <v>2229</v>
      </c>
      <c r="B915">
        <f>ROUND(AVERAGEIF(data!$A$2:$A$4110,A915,data!$N$2:$N$4110),1)</f>
        <v>6.4</v>
      </c>
    </row>
    <row r="916" spans="1:2">
      <c r="A916" t="s">
        <v>2290</v>
      </c>
      <c r="B916">
        <f>ROUND(AVERAGEIF(data!$A$2:$A$4110,A916,data!$N$2:$N$4110),1)</f>
        <v>6.4</v>
      </c>
    </row>
    <row r="917" spans="1:2">
      <c r="A917" t="s">
        <v>2339</v>
      </c>
      <c r="B917">
        <f>ROUND(AVERAGEIF(data!$A$2:$A$4110,A917,data!$N$2:$N$4110),1)</f>
        <v>6.4</v>
      </c>
    </row>
    <row r="918" spans="1:2">
      <c r="A918" t="s">
        <v>2350</v>
      </c>
      <c r="B918">
        <f>ROUND(AVERAGEIF(data!$A$2:$A$4110,A918,data!$N$2:$N$4110),1)</f>
        <v>6.4</v>
      </c>
    </row>
    <row r="919" spans="1:2">
      <c r="A919" t="s">
        <v>2353</v>
      </c>
      <c r="B919">
        <f>ROUND(AVERAGEIF(data!$A$2:$A$4110,A919,data!$N$2:$N$4110),1)</f>
        <v>6.4</v>
      </c>
    </row>
    <row r="920" spans="1:2">
      <c r="A920" t="s">
        <v>2397</v>
      </c>
      <c r="B920">
        <f>ROUND(AVERAGEIF(data!$A$2:$A$4110,A920,data!$N$2:$N$4110),1)</f>
        <v>6.4</v>
      </c>
    </row>
    <row r="921" spans="1:2">
      <c r="A921" t="s">
        <v>2529</v>
      </c>
      <c r="B921">
        <f>ROUND(AVERAGEIF(data!$A$2:$A$4110,A921,data!$N$2:$N$4110),1)</f>
        <v>6.4</v>
      </c>
    </row>
    <row r="922" spans="1:2">
      <c r="A922" t="s">
        <v>2721</v>
      </c>
      <c r="B922">
        <f>ROUND(AVERAGEIF(data!$A$2:$A$4110,A922,data!$N$2:$N$4110),1)</f>
        <v>6.4</v>
      </c>
    </row>
    <row r="923" spans="1:2">
      <c r="A923" t="s">
        <v>2747</v>
      </c>
      <c r="B923">
        <f>ROUND(AVERAGEIF(data!$A$2:$A$4110,A923,data!$N$2:$N$4110),1)</f>
        <v>6.4</v>
      </c>
    </row>
    <row r="924" spans="1:2">
      <c r="A924" t="s">
        <v>209</v>
      </c>
      <c r="B924">
        <f>ROUND(AVERAGEIF(data!$A$2:$A$4110,A924,data!$N$2:$N$4110),1)</f>
        <v>6.4</v>
      </c>
    </row>
    <row r="925" spans="1:2">
      <c r="A925" t="s">
        <v>2764</v>
      </c>
      <c r="B925">
        <f>ROUND(AVERAGEIF(data!$A$2:$A$4110,A925,data!$N$2:$N$4110),1)</f>
        <v>6.4</v>
      </c>
    </row>
    <row r="926" spans="1:2">
      <c r="A926" t="s">
        <v>3028</v>
      </c>
      <c r="B926">
        <f>ROUND(AVERAGEIF(data!$A$2:$A$4110,A926,data!$N$2:$N$4110),1)</f>
        <v>6.4</v>
      </c>
    </row>
    <row r="927" spans="1:2">
      <c r="A927" t="s">
        <v>3099</v>
      </c>
      <c r="B927">
        <f>ROUND(AVERAGEIF(data!$A$2:$A$4110,A927,data!$N$2:$N$4110),1)</f>
        <v>6.4</v>
      </c>
    </row>
    <row r="928" spans="1:2">
      <c r="A928" t="s">
        <v>3129</v>
      </c>
      <c r="B928">
        <f>ROUND(AVERAGEIF(data!$A$2:$A$4110,A928,data!$N$2:$N$4110),1)</f>
        <v>6.4</v>
      </c>
    </row>
    <row r="929" spans="1:2">
      <c r="A929" t="s">
        <v>3160</v>
      </c>
      <c r="B929">
        <f>ROUND(AVERAGEIF(data!$A$2:$A$4110,A929,data!$N$2:$N$4110),1)</f>
        <v>6.4</v>
      </c>
    </row>
    <row r="930" spans="1:2">
      <c r="A930" t="s">
        <v>3254</v>
      </c>
      <c r="B930">
        <f>ROUND(AVERAGEIF(data!$A$2:$A$4110,A930,data!$N$2:$N$4110),1)</f>
        <v>6.4</v>
      </c>
    </row>
    <row r="931" spans="1:2">
      <c r="A931" t="s">
        <v>3359</v>
      </c>
      <c r="B931">
        <f>ROUND(AVERAGEIF(data!$A$2:$A$4110,A931,data!$N$2:$N$4110),1)</f>
        <v>6.4</v>
      </c>
    </row>
    <row r="932" spans="1:2">
      <c r="A932" t="s">
        <v>3585</v>
      </c>
      <c r="B932">
        <f>ROUND(AVERAGEIF(data!$A$2:$A$4110,A932,data!$N$2:$N$4110),1)</f>
        <v>6.4</v>
      </c>
    </row>
    <row r="933" spans="1:2">
      <c r="A933" t="s">
        <v>3855</v>
      </c>
      <c r="B933">
        <f>ROUND(AVERAGEIF(data!$A$2:$A$4110,A933,data!$N$2:$N$4110),1)</f>
        <v>6.4</v>
      </c>
    </row>
    <row r="934" spans="1:2">
      <c r="A934" t="s">
        <v>3903</v>
      </c>
      <c r="B934">
        <f>ROUND(AVERAGEIF(data!$A$2:$A$4110,A934,data!$N$2:$N$4110),1)</f>
        <v>6.4</v>
      </c>
    </row>
    <row r="935" spans="1:2">
      <c r="A935" t="s">
        <v>4092</v>
      </c>
      <c r="B935">
        <f>ROUND(AVERAGEIF(data!$A$2:$A$4110,A935,data!$N$2:$N$4110),1)</f>
        <v>6.4</v>
      </c>
    </row>
    <row r="936" spans="1:2">
      <c r="A936" t="s">
        <v>4369</v>
      </c>
      <c r="B936">
        <f>ROUND(AVERAGEIF(data!$A$2:$A$4110,A936,data!$N$2:$N$4110),1)</f>
        <v>6.4</v>
      </c>
    </row>
    <row r="937" spans="1:2">
      <c r="A937" t="s">
        <v>4513</v>
      </c>
      <c r="B937">
        <f>ROUND(AVERAGEIF(data!$A$2:$A$4110,A937,data!$N$2:$N$4110),1)</f>
        <v>6.4</v>
      </c>
    </row>
    <row r="938" spans="1:2">
      <c r="A938" t="s">
        <v>4605</v>
      </c>
      <c r="B938">
        <f>ROUND(AVERAGEIF(data!$A$2:$A$4110,A938,data!$N$2:$N$4110),1)</f>
        <v>6.4</v>
      </c>
    </row>
    <row r="939" spans="1:2">
      <c r="A939" t="s">
        <v>4621</v>
      </c>
      <c r="B939">
        <f>ROUND(AVERAGEIF(data!$A$2:$A$4110,A939,data!$N$2:$N$4110),1)</f>
        <v>6.4</v>
      </c>
    </row>
    <row r="940" spans="1:2">
      <c r="A940" t="s">
        <v>4706</v>
      </c>
      <c r="B940">
        <f>ROUND(AVERAGEIF(data!$A$2:$A$4110,A940,data!$N$2:$N$4110),1)</f>
        <v>6.4</v>
      </c>
    </row>
    <row r="941" spans="1:2">
      <c r="A941" t="s">
        <v>4751</v>
      </c>
      <c r="B941">
        <f>ROUND(AVERAGEIF(data!$A$2:$A$4110,A941,data!$N$2:$N$4110),1)</f>
        <v>6.4</v>
      </c>
    </row>
    <row r="942" spans="1:2">
      <c r="A942" t="s">
        <v>4767</v>
      </c>
      <c r="B942">
        <f>ROUND(AVERAGEIF(data!$A$2:$A$4110,A942,data!$N$2:$N$4110),1)</f>
        <v>6.4</v>
      </c>
    </row>
    <row r="943" spans="1:2">
      <c r="A943" t="s">
        <v>4965</v>
      </c>
      <c r="B943">
        <f>ROUND(AVERAGEIF(data!$A$2:$A$4110,A943,data!$N$2:$N$4110),1)</f>
        <v>6.4</v>
      </c>
    </row>
    <row r="944" spans="1:2">
      <c r="A944" t="s">
        <v>5082</v>
      </c>
      <c r="B944">
        <f>ROUND(AVERAGEIF(data!$A$2:$A$4110,A944,data!$N$2:$N$4110),1)</f>
        <v>6.4</v>
      </c>
    </row>
    <row r="945" spans="1:2">
      <c r="A945" t="s">
        <v>5113</v>
      </c>
      <c r="B945">
        <f>ROUND(AVERAGEIF(data!$A$2:$A$4110,A945,data!$N$2:$N$4110),1)</f>
        <v>6.4</v>
      </c>
    </row>
    <row r="946" spans="1:2">
      <c r="A946" t="s">
        <v>5165</v>
      </c>
      <c r="B946">
        <f>ROUND(AVERAGEIF(data!$A$2:$A$4110,A946,data!$N$2:$N$4110),1)</f>
        <v>6.4</v>
      </c>
    </row>
    <row r="947" spans="1:2">
      <c r="A947" t="s">
        <v>5190</v>
      </c>
      <c r="B947">
        <f>ROUND(AVERAGEIF(data!$A$2:$A$4110,A947,data!$N$2:$N$4110),1)</f>
        <v>6.4</v>
      </c>
    </row>
    <row r="948" spans="1:2">
      <c r="A948" t="s">
        <v>5268</v>
      </c>
      <c r="B948">
        <f>ROUND(AVERAGEIF(data!$A$2:$A$4110,A948,data!$N$2:$N$4110),1)</f>
        <v>6.4</v>
      </c>
    </row>
    <row r="949" spans="1:2">
      <c r="A949" t="s">
        <v>5276</v>
      </c>
      <c r="B949">
        <f>ROUND(AVERAGEIF(data!$A$2:$A$4110,A949,data!$N$2:$N$4110),1)</f>
        <v>6.4</v>
      </c>
    </row>
    <row r="950" spans="1:2">
      <c r="A950" t="s">
        <v>5331</v>
      </c>
      <c r="B950">
        <f>ROUND(AVERAGEIF(data!$A$2:$A$4110,A950,data!$N$2:$N$4110),1)</f>
        <v>6.4</v>
      </c>
    </row>
    <row r="951" spans="1:2">
      <c r="A951" t="s">
        <v>5342</v>
      </c>
      <c r="B951">
        <f>ROUND(AVERAGEIF(data!$A$2:$A$4110,A951,data!$N$2:$N$4110),1)</f>
        <v>6.4</v>
      </c>
    </row>
    <row r="952" spans="1:2">
      <c r="A952" t="s">
        <v>5469</v>
      </c>
      <c r="B952">
        <f>ROUND(AVERAGEIF(data!$A$2:$A$4110,A952,data!$N$2:$N$4110),1)</f>
        <v>6.4</v>
      </c>
    </row>
    <row r="953" spans="1:2">
      <c r="A953" t="s">
        <v>5493</v>
      </c>
      <c r="B953">
        <f>ROUND(AVERAGEIF(data!$A$2:$A$4110,A953,data!$N$2:$N$4110),1)</f>
        <v>6.4</v>
      </c>
    </row>
    <row r="954" spans="1:2">
      <c r="A954" t="s">
        <v>5815</v>
      </c>
      <c r="B954">
        <f>ROUND(AVERAGEIF(data!$A$2:$A$4110,A954,data!$N$2:$N$4110),1)</f>
        <v>6.4</v>
      </c>
    </row>
    <row r="955" spans="1:2">
      <c r="A955" t="s">
        <v>6017</v>
      </c>
      <c r="B955">
        <f>ROUND(AVERAGEIF(data!$A$2:$A$4110,A955,data!$N$2:$N$4110),1)</f>
        <v>6.4</v>
      </c>
    </row>
    <row r="956" spans="1:2">
      <c r="A956" t="s">
        <v>6140</v>
      </c>
      <c r="B956">
        <f>ROUND(AVERAGEIF(data!$A$2:$A$4110,A956,data!$N$2:$N$4110),1)</f>
        <v>6.4</v>
      </c>
    </row>
    <row r="957" spans="1:2">
      <c r="A957" t="s">
        <v>6154</v>
      </c>
      <c r="B957">
        <f>ROUND(AVERAGEIF(data!$A$2:$A$4110,A957,data!$N$2:$N$4110),1)</f>
        <v>6.4</v>
      </c>
    </row>
    <row r="958" spans="1:2">
      <c r="A958" t="s">
        <v>6170</v>
      </c>
      <c r="B958">
        <f>ROUND(AVERAGEIF(data!$A$2:$A$4110,A958,data!$N$2:$N$4110),1)</f>
        <v>6.4</v>
      </c>
    </row>
    <row r="959" spans="1:2">
      <c r="A959" t="s">
        <v>130</v>
      </c>
      <c r="B959">
        <f>ROUND(AVERAGEIF(data!$A$2:$A$4110,A959,data!$N$2:$N$4110),1)</f>
        <v>6.4</v>
      </c>
    </row>
    <row r="960" spans="1:2">
      <c r="A960" t="s">
        <v>6332</v>
      </c>
      <c r="B960">
        <f>ROUND(AVERAGEIF(data!$A$2:$A$4110,A960,data!$N$2:$N$4110),1)</f>
        <v>6.4</v>
      </c>
    </row>
    <row r="961" spans="1:2">
      <c r="A961" t="s">
        <v>6442</v>
      </c>
      <c r="B961">
        <f>ROUND(AVERAGEIF(data!$A$2:$A$4110,A961,data!$N$2:$N$4110),1)</f>
        <v>6.4</v>
      </c>
    </row>
    <row r="962" spans="1:2">
      <c r="A962" t="s">
        <v>6451</v>
      </c>
      <c r="B962">
        <f>ROUND(AVERAGEIF(data!$A$2:$A$4110,A962,data!$N$2:$N$4110),1)</f>
        <v>6.4</v>
      </c>
    </row>
    <row r="963" spans="1:2">
      <c r="A963" t="s">
        <v>573</v>
      </c>
      <c r="B963">
        <f>ROUND(AVERAGEIF(data!$A$2:$A$4110,A963,data!$N$2:$N$4110),1)</f>
        <v>6.3</v>
      </c>
    </row>
    <row r="964" spans="1:2">
      <c r="A964" t="s">
        <v>805</v>
      </c>
      <c r="B964">
        <f>ROUND(AVERAGEIF(data!$A$2:$A$4110,A964,data!$N$2:$N$4110),1)</f>
        <v>6.3</v>
      </c>
    </row>
    <row r="965" spans="1:2">
      <c r="A965" t="s">
        <v>889</v>
      </c>
      <c r="B965">
        <f>ROUND(AVERAGEIF(data!$A$2:$A$4110,A965,data!$N$2:$N$4110),1)</f>
        <v>6.3</v>
      </c>
    </row>
    <row r="966" spans="1:2">
      <c r="A966" t="s">
        <v>1004</v>
      </c>
      <c r="B966">
        <f>ROUND(AVERAGEIF(data!$A$2:$A$4110,A966,data!$N$2:$N$4110),1)</f>
        <v>6.3</v>
      </c>
    </row>
    <row r="967" spans="1:2">
      <c r="A967" t="s">
        <v>1179</v>
      </c>
      <c r="B967">
        <f>ROUND(AVERAGEIF(data!$A$2:$A$4110,A967,data!$N$2:$N$4110),1)</f>
        <v>6.3</v>
      </c>
    </row>
    <row r="968" spans="1:2">
      <c r="A968" t="s">
        <v>1237</v>
      </c>
      <c r="B968">
        <f>ROUND(AVERAGEIF(data!$A$2:$A$4110,A968,data!$N$2:$N$4110),1)</f>
        <v>6.3</v>
      </c>
    </row>
    <row r="969" spans="1:2">
      <c r="A969" t="s">
        <v>1277</v>
      </c>
      <c r="B969">
        <f>ROUND(AVERAGEIF(data!$A$2:$A$4110,A969,data!$N$2:$N$4110),1)</f>
        <v>6.3</v>
      </c>
    </row>
    <row r="970" spans="1:2">
      <c r="A970" t="s">
        <v>1340</v>
      </c>
      <c r="B970">
        <f>ROUND(AVERAGEIF(data!$A$2:$A$4110,A970,data!$N$2:$N$4110),1)</f>
        <v>6.3</v>
      </c>
    </row>
    <row r="971" spans="1:2">
      <c r="A971" t="s">
        <v>1500</v>
      </c>
      <c r="B971">
        <f>ROUND(AVERAGEIF(data!$A$2:$A$4110,A971,data!$N$2:$N$4110),1)</f>
        <v>6.3</v>
      </c>
    </row>
    <row r="972" spans="1:2">
      <c r="A972" t="s">
        <v>1568</v>
      </c>
      <c r="B972">
        <f>ROUND(AVERAGEIF(data!$A$2:$A$4110,A972,data!$N$2:$N$4110),1)</f>
        <v>6.3</v>
      </c>
    </row>
    <row r="973" spans="1:2">
      <c r="A973" t="s">
        <v>1723</v>
      </c>
      <c r="B973">
        <f>ROUND(AVERAGEIF(data!$A$2:$A$4110,A973,data!$N$2:$N$4110),1)</f>
        <v>6.3</v>
      </c>
    </row>
    <row r="974" spans="1:2">
      <c r="A974" t="s">
        <v>1727</v>
      </c>
      <c r="B974">
        <f>ROUND(AVERAGEIF(data!$A$2:$A$4110,A974,data!$N$2:$N$4110),1)</f>
        <v>6.3</v>
      </c>
    </row>
    <row r="975" spans="1:2">
      <c r="A975" t="s">
        <v>1894</v>
      </c>
      <c r="B975">
        <f>ROUND(AVERAGEIF(data!$A$2:$A$4110,A975,data!$N$2:$N$4110),1)</f>
        <v>6.3</v>
      </c>
    </row>
    <row r="976" spans="1:2">
      <c r="A976" t="s">
        <v>1982</v>
      </c>
      <c r="B976">
        <f>ROUND(AVERAGEIF(data!$A$2:$A$4110,A976,data!$N$2:$N$4110),1)</f>
        <v>6.3</v>
      </c>
    </row>
    <row r="977" spans="1:2">
      <c r="A977" t="s">
        <v>2036</v>
      </c>
      <c r="B977">
        <f>ROUND(AVERAGEIF(data!$A$2:$A$4110,A977,data!$N$2:$N$4110),1)</f>
        <v>6.3</v>
      </c>
    </row>
    <row r="978" spans="1:2">
      <c r="A978" t="s">
        <v>2425</v>
      </c>
      <c r="B978">
        <f>ROUND(AVERAGEIF(data!$A$2:$A$4110,A978,data!$N$2:$N$4110),1)</f>
        <v>6.3</v>
      </c>
    </row>
    <row r="979" spans="1:2">
      <c r="A979" t="s">
        <v>2439</v>
      </c>
      <c r="B979">
        <f>ROUND(AVERAGEIF(data!$A$2:$A$4110,A979,data!$N$2:$N$4110),1)</f>
        <v>6.3</v>
      </c>
    </row>
    <row r="980" spans="1:2">
      <c r="A980" t="s">
        <v>2502</v>
      </c>
      <c r="B980">
        <f>ROUND(AVERAGEIF(data!$A$2:$A$4110,A980,data!$N$2:$N$4110),1)</f>
        <v>6.3</v>
      </c>
    </row>
    <row r="981" spans="1:2">
      <c r="A981" t="s">
        <v>2711</v>
      </c>
      <c r="B981">
        <f>ROUND(AVERAGEIF(data!$A$2:$A$4110,A981,data!$N$2:$N$4110),1)</f>
        <v>6.3</v>
      </c>
    </row>
    <row r="982" spans="1:2">
      <c r="A982" t="s">
        <v>2744</v>
      </c>
      <c r="B982">
        <f>ROUND(AVERAGEIF(data!$A$2:$A$4110,A982,data!$N$2:$N$4110),1)</f>
        <v>6.3</v>
      </c>
    </row>
    <row r="983" spans="1:2">
      <c r="A983" t="s">
        <v>3050</v>
      </c>
      <c r="B983">
        <f>ROUND(AVERAGEIF(data!$A$2:$A$4110,A983,data!$N$2:$N$4110),1)</f>
        <v>6.3</v>
      </c>
    </row>
    <row r="984" spans="1:2">
      <c r="A984" t="s">
        <v>452</v>
      </c>
      <c r="B984">
        <f>ROUND(AVERAGEIF(data!$A$2:$A$4110,A984,data!$N$2:$N$4110),1)</f>
        <v>6.3</v>
      </c>
    </row>
    <row r="985" spans="1:2">
      <c r="A985" t="s">
        <v>3112</v>
      </c>
      <c r="B985">
        <f>ROUND(AVERAGEIF(data!$A$2:$A$4110,A985,data!$N$2:$N$4110),1)</f>
        <v>6.3</v>
      </c>
    </row>
    <row r="986" spans="1:2">
      <c r="A986" t="s">
        <v>3209</v>
      </c>
      <c r="B986">
        <f>ROUND(AVERAGEIF(data!$A$2:$A$4110,A986,data!$N$2:$N$4110),1)</f>
        <v>6.3</v>
      </c>
    </row>
    <row r="987" spans="1:2">
      <c r="A987" t="s">
        <v>3219</v>
      </c>
      <c r="B987">
        <f>ROUND(AVERAGEIF(data!$A$2:$A$4110,A987,data!$N$2:$N$4110),1)</f>
        <v>6.3</v>
      </c>
    </row>
    <row r="988" spans="1:2">
      <c r="A988" t="s">
        <v>3228</v>
      </c>
      <c r="B988">
        <f>ROUND(AVERAGEIF(data!$A$2:$A$4110,A988,data!$N$2:$N$4110),1)</f>
        <v>6.3</v>
      </c>
    </row>
    <row r="989" spans="1:2">
      <c r="A989" t="s">
        <v>3326</v>
      </c>
      <c r="B989">
        <f>ROUND(AVERAGEIF(data!$A$2:$A$4110,A989,data!$N$2:$N$4110),1)</f>
        <v>6.3</v>
      </c>
    </row>
    <row r="990" spans="1:2">
      <c r="A990" t="s">
        <v>3423</v>
      </c>
      <c r="B990">
        <f>ROUND(AVERAGEIF(data!$A$2:$A$4110,A990,data!$N$2:$N$4110),1)</f>
        <v>6.3</v>
      </c>
    </row>
    <row r="991" spans="1:2">
      <c r="A991" t="s">
        <v>3463</v>
      </c>
      <c r="B991">
        <f>ROUND(AVERAGEIF(data!$A$2:$A$4110,A991,data!$N$2:$N$4110),1)</f>
        <v>6.3</v>
      </c>
    </row>
    <row r="992" spans="1:2">
      <c r="A992" t="s">
        <v>3479</v>
      </c>
      <c r="B992">
        <f>ROUND(AVERAGEIF(data!$A$2:$A$4110,A992,data!$N$2:$N$4110),1)</f>
        <v>6.3</v>
      </c>
    </row>
    <row r="993" spans="1:2">
      <c r="A993" t="s">
        <v>3529</v>
      </c>
      <c r="B993">
        <f>ROUND(AVERAGEIF(data!$A$2:$A$4110,A993,data!$N$2:$N$4110),1)</f>
        <v>6.3</v>
      </c>
    </row>
    <row r="994" spans="1:2">
      <c r="A994" t="s">
        <v>3689</v>
      </c>
      <c r="B994">
        <f>ROUND(AVERAGEIF(data!$A$2:$A$4110,A994,data!$N$2:$N$4110),1)</f>
        <v>6.3</v>
      </c>
    </row>
    <row r="995" spans="1:2">
      <c r="A995" t="s">
        <v>3796</v>
      </c>
      <c r="B995">
        <f>ROUND(AVERAGEIF(data!$A$2:$A$4110,A995,data!$N$2:$N$4110),1)</f>
        <v>6.3</v>
      </c>
    </row>
    <row r="996" spans="1:2">
      <c r="A996" t="s">
        <v>3951</v>
      </c>
      <c r="B996">
        <f>ROUND(AVERAGEIF(data!$A$2:$A$4110,A996,data!$N$2:$N$4110),1)</f>
        <v>6.3</v>
      </c>
    </row>
    <row r="997" spans="1:2">
      <c r="A997" t="s">
        <v>3983</v>
      </c>
      <c r="B997">
        <f>ROUND(AVERAGEIF(data!$A$2:$A$4110,A997,data!$N$2:$N$4110),1)</f>
        <v>6.3</v>
      </c>
    </row>
    <row r="998" spans="1:2">
      <c r="A998" t="s">
        <v>4161</v>
      </c>
      <c r="B998">
        <f>ROUND(AVERAGEIF(data!$A$2:$A$4110,A998,data!$N$2:$N$4110),1)</f>
        <v>6.3</v>
      </c>
    </row>
    <row r="999" spans="1:2">
      <c r="A999" t="s">
        <v>4163</v>
      </c>
      <c r="B999">
        <f>ROUND(AVERAGEIF(data!$A$2:$A$4110,A999,data!$N$2:$N$4110),1)</f>
        <v>6.3</v>
      </c>
    </row>
    <row r="1000" spans="1:2">
      <c r="A1000" t="s">
        <v>4203</v>
      </c>
      <c r="B1000">
        <f>ROUND(AVERAGEIF(data!$A$2:$A$4110,A1000,data!$N$2:$N$4110),1)</f>
        <v>6.3</v>
      </c>
    </row>
    <row r="1001" spans="1:2">
      <c r="A1001" t="s">
        <v>4519</v>
      </c>
      <c r="B1001">
        <f>ROUND(AVERAGEIF(data!$A$2:$A$4110,A1001,data!$N$2:$N$4110),1)</f>
        <v>6.3</v>
      </c>
    </row>
    <row r="1002" spans="1:2">
      <c r="A1002" t="s">
        <v>4646</v>
      </c>
      <c r="B1002">
        <f>ROUND(AVERAGEIF(data!$A$2:$A$4110,A1002,data!$N$2:$N$4110),1)</f>
        <v>6.3</v>
      </c>
    </row>
    <row r="1003" spans="1:2">
      <c r="A1003" t="s">
        <v>4686</v>
      </c>
      <c r="B1003">
        <f>ROUND(AVERAGEIF(data!$A$2:$A$4110,A1003,data!$N$2:$N$4110),1)</f>
        <v>6.3</v>
      </c>
    </row>
    <row r="1004" spans="1:2">
      <c r="A1004" t="s">
        <v>4824</v>
      </c>
      <c r="B1004">
        <f>ROUND(AVERAGEIF(data!$A$2:$A$4110,A1004,data!$N$2:$N$4110),1)</f>
        <v>6.3</v>
      </c>
    </row>
    <row r="1005" spans="1:2">
      <c r="A1005" t="s">
        <v>4882</v>
      </c>
      <c r="B1005">
        <f>ROUND(AVERAGEIF(data!$A$2:$A$4110,A1005,data!$N$2:$N$4110),1)</f>
        <v>6.3</v>
      </c>
    </row>
    <row r="1006" spans="1:2">
      <c r="A1006" t="s">
        <v>5096</v>
      </c>
      <c r="B1006">
        <f>ROUND(AVERAGEIF(data!$A$2:$A$4110,A1006,data!$N$2:$N$4110),1)</f>
        <v>6.3</v>
      </c>
    </row>
    <row r="1007" spans="1:2">
      <c r="A1007" t="s">
        <v>5147</v>
      </c>
      <c r="B1007">
        <f>ROUND(AVERAGEIF(data!$A$2:$A$4110,A1007,data!$N$2:$N$4110),1)</f>
        <v>6.3</v>
      </c>
    </row>
    <row r="1008" spans="1:2">
      <c r="A1008" t="s">
        <v>5456</v>
      </c>
      <c r="B1008">
        <f>ROUND(AVERAGEIF(data!$A$2:$A$4110,A1008,data!$N$2:$N$4110),1)</f>
        <v>6.3</v>
      </c>
    </row>
    <row r="1009" spans="1:2">
      <c r="A1009" t="s">
        <v>5577</v>
      </c>
      <c r="B1009">
        <f>ROUND(AVERAGEIF(data!$A$2:$A$4110,A1009,data!$N$2:$N$4110),1)</f>
        <v>6.3</v>
      </c>
    </row>
    <row r="1010" spans="1:2">
      <c r="A1010" t="s">
        <v>5673</v>
      </c>
      <c r="B1010">
        <f>ROUND(AVERAGEIF(data!$A$2:$A$4110,A1010,data!$N$2:$N$4110),1)</f>
        <v>6.3</v>
      </c>
    </row>
    <row r="1011" spans="1:2">
      <c r="A1011" t="s">
        <v>5763</v>
      </c>
      <c r="B1011">
        <f>ROUND(AVERAGEIF(data!$A$2:$A$4110,A1011,data!$N$2:$N$4110),1)</f>
        <v>6.3</v>
      </c>
    </row>
    <row r="1012" spans="1:2">
      <c r="A1012" t="s">
        <v>188</v>
      </c>
      <c r="B1012">
        <f>ROUND(AVERAGEIF(data!$A$2:$A$4110,A1012,data!$N$2:$N$4110),1)</f>
        <v>6.3</v>
      </c>
    </row>
    <row r="1013" spans="1:2">
      <c r="A1013" t="s">
        <v>5895</v>
      </c>
      <c r="B1013">
        <f>ROUND(AVERAGEIF(data!$A$2:$A$4110,A1013,data!$N$2:$N$4110),1)</f>
        <v>6.3</v>
      </c>
    </row>
    <row r="1014" spans="1:2">
      <c r="A1014" t="s">
        <v>6022</v>
      </c>
      <c r="B1014">
        <f>ROUND(AVERAGEIF(data!$A$2:$A$4110,A1014,data!$N$2:$N$4110),1)</f>
        <v>6.3</v>
      </c>
    </row>
    <row r="1015" spans="1:2">
      <c r="A1015" t="s">
        <v>6038</v>
      </c>
      <c r="B1015">
        <f>ROUND(AVERAGEIF(data!$A$2:$A$4110,A1015,data!$N$2:$N$4110),1)</f>
        <v>6.3</v>
      </c>
    </row>
    <row r="1016" spans="1:2">
      <c r="A1016" t="s">
        <v>6088</v>
      </c>
      <c r="B1016">
        <f>ROUND(AVERAGEIF(data!$A$2:$A$4110,A1016,data!$N$2:$N$4110),1)</f>
        <v>6.3</v>
      </c>
    </row>
    <row r="1017" spans="1:2">
      <c r="A1017" t="s">
        <v>6172</v>
      </c>
      <c r="B1017">
        <f>ROUND(AVERAGEIF(data!$A$2:$A$4110,A1017,data!$N$2:$N$4110),1)</f>
        <v>6.3</v>
      </c>
    </row>
    <row r="1018" spans="1:2">
      <c r="A1018" t="s">
        <v>6364</v>
      </c>
      <c r="B1018">
        <f>ROUND(AVERAGEIF(data!$A$2:$A$4110,A1018,data!$N$2:$N$4110),1)</f>
        <v>6.3</v>
      </c>
    </row>
    <row r="1019" spans="1:2">
      <c r="A1019" t="s">
        <v>6402</v>
      </c>
      <c r="B1019">
        <f>ROUND(AVERAGEIF(data!$A$2:$A$4110,A1019,data!$N$2:$N$4110),1)</f>
        <v>6.3</v>
      </c>
    </row>
    <row r="1020" spans="1:2">
      <c r="A1020" t="s">
        <v>6415</v>
      </c>
      <c r="B1020">
        <f>ROUND(AVERAGEIF(data!$A$2:$A$4110,A1020,data!$N$2:$N$4110),1)</f>
        <v>6.3</v>
      </c>
    </row>
    <row r="1021" spans="1:2">
      <c r="A1021" t="s">
        <v>177</v>
      </c>
      <c r="B1021">
        <f>ROUND(AVERAGEIF(data!$A$2:$A$4110,A1021,data!$N$2:$N$4110),1)</f>
        <v>6.3</v>
      </c>
    </row>
    <row r="1022" spans="1:2">
      <c r="A1022" t="s">
        <v>6503</v>
      </c>
      <c r="B1022">
        <f>ROUND(AVERAGEIF(data!$A$2:$A$4110,A1022,data!$N$2:$N$4110),1)</f>
        <v>6.3</v>
      </c>
    </row>
    <row r="1023" spans="1:2">
      <c r="A1023" t="s">
        <v>6529</v>
      </c>
      <c r="B1023">
        <f>ROUND(AVERAGEIF(data!$A$2:$A$4110,A1023,data!$N$2:$N$4110),1)</f>
        <v>6.3</v>
      </c>
    </row>
    <row r="1024" spans="1:2">
      <c r="A1024" t="s">
        <v>6533</v>
      </c>
      <c r="B1024">
        <f>ROUND(AVERAGEIF(data!$A$2:$A$4110,A1024,data!$N$2:$N$4110),1)</f>
        <v>6.3</v>
      </c>
    </row>
    <row r="1025" spans="1:2">
      <c r="A1025" t="s">
        <v>6550</v>
      </c>
      <c r="B1025">
        <f>ROUND(AVERAGEIF(data!$A$2:$A$4110,A1025,data!$N$2:$N$4110),1)</f>
        <v>6.3</v>
      </c>
    </row>
    <row r="1026" spans="1:2">
      <c r="A1026" t="s">
        <v>6624</v>
      </c>
      <c r="B1026">
        <f>ROUND(AVERAGEIF(data!$A$2:$A$4110,A1026,data!$N$2:$N$4110),1)</f>
        <v>6.3</v>
      </c>
    </row>
    <row r="1027" spans="1:2">
      <c r="A1027" t="s">
        <v>564</v>
      </c>
      <c r="B1027">
        <f>ROUND(AVERAGEIF(data!$A$2:$A$4110,A1027,data!$N$2:$N$4110),1)</f>
        <v>6.2</v>
      </c>
    </row>
    <row r="1028" spans="1:2">
      <c r="A1028" t="s">
        <v>567</v>
      </c>
      <c r="B1028">
        <f>ROUND(AVERAGEIF(data!$A$2:$A$4110,A1028,data!$N$2:$N$4110),1)</f>
        <v>6.2</v>
      </c>
    </row>
    <row r="1029" spans="1:2">
      <c r="A1029" t="s">
        <v>658</v>
      </c>
      <c r="B1029">
        <f>ROUND(AVERAGEIF(data!$A$2:$A$4110,A1029,data!$N$2:$N$4110),1)</f>
        <v>6.2</v>
      </c>
    </row>
    <row r="1030" spans="1:2">
      <c r="A1030" t="s">
        <v>398</v>
      </c>
      <c r="B1030">
        <f>ROUND(AVERAGEIF(data!$A$2:$A$4110,A1030,data!$N$2:$N$4110),1)</f>
        <v>6.2</v>
      </c>
    </row>
    <row r="1031" spans="1:2">
      <c r="A1031" t="s">
        <v>690</v>
      </c>
      <c r="B1031">
        <f>ROUND(AVERAGEIF(data!$A$2:$A$4110,A1031,data!$N$2:$N$4110),1)</f>
        <v>6.2</v>
      </c>
    </row>
    <row r="1032" spans="1:2">
      <c r="A1032" t="s">
        <v>709</v>
      </c>
      <c r="B1032">
        <f>ROUND(AVERAGEIF(data!$A$2:$A$4110,A1032,data!$N$2:$N$4110),1)</f>
        <v>6.2</v>
      </c>
    </row>
    <row r="1033" spans="1:2">
      <c r="A1033" t="s">
        <v>750</v>
      </c>
      <c r="B1033">
        <f>ROUND(AVERAGEIF(data!$A$2:$A$4110,A1033,data!$N$2:$N$4110),1)</f>
        <v>6.2</v>
      </c>
    </row>
    <row r="1034" spans="1:2">
      <c r="A1034" t="s">
        <v>1160</v>
      </c>
      <c r="B1034">
        <f>ROUND(AVERAGEIF(data!$A$2:$A$4110,A1034,data!$N$2:$N$4110),1)</f>
        <v>6.2</v>
      </c>
    </row>
    <row r="1035" spans="1:2">
      <c r="A1035" t="s">
        <v>1172</v>
      </c>
      <c r="B1035">
        <f>ROUND(AVERAGEIF(data!$A$2:$A$4110,A1035,data!$N$2:$N$4110),1)</f>
        <v>6.2</v>
      </c>
    </row>
    <row r="1036" spans="1:2">
      <c r="A1036" t="s">
        <v>1291</v>
      </c>
      <c r="B1036">
        <f>ROUND(AVERAGEIF(data!$A$2:$A$4110,A1036,data!$N$2:$N$4110),1)</f>
        <v>6.2</v>
      </c>
    </row>
    <row r="1037" spans="1:2">
      <c r="A1037" t="s">
        <v>1393</v>
      </c>
      <c r="B1037">
        <f>ROUND(AVERAGEIF(data!$A$2:$A$4110,A1037,data!$N$2:$N$4110),1)</f>
        <v>6.2</v>
      </c>
    </row>
    <row r="1038" spans="1:2">
      <c r="A1038" t="s">
        <v>1408</v>
      </c>
      <c r="B1038">
        <f>ROUND(AVERAGEIF(data!$A$2:$A$4110,A1038,data!$N$2:$N$4110),1)</f>
        <v>6.2</v>
      </c>
    </row>
    <row r="1039" spans="1:2">
      <c r="A1039" t="s">
        <v>204</v>
      </c>
      <c r="B1039">
        <f>ROUND(AVERAGEIF(data!$A$2:$A$4110,A1039,data!$N$2:$N$4110),1)</f>
        <v>6.2</v>
      </c>
    </row>
    <row r="1040" spans="1:2">
      <c r="A1040" t="s">
        <v>1760</v>
      </c>
      <c r="B1040">
        <f>ROUND(AVERAGEIF(data!$A$2:$A$4110,A1040,data!$N$2:$N$4110),1)</f>
        <v>6.2</v>
      </c>
    </row>
    <row r="1041" spans="1:2">
      <c r="A1041" t="s">
        <v>1774</v>
      </c>
      <c r="B1041">
        <f>ROUND(AVERAGEIF(data!$A$2:$A$4110,A1041,data!$N$2:$N$4110),1)</f>
        <v>6.2</v>
      </c>
    </row>
    <row r="1042" spans="1:2">
      <c r="A1042" t="s">
        <v>1889</v>
      </c>
      <c r="B1042">
        <f>ROUND(AVERAGEIF(data!$A$2:$A$4110,A1042,data!$N$2:$N$4110),1)</f>
        <v>6.2</v>
      </c>
    </row>
    <row r="1043" spans="1:2">
      <c r="A1043" t="s">
        <v>1940</v>
      </c>
      <c r="B1043">
        <f>ROUND(AVERAGEIF(data!$A$2:$A$4110,A1043,data!$N$2:$N$4110),1)</f>
        <v>6.2</v>
      </c>
    </row>
    <row r="1044" spans="1:2">
      <c r="A1044" t="s">
        <v>2045</v>
      </c>
      <c r="B1044">
        <f>ROUND(AVERAGEIF(data!$A$2:$A$4110,A1044,data!$N$2:$N$4110),1)</f>
        <v>6.2</v>
      </c>
    </row>
    <row r="1045" spans="1:2">
      <c r="A1045" t="s">
        <v>2381</v>
      </c>
      <c r="B1045">
        <f>ROUND(AVERAGEIF(data!$A$2:$A$4110,A1045,data!$N$2:$N$4110),1)</f>
        <v>6.2</v>
      </c>
    </row>
    <row r="1046" spans="1:2">
      <c r="A1046" t="s">
        <v>2485</v>
      </c>
      <c r="B1046">
        <f>ROUND(AVERAGEIF(data!$A$2:$A$4110,A1046,data!$N$2:$N$4110),1)</f>
        <v>6.2</v>
      </c>
    </row>
    <row r="1047" spans="1:2">
      <c r="A1047" t="s">
        <v>2599</v>
      </c>
      <c r="B1047">
        <f>ROUND(AVERAGEIF(data!$A$2:$A$4110,A1047,data!$N$2:$N$4110),1)</f>
        <v>6.2</v>
      </c>
    </row>
    <row r="1048" spans="1:2">
      <c r="A1048" t="s">
        <v>2694</v>
      </c>
      <c r="B1048">
        <f>ROUND(AVERAGEIF(data!$A$2:$A$4110,A1048,data!$N$2:$N$4110),1)</f>
        <v>6.2</v>
      </c>
    </row>
    <row r="1049" spans="1:2">
      <c r="A1049" t="s">
        <v>2737</v>
      </c>
      <c r="B1049">
        <f>ROUND(AVERAGEIF(data!$A$2:$A$4110,A1049,data!$N$2:$N$4110),1)</f>
        <v>6.2</v>
      </c>
    </row>
    <row r="1050" spans="1:2">
      <c r="A1050" t="s">
        <v>2793</v>
      </c>
      <c r="B1050">
        <f>ROUND(AVERAGEIF(data!$A$2:$A$4110,A1050,data!$N$2:$N$4110),1)</f>
        <v>6.2</v>
      </c>
    </row>
    <row r="1051" spans="1:2">
      <c r="A1051" t="s">
        <v>2880</v>
      </c>
      <c r="B1051">
        <f>ROUND(AVERAGEIF(data!$A$2:$A$4110,A1051,data!$N$2:$N$4110),1)</f>
        <v>6.2</v>
      </c>
    </row>
    <row r="1052" spans="1:2">
      <c r="A1052" t="s">
        <v>2884</v>
      </c>
      <c r="B1052">
        <f>ROUND(AVERAGEIF(data!$A$2:$A$4110,A1052,data!$N$2:$N$4110),1)</f>
        <v>6.2</v>
      </c>
    </row>
    <row r="1053" spans="1:2">
      <c r="A1053" t="s">
        <v>2890</v>
      </c>
      <c r="B1053">
        <f>ROUND(AVERAGEIF(data!$A$2:$A$4110,A1053,data!$N$2:$N$4110),1)</f>
        <v>6.2</v>
      </c>
    </row>
    <row r="1054" spans="1:2">
      <c r="A1054" t="s">
        <v>2990</v>
      </c>
      <c r="B1054">
        <f>ROUND(AVERAGEIF(data!$A$2:$A$4110,A1054,data!$N$2:$N$4110),1)</f>
        <v>6.2</v>
      </c>
    </row>
    <row r="1055" spans="1:2">
      <c r="A1055" t="s">
        <v>3079</v>
      </c>
      <c r="B1055">
        <f>ROUND(AVERAGEIF(data!$A$2:$A$4110,A1055,data!$N$2:$N$4110),1)</f>
        <v>6.2</v>
      </c>
    </row>
    <row r="1056" spans="1:2">
      <c r="A1056" t="s">
        <v>3273</v>
      </c>
      <c r="B1056">
        <f>ROUND(AVERAGEIF(data!$A$2:$A$4110,A1056,data!$N$2:$N$4110),1)</f>
        <v>6.2</v>
      </c>
    </row>
    <row r="1057" spans="1:2">
      <c r="A1057" t="s">
        <v>3331</v>
      </c>
      <c r="B1057">
        <f>ROUND(AVERAGEIF(data!$A$2:$A$4110,A1057,data!$N$2:$N$4110),1)</f>
        <v>6.2</v>
      </c>
    </row>
    <row r="1058" spans="1:2">
      <c r="A1058" t="s">
        <v>3454</v>
      </c>
      <c r="B1058">
        <f>ROUND(AVERAGEIF(data!$A$2:$A$4110,A1058,data!$N$2:$N$4110),1)</f>
        <v>6.2</v>
      </c>
    </row>
    <row r="1059" spans="1:2">
      <c r="A1059" t="s">
        <v>3501</v>
      </c>
      <c r="B1059">
        <f>ROUND(AVERAGEIF(data!$A$2:$A$4110,A1059,data!$N$2:$N$4110),1)</f>
        <v>6.2</v>
      </c>
    </row>
    <row r="1060" spans="1:2">
      <c r="A1060" t="s">
        <v>3587</v>
      </c>
      <c r="B1060">
        <f>ROUND(AVERAGEIF(data!$A$2:$A$4110,A1060,data!$N$2:$N$4110),1)</f>
        <v>6.2</v>
      </c>
    </row>
    <row r="1061" spans="1:2">
      <c r="A1061" t="s">
        <v>3649</v>
      </c>
      <c r="B1061">
        <f>ROUND(AVERAGEIF(data!$A$2:$A$4110,A1061,data!$N$2:$N$4110),1)</f>
        <v>6.2</v>
      </c>
    </row>
    <row r="1062" spans="1:2">
      <c r="A1062" t="s">
        <v>3755</v>
      </c>
      <c r="B1062">
        <f>ROUND(AVERAGEIF(data!$A$2:$A$4110,A1062,data!$N$2:$N$4110),1)</f>
        <v>6.2</v>
      </c>
    </row>
    <row r="1063" spans="1:2">
      <c r="A1063" t="s">
        <v>326</v>
      </c>
      <c r="B1063">
        <f>ROUND(AVERAGEIF(data!$A$2:$A$4110,A1063,data!$N$2:$N$4110),1)</f>
        <v>6.2</v>
      </c>
    </row>
    <row r="1064" spans="1:2">
      <c r="A1064" t="s">
        <v>3894</v>
      </c>
      <c r="B1064">
        <f>ROUND(AVERAGEIF(data!$A$2:$A$4110,A1064,data!$N$2:$N$4110),1)</f>
        <v>6.2</v>
      </c>
    </row>
    <row r="1065" spans="1:2">
      <c r="A1065" t="s">
        <v>3913</v>
      </c>
      <c r="B1065">
        <f>ROUND(AVERAGEIF(data!$A$2:$A$4110,A1065,data!$N$2:$N$4110),1)</f>
        <v>6.2</v>
      </c>
    </row>
    <row r="1066" spans="1:2">
      <c r="A1066" t="s">
        <v>4019</v>
      </c>
      <c r="B1066">
        <f>ROUND(AVERAGEIF(data!$A$2:$A$4110,A1066,data!$N$2:$N$4110),1)</f>
        <v>6.2</v>
      </c>
    </row>
    <row r="1067" spans="1:2">
      <c r="A1067" t="s">
        <v>4100</v>
      </c>
      <c r="B1067">
        <f>ROUND(AVERAGEIF(data!$A$2:$A$4110,A1067,data!$N$2:$N$4110),1)</f>
        <v>6.2</v>
      </c>
    </row>
    <row r="1068" spans="1:2">
      <c r="A1068" t="s">
        <v>4295</v>
      </c>
      <c r="B1068">
        <f>ROUND(AVERAGEIF(data!$A$2:$A$4110,A1068,data!$N$2:$N$4110),1)</f>
        <v>6.2</v>
      </c>
    </row>
    <row r="1069" spans="1:2">
      <c r="A1069" t="s">
        <v>4323</v>
      </c>
      <c r="B1069">
        <f>ROUND(AVERAGEIF(data!$A$2:$A$4110,A1069,data!$N$2:$N$4110),1)</f>
        <v>6.2</v>
      </c>
    </row>
    <row r="1070" spans="1:2">
      <c r="A1070" t="s">
        <v>4382</v>
      </c>
      <c r="B1070">
        <f>ROUND(AVERAGEIF(data!$A$2:$A$4110,A1070,data!$N$2:$N$4110),1)</f>
        <v>6.2</v>
      </c>
    </row>
    <row r="1071" spans="1:2">
      <c r="A1071" t="s">
        <v>4545</v>
      </c>
      <c r="B1071">
        <f>ROUND(AVERAGEIF(data!$A$2:$A$4110,A1071,data!$N$2:$N$4110),1)</f>
        <v>6.2</v>
      </c>
    </row>
    <row r="1072" spans="1:2">
      <c r="A1072" t="s">
        <v>4580</v>
      </c>
      <c r="B1072">
        <f>ROUND(AVERAGEIF(data!$A$2:$A$4110,A1072,data!$N$2:$N$4110),1)</f>
        <v>6.2</v>
      </c>
    </row>
    <row r="1073" spans="1:2">
      <c r="A1073" t="s">
        <v>4762</v>
      </c>
      <c r="B1073">
        <f>ROUND(AVERAGEIF(data!$A$2:$A$4110,A1073,data!$N$2:$N$4110),1)</f>
        <v>6.2</v>
      </c>
    </row>
    <row r="1074" spans="1:2">
      <c r="A1074" t="s">
        <v>4764</v>
      </c>
      <c r="B1074">
        <f>ROUND(AVERAGEIF(data!$A$2:$A$4110,A1074,data!$N$2:$N$4110),1)</f>
        <v>6.2</v>
      </c>
    </row>
    <row r="1075" spans="1:2">
      <c r="A1075" t="s">
        <v>4769</v>
      </c>
      <c r="B1075">
        <f>ROUND(AVERAGEIF(data!$A$2:$A$4110,A1075,data!$N$2:$N$4110),1)</f>
        <v>6.2</v>
      </c>
    </row>
    <row r="1076" spans="1:2">
      <c r="A1076" t="s">
        <v>4812</v>
      </c>
      <c r="B1076">
        <f>ROUND(AVERAGEIF(data!$A$2:$A$4110,A1076,data!$N$2:$N$4110),1)</f>
        <v>6.2</v>
      </c>
    </row>
    <row r="1077" spans="1:2">
      <c r="A1077" t="s">
        <v>4853</v>
      </c>
      <c r="B1077">
        <f>ROUND(AVERAGEIF(data!$A$2:$A$4110,A1077,data!$N$2:$N$4110),1)</f>
        <v>6.2</v>
      </c>
    </row>
    <row r="1078" spans="1:2">
      <c r="A1078" t="s">
        <v>5009</v>
      </c>
      <c r="B1078">
        <f>ROUND(AVERAGEIF(data!$A$2:$A$4110,A1078,data!$N$2:$N$4110),1)</f>
        <v>6.2</v>
      </c>
    </row>
    <row r="1079" spans="1:2">
      <c r="A1079" t="s">
        <v>5054</v>
      </c>
      <c r="B1079">
        <f>ROUND(AVERAGEIF(data!$A$2:$A$4110,A1079,data!$N$2:$N$4110),1)</f>
        <v>6.2</v>
      </c>
    </row>
    <row r="1080" spans="1:2">
      <c r="A1080" t="s">
        <v>118</v>
      </c>
      <c r="B1080">
        <f>ROUND(AVERAGEIF(data!$A$2:$A$4110,A1080,data!$N$2:$N$4110),1)</f>
        <v>6.2</v>
      </c>
    </row>
    <row r="1081" spans="1:2">
      <c r="A1081" t="s">
        <v>5542</v>
      </c>
      <c r="B1081">
        <f>ROUND(AVERAGEIF(data!$A$2:$A$4110,A1081,data!$N$2:$N$4110),1)</f>
        <v>6.2</v>
      </c>
    </row>
    <row r="1082" spans="1:2">
      <c r="A1082" t="s">
        <v>5583</v>
      </c>
      <c r="B1082">
        <f>ROUND(AVERAGEIF(data!$A$2:$A$4110,A1082,data!$N$2:$N$4110),1)</f>
        <v>6.2</v>
      </c>
    </row>
    <row r="1083" spans="1:2">
      <c r="A1083" t="s">
        <v>5662</v>
      </c>
      <c r="B1083">
        <f>ROUND(AVERAGEIF(data!$A$2:$A$4110,A1083,data!$N$2:$N$4110),1)</f>
        <v>6.2</v>
      </c>
    </row>
    <row r="1084" spans="1:2">
      <c r="A1084" t="s">
        <v>5667</v>
      </c>
      <c r="B1084">
        <f>ROUND(AVERAGEIF(data!$A$2:$A$4110,A1084,data!$N$2:$N$4110),1)</f>
        <v>6.2</v>
      </c>
    </row>
    <row r="1085" spans="1:2">
      <c r="A1085" t="s">
        <v>6042</v>
      </c>
      <c r="B1085">
        <f>ROUND(AVERAGEIF(data!$A$2:$A$4110,A1085,data!$N$2:$N$4110),1)</f>
        <v>6.2</v>
      </c>
    </row>
    <row r="1086" spans="1:2">
      <c r="A1086" t="s">
        <v>6061</v>
      </c>
      <c r="B1086">
        <f>ROUND(AVERAGEIF(data!$A$2:$A$4110,A1086,data!$N$2:$N$4110),1)</f>
        <v>6.2</v>
      </c>
    </row>
    <row r="1087" spans="1:2">
      <c r="A1087" t="s">
        <v>6271</v>
      </c>
      <c r="B1087">
        <f>ROUND(AVERAGEIF(data!$A$2:$A$4110,A1087,data!$N$2:$N$4110),1)</f>
        <v>6.2</v>
      </c>
    </row>
    <row r="1088" spans="1:2">
      <c r="A1088" t="s">
        <v>32</v>
      </c>
      <c r="B1088">
        <f>ROUND(AVERAGEIF(data!$A$2:$A$4110,A1088,data!$N$2:$N$4110),1)</f>
        <v>6.2</v>
      </c>
    </row>
    <row r="1089" spans="1:2">
      <c r="A1089" t="s">
        <v>6448</v>
      </c>
      <c r="B1089">
        <f>ROUND(AVERAGEIF(data!$A$2:$A$4110,A1089,data!$N$2:$N$4110),1)</f>
        <v>6.2</v>
      </c>
    </row>
    <row r="1090" spans="1:2">
      <c r="A1090" t="s">
        <v>6517</v>
      </c>
      <c r="B1090">
        <f>ROUND(AVERAGEIF(data!$A$2:$A$4110,A1090,data!$N$2:$N$4110),1)</f>
        <v>6.2</v>
      </c>
    </row>
    <row r="1091" spans="1:2">
      <c r="A1091" t="s">
        <v>513</v>
      </c>
      <c r="B1091">
        <f>ROUND(AVERAGEIF(data!$A$2:$A$4110,A1091,data!$N$2:$N$4110),1)</f>
        <v>6.1</v>
      </c>
    </row>
    <row r="1092" spans="1:2">
      <c r="A1092" t="s">
        <v>623</v>
      </c>
      <c r="B1092">
        <f>ROUND(AVERAGEIF(data!$A$2:$A$4110,A1092,data!$N$2:$N$4110),1)</f>
        <v>6.1</v>
      </c>
    </row>
    <row r="1093" spans="1:2">
      <c r="A1093" t="s">
        <v>647</v>
      </c>
      <c r="B1093">
        <f>ROUND(AVERAGEIF(data!$A$2:$A$4110,A1093,data!$N$2:$N$4110),1)</f>
        <v>6.1</v>
      </c>
    </row>
    <row r="1094" spans="1:2">
      <c r="A1094" t="s">
        <v>696</v>
      </c>
      <c r="B1094">
        <f>ROUND(AVERAGEIF(data!$A$2:$A$4110,A1094,data!$N$2:$N$4110),1)</f>
        <v>6.1</v>
      </c>
    </row>
    <row r="1095" spans="1:2">
      <c r="A1095" t="s">
        <v>747</v>
      </c>
      <c r="B1095">
        <f>ROUND(AVERAGEIF(data!$A$2:$A$4110,A1095,data!$N$2:$N$4110),1)</f>
        <v>6.1</v>
      </c>
    </row>
    <row r="1096" spans="1:2">
      <c r="A1096" t="s">
        <v>791</v>
      </c>
      <c r="B1096">
        <f>ROUND(AVERAGEIF(data!$A$2:$A$4110,A1096,data!$N$2:$N$4110),1)</f>
        <v>6.1</v>
      </c>
    </row>
    <row r="1097" spans="1:2">
      <c r="A1097" t="s">
        <v>1050</v>
      </c>
      <c r="B1097">
        <f>ROUND(AVERAGEIF(data!$A$2:$A$4110,A1097,data!$N$2:$N$4110),1)</f>
        <v>6.1</v>
      </c>
    </row>
    <row r="1098" spans="1:2">
      <c r="A1098" t="s">
        <v>1115</v>
      </c>
      <c r="B1098">
        <f>ROUND(AVERAGEIF(data!$A$2:$A$4110,A1098,data!$N$2:$N$4110),1)</f>
        <v>6.1</v>
      </c>
    </row>
    <row r="1099" spans="1:2">
      <c r="A1099" t="s">
        <v>1368</v>
      </c>
      <c r="B1099">
        <f>ROUND(AVERAGEIF(data!$A$2:$A$4110,A1099,data!$N$2:$N$4110),1)</f>
        <v>6.1</v>
      </c>
    </row>
    <row r="1100" spans="1:2">
      <c r="A1100" t="s">
        <v>1382</v>
      </c>
      <c r="B1100">
        <f>ROUND(AVERAGEIF(data!$A$2:$A$4110,A1100,data!$N$2:$N$4110),1)</f>
        <v>6.1</v>
      </c>
    </row>
    <row r="1101" spans="1:2">
      <c r="A1101" t="s">
        <v>1398</v>
      </c>
      <c r="B1101">
        <f>ROUND(AVERAGEIF(data!$A$2:$A$4110,A1101,data!$N$2:$N$4110),1)</f>
        <v>6.1</v>
      </c>
    </row>
    <row r="1102" spans="1:2">
      <c r="A1102" t="s">
        <v>1474</v>
      </c>
      <c r="B1102">
        <f>ROUND(AVERAGEIF(data!$A$2:$A$4110,A1102,data!$N$2:$N$4110),1)</f>
        <v>6.1</v>
      </c>
    </row>
    <row r="1103" spans="1:2">
      <c r="A1103" t="s">
        <v>1484</v>
      </c>
      <c r="B1103">
        <f>ROUND(AVERAGEIF(data!$A$2:$A$4110,A1103,data!$N$2:$N$4110),1)</f>
        <v>6.1</v>
      </c>
    </row>
    <row r="1104" spans="1:2">
      <c r="A1104" t="s">
        <v>1563</v>
      </c>
      <c r="B1104">
        <f>ROUND(AVERAGEIF(data!$A$2:$A$4110,A1104,data!$N$2:$N$4110),1)</f>
        <v>6.1</v>
      </c>
    </row>
    <row r="1105" spans="1:2">
      <c r="A1105" t="s">
        <v>1674</v>
      </c>
      <c r="B1105">
        <f>ROUND(AVERAGEIF(data!$A$2:$A$4110,A1105,data!$N$2:$N$4110),1)</f>
        <v>6.1</v>
      </c>
    </row>
    <row r="1106" spans="1:2">
      <c r="A1106" t="s">
        <v>1736</v>
      </c>
      <c r="B1106">
        <f>ROUND(AVERAGEIF(data!$A$2:$A$4110,A1106,data!$N$2:$N$4110),1)</f>
        <v>6.1</v>
      </c>
    </row>
    <row r="1107" spans="1:2">
      <c r="A1107" t="s">
        <v>1765</v>
      </c>
      <c r="B1107">
        <f>ROUND(AVERAGEIF(data!$A$2:$A$4110,A1107,data!$N$2:$N$4110),1)</f>
        <v>6.1</v>
      </c>
    </row>
    <row r="1108" spans="1:2">
      <c r="A1108" t="s">
        <v>1909</v>
      </c>
      <c r="B1108">
        <f>ROUND(AVERAGEIF(data!$A$2:$A$4110,A1108,data!$N$2:$N$4110),1)</f>
        <v>6.1</v>
      </c>
    </row>
    <row r="1109" spans="1:2">
      <c r="A1109" t="s">
        <v>2169</v>
      </c>
      <c r="B1109">
        <f>ROUND(AVERAGEIF(data!$A$2:$A$4110,A1109,data!$N$2:$N$4110),1)</f>
        <v>6.1</v>
      </c>
    </row>
    <row r="1110" spans="1:2">
      <c r="A1110" t="s">
        <v>2225</v>
      </c>
      <c r="B1110">
        <f>ROUND(AVERAGEIF(data!$A$2:$A$4110,A1110,data!$N$2:$N$4110),1)</f>
        <v>6.1</v>
      </c>
    </row>
    <row r="1111" spans="1:2">
      <c r="A1111" t="s">
        <v>2318</v>
      </c>
      <c r="B1111">
        <f>ROUND(AVERAGEIF(data!$A$2:$A$4110,A1111,data!$N$2:$N$4110),1)</f>
        <v>6.1</v>
      </c>
    </row>
    <row r="1112" spans="1:2">
      <c r="A1112" t="s">
        <v>2324</v>
      </c>
      <c r="B1112">
        <f>ROUND(AVERAGEIF(data!$A$2:$A$4110,A1112,data!$N$2:$N$4110),1)</f>
        <v>6.1</v>
      </c>
    </row>
    <row r="1113" spans="1:2">
      <c r="A1113" t="s">
        <v>2447</v>
      </c>
      <c r="B1113">
        <f>ROUND(AVERAGEIF(data!$A$2:$A$4110,A1113,data!$N$2:$N$4110),1)</f>
        <v>6.1</v>
      </c>
    </row>
    <row r="1114" spans="1:2">
      <c r="A1114" t="s">
        <v>2463</v>
      </c>
      <c r="B1114">
        <f>ROUND(AVERAGEIF(data!$A$2:$A$4110,A1114,data!$N$2:$N$4110),1)</f>
        <v>6.1</v>
      </c>
    </row>
    <row r="1115" spans="1:2">
      <c r="A1115" t="s">
        <v>2641</v>
      </c>
      <c r="B1115">
        <f>ROUND(AVERAGEIF(data!$A$2:$A$4110,A1115,data!$N$2:$N$4110),1)</f>
        <v>6.1</v>
      </c>
    </row>
    <row r="1116" spans="1:2">
      <c r="A1116" t="s">
        <v>270</v>
      </c>
      <c r="B1116">
        <f>ROUND(AVERAGEIF(data!$A$2:$A$4110,A1116,data!$N$2:$N$4110),1)</f>
        <v>6.1</v>
      </c>
    </row>
    <row r="1117" spans="1:2">
      <c r="A1117" t="s">
        <v>2808</v>
      </c>
      <c r="B1117">
        <f>ROUND(AVERAGEIF(data!$A$2:$A$4110,A1117,data!$N$2:$N$4110),1)</f>
        <v>6.1</v>
      </c>
    </row>
    <row r="1118" spans="1:2">
      <c r="A1118" t="s">
        <v>2841</v>
      </c>
      <c r="B1118">
        <f>ROUND(AVERAGEIF(data!$A$2:$A$4110,A1118,data!$N$2:$N$4110),1)</f>
        <v>6.1</v>
      </c>
    </row>
    <row r="1119" spans="1:2">
      <c r="A1119" t="s">
        <v>2886</v>
      </c>
      <c r="B1119">
        <f>ROUND(AVERAGEIF(data!$A$2:$A$4110,A1119,data!$N$2:$N$4110),1)</f>
        <v>6.1</v>
      </c>
    </row>
    <row r="1120" spans="1:2">
      <c r="A1120" t="s">
        <v>2939</v>
      </c>
      <c r="B1120">
        <f>ROUND(AVERAGEIF(data!$A$2:$A$4110,A1120,data!$N$2:$N$4110),1)</f>
        <v>6.1</v>
      </c>
    </row>
    <row r="1121" spans="1:2">
      <c r="A1121" t="s">
        <v>2998</v>
      </c>
      <c r="B1121">
        <f>ROUND(AVERAGEIF(data!$A$2:$A$4110,A1121,data!$N$2:$N$4110),1)</f>
        <v>6.1</v>
      </c>
    </row>
    <row r="1122" spans="1:2">
      <c r="A1122" t="s">
        <v>3150</v>
      </c>
      <c r="B1122">
        <f>ROUND(AVERAGEIF(data!$A$2:$A$4110,A1122,data!$N$2:$N$4110),1)</f>
        <v>6.1</v>
      </c>
    </row>
    <row r="1123" spans="1:2">
      <c r="A1123" t="s">
        <v>3196</v>
      </c>
      <c r="B1123">
        <f>ROUND(AVERAGEIF(data!$A$2:$A$4110,A1123,data!$N$2:$N$4110),1)</f>
        <v>6.1</v>
      </c>
    </row>
    <row r="1124" spans="1:2">
      <c r="A1124" t="s">
        <v>3333</v>
      </c>
      <c r="B1124">
        <f>ROUND(AVERAGEIF(data!$A$2:$A$4110,A1124,data!$N$2:$N$4110),1)</f>
        <v>6.1</v>
      </c>
    </row>
    <row r="1125" spans="1:2">
      <c r="A1125" t="s">
        <v>3335</v>
      </c>
      <c r="B1125">
        <f>ROUND(AVERAGEIF(data!$A$2:$A$4110,A1125,data!$N$2:$N$4110),1)</f>
        <v>6.1</v>
      </c>
    </row>
    <row r="1126" spans="1:2">
      <c r="A1126" t="s">
        <v>3617</v>
      </c>
      <c r="B1126">
        <f>ROUND(AVERAGEIF(data!$A$2:$A$4110,A1126,data!$N$2:$N$4110),1)</f>
        <v>6.1</v>
      </c>
    </row>
    <row r="1127" spans="1:2">
      <c r="A1127" t="s">
        <v>3657</v>
      </c>
      <c r="B1127">
        <f>ROUND(AVERAGEIF(data!$A$2:$A$4110,A1127,data!$N$2:$N$4110),1)</f>
        <v>6.1</v>
      </c>
    </row>
    <row r="1128" spans="1:2">
      <c r="A1128" t="s">
        <v>147</v>
      </c>
      <c r="B1128">
        <f>ROUND(AVERAGEIF(data!$A$2:$A$4110,A1128,data!$N$2:$N$4110),1)</f>
        <v>6.1</v>
      </c>
    </row>
    <row r="1129" spans="1:2">
      <c r="A1129" t="s">
        <v>3786</v>
      </c>
      <c r="B1129">
        <f>ROUND(AVERAGEIF(data!$A$2:$A$4110,A1129,data!$N$2:$N$4110),1)</f>
        <v>6.1</v>
      </c>
    </row>
    <row r="1130" spans="1:2">
      <c r="A1130" t="s">
        <v>3886</v>
      </c>
      <c r="B1130">
        <f>ROUND(AVERAGEIF(data!$A$2:$A$4110,A1130,data!$N$2:$N$4110),1)</f>
        <v>6.1</v>
      </c>
    </row>
    <row r="1131" spans="1:2">
      <c r="A1131" t="s">
        <v>3898</v>
      </c>
      <c r="B1131">
        <f>ROUND(AVERAGEIF(data!$A$2:$A$4110,A1131,data!$N$2:$N$4110),1)</f>
        <v>6.1</v>
      </c>
    </row>
    <row r="1132" spans="1:2">
      <c r="A1132" t="s">
        <v>3965</v>
      </c>
      <c r="B1132">
        <f>ROUND(AVERAGEIF(data!$A$2:$A$4110,A1132,data!$N$2:$N$4110),1)</f>
        <v>6.1</v>
      </c>
    </row>
    <row r="1133" spans="1:2">
      <c r="A1133" t="s">
        <v>3976</v>
      </c>
      <c r="B1133">
        <f>ROUND(AVERAGEIF(data!$A$2:$A$4110,A1133,data!$N$2:$N$4110),1)</f>
        <v>6.1</v>
      </c>
    </row>
    <row r="1134" spans="1:2">
      <c r="A1134" t="s">
        <v>4128</v>
      </c>
      <c r="B1134">
        <f>ROUND(AVERAGEIF(data!$A$2:$A$4110,A1134,data!$N$2:$N$4110),1)</f>
        <v>6.1</v>
      </c>
    </row>
    <row r="1135" spans="1:2">
      <c r="A1135" t="s">
        <v>4196</v>
      </c>
      <c r="B1135">
        <f>ROUND(AVERAGEIF(data!$A$2:$A$4110,A1135,data!$N$2:$N$4110),1)</f>
        <v>6.1</v>
      </c>
    </row>
    <row r="1136" spans="1:2">
      <c r="A1136" t="s">
        <v>4213</v>
      </c>
      <c r="B1136">
        <f>ROUND(AVERAGEIF(data!$A$2:$A$4110,A1136,data!$N$2:$N$4110),1)</f>
        <v>6.1</v>
      </c>
    </row>
    <row r="1137" spans="1:2">
      <c r="A1137" t="s">
        <v>4303</v>
      </c>
      <c r="B1137">
        <f>ROUND(AVERAGEIF(data!$A$2:$A$4110,A1137,data!$N$2:$N$4110),1)</f>
        <v>6.1</v>
      </c>
    </row>
    <row r="1138" spans="1:2">
      <c r="A1138" t="s">
        <v>4305</v>
      </c>
      <c r="B1138">
        <f>ROUND(AVERAGEIF(data!$A$2:$A$4110,A1138,data!$N$2:$N$4110),1)</f>
        <v>6.1</v>
      </c>
    </row>
    <row r="1139" spans="1:2">
      <c r="A1139" t="s">
        <v>4827</v>
      </c>
      <c r="B1139">
        <f>ROUND(AVERAGEIF(data!$A$2:$A$4110,A1139,data!$N$2:$N$4110),1)</f>
        <v>6.1</v>
      </c>
    </row>
    <row r="1140" spans="1:2">
      <c r="A1140" t="s">
        <v>4842</v>
      </c>
      <c r="B1140">
        <f>ROUND(AVERAGEIF(data!$A$2:$A$4110,A1140,data!$N$2:$N$4110),1)</f>
        <v>6.1</v>
      </c>
    </row>
    <row r="1141" spans="1:2">
      <c r="A1141" t="s">
        <v>5365</v>
      </c>
      <c r="B1141">
        <f>ROUND(AVERAGEIF(data!$A$2:$A$4110,A1141,data!$N$2:$N$4110),1)</f>
        <v>6.1</v>
      </c>
    </row>
    <row r="1142" spans="1:2">
      <c r="A1142" t="s">
        <v>5420</v>
      </c>
      <c r="B1142">
        <f>ROUND(AVERAGEIF(data!$A$2:$A$4110,A1142,data!$N$2:$N$4110),1)</f>
        <v>6.1</v>
      </c>
    </row>
    <row r="1143" spans="1:2">
      <c r="A1143" t="s">
        <v>5660</v>
      </c>
      <c r="B1143">
        <f>ROUND(AVERAGEIF(data!$A$2:$A$4110,A1143,data!$N$2:$N$4110),1)</f>
        <v>6.1</v>
      </c>
    </row>
    <row r="1144" spans="1:2">
      <c r="A1144" t="s">
        <v>5679</v>
      </c>
      <c r="B1144">
        <f>ROUND(AVERAGEIF(data!$A$2:$A$4110,A1144,data!$N$2:$N$4110),1)</f>
        <v>6.1</v>
      </c>
    </row>
    <row r="1145" spans="1:2">
      <c r="A1145" t="s">
        <v>5692</v>
      </c>
      <c r="B1145">
        <f>ROUND(AVERAGEIF(data!$A$2:$A$4110,A1145,data!$N$2:$N$4110),1)</f>
        <v>6.1</v>
      </c>
    </row>
    <row r="1146" spans="1:2">
      <c r="A1146" t="s">
        <v>5703</v>
      </c>
      <c r="B1146">
        <f>ROUND(AVERAGEIF(data!$A$2:$A$4110,A1146,data!$N$2:$N$4110),1)</f>
        <v>6.1</v>
      </c>
    </row>
    <row r="1147" spans="1:2">
      <c r="A1147" t="s">
        <v>5790</v>
      </c>
      <c r="B1147">
        <f>ROUND(AVERAGEIF(data!$A$2:$A$4110,A1147,data!$N$2:$N$4110),1)</f>
        <v>6.1</v>
      </c>
    </row>
    <row r="1148" spans="1:2">
      <c r="A1148" t="s">
        <v>5807</v>
      </c>
      <c r="B1148">
        <f>ROUND(AVERAGEIF(data!$A$2:$A$4110,A1148,data!$N$2:$N$4110),1)</f>
        <v>6.1</v>
      </c>
    </row>
    <row r="1149" spans="1:2">
      <c r="A1149" t="s">
        <v>5839</v>
      </c>
      <c r="B1149">
        <f>ROUND(AVERAGEIF(data!$A$2:$A$4110,A1149,data!$N$2:$N$4110),1)</f>
        <v>6.1</v>
      </c>
    </row>
    <row r="1150" spans="1:2">
      <c r="A1150" t="s">
        <v>5858</v>
      </c>
      <c r="B1150">
        <f>ROUND(AVERAGEIF(data!$A$2:$A$4110,A1150,data!$N$2:$N$4110),1)</f>
        <v>6.1</v>
      </c>
    </row>
    <row r="1151" spans="1:2">
      <c r="A1151" t="s">
        <v>5976</v>
      </c>
      <c r="B1151">
        <f>ROUND(AVERAGEIF(data!$A$2:$A$4110,A1151,data!$N$2:$N$4110),1)</f>
        <v>6.1</v>
      </c>
    </row>
    <row r="1152" spans="1:2">
      <c r="A1152" t="s">
        <v>6009</v>
      </c>
      <c r="B1152">
        <f>ROUND(AVERAGEIF(data!$A$2:$A$4110,A1152,data!$N$2:$N$4110),1)</f>
        <v>6.1</v>
      </c>
    </row>
    <row r="1153" spans="1:2">
      <c r="A1153" t="s">
        <v>6150</v>
      </c>
      <c r="B1153">
        <f>ROUND(AVERAGEIF(data!$A$2:$A$4110,A1153,data!$N$2:$N$4110),1)</f>
        <v>6.1</v>
      </c>
    </row>
    <row r="1154" spans="1:2">
      <c r="A1154" t="s">
        <v>6162</v>
      </c>
      <c r="B1154">
        <f>ROUND(AVERAGEIF(data!$A$2:$A$4110,A1154,data!$N$2:$N$4110),1)</f>
        <v>6.1</v>
      </c>
    </row>
    <row r="1155" spans="1:2">
      <c r="A1155" t="s">
        <v>6201</v>
      </c>
      <c r="B1155">
        <f>ROUND(AVERAGEIF(data!$A$2:$A$4110,A1155,data!$N$2:$N$4110),1)</f>
        <v>6.1</v>
      </c>
    </row>
    <row r="1156" spans="1:2">
      <c r="A1156" t="s">
        <v>6221</v>
      </c>
      <c r="B1156">
        <f>ROUND(AVERAGEIF(data!$A$2:$A$4110,A1156,data!$N$2:$N$4110),1)</f>
        <v>6.1</v>
      </c>
    </row>
    <row r="1157" spans="1:2">
      <c r="A1157" t="s">
        <v>6255</v>
      </c>
      <c r="B1157">
        <f>ROUND(AVERAGEIF(data!$A$2:$A$4110,A1157,data!$N$2:$N$4110),1)</f>
        <v>6.1</v>
      </c>
    </row>
    <row r="1158" spans="1:2">
      <c r="A1158" t="s">
        <v>6317</v>
      </c>
      <c r="B1158">
        <f>ROUND(AVERAGEIF(data!$A$2:$A$4110,A1158,data!$N$2:$N$4110),1)</f>
        <v>6.1</v>
      </c>
    </row>
    <row r="1159" spans="1:2">
      <c r="A1159" t="s">
        <v>6343</v>
      </c>
      <c r="B1159">
        <f>ROUND(AVERAGEIF(data!$A$2:$A$4110,A1159,data!$N$2:$N$4110),1)</f>
        <v>6.1</v>
      </c>
    </row>
    <row r="1160" spans="1:2">
      <c r="A1160" t="s">
        <v>6374</v>
      </c>
      <c r="B1160">
        <f>ROUND(AVERAGEIF(data!$A$2:$A$4110,A1160,data!$N$2:$N$4110),1)</f>
        <v>6.1</v>
      </c>
    </row>
    <row r="1161" spans="1:2">
      <c r="A1161" t="s">
        <v>6381</v>
      </c>
      <c r="B1161">
        <f>ROUND(AVERAGEIF(data!$A$2:$A$4110,A1161,data!$N$2:$N$4110),1)</f>
        <v>6.1</v>
      </c>
    </row>
    <row r="1162" spans="1:2">
      <c r="A1162" t="s">
        <v>6428</v>
      </c>
      <c r="B1162">
        <f>ROUND(AVERAGEIF(data!$A$2:$A$4110,A1162,data!$N$2:$N$4110),1)</f>
        <v>6.1</v>
      </c>
    </row>
    <row r="1163" spans="1:2">
      <c r="A1163" t="s">
        <v>6692</v>
      </c>
      <c r="B1163">
        <f>ROUND(AVERAGEIF(data!$A$2:$A$4110,A1163,data!$N$2:$N$4110),1)</f>
        <v>6.1</v>
      </c>
    </row>
    <row r="1164" spans="1:2">
      <c r="A1164" t="s">
        <v>536</v>
      </c>
      <c r="B1164">
        <f>ROUND(AVERAGEIF(data!$A$2:$A$4110,A1164,data!$N$2:$N$4110),1)</f>
        <v>6</v>
      </c>
    </row>
    <row r="1165" spans="1:2">
      <c r="A1165" t="s">
        <v>571</v>
      </c>
      <c r="B1165">
        <f>ROUND(AVERAGEIF(data!$A$2:$A$4110,A1165,data!$N$2:$N$4110),1)</f>
        <v>6</v>
      </c>
    </row>
    <row r="1166" spans="1:2">
      <c r="A1166" t="s">
        <v>745</v>
      </c>
      <c r="B1166">
        <f>ROUND(AVERAGEIF(data!$A$2:$A$4110,A1166,data!$N$2:$N$4110),1)</f>
        <v>6</v>
      </c>
    </row>
    <row r="1167" spans="1:2">
      <c r="A1167" t="s">
        <v>842</v>
      </c>
      <c r="B1167">
        <f>ROUND(AVERAGEIF(data!$A$2:$A$4110,A1167,data!$N$2:$N$4110),1)</f>
        <v>6</v>
      </c>
    </row>
    <row r="1168" spans="1:2">
      <c r="A1168" t="s">
        <v>894</v>
      </c>
      <c r="B1168">
        <f>ROUND(AVERAGEIF(data!$A$2:$A$4110,A1168,data!$N$2:$N$4110),1)</f>
        <v>6</v>
      </c>
    </row>
    <row r="1169" spans="1:2">
      <c r="A1169" t="s">
        <v>938</v>
      </c>
      <c r="B1169">
        <f>ROUND(AVERAGEIF(data!$A$2:$A$4110,A1169,data!$N$2:$N$4110),1)</f>
        <v>6</v>
      </c>
    </row>
    <row r="1170" spans="1:2">
      <c r="A1170" t="s">
        <v>1289</v>
      </c>
      <c r="B1170">
        <f>ROUND(AVERAGEIF(data!$A$2:$A$4110,A1170,data!$N$2:$N$4110),1)</f>
        <v>6</v>
      </c>
    </row>
    <row r="1171" spans="1:2">
      <c r="A1171" t="s">
        <v>1623</v>
      </c>
      <c r="B1171">
        <f>ROUND(AVERAGEIF(data!$A$2:$A$4110,A1171,data!$N$2:$N$4110),1)</f>
        <v>6</v>
      </c>
    </row>
    <row r="1172" spans="1:2">
      <c r="A1172" t="s">
        <v>1684</v>
      </c>
      <c r="B1172">
        <f>ROUND(AVERAGEIF(data!$A$2:$A$4110,A1172,data!$N$2:$N$4110),1)</f>
        <v>6</v>
      </c>
    </row>
    <row r="1173" spans="1:2">
      <c r="A1173" t="s">
        <v>1698</v>
      </c>
      <c r="B1173">
        <f>ROUND(AVERAGEIF(data!$A$2:$A$4110,A1173,data!$N$2:$N$4110),1)</f>
        <v>6</v>
      </c>
    </row>
    <row r="1174" spans="1:2">
      <c r="A1174" t="s">
        <v>1791</v>
      </c>
      <c r="B1174">
        <f>ROUND(AVERAGEIF(data!$A$2:$A$4110,A1174,data!$N$2:$N$4110),1)</f>
        <v>6</v>
      </c>
    </row>
    <row r="1175" spans="1:2">
      <c r="A1175" t="s">
        <v>2185</v>
      </c>
      <c r="B1175">
        <f>ROUND(AVERAGEIF(data!$A$2:$A$4110,A1175,data!$N$2:$N$4110),1)</f>
        <v>6</v>
      </c>
    </row>
    <row r="1176" spans="1:2">
      <c r="A1176" t="s">
        <v>2227</v>
      </c>
      <c r="B1176">
        <f>ROUND(AVERAGEIF(data!$A$2:$A$4110,A1176,data!$N$2:$N$4110),1)</f>
        <v>6</v>
      </c>
    </row>
    <row r="1177" spans="1:2">
      <c r="A1177" t="s">
        <v>2242</v>
      </c>
      <c r="B1177">
        <f>ROUND(AVERAGEIF(data!$A$2:$A$4110,A1177,data!$N$2:$N$4110),1)</f>
        <v>6</v>
      </c>
    </row>
    <row r="1178" spans="1:2">
      <c r="A1178" t="s">
        <v>2363</v>
      </c>
      <c r="B1178">
        <f>ROUND(AVERAGEIF(data!$A$2:$A$4110,A1178,data!$N$2:$N$4110),1)</f>
        <v>6</v>
      </c>
    </row>
    <row r="1179" spans="1:2">
      <c r="A1179" t="s">
        <v>2399</v>
      </c>
      <c r="B1179">
        <f>ROUND(AVERAGEIF(data!$A$2:$A$4110,A1179,data!$N$2:$N$4110),1)</f>
        <v>6</v>
      </c>
    </row>
    <row r="1180" spans="1:2">
      <c r="A1180" t="s">
        <v>2498</v>
      </c>
      <c r="B1180">
        <f>ROUND(AVERAGEIF(data!$A$2:$A$4110,A1180,data!$N$2:$N$4110),1)</f>
        <v>6</v>
      </c>
    </row>
    <row r="1181" spans="1:2">
      <c r="A1181" t="s">
        <v>2554</v>
      </c>
      <c r="B1181">
        <f>ROUND(AVERAGEIF(data!$A$2:$A$4110,A1181,data!$N$2:$N$4110),1)</f>
        <v>6</v>
      </c>
    </row>
    <row r="1182" spans="1:2">
      <c r="A1182" t="s">
        <v>2606</v>
      </c>
      <c r="B1182">
        <f>ROUND(AVERAGEIF(data!$A$2:$A$4110,A1182,data!$N$2:$N$4110),1)</f>
        <v>6</v>
      </c>
    </row>
    <row r="1183" spans="1:2">
      <c r="A1183" t="s">
        <v>2613</v>
      </c>
      <c r="B1183">
        <f>ROUND(AVERAGEIF(data!$A$2:$A$4110,A1183,data!$N$2:$N$4110),1)</f>
        <v>6</v>
      </c>
    </row>
    <row r="1184" spans="1:2">
      <c r="A1184" t="s">
        <v>2750</v>
      </c>
      <c r="B1184">
        <f>ROUND(AVERAGEIF(data!$A$2:$A$4110,A1184,data!$N$2:$N$4110),1)</f>
        <v>6</v>
      </c>
    </row>
    <row r="1185" spans="1:2">
      <c r="A1185" t="s">
        <v>2975</v>
      </c>
      <c r="B1185">
        <f>ROUND(AVERAGEIF(data!$A$2:$A$4110,A1185,data!$N$2:$N$4110),1)</f>
        <v>6</v>
      </c>
    </row>
    <row r="1186" spans="1:2">
      <c r="A1186" t="s">
        <v>3023</v>
      </c>
      <c r="B1186">
        <f>ROUND(AVERAGEIF(data!$A$2:$A$4110,A1186,data!$N$2:$N$4110),1)</f>
        <v>6</v>
      </c>
    </row>
    <row r="1187" spans="1:2">
      <c r="A1187" t="s">
        <v>3106</v>
      </c>
      <c r="B1187">
        <f>ROUND(AVERAGEIF(data!$A$2:$A$4110,A1187,data!$N$2:$N$4110),1)</f>
        <v>6</v>
      </c>
    </row>
    <row r="1188" spans="1:2">
      <c r="A1188" t="s">
        <v>3135</v>
      </c>
      <c r="B1188">
        <f>ROUND(AVERAGEIF(data!$A$2:$A$4110,A1188,data!$N$2:$N$4110),1)</f>
        <v>6</v>
      </c>
    </row>
    <row r="1189" spans="1:2">
      <c r="A1189" t="s">
        <v>3140</v>
      </c>
      <c r="B1189">
        <f>ROUND(AVERAGEIF(data!$A$2:$A$4110,A1189,data!$N$2:$N$4110),1)</f>
        <v>6</v>
      </c>
    </row>
    <row r="1190" spans="1:2">
      <c r="A1190" t="s">
        <v>3172</v>
      </c>
      <c r="B1190">
        <f>ROUND(AVERAGEIF(data!$A$2:$A$4110,A1190,data!$N$2:$N$4110),1)</f>
        <v>6</v>
      </c>
    </row>
    <row r="1191" spans="1:2">
      <c r="A1191" t="s">
        <v>3275</v>
      </c>
      <c r="B1191">
        <f>ROUND(AVERAGEIF(data!$A$2:$A$4110,A1191,data!$N$2:$N$4110),1)</f>
        <v>6</v>
      </c>
    </row>
    <row r="1192" spans="1:2">
      <c r="A1192" t="s">
        <v>3363</v>
      </c>
      <c r="B1192">
        <f>ROUND(AVERAGEIF(data!$A$2:$A$4110,A1192,data!$N$2:$N$4110),1)</f>
        <v>6</v>
      </c>
    </row>
    <row r="1193" spans="1:2">
      <c r="A1193" t="s">
        <v>3506</v>
      </c>
      <c r="B1193">
        <f>ROUND(AVERAGEIF(data!$A$2:$A$4110,A1193,data!$N$2:$N$4110),1)</f>
        <v>6</v>
      </c>
    </row>
    <row r="1194" spans="1:2">
      <c r="A1194" t="s">
        <v>3517</v>
      </c>
      <c r="B1194">
        <f>ROUND(AVERAGEIF(data!$A$2:$A$4110,A1194,data!$N$2:$N$4110),1)</f>
        <v>6</v>
      </c>
    </row>
    <row r="1195" spans="1:2">
      <c r="A1195" t="s">
        <v>3792</v>
      </c>
      <c r="B1195">
        <f>ROUND(AVERAGEIF(data!$A$2:$A$4110,A1195,data!$N$2:$N$4110),1)</f>
        <v>6</v>
      </c>
    </row>
    <row r="1196" spans="1:2">
      <c r="A1196" t="s">
        <v>3813</v>
      </c>
      <c r="B1196">
        <f>ROUND(AVERAGEIF(data!$A$2:$A$4110,A1196,data!$N$2:$N$4110),1)</f>
        <v>6</v>
      </c>
    </row>
    <row r="1197" spans="1:2">
      <c r="A1197" t="s">
        <v>3875</v>
      </c>
      <c r="B1197">
        <f>ROUND(AVERAGEIF(data!$A$2:$A$4110,A1197,data!$N$2:$N$4110),1)</f>
        <v>6</v>
      </c>
    </row>
    <row r="1198" spans="1:2">
      <c r="A1198" t="s">
        <v>3900</v>
      </c>
      <c r="B1198">
        <f>ROUND(AVERAGEIF(data!$A$2:$A$4110,A1198,data!$N$2:$N$4110),1)</f>
        <v>6</v>
      </c>
    </row>
    <row r="1199" spans="1:2">
      <c r="A1199" t="s">
        <v>4011</v>
      </c>
      <c r="B1199">
        <f>ROUND(AVERAGEIF(data!$A$2:$A$4110,A1199,data!$N$2:$N$4110),1)</f>
        <v>6</v>
      </c>
    </row>
    <row r="1200" spans="1:2">
      <c r="A1200" t="s">
        <v>223</v>
      </c>
      <c r="B1200">
        <f>ROUND(AVERAGEIF(data!$A$2:$A$4110,A1200,data!$N$2:$N$4110),1)</f>
        <v>6</v>
      </c>
    </row>
    <row r="1201" spans="1:2">
      <c r="A1201" t="s">
        <v>4054</v>
      </c>
      <c r="B1201">
        <f>ROUND(AVERAGEIF(data!$A$2:$A$4110,A1201,data!$N$2:$N$4110),1)</f>
        <v>6</v>
      </c>
    </row>
    <row r="1202" spans="1:2">
      <c r="A1202" t="s">
        <v>4065</v>
      </c>
      <c r="B1202">
        <f>ROUND(AVERAGEIF(data!$A$2:$A$4110,A1202,data!$N$2:$N$4110),1)</f>
        <v>6</v>
      </c>
    </row>
    <row r="1203" spans="1:2">
      <c r="A1203" t="s">
        <v>4117</v>
      </c>
      <c r="B1203">
        <f>ROUND(AVERAGEIF(data!$A$2:$A$4110,A1203,data!$N$2:$N$4110),1)</f>
        <v>6</v>
      </c>
    </row>
    <row r="1204" spans="1:2">
      <c r="A1204" t="s">
        <v>4168</v>
      </c>
      <c r="B1204">
        <f>ROUND(AVERAGEIF(data!$A$2:$A$4110,A1204,data!$N$2:$N$4110),1)</f>
        <v>6</v>
      </c>
    </row>
    <row r="1205" spans="1:2">
      <c r="A1205" t="s">
        <v>4270</v>
      </c>
      <c r="B1205">
        <f>ROUND(AVERAGEIF(data!$A$2:$A$4110,A1205,data!$N$2:$N$4110),1)</f>
        <v>6</v>
      </c>
    </row>
    <row r="1206" spans="1:2">
      <c r="A1206" t="s">
        <v>4372</v>
      </c>
      <c r="B1206">
        <f>ROUND(AVERAGEIF(data!$A$2:$A$4110,A1206,data!$N$2:$N$4110),1)</f>
        <v>6</v>
      </c>
    </row>
    <row r="1207" spans="1:2">
      <c r="A1207" t="s">
        <v>4388</v>
      </c>
      <c r="B1207">
        <f>ROUND(AVERAGEIF(data!$A$2:$A$4110,A1207,data!$N$2:$N$4110),1)</f>
        <v>6</v>
      </c>
    </row>
    <row r="1208" spans="1:2">
      <c r="A1208" t="s">
        <v>4427</v>
      </c>
      <c r="B1208">
        <f>ROUND(AVERAGEIF(data!$A$2:$A$4110,A1208,data!$N$2:$N$4110),1)</f>
        <v>6</v>
      </c>
    </row>
    <row r="1209" spans="1:2">
      <c r="A1209" t="s">
        <v>4457</v>
      </c>
      <c r="B1209">
        <f>ROUND(AVERAGEIF(data!$A$2:$A$4110,A1209,data!$N$2:$N$4110),1)</f>
        <v>6</v>
      </c>
    </row>
    <row r="1210" spans="1:2">
      <c r="A1210" t="s">
        <v>4626</v>
      </c>
      <c r="B1210">
        <f>ROUND(AVERAGEIF(data!$A$2:$A$4110,A1210,data!$N$2:$N$4110),1)</f>
        <v>6</v>
      </c>
    </row>
    <row r="1211" spans="1:2">
      <c r="A1211" t="s">
        <v>4869</v>
      </c>
      <c r="B1211">
        <f>ROUND(AVERAGEIF(data!$A$2:$A$4110,A1211,data!$N$2:$N$4110),1)</f>
        <v>6</v>
      </c>
    </row>
    <row r="1212" spans="1:2">
      <c r="A1212" t="s">
        <v>4916</v>
      </c>
      <c r="B1212">
        <f>ROUND(AVERAGEIF(data!$A$2:$A$4110,A1212,data!$N$2:$N$4110),1)</f>
        <v>6</v>
      </c>
    </row>
    <row r="1213" spans="1:2">
      <c r="A1213" t="s">
        <v>4924</v>
      </c>
      <c r="B1213">
        <f>ROUND(AVERAGEIF(data!$A$2:$A$4110,A1213,data!$N$2:$N$4110),1)</f>
        <v>6</v>
      </c>
    </row>
    <row r="1214" spans="1:2">
      <c r="A1214" t="s">
        <v>4938</v>
      </c>
      <c r="B1214">
        <f>ROUND(AVERAGEIF(data!$A$2:$A$4110,A1214,data!$N$2:$N$4110),1)</f>
        <v>6</v>
      </c>
    </row>
    <row r="1215" spans="1:2">
      <c r="A1215" t="s">
        <v>5317</v>
      </c>
      <c r="B1215">
        <f>ROUND(AVERAGEIF(data!$A$2:$A$4110,A1215,data!$N$2:$N$4110),1)</f>
        <v>6</v>
      </c>
    </row>
    <row r="1216" spans="1:2">
      <c r="A1216" t="s">
        <v>5459</v>
      </c>
      <c r="B1216">
        <f>ROUND(AVERAGEIF(data!$A$2:$A$4110,A1216,data!$N$2:$N$4110),1)</f>
        <v>6</v>
      </c>
    </row>
    <row r="1217" spans="1:2">
      <c r="A1217" t="s">
        <v>5643</v>
      </c>
      <c r="B1217">
        <f>ROUND(AVERAGEIF(data!$A$2:$A$4110,A1217,data!$N$2:$N$4110),1)</f>
        <v>6</v>
      </c>
    </row>
    <row r="1218" spans="1:2">
      <c r="A1218" t="s">
        <v>5689</v>
      </c>
      <c r="B1218">
        <f>ROUND(AVERAGEIF(data!$A$2:$A$4110,A1218,data!$N$2:$N$4110),1)</f>
        <v>6</v>
      </c>
    </row>
    <row r="1219" spans="1:2">
      <c r="A1219" t="s">
        <v>5879</v>
      </c>
      <c r="B1219">
        <f>ROUND(AVERAGEIF(data!$A$2:$A$4110,A1219,data!$N$2:$N$4110),1)</f>
        <v>6</v>
      </c>
    </row>
    <row r="1220" spans="1:2">
      <c r="A1220" t="s">
        <v>5972</v>
      </c>
      <c r="B1220">
        <f>ROUND(AVERAGEIF(data!$A$2:$A$4110,A1220,data!$N$2:$N$4110),1)</f>
        <v>6</v>
      </c>
    </row>
    <row r="1221" spans="1:2">
      <c r="A1221" t="s">
        <v>5988</v>
      </c>
      <c r="B1221">
        <f>ROUND(AVERAGEIF(data!$A$2:$A$4110,A1221,data!$N$2:$N$4110),1)</f>
        <v>6</v>
      </c>
    </row>
    <row r="1222" spans="1:2">
      <c r="A1222" t="s">
        <v>6004</v>
      </c>
      <c r="B1222">
        <f>ROUND(AVERAGEIF(data!$A$2:$A$4110,A1222,data!$N$2:$N$4110),1)</f>
        <v>6</v>
      </c>
    </row>
    <row r="1223" spans="1:2">
      <c r="A1223" t="s">
        <v>6073</v>
      </c>
      <c r="B1223">
        <f>ROUND(AVERAGEIF(data!$A$2:$A$4110,A1223,data!$N$2:$N$4110),1)</f>
        <v>6</v>
      </c>
    </row>
    <row r="1224" spans="1:2">
      <c r="A1224" t="s">
        <v>280</v>
      </c>
      <c r="B1224">
        <f>ROUND(AVERAGEIF(data!$A$2:$A$4110,A1224,data!$N$2:$N$4110),1)</f>
        <v>6</v>
      </c>
    </row>
    <row r="1225" spans="1:2">
      <c r="A1225" t="s">
        <v>6268</v>
      </c>
      <c r="B1225">
        <f>ROUND(AVERAGEIF(data!$A$2:$A$4110,A1225,data!$N$2:$N$4110),1)</f>
        <v>6</v>
      </c>
    </row>
    <row r="1226" spans="1:2">
      <c r="A1226" t="s">
        <v>6580</v>
      </c>
      <c r="B1226">
        <f>ROUND(AVERAGEIF(data!$A$2:$A$4110,A1226,data!$N$2:$N$4110),1)</f>
        <v>6</v>
      </c>
    </row>
    <row r="1227" spans="1:2">
      <c r="A1227" t="s">
        <v>6603</v>
      </c>
      <c r="B1227">
        <f>ROUND(AVERAGEIF(data!$A$2:$A$4110,A1227,data!$N$2:$N$4110),1)</f>
        <v>6</v>
      </c>
    </row>
    <row r="1228" spans="1:2">
      <c r="A1228" t="s">
        <v>561</v>
      </c>
      <c r="B1228">
        <f>ROUND(AVERAGEIF(data!$A$2:$A$4110,A1228,data!$N$2:$N$4110),1)</f>
        <v>5.9</v>
      </c>
    </row>
    <row r="1229" spans="1:2">
      <c r="A1229" t="s">
        <v>57</v>
      </c>
      <c r="B1229">
        <f>ROUND(AVERAGEIF(data!$A$2:$A$4110,A1229,data!$N$2:$N$4110),1)</f>
        <v>5.9</v>
      </c>
    </row>
    <row r="1230" spans="1:2">
      <c r="A1230" t="s">
        <v>686</v>
      </c>
      <c r="B1230">
        <f>ROUND(AVERAGEIF(data!$A$2:$A$4110,A1230,data!$N$2:$N$4110),1)</f>
        <v>5.9</v>
      </c>
    </row>
    <row r="1231" spans="1:2">
      <c r="A1231" t="s">
        <v>853</v>
      </c>
      <c r="B1231">
        <f>ROUND(AVERAGEIF(data!$A$2:$A$4110,A1231,data!$N$2:$N$4110),1)</f>
        <v>5.9</v>
      </c>
    </row>
    <row r="1232" spans="1:2">
      <c r="A1232" t="s">
        <v>931</v>
      </c>
      <c r="B1232">
        <f>ROUND(AVERAGEIF(data!$A$2:$A$4110,A1232,data!$N$2:$N$4110),1)</f>
        <v>5.9</v>
      </c>
    </row>
    <row r="1233" spans="1:2">
      <c r="A1233" t="s">
        <v>992</v>
      </c>
      <c r="B1233">
        <f>ROUND(AVERAGEIF(data!$A$2:$A$4110,A1233,data!$N$2:$N$4110),1)</f>
        <v>5.9</v>
      </c>
    </row>
    <row r="1234" spans="1:2">
      <c r="A1234" t="s">
        <v>1026</v>
      </c>
      <c r="B1234">
        <f>ROUND(AVERAGEIF(data!$A$2:$A$4110,A1234,data!$N$2:$N$4110),1)</f>
        <v>5.9</v>
      </c>
    </row>
    <row r="1235" spans="1:2">
      <c r="A1235" t="s">
        <v>1268</v>
      </c>
      <c r="B1235">
        <f>ROUND(AVERAGEIF(data!$A$2:$A$4110,A1235,data!$N$2:$N$4110),1)</f>
        <v>5.9</v>
      </c>
    </row>
    <row r="1236" spans="1:2">
      <c r="A1236" t="s">
        <v>1318</v>
      </c>
      <c r="B1236">
        <f>ROUND(AVERAGEIF(data!$A$2:$A$4110,A1236,data!$N$2:$N$4110),1)</f>
        <v>5.9</v>
      </c>
    </row>
    <row r="1237" spans="1:2">
      <c r="A1237" t="s">
        <v>1321</v>
      </c>
      <c r="B1237">
        <f>ROUND(AVERAGEIF(data!$A$2:$A$4110,A1237,data!$N$2:$N$4110),1)</f>
        <v>5.9</v>
      </c>
    </row>
    <row r="1238" spans="1:2">
      <c r="A1238" t="s">
        <v>1363</v>
      </c>
      <c r="B1238">
        <f>ROUND(AVERAGEIF(data!$A$2:$A$4110,A1238,data!$N$2:$N$4110),1)</f>
        <v>5.9</v>
      </c>
    </row>
    <row r="1239" spans="1:2">
      <c r="A1239" t="s">
        <v>1422</v>
      </c>
      <c r="B1239">
        <f>ROUND(AVERAGEIF(data!$A$2:$A$4110,A1239,data!$N$2:$N$4110),1)</f>
        <v>5.9</v>
      </c>
    </row>
    <row r="1240" spans="1:2">
      <c r="A1240" t="s">
        <v>1541</v>
      </c>
      <c r="B1240">
        <f>ROUND(AVERAGEIF(data!$A$2:$A$4110,A1240,data!$N$2:$N$4110),1)</f>
        <v>5.9</v>
      </c>
    </row>
    <row r="1241" spans="1:2">
      <c r="A1241" t="s">
        <v>1558</v>
      </c>
      <c r="B1241">
        <f>ROUND(AVERAGEIF(data!$A$2:$A$4110,A1241,data!$N$2:$N$4110),1)</f>
        <v>5.9</v>
      </c>
    </row>
    <row r="1242" spans="1:2">
      <c r="A1242" t="s">
        <v>1676</v>
      </c>
      <c r="B1242">
        <f>ROUND(AVERAGEIF(data!$A$2:$A$4110,A1242,data!$N$2:$N$4110),1)</f>
        <v>5.9</v>
      </c>
    </row>
    <row r="1243" spans="1:2">
      <c r="A1243" t="s">
        <v>1991</v>
      </c>
      <c r="B1243">
        <f>ROUND(AVERAGEIF(data!$A$2:$A$4110,A1243,data!$N$2:$N$4110),1)</f>
        <v>5.9</v>
      </c>
    </row>
    <row r="1244" spans="1:2">
      <c r="A1244" t="s">
        <v>2071</v>
      </c>
      <c r="B1244">
        <f>ROUND(AVERAGEIF(data!$A$2:$A$4110,A1244,data!$N$2:$N$4110),1)</f>
        <v>5.9</v>
      </c>
    </row>
    <row r="1245" spans="1:2">
      <c r="A1245" t="s">
        <v>2136</v>
      </c>
      <c r="B1245">
        <f>ROUND(AVERAGEIF(data!$A$2:$A$4110,A1245,data!$N$2:$N$4110),1)</f>
        <v>5.9</v>
      </c>
    </row>
    <row r="1246" spans="1:2">
      <c r="A1246" t="s">
        <v>2292</v>
      </c>
      <c r="B1246">
        <f>ROUND(AVERAGEIF(data!$A$2:$A$4110,A1246,data!$N$2:$N$4110),1)</f>
        <v>5.9</v>
      </c>
    </row>
    <row r="1247" spans="1:2">
      <c r="A1247" t="s">
        <v>2294</v>
      </c>
      <c r="B1247">
        <f>ROUND(AVERAGEIF(data!$A$2:$A$4110,A1247,data!$N$2:$N$4110),1)</f>
        <v>5.9</v>
      </c>
    </row>
    <row r="1248" spans="1:2">
      <c r="A1248" t="s">
        <v>2413</v>
      </c>
      <c r="B1248">
        <f>ROUND(AVERAGEIF(data!$A$2:$A$4110,A1248,data!$N$2:$N$4110),1)</f>
        <v>5.9</v>
      </c>
    </row>
    <row r="1249" spans="1:2">
      <c r="A1249" t="s">
        <v>2631</v>
      </c>
      <c r="B1249">
        <f>ROUND(AVERAGEIF(data!$A$2:$A$4110,A1249,data!$N$2:$N$4110),1)</f>
        <v>5.9</v>
      </c>
    </row>
    <row r="1250" spans="1:2">
      <c r="A1250" t="s">
        <v>2714</v>
      </c>
      <c r="B1250">
        <f>ROUND(AVERAGEIF(data!$A$2:$A$4110,A1250,data!$N$2:$N$4110),1)</f>
        <v>5.9</v>
      </c>
    </row>
    <row r="1251" spans="1:2">
      <c r="A1251" t="s">
        <v>2790</v>
      </c>
      <c r="B1251">
        <f>ROUND(AVERAGEIF(data!$A$2:$A$4110,A1251,data!$N$2:$N$4110),1)</f>
        <v>5.9</v>
      </c>
    </row>
    <row r="1252" spans="1:2">
      <c r="A1252" t="s">
        <v>2847</v>
      </c>
      <c r="B1252">
        <f>ROUND(AVERAGEIF(data!$A$2:$A$4110,A1252,data!$N$2:$N$4110),1)</f>
        <v>5.9</v>
      </c>
    </row>
    <row r="1253" spans="1:2">
      <c r="A1253" t="s">
        <v>3074</v>
      </c>
      <c r="B1253">
        <f>ROUND(AVERAGEIF(data!$A$2:$A$4110,A1253,data!$N$2:$N$4110),1)</f>
        <v>5.9</v>
      </c>
    </row>
    <row r="1254" spans="1:2">
      <c r="A1254" t="s">
        <v>3234</v>
      </c>
      <c r="B1254">
        <f>ROUND(AVERAGEIF(data!$A$2:$A$4110,A1254,data!$N$2:$N$4110),1)</f>
        <v>5.9</v>
      </c>
    </row>
    <row r="1255" spans="1:2">
      <c r="A1255" t="s">
        <v>3287</v>
      </c>
      <c r="B1255">
        <f>ROUND(AVERAGEIF(data!$A$2:$A$4110,A1255,data!$N$2:$N$4110),1)</f>
        <v>5.9</v>
      </c>
    </row>
    <row r="1256" spans="1:2">
      <c r="A1256" t="s">
        <v>3573</v>
      </c>
      <c r="B1256">
        <f>ROUND(AVERAGEIF(data!$A$2:$A$4110,A1256,data!$N$2:$N$4110),1)</f>
        <v>5.9</v>
      </c>
    </row>
    <row r="1257" spans="1:2">
      <c r="A1257" t="s">
        <v>3687</v>
      </c>
      <c r="B1257">
        <f>ROUND(AVERAGEIF(data!$A$2:$A$4110,A1257,data!$N$2:$N$4110),1)</f>
        <v>5.9</v>
      </c>
    </row>
    <row r="1258" spans="1:2">
      <c r="A1258" t="s">
        <v>3717</v>
      </c>
      <c r="B1258">
        <f>ROUND(AVERAGEIF(data!$A$2:$A$4110,A1258,data!$N$2:$N$4110),1)</f>
        <v>5.9</v>
      </c>
    </row>
    <row r="1259" spans="1:2">
      <c r="A1259" t="s">
        <v>3727</v>
      </c>
      <c r="B1259">
        <f>ROUND(AVERAGEIF(data!$A$2:$A$4110,A1259,data!$N$2:$N$4110),1)</f>
        <v>5.9</v>
      </c>
    </row>
    <row r="1260" spans="1:2">
      <c r="A1260" t="s">
        <v>3760</v>
      </c>
      <c r="B1260">
        <f>ROUND(AVERAGEIF(data!$A$2:$A$4110,A1260,data!$N$2:$N$4110),1)</f>
        <v>5.9</v>
      </c>
    </row>
    <row r="1261" spans="1:2">
      <c r="A1261" t="s">
        <v>3877</v>
      </c>
      <c r="B1261">
        <f>ROUND(AVERAGEIF(data!$A$2:$A$4110,A1261,data!$N$2:$N$4110),1)</f>
        <v>5.9</v>
      </c>
    </row>
    <row r="1262" spans="1:2">
      <c r="A1262" t="s">
        <v>3987</v>
      </c>
      <c r="B1262">
        <f>ROUND(AVERAGEIF(data!$A$2:$A$4110,A1262,data!$N$2:$N$4110),1)</f>
        <v>5.9</v>
      </c>
    </row>
    <row r="1263" spans="1:2">
      <c r="A1263" t="s">
        <v>4049</v>
      </c>
      <c r="B1263">
        <f>ROUND(AVERAGEIF(data!$A$2:$A$4110,A1263,data!$N$2:$N$4110),1)</f>
        <v>5.9</v>
      </c>
    </row>
    <row r="1264" spans="1:2">
      <c r="A1264" t="s">
        <v>4090</v>
      </c>
      <c r="B1264">
        <f>ROUND(AVERAGEIF(data!$A$2:$A$4110,A1264,data!$N$2:$N$4110),1)</f>
        <v>5.9</v>
      </c>
    </row>
    <row r="1265" spans="1:2">
      <c r="A1265" t="s">
        <v>4328</v>
      </c>
      <c r="B1265">
        <f>ROUND(AVERAGEIF(data!$A$2:$A$4110,A1265,data!$N$2:$N$4110),1)</f>
        <v>5.9</v>
      </c>
    </row>
    <row r="1266" spans="1:2">
      <c r="A1266" t="s">
        <v>4356</v>
      </c>
      <c r="B1266">
        <f>ROUND(AVERAGEIF(data!$A$2:$A$4110,A1266,data!$N$2:$N$4110),1)</f>
        <v>5.9</v>
      </c>
    </row>
    <row r="1267" spans="1:2">
      <c r="A1267" t="s">
        <v>4410</v>
      </c>
      <c r="B1267">
        <f>ROUND(AVERAGEIF(data!$A$2:$A$4110,A1267,data!$N$2:$N$4110),1)</f>
        <v>5.9</v>
      </c>
    </row>
    <row r="1268" spans="1:2">
      <c r="A1268" t="s">
        <v>4484</v>
      </c>
      <c r="B1268">
        <f>ROUND(AVERAGEIF(data!$A$2:$A$4110,A1268,data!$N$2:$N$4110),1)</f>
        <v>5.9</v>
      </c>
    </row>
    <row r="1269" spans="1:2">
      <c r="A1269" t="s">
        <v>4564</v>
      </c>
      <c r="B1269">
        <f>ROUND(AVERAGEIF(data!$A$2:$A$4110,A1269,data!$N$2:$N$4110),1)</f>
        <v>5.9</v>
      </c>
    </row>
    <row r="1270" spans="1:2">
      <c r="A1270" t="s">
        <v>4784</v>
      </c>
      <c r="B1270">
        <f>ROUND(AVERAGEIF(data!$A$2:$A$4110,A1270,data!$N$2:$N$4110),1)</f>
        <v>5.9</v>
      </c>
    </row>
    <row r="1271" spans="1:2">
      <c r="A1271" t="s">
        <v>4786</v>
      </c>
      <c r="B1271">
        <f>ROUND(AVERAGEIF(data!$A$2:$A$4110,A1271,data!$N$2:$N$4110),1)</f>
        <v>5.9</v>
      </c>
    </row>
    <row r="1272" spans="1:2">
      <c r="A1272" t="s">
        <v>4893</v>
      </c>
      <c r="B1272">
        <f>ROUND(AVERAGEIF(data!$A$2:$A$4110,A1272,data!$N$2:$N$4110),1)</f>
        <v>5.9</v>
      </c>
    </row>
    <row r="1273" spans="1:2">
      <c r="A1273" t="s">
        <v>5363</v>
      </c>
      <c r="B1273">
        <f>ROUND(AVERAGEIF(data!$A$2:$A$4110,A1273,data!$N$2:$N$4110),1)</f>
        <v>5.9</v>
      </c>
    </row>
    <row r="1274" spans="1:2">
      <c r="A1274" t="s">
        <v>5384</v>
      </c>
      <c r="B1274">
        <f>ROUND(AVERAGEIF(data!$A$2:$A$4110,A1274,data!$N$2:$N$4110),1)</f>
        <v>5.9</v>
      </c>
    </row>
    <row r="1275" spans="1:2">
      <c r="A1275" t="s">
        <v>5399</v>
      </c>
      <c r="B1275">
        <f>ROUND(AVERAGEIF(data!$A$2:$A$4110,A1275,data!$N$2:$N$4110),1)</f>
        <v>5.9</v>
      </c>
    </row>
    <row r="1276" spans="1:2">
      <c r="A1276" t="s">
        <v>5437</v>
      </c>
      <c r="B1276">
        <f>ROUND(AVERAGEIF(data!$A$2:$A$4110,A1276,data!$N$2:$N$4110),1)</f>
        <v>5.9</v>
      </c>
    </row>
    <row r="1277" spans="1:2">
      <c r="A1277" t="s">
        <v>5625</v>
      </c>
      <c r="B1277">
        <f>ROUND(AVERAGEIF(data!$A$2:$A$4110,A1277,data!$N$2:$N$4110),1)</f>
        <v>5.9</v>
      </c>
    </row>
    <row r="1278" spans="1:2">
      <c r="A1278" t="s">
        <v>6066</v>
      </c>
      <c r="B1278">
        <f>ROUND(AVERAGEIF(data!$A$2:$A$4110,A1278,data!$N$2:$N$4110),1)</f>
        <v>5.9</v>
      </c>
    </row>
    <row r="1279" spans="1:2">
      <c r="A1279" t="s">
        <v>6085</v>
      </c>
      <c r="B1279">
        <f>ROUND(AVERAGEIF(data!$A$2:$A$4110,A1279,data!$N$2:$N$4110),1)</f>
        <v>5.9</v>
      </c>
    </row>
    <row r="1280" spans="1:2">
      <c r="A1280" t="s">
        <v>6388</v>
      </c>
      <c r="B1280">
        <f>ROUND(AVERAGEIF(data!$A$2:$A$4110,A1280,data!$N$2:$N$4110),1)</f>
        <v>5.9</v>
      </c>
    </row>
    <row r="1281" spans="1:2">
      <c r="A1281" t="s">
        <v>6396</v>
      </c>
      <c r="B1281">
        <f>ROUND(AVERAGEIF(data!$A$2:$A$4110,A1281,data!$N$2:$N$4110),1)</f>
        <v>5.9</v>
      </c>
    </row>
    <row r="1282" spans="1:2">
      <c r="A1282" t="s">
        <v>6486</v>
      </c>
      <c r="B1282">
        <f>ROUND(AVERAGEIF(data!$A$2:$A$4110,A1282,data!$N$2:$N$4110),1)</f>
        <v>5.9</v>
      </c>
    </row>
    <row r="1283" spans="1:2">
      <c r="A1283" t="s">
        <v>6558</v>
      </c>
      <c r="B1283">
        <f>ROUND(AVERAGEIF(data!$A$2:$A$4110,A1283,data!$N$2:$N$4110),1)</f>
        <v>5.9</v>
      </c>
    </row>
    <row r="1284" spans="1:2">
      <c r="A1284" t="s">
        <v>6574</v>
      </c>
      <c r="B1284">
        <f>ROUND(AVERAGEIF(data!$A$2:$A$4110,A1284,data!$N$2:$N$4110),1)</f>
        <v>5.9</v>
      </c>
    </row>
    <row r="1285" spans="1:2">
      <c r="A1285" t="s">
        <v>793</v>
      </c>
      <c r="B1285">
        <f>ROUND(AVERAGEIF(data!$A$2:$A$4110,A1285,data!$N$2:$N$4110),1)</f>
        <v>5.8</v>
      </c>
    </row>
    <row r="1286" spans="1:2">
      <c r="A1286" t="s">
        <v>1463</v>
      </c>
      <c r="B1286">
        <f>ROUND(AVERAGEIF(data!$A$2:$A$4110,A1286,data!$N$2:$N$4110),1)</f>
        <v>5.8</v>
      </c>
    </row>
    <row r="1287" spans="1:2">
      <c r="A1287" t="s">
        <v>1600</v>
      </c>
      <c r="B1287">
        <f>ROUND(AVERAGEIF(data!$A$2:$A$4110,A1287,data!$N$2:$N$4110),1)</f>
        <v>5.8</v>
      </c>
    </row>
    <row r="1288" spans="1:2">
      <c r="A1288" t="s">
        <v>1705</v>
      </c>
      <c r="B1288">
        <f>ROUND(AVERAGEIF(data!$A$2:$A$4110,A1288,data!$N$2:$N$4110),1)</f>
        <v>5.8</v>
      </c>
    </row>
    <row r="1289" spans="1:2">
      <c r="A1289" t="s">
        <v>1776</v>
      </c>
      <c r="B1289">
        <f>ROUND(AVERAGEIF(data!$A$2:$A$4110,A1289,data!$N$2:$N$4110),1)</f>
        <v>5.8</v>
      </c>
    </row>
    <row r="1290" spans="1:2">
      <c r="A1290" t="s">
        <v>1953</v>
      </c>
      <c r="B1290">
        <f>ROUND(AVERAGEIF(data!$A$2:$A$4110,A1290,data!$N$2:$N$4110),1)</f>
        <v>5.8</v>
      </c>
    </row>
    <row r="1291" spans="1:2">
      <c r="A1291" t="s">
        <v>2422</v>
      </c>
      <c r="B1291">
        <f>ROUND(AVERAGEIF(data!$A$2:$A$4110,A1291,data!$N$2:$N$4110),1)</f>
        <v>5.8</v>
      </c>
    </row>
    <row r="1292" spans="1:2">
      <c r="A1292" t="s">
        <v>2730</v>
      </c>
      <c r="B1292">
        <f>ROUND(AVERAGEIF(data!$A$2:$A$4110,A1292,data!$N$2:$N$4110),1)</f>
        <v>5.8</v>
      </c>
    </row>
    <row r="1293" spans="1:2">
      <c r="A1293" t="s">
        <v>2762</v>
      </c>
      <c r="B1293">
        <f>ROUND(AVERAGEIF(data!$A$2:$A$4110,A1293,data!$N$2:$N$4110),1)</f>
        <v>5.8</v>
      </c>
    </row>
    <row r="1294" spans="1:2">
      <c r="A1294" t="s">
        <v>2771</v>
      </c>
      <c r="B1294">
        <f>ROUND(AVERAGEIF(data!$A$2:$A$4110,A1294,data!$N$2:$N$4110),1)</f>
        <v>5.8</v>
      </c>
    </row>
    <row r="1295" spans="1:2">
      <c r="A1295" t="s">
        <v>3077</v>
      </c>
      <c r="B1295">
        <f>ROUND(AVERAGEIF(data!$A$2:$A$4110,A1295,data!$N$2:$N$4110),1)</f>
        <v>5.8</v>
      </c>
    </row>
    <row r="1296" spans="1:2">
      <c r="A1296" t="s">
        <v>3191</v>
      </c>
      <c r="B1296">
        <f>ROUND(AVERAGEIF(data!$A$2:$A$4110,A1296,data!$N$2:$N$4110),1)</f>
        <v>5.8</v>
      </c>
    </row>
    <row r="1297" spans="1:2">
      <c r="A1297" t="s">
        <v>3322</v>
      </c>
      <c r="B1297">
        <f>ROUND(AVERAGEIF(data!$A$2:$A$4110,A1297,data!$N$2:$N$4110),1)</f>
        <v>5.8</v>
      </c>
    </row>
    <row r="1298" spans="1:2">
      <c r="A1298" t="s">
        <v>3427</v>
      </c>
      <c r="B1298">
        <f>ROUND(AVERAGEIF(data!$A$2:$A$4110,A1298,data!$N$2:$N$4110),1)</f>
        <v>5.8</v>
      </c>
    </row>
    <row r="1299" spans="1:2">
      <c r="A1299" t="s">
        <v>3725</v>
      </c>
      <c r="B1299">
        <f>ROUND(AVERAGEIF(data!$A$2:$A$4110,A1299,data!$N$2:$N$4110),1)</f>
        <v>5.8</v>
      </c>
    </row>
    <row r="1300" spans="1:2">
      <c r="A1300" t="s">
        <v>3749</v>
      </c>
      <c r="B1300">
        <f>ROUND(AVERAGEIF(data!$A$2:$A$4110,A1300,data!$N$2:$N$4110),1)</f>
        <v>5.8</v>
      </c>
    </row>
    <row r="1301" spans="1:2">
      <c r="A1301" t="s">
        <v>3784</v>
      </c>
      <c r="B1301">
        <f>ROUND(AVERAGEIF(data!$A$2:$A$4110,A1301,data!$N$2:$N$4110),1)</f>
        <v>5.8</v>
      </c>
    </row>
    <row r="1302" spans="1:2">
      <c r="A1302" t="s">
        <v>3805</v>
      </c>
      <c r="B1302">
        <f>ROUND(AVERAGEIF(data!$A$2:$A$4110,A1302,data!$N$2:$N$4110),1)</f>
        <v>5.8</v>
      </c>
    </row>
    <row r="1303" spans="1:2">
      <c r="A1303" t="s">
        <v>4078</v>
      </c>
      <c r="B1303">
        <f>ROUND(AVERAGEIF(data!$A$2:$A$4110,A1303,data!$N$2:$N$4110),1)</f>
        <v>5.8</v>
      </c>
    </row>
    <row r="1304" spans="1:2">
      <c r="A1304" t="s">
        <v>4082</v>
      </c>
      <c r="B1304">
        <f>ROUND(AVERAGEIF(data!$A$2:$A$4110,A1304,data!$N$2:$N$4110),1)</f>
        <v>5.8</v>
      </c>
    </row>
    <row r="1305" spans="1:2">
      <c r="A1305" t="s">
        <v>4111</v>
      </c>
      <c r="B1305">
        <f>ROUND(AVERAGEIF(data!$A$2:$A$4110,A1305,data!$N$2:$N$4110),1)</f>
        <v>5.8</v>
      </c>
    </row>
    <row r="1306" spans="1:2">
      <c r="A1306" t="s">
        <v>4130</v>
      </c>
      <c r="B1306">
        <f>ROUND(AVERAGEIF(data!$A$2:$A$4110,A1306,data!$N$2:$N$4110),1)</f>
        <v>5.8</v>
      </c>
    </row>
    <row r="1307" spans="1:2">
      <c r="A1307" t="s">
        <v>4149</v>
      </c>
      <c r="B1307">
        <f>ROUND(AVERAGEIF(data!$A$2:$A$4110,A1307,data!$N$2:$N$4110),1)</f>
        <v>5.8</v>
      </c>
    </row>
    <row r="1308" spans="1:2">
      <c r="A1308" t="s">
        <v>4451</v>
      </c>
      <c r="B1308">
        <f>ROUND(AVERAGEIF(data!$A$2:$A$4110,A1308,data!$N$2:$N$4110),1)</f>
        <v>5.8</v>
      </c>
    </row>
    <row r="1309" spans="1:2">
      <c r="A1309" t="s">
        <v>4507</v>
      </c>
      <c r="B1309">
        <f>ROUND(AVERAGEIF(data!$A$2:$A$4110,A1309,data!$N$2:$N$4110),1)</f>
        <v>5.8</v>
      </c>
    </row>
    <row r="1310" spans="1:2">
      <c r="A1310" t="s">
        <v>4527</v>
      </c>
      <c r="B1310">
        <f>ROUND(AVERAGEIF(data!$A$2:$A$4110,A1310,data!$N$2:$N$4110),1)</f>
        <v>5.8</v>
      </c>
    </row>
    <row r="1311" spans="1:2">
      <c r="A1311" t="s">
        <v>486</v>
      </c>
      <c r="B1311">
        <f>ROUND(AVERAGEIF(data!$A$2:$A$4110,A1311,data!$N$2:$N$4110),1)</f>
        <v>5.8</v>
      </c>
    </row>
    <row r="1312" spans="1:2">
      <c r="A1312" t="s">
        <v>4860</v>
      </c>
      <c r="B1312">
        <f>ROUND(AVERAGEIF(data!$A$2:$A$4110,A1312,data!$N$2:$N$4110),1)</f>
        <v>5.8</v>
      </c>
    </row>
    <row r="1313" spans="1:2">
      <c r="A1313" t="s">
        <v>4936</v>
      </c>
      <c r="B1313">
        <f>ROUND(AVERAGEIF(data!$A$2:$A$4110,A1313,data!$N$2:$N$4110),1)</f>
        <v>5.8</v>
      </c>
    </row>
    <row r="1314" spans="1:2">
      <c r="A1314" t="s">
        <v>4984</v>
      </c>
      <c r="B1314">
        <f>ROUND(AVERAGEIF(data!$A$2:$A$4110,A1314,data!$N$2:$N$4110),1)</f>
        <v>5.8</v>
      </c>
    </row>
    <row r="1315" spans="1:2">
      <c r="A1315" t="s">
        <v>5039</v>
      </c>
      <c r="B1315">
        <f>ROUND(AVERAGEIF(data!$A$2:$A$4110,A1315,data!$N$2:$N$4110),1)</f>
        <v>5.8</v>
      </c>
    </row>
    <row r="1316" spans="1:2">
      <c r="A1316" t="s">
        <v>5084</v>
      </c>
      <c r="B1316">
        <f>ROUND(AVERAGEIF(data!$A$2:$A$4110,A1316,data!$N$2:$N$4110),1)</f>
        <v>5.8</v>
      </c>
    </row>
    <row r="1317" spans="1:2">
      <c r="A1317" t="s">
        <v>5132</v>
      </c>
      <c r="B1317">
        <f>ROUND(AVERAGEIF(data!$A$2:$A$4110,A1317,data!$N$2:$N$4110),1)</f>
        <v>5.8</v>
      </c>
    </row>
    <row r="1318" spans="1:2">
      <c r="A1318" t="s">
        <v>5532</v>
      </c>
      <c r="B1318">
        <f>ROUND(AVERAGEIF(data!$A$2:$A$4110,A1318,data!$N$2:$N$4110),1)</f>
        <v>5.8</v>
      </c>
    </row>
    <row r="1319" spans="1:2">
      <c r="A1319" t="s">
        <v>5715</v>
      </c>
      <c r="B1319">
        <f>ROUND(AVERAGEIF(data!$A$2:$A$4110,A1319,data!$N$2:$N$4110),1)</f>
        <v>5.8</v>
      </c>
    </row>
    <row r="1320" spans="1:2">
      <c r="A1320" t="s">
        <v>5948</v>
      </c>
      <c r="B1320">
        <f>ROUND(AVERAGEIF(data!$A$2:$A$4110,A1320,data!$N$2:$N$4110),1)</f>
        <v>5.8</v>
      </c>
    </row>
    <row r="1321" spans="1:2">
      <c r="A1321" t="s">
        <v>6054</v>
      </c>
      <c r="B1321">
        <f>ROUND(AVERAGEIF(data!$A$2:$A$4110,A1321,data!$N$2:$N$4110),1)</f>
        <v>5.8</v>
      </c>
    </row>
    <row r="1322" spans="1:2">
      <c r="A1322" t="s">
        <v>6182</v>
      </c>
      <c r="B1322">
        <f>ROUND(AVERAGEIF(data!$A$2:$A$4110,A1322,data!$N$2:$N$4110),1)</f>
        <v>5.8</v>
      </c>
    </row>
    <row r="1323" spans="1:2">
      <c r="A1323" t="s">
        <v>6264</v>
      </c>
      <c r="B1323">
        <f>ROUND(AVERAGEIF(data!$A$2:$A$4110,A1323,data!$N$2:$N$4110),1)</f>
        <v>5.8</v>
      </c>
    </row>
    <row r="1324" spans="1:2">
      <c r="A1324" t="s">
        <v>6324</v>
      </c>
      <c r="B1324">
        <f>ROUND(AVERAGEIF(data!$A$2:$A$4110,A1324,data!$N$2:$N$4110),1)</f>
        <v>5.8</v>
      </c>
    </row>
    <row r="1325" spans="1:2">
      <c r="A1325" t="s">
        <v>892</v>
      </c>
      <c r="B1325">
        <f>ROUND(AVERAGEIF(data!$A$2:$A$4110,A1325,data!$N$2:$N$4110),1)</f>
        <v>5.7</v>
      </c>
    </row>
    <row r="1326" spans="1:2">
      <c r="A1326" t="s">
        <v>1104</v>
      </c>
      <c r="B1326">
        <f>ROUND(AVERAGEIF(data!$A$2:$A$4110,A1326,data!$N$2:$N$4110),1)</f>
        <v>5.7</v>
      </c>
    </row>
    <row r="1327" spans="1:2">
      <c r="A1327" t="s">
        <v>1131</v>
      </c>
      <c r="B1327">
        <f>ROUND(AVERAGEIF(data!$A$2:$A$4110,A1327,data!$N$2:$N$4110),1)</f>
        <v>5.7</v>
      </c>
    </row>
    <row r="1328" spans="1:2">
      <c r="A1328" t="s">
        <v>1720</v>
      </c>
      <c r="B1328">
        <f>ROUND(AVERAGEIF(data!$A$2:$A$4110,A1328,data!$N$2:$N$4110),1)</f>
        <v>5.7</v>
      </c>
    </row>
    <row r="1329" spans="1:2">
      <c r="A1329" t="s">
        <v>2003</v>
      </c>
      <c r="B1329">
        <f>ROUND(AVERAGEIF(data!$A$2:$A$4110,A1329,data!$N$2:$N$4110),1)</f>
        <v>5.7</v>
      </c>
    </row>
    <row r="1330" spans="1:2">
      <c r="A1330" t="s">
        <v>2075</v>
      </c>
      <c r="B1330">
        <f>ROUND(AVERAGEIF(data!$A$2:$A$4110,A1330,data!$N$2:$N$4110),1)</f>
        <v>5.7</v>
      </c>
    </row>
    <row r="1331" spans="1:2">
      <c r="A1331" t="s">
        <v>2171</v>
      </c>
      <c r="B1331">
        <f>ROUND(AVERAGEIF(data!$A$2:$A$4110,A1331,data!$N$2:$N$4110),1)</f>
        <v>5.7</v>
      </c>
    </row>
    <row r="1332" spans="1:2">
      <c r="A1332" t="s">
        <v>2194</v>
      </c>
      <c r="B1332">
        <f>ROUND(AVERAGEIF(data!$A$2:$A$4110,A1332,data!$N$2:$N$4110),1)</f>
        <v>5.7</v>
      </c>
    </row>
    <row r="1333" spans="1:2">
      <c r="A1333" t="s">
        <v>2205</v>
      </c>
      <c r="B1333">
        <f>ROUND(AVERAGEIF(data!$A$2:$A$4110,A1333,data!$N$2:$N$4110),1)</f>
        <v>5.7</v>
      </c>
    </row>
    <row r="1334" spans="1:2">
      <c r="A1334" t="s">
        <v>2386</v>
      </c>
      <c r="B1334">
        <f>ROUND(AVERAGEIF(data!$A$2:$A$4110,A1334,data!$N$2:$N$4110),1)</f>
        <v>5.7</v>
      </c>
    </row>
    <row r="1335" spans="1:2">
      <c r="A1335" t="s">
        <v>2622</v>
      </c>
      <c r="B1335">
        <f>ROUND(AVERAGEIF(data!$A$2:$A$4110,A1335,data!$N$2:$N$4110),1)</f>
        <v>5.7</v>
      </c>
    </row>
    <row r="1336" spans="1:2">
      <c r="A1336" t="s">
        <v>2822</v>
      </c>
      <c r="B1336">
        <f>ROUND(AVERAGEIF(data!$A$2:$A$4110,A1336,data!$N$2:$N$4110),1)</f>
        <v>5.7</v>
      </c>
    </row>
    <row r="1337" spans="1:2">
      <c r="A1337" t="s">
        <v>3224</v>
      </c>
      <c r="B1337">
        <f>ROUND(AVERAGEIF(data!$A$2:$A$4110,A1337,data!$N$2:$N$4110),1)</f>
        <v>5.7</v>
      </c>
    </row>
    <row r="1338" spans="1:2">
      <c r="A1338" t="s">
        <v>3252</v>
      </c>
      <c r="B1338">
        <f>ROUND(AVERAGEIF(data!$A$2:$A$4110,A1338,data!$N$2:$N$4110),1)</f>
        <v>5.7</v>
      </c>
    </row>
    <row r="1339" spans="1:2">
      <c r="A1339" t="s">
        <v>3283</v>
      </c>
      <c r="B1339">
        <f>ROUND(AVERAGEIF(data!$A$2:$A$4110,A1339,data!$N$2:$N$4110),1)</f>
        <v>5.7</v>
      </c>
    </row>
    <row r="1340" spans="1:2">
      <c r="A1340" t="s">
        <v>3373</v>
      </c>
      <c r="B1340">
        <f>ROUND(AVERAGEIF(data!$A$2:$A$4110,A1340,data!$N$2:$N$4110),1)</f>
        <v>5.7</v>
      </c>
    </row>
    <row r="1341" spans="1:2">
      <c r="A1341" t="s">
        <v>3594</v>
      </c>
      <c r="B1341">
        <f>ROUND(AVERAGEIF(data!$A$2:$A$4110,A1341,data!$N$2:$N$4110),1)</f>
        <v>5.7</v>
      </c>
    </row>
    <row r="1342" spans="1:2">
      <c r="A1342" t="s">
        <v>3654</v>
      </c>
      <c r="B1342">
        <f>ROUND(AVERAGEIF(data!$A$2:$A$4110,A1342,data!$N$2:$N$4110),1)</f>
        <v>5.7</v>
      </c>
    </row>
    <row r="1343" spans="1:2">
      <c r="A1343" t="s">
        <v>3659</v>
      </c>
      <c r="B1343">
        <f>ROUND(AVERAGEIF(data!$A$2:$A$4110,A1343,data!$N$2:$N$4110),1)</f>
        <v>5.7</v>
      </c>
    </row>
    <row r="1344" spans="1:2">
      <c r="A1344" t="s">
        <v>3723</v>
      </c>
      <c r="B1344">
        <f>ROUND(AVERAGEIF(data!$A$2:$A$4110,A1344,data!$N$2:$N$4110),1)</f>
        <v>5.7</v>
      </c>
    </row>
    <row r="1345" spans="1:2">
      <c r="A1345" t="s">
        <v>3778</v>
      </c>
      <c r="B1345">
        <f>ROUND(AVERAGEIF(data!$A$2:$A$4110,A1345,data!$N$2:$N$4110),1)</f>
        <v>5.7</v>
      </c>
    </row>
    <row r="1346" spans="1:2">
      <c r="A1346" t="s">
        <v>3822</v>
      </c>
      <c r="B1346">
        <f>ROUND(AVERAGEIF(data!$A$2:$A$4110,A1346,data!$N$2:$N$4110),1)</f>
        <v>5.7</v>
      </c>
    </row>
    <row r="1347" spans="1:2">
      <c r="A1347" t="s">
        <v>3835</v>
      </c>
      <c r="B1347">
        <f>ROUND(AVERAGEIF(data!$A$2:$A$4110,A1347,data!$N$2:$N$4110),1)</f>
        <v>5.7</v>
      </c>
    </row>
    <row r="1348" spans="1:2">
      <c r="A1348" t="s">
        <v>3861</v>
      </c>
      <c r="B1348">
        <f>ROUND(AVERAGEIF(data!$A$2:$A$4110,A1348,data!$N$2:$N$4110),1)</f>
        <v>5.7</v>
      </c>
    </row>
    <row r="1349" spans="1:2">
      <c r="A1349" t="s">
        <v>4005</v>
      </c>
      <c r="B1349">
        <f>ROUND(AVERAGEIF(data!$A$2:$A$4110,A1349,data!$N$2:$N$4110),1)</f>
        <v>5.7</v>
      </c>
    </row>
    <row r="1350" spans="1:2">
      <c r="A1350" t="s">
        <v>4189</v>
      </c>
      <c r="B1350">
        <f>ROUND(AVERAGEIF(data!$A$2:$A$4110,A1350,data!$N$2:$N$4110),1)</f>
        <v>5.7</v>
      </c>
    </row>
    <row r="1351" spans="1:2">
      <c r="A1351" t="s">
        <v>4265</v>
      </c>
      <c r="B1351">
        <f>ROUND(AVERAGEIF(data!$A$2:$A$4110,A1351,data!$N$2:$N$4110),1)</f>
        <v>5.7</v>
      </c>
    </row>
    <row r="1352" spans="1:2">
      <c r="A1352" t="s">
        <v>4378</v>
      </c>
      <c r="B1352">
        <f>ROUND(AVERAGEIF(data!$A$2:$A$4110,A1352,data!$N$2:$N$4110),1)</f>
        <v>5.7</v>
      </c>
    </row>
    <row r="1353" spans="1:2">
      <c r="A1353" t="s">
        <v>4391</v>
      </c>
      <c r="B1353">
        <f>ROUND(AVERAGEIF(data!$A$2:$A$4110,A1353,data!$N$2:$N$4110),1)</f>
        <v>5.7</v>
      </c>
    </row>
    <row r="1354" spans="1:2">
      <c r="A1354" t="s">
        <v>4462</v>
      </c>
      <c r="B1354">
        <f>ROUND(AVERAGEIF(data!$A$2:$A$4110,A1354,data!$N$2:$N$4110),1)</f>
        <v>5.7</v>
      </c>
    </row>
    <row r="1355" spans="1:2">
      <c r="A1355" t="s">
        <v>4468</v>
      </c>
      <c r="B1355">
        <f>ROUND(AVERAGEIF(data!$A$2:$A$4110,A1355,data!$N$2:$N$4110),1)</f>
        <v>5.7</v>
      </c>
    </row>
    <row r="1356" spans="1:2">
      <c r="A1356" t="s">
        <v>4573</v>
      </c>
      <c r="B1356">
        <f>ROUND(AVERAGEIF(data!$A$2:$A$4110,A1356,data!$N$2:$N$4110),1)</f>
        <v>5.7</v>
      </c>
    </row>
    <row r="1357" spans="1:2">
      <c r="A1357" t="s">
        <v>4864</v>
      </c>
      <c r="B1357">
        <f>ROUND(AVERAGEIF(data!$A$2:$A$4110,A1357,data!$N$2:$N$4110),1)</f>
        <v>5.7</v>
      </c>
    </row>
    <row r="1358" spans="1:2">
      <c r="A1358" t="s">
        <v>4901</v>
      </c>
      <c r="B1358">
        <f>ROUND(AVERAGEIF(data!$A$2:$A$4110,A1358,data!$N$2:$N$4110),1)</f>
        <v>5.7</v>
      </c>
    </row>
    <row r="1359" spans="1:2">
      <c r="A1359" t="s">
        <v>5046</v>
      </c>
      <c r="B1359">
        <f>ROUND(AVERAGEIF(data!$A$2:$A$4110,A1359,data!$N$2:$N$4110),1)</f>
        <v>5.7</v>
      </c>
    </row>
    <row r="1360" spans="1:2">
      <c r="A1360" t="s">
        <v>5202</v>
      </c>
      <c r="B1360">
        <f>ROUND(AVERAGEIF(data!$A$2:$A$4110,A1360,data!$N$2:$N$4110),1)</f>
        <v>5.7</v>
      </c>
    </row>
    <row r="1361" spans="1:2">
      <c r="A1361" t="s">
        <v>5327</v>
      </c>
      <c r="B1361">
        <f>ROUND(AVERAGEIF(data!$A$2:$A$4110,A1361,data!$N$2:$N$4110),1)</f>
        <v>5.7</v>
      </c>
    </row>
    <row r="1362" spans="1:2">
      <c r="A1362" t="s">
        <v>5422</v>
      </c>
      <c r="B1362">
        <f>ROUND(AVERAGEIF(data!$A$2:$A$4110,A1362,data!$N$2:$N$4110),1)</f>
        <v>5.7</v>
      </c>
    </row>
    <row r="1363" spans="1:2">
      <c r="A1363" t="s">
        <v>122</v>
      </c>
      <c r="B1363">
        <f>ROUND(AVERAGEIF(data!$A$2:$A$4110,A1363,data!$N$2:$N$4110),1)</f>
        <v>5.7</v>
      </c>
    </row>
    <row r="1364" spans="1:2">
      <c r="A1364" t="s">
        <v>5698</v>
      </c>
      <c r="B1364">
        <f>ROUND(AVERAGEIF(data!$A$2:$A$4110,A1364,data!$N$2:$N$4110),1)</f>
        <v>5.7</v>
      </c>
    </row>
    <row r="1365" spans="1:2">
      <c r="A1365" t="s">
        <v>5739</v>
      </c>
      <c r="B1365">
        <f>ROUND(AVERAGEIF(data!$A$2:$A$4110,A1365,data!$N$2:$N$4110),1)</f>
        <v>5.7</v>
      </c>
    </row>
    <row r="1366" spans="1:2">
      <c r="A1366" t="s">
        <v>5757</v>
      </c>
      <c r="B1366">
        <f>ROUND(AVERAGEIF(data!$A$2:$A$4110,A1366,data!$N$2:$N$4110),1)</f>
        <v>5.7</v>
      </c>
    </row>
    <row r="1367" spans="1:2">
      <c r="A1367" t="s">
        <v>5876</v>
      </c>
      <c r="B1367">
        <f>ROUND(AVERAGEIF(data!$A$2:$A$4110,A1367,data!$N$2:$N$4110),1)</f>
        <v>5.7</v>
      </c>
    </row>
    <row r="1368" spans="1:2">
      <c r="A1368" t="s">
        <v>6078</v>
      </c>
      <c r="B1368">
        <f>ROUND(AVERAGEIF(data!$A$2:$A$4110,A1368,data!$N$2:$N$4110),1)</f>
        <v>5.7</v>
      </c>
    </row>
    <row r="1369" spans="1:2">
      <c r="A1369" t="s">
        <v>6338</v>
      </c>
      <c r="B1369">
        <f>ROUND(AVERAGEIF(data!$A$2:$A$4110,A1369,data!$N$2:$N$4110),1)</f>
        <v>5.7</v>
      </c>
    </row>
    <row r="1370" spans="1:2">
      <c r="A1370" t="s">
        <v>6553</v>
      </c>
      <c r="B1370">
        <f>ROUND(AVERAGEIF(data!$A$2:$A$4110,A1370,data!$N$2:$N$4110),1)</f>
        <v>5.7</v>
      </c>
    </row>
    <row r="1371" spans="1:2">
      <c r="A1371" t="s">
        <v>596</v>
      </c>
      <c r="B1371">
        <f>ROUND(AVERAGEIF(data!$A$2:$A$4110,A1371,data!$N$2:$N$4110),1)</f>
        <v>5.6</v>
      </c>
    </row>
    <row r="1372" spans="1:2">
      <c r="A1372" t="s">
        <v>830</v>
      </c>
      <c r="B1372">
        <f>ROUND(AVERAGEIF(data!$A$2:$A$4110,A1372,data!$N$2:$N$4110),1)</f>
        <v>5.6</v>
      </c>
    </row>
    <row r="1373" spans="1:2">
      <c r="A1373" t="s">
        <v>1080</v>
      </c>
      <c r="B1373">
        <f>ROUND(AVERAGEIF(data!$A$2:$A$4110,A1373,data!$N$2:$N$4110),1)</f>
        <v>5.6</v>
      </c>
    </row>
    <row r="1374" spans="1:2">
      <c r="A1374" t="s">
        <v>1102</v>
      </c>
      <c r="B1374">
        <f>ROUND(AVERAGEIF(data!$A$2:$A$4110,A1374,data!$N$2:$N$4110),1)</f>
        <v>5.6</v>
      </c>
    </row>
    <row r="1375" spans="1:2">
      <c r="A1375" t="s">
        <v>1168</v>
      </c>
      <c r="B1375">
        <f>ROUND(AVERAGEIF(data!$A$2:$A$4110,A1375,data!$N$2:$N$4110),1)</f>
        <v>5.6</v>
      </c>
    </row>
    <row r="1376" spans="1:2">
      <c r="A1376" t="s">
        <v>1170</v>
      </c>
      <c r="B1376">
        <f>ROUND(AVERAGEIF(data!$A$2:$A$4110,A1376,data!$N$2:$N$4110),1)</f>
        <v>5.6</v>
      </c>
    </row>
    <row r="1377" spans="1:2">
      <c r="A1377" t="s">
        <v>1410</v>
      </c>
      <c r="B1377">
        <f>ROUND(AVERAGEIF(data!$A$2:$A$4110,A1377,data!$N$2:$N$4110),1)</f>
        <v>5.6</v>
      </c>
    </row>
    <row r="1378" spans="1:2">
      <c r="A1378" t="s">
        <v>1539</v>
      </c>
      <c r="B1378">
        <f>ROUND(AVERAGEIF(data!$A$2:$A$4110,A1378,data!$N$2:$N$4110),1)</f>
        <v>5.6</v>
      </c>
    </row>
    <row r="1379" spans="1:2">
      <c r="A1379" t="s">
        <v>1640</v>
      </c>
      <c r="B1379">
        <f>ROUND(AVERAGEIF(data!$A$2:$A$4110,A1379,data!$N$2:$N$4110),1)</f>
        <v>5.6</v>
      </c>
    </row>
    <row r="1380" spans="1:2">
      <c r="A1380" t="s">
        <v>1707</v>
      </c>
      <c r="B1380">
        <f>ROUND(AVERAGEIF(data!$A$2:$A$4110,A1380,data!$N$2:$N$4110),1)</f>
        <v>5.6</v>
      </c>
    </row>
    <row r="1381" spans="1:2">
      <c r="A1381" t="s">
        <v>1747</v>
      </c>
      <c r="B1381">
        <f>ROUND(AVERAGEIF(data!$A$2:$A$4110,A1381,data!$N$2:$N$4110),1)</f>
        <v>5.6</v>
      </c>
    </row>
    <row r="1382" spans="1:2">
      <c r="A1382" t="s">
        <v>1849</v>
      </c>
      <c r="B1382">
        <f>ROUND(AVERAGEIF(data!$A$2:$A$4110,A1382,data!$N$2:$N$4110),1)</f>
        <v>5.6</v>
      </c>
    </row>
    <row r="1383" spans="1:2">
      <c r="A1383" t="s">
        <v>1871</v>
      </c>
      <c r="B1383">
        <f>ROUND(AVERAGEIF(data!$A$2:$A$4110,A1383,data!$N$2:$N$4110),1)</f>
        <v>5.6</v>
      </c>
    </row>
    <row r="1384" spans="1:2">
      <c r="A1384" t="s">
        <v>2176</v>
      </c>
      <c r="B1384">
        <f>ROUND(AVERAGEIF(data!$A$2:$A$4110,A1384,data!$N$2:$N$4110),1)</f>
        <v>5.6</v>
      </c>
    </row>
    <row r="1385" spans="1:2">
      <c r="A1385" t="s">
        <v>2410</v>
      </c>
      <c r="B1385">
        <f>ROUND(AVERAGEIF(data!$A$2:$A$4110,A1385,data!$N$2:$N$4110),1)</f>
        <v>5.6</v>
      </c>
    </row>
    <row r="1386" spans="1:2">
      <c r="A1386" t="s">
        <v>2465</v>
      </c>
      <c r="B1386">
        <f>ROUND(AVERAGEIF(data!$A$2:$A$4110,A1386,data!$N$2:$N$4110),1)</f>
        <v>5.6</v>
      </c>
    </row>
    <row r="1387" spans="1:2">
      <c r="A1387" t="s">
        <v>2690</v>
      </c>
      <c r="B1387">
        <f>ROUND(AVERAGEIF(data!$A$2:$A$4110,A1387,data!$N$2:$N$4110),1)</f>
        <v>5.6</v>
      </c>
    </row>
    <row r="1388" spans="1:2">
      <c r="A1388" t="s">
        <v>2728</v>
      </c>
      <c r="B1388">
        <f>ROUND(AVERAGEIF(data!$A$2:$A$4110,A1388,data!$N$2:$N$4110),1)</f>
        <v>5.6</v>
      </c>
    </row>
    <row r="1389" spans="1:2">
      <c r="A1389" t="s">
        <v>2788</v>
      </c>
      <c r="B1389">
        <f>ROUND(AVERAGEIF(data!$A$2:$A$4110,A1389,data!$N$2:$N$4110),1)</f>
        <v>5.6</v>
      </c>
    </row>
    <row r="1390" spans="1:2">
      <c r="A1390" t="s">
        <v>2870</v>
      </c>
      <c r="B1390">
        <f>ROUND(AVERAGEIF(data!$A$2:$A$4110,A1390,data!$N$2:$N$4110),1)</f>
        <v>5.6</v>
      </c>
    </row>
    <row r="1391" spans="1:2">
      <c r="A1391" t="s">
        <v>3324</v>
      </c>
      <c r="B1391">
        <f>ROUND(AVERAGEIF(data!$A$2:$A$4110,A1391,data!$N$2:$N$4110),1)</f>
        <v>5.6</v>
      </c>
    </row>
    <row r="1392" spans="1:2">
      <c r="A1392" t="s">
        <v>3434</v>
      </c>
      <c r="B1392">
        <f>ROUND(AVERAGEIF(data!$A$2:$A$4110,A1392,data!$N$2:$N$4110),1)</f>
        <v>5.6</v>
      </c>
    </row>
    <row r="1393" spans="1:2">
      <c r="A1393" t="s">
        <v>3499</v>
      </c>
      <c r="B1393">
        <f>ROUND(AVERAGEIF(data!$A$2:$A$4110,A1393,data!$N$2:$N$4110),1)</f>
        <v>5.6</v>
      </c>
    </row>
    <row r="1394" spans="1:2">
      <c r="A1394" t="s">
        <v>3559</v>
      </c>
      <c r="B1394">
        <f>ROUND(AVERAGEIF(data!$A$2:$A$4110,A1394,data!$N$2:$N$4110),1)</f>
        <v>5.6</v>
      </c>
    </row>
    <row r="1395" spans="1:2">
      <c r="A1395" t="s">
        <v>3640</v>
      </c>
      <c r="B1395">
        <f>ROUND(AVERAGEIF(data!$A$2:$A$4110,A1395,data!$N$2:$N$4110),1)</f>
        <v>5.6</v>
      </c>
    </row>
    <row r="1396" spans="1:2">
      <c r="A1396" t="s">
        <v>3644</v>
      </c>
      <c r="B1396">
        <f>ROUND(AVERAGEIF(data!$A$2:$A$4110,A1396,data!$N$2:$N$4110),1)</f>
        <v>5.6</v>
      </c>
    </row>
    <row r="1397" spans="1:2">
      <c r="A1397" t="s">
        <v>3678</v>
      </c>
      <c r="B1397">
        <f>ROUND(AVERAGEIF(data!$A$2:$A$4110,A1397,data!$N$2:$N$4110),1)</f>
        <v>5.6</v>
      </c>
    </row>
    <row r="1398" spans="1:2">
      <c r="A1398" t="s">
        <v>3706</v>
      </c>
      <c r="B1398">
        <f>ROUND(AVERAGEIF(data!$A$2:$A$4110,A1398,data!$N$2:$N$4110),1)</f>
        <v>5.6</v>
      </c>
    </row>
    <row r="1399" spans="1:2">
      <c r="A1399" t="s">
        <v>216</v>
      </c>
      <c r="B1399">
        <f>ROUND(AVERAGEIF(data!$A$2:$A$4110,A1399,data!$N$2:$N$4110),1)</f>
        <v>5.6</v>
      </c>
    </row>
    <row r="1400" spans="1:2">
      <c r="A1400" t="s">
        <v>3711</v>
      </c>
      <c r="B1400">
        <f>ROUND(AVERAGEIF(data!$A$2:$A$4110,A1400,data!$N$2:$N$4110),1)</f>
        <v>5.6</v>
      </c>
    </row>
    <row r="1401" spans="1:2">
      <c r="A1401" t="s">
        <v>3743</v>
      </c>
      <c r="B1401">
        <f>ROUND(AVERAGEIF(data!$A$2:$A$4110,A1401,data!$N$2:$N$4110),1)</f>
        <v>5.6</v>
      </c>
    </row>
    <row r="1402" spans="1:2">
      <c r="A1402" t="s">
        <v>4156</v>
      </c>
      <c r="B1402">
        <f>ROUND(AVERAGEIF(data!$A$2:$A$4110,A1402,data!$N$2:$N$4110),1)</f>
        <v>5.6</v>
      </c>
    </row>
    <row r="1403" spans="1:2">
      <c r="A1403" t="s">
        <v>4170</v>
      </c>
      <c r="B1403">
        <f>ROUND(AVERAGEIF(data!$A$2:$A$4110,A1403,data!$N$2:$N$4110),1)</f>
        <v>5.6</v>
      </c>
    </row>
    <row r="1404" spans="1:2">
      <c r="A1404" t="s">
        <v>4201</v>
      </c>
      <c r="B1404">
        <f>ROUND(AVERAGEIF(data!$A$2:$A$4110,A1404,data!$N$2:$N$4110),1)</f>
        <v>5.6</v>
      </c>
    </row>
    <row r="1405" spans="1:2">
      <c r="A1405" t="s">
        <v>4226</v>
      </c>
      <c r="B1405">
        <f>ROUND(AVERAGEIF(data!$A$2:$A$4110,A1405,data!$N$2:$N$4110),1)</f>
        <v>5.6</v>
      </c>
    </row>
    <row r="1406" spans="1:2">
      <c r="A1406" t="s">
        <v>4258</v>
      </c>
      <c r="B1406">
        <f>ROUND(AVERAGEIF(data!$A$2:$A$4110,A1406,data!$N$2:$N$4110),1)</f>
        <v>5.6</v>
      </c>
    </row>
    <row r="1407" spans="1:2">
      <c r="A1407" t="s">
        <v>4380</v>
      </c>
      <c r="B1407">
        <f>ROUND(AVERAGEIF(data!$A$2:$A$4110,A1407,data!$N$2:$N$4110),1)</f>
        <v>5.6</v>
      </c>
    </row>
    <row r="1408" spans="1:2">
      <c r="A1408" t="s">
        <v>4406</v>
      </c>
      <c r="B1408">
        <f>ROUND(AVERAGEIF(data!$A$2:$A$4110,A1408,data!$N$2:$N$4110),1)</f>
        <v>5.6</v>
      </c>
    </row>
    <row r="1409" spans="1:2">
      <c r="A1409" t="s">
        <v>4717</v>
      </c>
      <c r="B1409">
        <f>ROUND(AVERAGEIF(data!$A$2:$A$4110,A1409,data!$N$2:$N$4110),1)</f>
        <v>5.6</v>
      </c>
    </row>
    <row r="1410" spans="1:2">
      <c r="A1410" t="s">
        <v>4849</v>
      </c>
      <c r="B1410">
        <f>ROUND(AVERAGEIF(data!$A$2:$A$4110,A1410,data!$N$2:$N$4110),1)</f>
        <v>5.6</v>
      </c>
    </row>
    <row r="1411" spans="1:2">
      <c r="A1411" t="s">
        <v>5225</v>
      </c>
      <c r="B1411">
        <f>ROUND(AVERAGEIF(data!$A$2:$A$4110,A1411,data!$N$2:$N$4110),1)</f>
        <v>5.6</v>
      </c>
    </row>
    <row r="1412" spans="1:2">
      <c r="A1412" t="s">
        <v>5371</v>
      </c>
      <c r="B1412">
        <f>ROUND(AVERAGEIF(data!$A$2:$A$4110,A1412,data!$N$2:$N$4110),1)</f>
        <v>5.6</v>
      </c>
    </row>
    <row r="1413" spans="1:2">
      <c r="A1413" t="s">
        <v>5776</v>
      </c>
      <c r="B1413">
        <f>ROUND(AVERAGEIF(data!$A$2:$A$4110,A1413,data!$N$2:$N$4110),1)</f>
        <v>5.6</v>
      </c>
    </row>
    <row r="1414" spans="1:2">
      <c r="A1414" t="s">
        <v>5888</v>
      </c>
      <c r="B1414">
        <f>ROUND(AVERAGEIF(data!$A$2:$A$4110,A1414,data!$N$2:$N$4110),1)</f>
        <v>5.6</v>
      </c>
    </row>
    <row r="1415" spans="1:2">
      <c r="A1415" t="s">
        <v>379</v>
      </c>
      <c r="B1415">
        <f>ROUND(AVERAGEIF(data!$A$2:$A$4110,A1415,data!$N$2:$N$4110),1)</f>
        <v>5.6</v>
      </c>
    </row>
    <row r="1416" spans="1:2">
      <c r="A1416" t="s">
        <v>6484</v>
      </c>
      <c r="B1416">
        <f>ROUND(AVERAGEIF(data!$A$2:$A$4110,A1416,data!$N$2:$N$4110),1)</f>
        <v>5.6</v>
      </c>
    </row>
    <row r="1417" spans="1:2">
      <c r="A1417" t="s">
        <v>6617</v>
      </c>
      <c r="B1417">
        <f>ROUND(AVERAGEIF(data!$A$2:$A$4110,A1417,data!$N$2:$N$4110),1)</f>
        <v>5.6</v>
      </c>
    </row>
    <row r="1418" spans="1:2">
      <c r="A1418" t="s">
        <v>6641</v>
      </c>
      <c r="B1418">
        <f>ROUND(AVERAGEIF(data!$A$2:$A$4110,A1418,data!$N$2:$N$4110),1)</f>
        <v>5.6</v>
      </c>
    </row>
    <row r="1419" spans="1:2">
      <c r="A1419" t="s">
        <v>776</v>
      </c>
      <c r="B1419">
        <f>ROUND(AVERAGEIF(data!$A$2:$A$4110,A1419,data!$N$2:$N$4110),1)</f>
        <v>5.5</v>
      </c>
    </row>
    <row r="1420" spans="1:2">
      <c r="A1420" t="s">
        <v>984</v>
      </c>
      <c r="B1420">
        <f>ROUND(AVERAGEIF(data!$A$2:$A$4110,A1420,data!$N$2:$N$4110),1)</f>
        <v>5.5</v>
      </c>
    </row>
    <row r="1421" spans="1:2">
      <c r="A1421" t="s">
        <v>1021</v>
      </c>
      <c r="B1421">
        <f>ROUND(AVERAGEIF(data!$A$2:$A$4110,A1421,data!$N$2:$N$4110),1)</f>
        <v>5.5</v>
      </c>
    </row>
    <row r="1422" spans="1:2">
      <c r="A1422" t="s">
        <v>1181</v>
      </c>
      <c r="B1422">
        <f>ROUND(AVERAGEIF(data!$A$2:$A$4110,A1422,data!$N$2:$N$4110),1)</f>
        <v>5.5</v>
      </c>
    </row>
    <row r="1423" spans="1:2">
      <c r="A1423" t="s">
        <v>1253</v>
      </c>
      <c r="B1423">
        <f>ROUND(AVERAGEIF(data!$A$2:$A$4110,A1423,data!$N$2:$N$4110),1)</f>
        <v>5.5</v>
      </c>
    </row>
    <row r="1424" spans="1:2">
      <c r="A1424" t="s">
        <v>1444</v>
      </c>
      <c r="B1424">
        <f>ROUND(AVERAGEIF(data!$A$2:$A$4110,A1424,data!$N$2:$N$4110),1)</f>
        <v>5.5</v>
      </c>
    </row>
    <row r="1425" spans="1:2">
      <c r="A1425" t="s">
        <v>1693</v>
      </c>
      <c r="B1425">
        <f>ROUND(AVERAGEIF(data!$A$2:$A$4110,A1425,data!$N$2:$N$4110),1)</f>
        <v>5.5</v>
      </c>
    </row>
    <row r="1426" spans="1:2">
      <c r="A1426" t="s">
        <v>1757</v>
      </c>
      <c r="B1426">
        <f>ROUND(AVERAGEIF(data!$A$2:$A$4110,A1426,data!$N$2:$N$4110),1)</f>
        <v>5.5</v>
      </c>
    </row>
    <row r="1427" spans="1:2">
      <c r="A1427" t="s">
        <v>1896</v>
      </c>
      <c r="B1427">
        <f>ROUND(AVERAGEIF(data!$A$2:$A$4110,A1427,data!$N$2:$N$4110),1)</f>
        <v>5.5</v>
      </c>
    </row>
    <row r="1428" spans="1:2">
      <c r="A1428" t="s">
        <v>1911</v>
      </c>
      <c r="B1428">
        <f>ROUND(AVERAGEIF(data!$A$2:$A$4110,A1428,data!$N$2:$N$4110),1)</f>
        <v>5.5</v>
      </c>
    </row>
    <row r="1429" spans="1:2">
      <c r="A1429" t="s">
        <v>2239</v>
      </c>
      <c r="B1429">
        <f>ROUND(AVERAGEIF(data!$A$2:$A$4110,A1429,data!$N$2:$N$4110),1)</f>
        <v>5.5</v>
      </c>
    </row>
    <row r="1430" spans="1:2">
      <c r="A1430" t="s">
        <v>2604</v>
      </c>
      <c r="B1430">
        <f>ROUND(AVERAGEIF(data!$A$2:$A$4110,A1430,data!$N$2:$N$4110),1)</f>
        <v>5.5</v>
      </c>
    </row>
    <row r="1431" spans="1:2">
      <c r="A1431" t="s">
        <v>2681</v>
      </c>
      <c r="B1431">
        <f>ROUND(AVERAGEIF(data!$A$2:$A$4110,A1431,data!$N$2:$N$4110),1)</f>
        <v>5.5</v>
      </c>
    </row>
    <row r="1432" spans="1:2">
      <c r="A1432" t="s">
        <v>2977</v>
      </c>
      <c r="B1432">
        <f>ROUND(AVERAGEIF(data!$A$2:$A$4110,A1432,data!$N$2:$N$4110),1)</f>
        <v>5.5</v>
      </c>
    </row>
    <row r="1433" spans="1:2">
      <c r="A1433" t="s">
        <v>3081</v>
      </c>
      <c r="B1433">
        <f>ROUND(AVERAGEIF(data!$A$2:$A$4110,A1433,data!$N$2:$N$4110),1)</f>
        <v>5.5</v>
      </c>
    </row>
    <row r="1434" spans="1:2">
      <c r="A1434" t="s">
        <v>3162</v>
      </c>
      <c r="B1434">
        <f>ROUND(AVERAGEIF(data!$A$2:$A$4110,A1434,data!$N$2:$N$4110),1)</f>
        <v>5.5</v>
      </c>
    </row>
    <row r="1435" spans="1:2">
      <c r="A1435" t="s">
        <v>3183</v>
      </c>
      <c r="B1435">
        <f>ROUND(AVERAGEIF(data!$A$2:$A$4110,A1435,data!$N$2:$N$4110),1)</f>
        <v>5.5</v>
      </c>
    </row>
    <row r="1436" spans="1:2">
      <c r="A1436" t="s">
        <v>3231</v>
      </c>
      <c r="B1436">
        <f>ROUND(AVERAGEIF(data!$A$2:$A$4110,A1436,data!$N$2:$N$4110),1)</f>
        <v>5.5</v>
      </c>
    </row>
    <row r="1437" spans="1:2">
      <c r="A1437" t="s">
        <v>3270</v>
      </c>
      <c r="B1437">
        <f>ROUND(AVERAGEIF(data!$A$2:$A$4110,A1437,data!$N$2:$N$4110),1)</f>
        <v>5.5</v>
      </c>
    </row>
    <row r="1438" spans="1:2">
      <c r="A1438" t="s">
        <v>3313</v>
      </c>
      <c r="B1438">
        <f>ROUND(AVERAGEIF(data!$A$2:$A$4110,A1438,data!$N$2:$N$4110),1)</f>
        <v>5.5</v>
      </c>
    </row>
    <row r="1439" spans="1:2">
      <c r="A1439" t="s">
        <v>3395</v>
      </c>
      <c r="B1439">
        <f>ROUND(AVERAGEIF(data!$A$2:$A$4110,A1439,data!$N$2:$N$4110),1)</f>
        <v>5.5</v>
      </c>
    </row>
    <row r="1440" spans="1:2">
      <c r="A1440" t="s">
        <v>3441</v>
      </c>
      <c r="B1440">
        <f>ROUND(AVERAGEIF(data!$A$2:$A$4110,A1440,data!$N$2:$N$4110),1)</f>
        <v>5.5</v>
      </c>
    </row>
    <row r="1441" spans="1:2">
      <c r="A1441" t="s">
        <v>3444</v>
      </c>
      <c r="B1441">
        <f>ROUND(AVERAGEIF(data!$A$2:$A$4110,A1441,data!$N$2:$N$4110),1)</f>
        <v>5.5</v>
      </c>
    </row>
    <row r="1442" spans="1:2">
      <c r="A1442" t="s">
        <v>3621</v>
      </c>
      <c r="B1442">
        <f>ROUND(AVERAGEIF(data!$A$2:$A$4110,A1442,data!$N$2:$N$4110),1)</f>
        <v>5.5</v>
      </c>
    </row>
    <row r="1443" spans="1:2">
      <c r="A1443" t="s">
        <v>3993</v>
      </c>
      <c r="B1443">
        <f>ROUND(AVERAGEIF(data!$A$2:$A$4110,A1443,data!$N$2:$N$4110),1)</f>
        <v>5.5</v>
      </c>
    </row>
    <row r="1444" spans="1:2">
      <c r="A1444" t="s">
        <v>109</v>
      </c>
      <c r="B1444">
        <f>ROUND(AVERAGEIF(data!$A$2:$A$4110,A1444,data!$N$2:$N$4110),1)</f>
        <v>5.5</v>
      </c>
    </row>
    <row r="1445" spans="1:2">
      <c r="A1445" t="s">
        <v>4326</v>
      </c>
      <c r="B1445">
        <f>ROUND(AVERAGEIF(data!$A$2:$A$4110,A1445,data!$N$2:$N$4110),1)</f>
        <v>5.5</v>
      </c>
    </row>
    <row r="1446" spans="1:2">
      <c r="A1446" t="s">
        <v>4431</v>
      </c>
      <c r="B1446">
        <f>ROUND(AVERAGEIF(data!$A$2:$A$4110,A1446,data!$N$2:$N$4110),1)</f>
        <v>5.5</v>
      </c>
    </row>
    <row r="1447" spans="1:2">
      <c r="A1447" t="s">
        <v>4723</v>
      </c>
      <c r="B1447">
        <f>ROUND(AVERAGEIF(data!$A$2:$A$4110,A1447,data!$N$2:$N$4110),1)</f>
        <v>5.5</v>
      </c>
    </row>
    <row r="1448" spans="1:2">
      <c r="A1448" t="s">
        <v>4889</v>
      </c>
      <c r="B1448">
        <f>ROUND(AVERAGEIF(data!$A$2:$A$4110,A1448,data!$N$2:$N$4110),1)</f>
        <v>5.5</v>
      </c>
    </row>
    <row r="1449" spans="1:2">
      <c r="A1449" t="s">
        <v>4975</v>
      </c>
      <c r="B1449">
        <f>ROUND(AVERAGEIF(data!$A$2:$A$4110,A1449,data!$N$2:$N$4110),1)</f>
        <v>5.5</v>
      </c>
    </row>
    <row r="1450" spans="1:2">
      <c r="A1450" t="s">
        <v>5014</v>
      </c>
      <c r="B1450">
        <f>ROUND(AVERAGEIF(data!$A$2:$A$4110,A1450,data!$N$2:$N$4110),1)</f>
        <v>5.5</v>
      </c>
    </row>
    <row r="1451" spans="1:2">
      <c r="A1451" t="s">
        <v>5592</v>
      </c>
      <c r="B1451">
        <f>ROUND(AVERAGEIF(data!$A$2:$A$4110,A1451,data!$N$2:$N$4110),1)</f>
        <v>5.5</v>
      </c>
    </row>
    <row r="1452" spans="1:2">
      <c r="A1452" t="s">
        <v>5630</v>
      </c>
      <c r="B1452">
        <f>ROUND(AVERAGEIF(data!$A$2:$A$4110,A1452,data!$N$2:$N$4110),1)</f>
        <v>5.5</v>
      </c>
    </row>
    <row r="1453" spans="1:2">
      <c r="A1453" t="s">
        <v>5637</v>
      </c>
      <c r="B1453">
        <f>ROUND(AVERAGEIF(data!$A$2:$A$4110,A1453,data!$N$2:$N$4110),1)</f>
        <v>5.5</v>
      </c>
    </row>
    <row r="1454" spans="1:2">
      <c r="A1454" t="s">
        <v>5649</v>
      </c>
      <c r="B1454">
        <f>ROUND(AVERAGEIF(data!$A$2:$A$4110,A1454,data!$N$2:$N$4110),1)</f>
        <v>5.5</v>
      </c>
    </row>
    <row r="1455" spans="1:2">
      <c r="A1455" t="s">
        <v>5742</v>
      </c>
      <c r="B1455">
        <f>ROUND(AVERAGEIF(data!$A$2:$A$4110,A1455,data!$N$2:$N$4110),1)</f>
        <v>5.5</v>
      </c>
    </row>
    <row r="1456" spans="1:2">
      <c r="A1456" t="s">
        <v>5783</v>
      </c>
      <c r="B1456">
        <f>ROUND(AVERAGEIF(data!$A$2:$A$4110,A1456,data!$N$2:$N$4110),1)</f>
        <v>5.5</v>
      </c>
    </row>
    <row r="1457" spans="1:2">
      <c r="A1457" t="s">
        <v>6019</v>
      </c>
      <c r="B1457">
        <f>ROUND(AVERAGEIF(data!$A$2:$A$4110,A1457,data!$N$2:$N$4110),1)</f>
        <v>5.5</v>
      </c>
    </row>
    <row r="1458" spans="1:2">
      <c r="A1458" t="s">
        <v>6190</v>
      </c>
      <c r="B1458">
        <f>ROUND(AVERAGEIF(data!$A$2:$A$4110,A1458,data!$N$2:$N$4110),1)</f>
        <v>5.5</v>
      </c>
    </row>
    <row r="1459" spans="1:2">
      <c r="A1459" t="s">
        <v>6368</v>
      </c>
      <c r="B1459">
        <f>ROUND(AVERAGEIF(data!$A$2:$A$4110,A1459,data!$N$2:$N$4110),1)</f>
        <v>5.5</v>
      </c>
    </row>
    <row r="1460" spans="1:2">
      <c r="A1460" t="s">
        <v>6619</v>
      </c>
      <c r="B1460">
        <f>ROUND(AVERAGEIF(data!$A$2:$A$4110,A1460,data!$N$2:$N$4110),1)</f>
        <v>5.5</v>
      </c>
    </row>
    <row r="1461" spans="1:2">
      <c r="A1461" t="s">
        <v>6697</v>
      </c>
      <c r="B1461">
        <f>ROUND(AVERAGEIF(data!$A$2:$A$4110,A1461,data!$N$2:$N$4110),1)</f>
        <v>5.5</v>
      </c>
    </row>
    <row r="1462" spans="1:2">
      <c r="A1462" t="s">
        <v>516</v>
      </c>
      <c r="B1462">
        <f>ROUND(AVERAGEIF(data!$A$2:$A$4110,A1462,data!$N$2:$N$4110),1)</f>
        <v>5.4</v>
      </c>
    </row>
    <row r="1463" spans="1:2">
      <c r="A1463" t="s">
        <v>778</v>
      </c>
      <c r="B1463">
        <f>ROUND(AVERAGEIF(data!$A$2:$A$4110,A1463,data!$N$2:$N$4110),1)</f>
        <v>5.4</v>
      </c>
    </row>
    <row r="1464" spans="1:2">
      <c r="A1464" t="s">
        <v>1155</v>
      </c>
      <c r="B1464">
        <f>ROUND(AVERAGEIF(data!$A$2:$A$4110,A1464,data!$N$2:$N$4110),1)</f>
        <v>5.4</v>
      </c>
    </row>
    <row r="1465" spans="1:2">
      <c r="A1465" t="s">
        <v>1333</v>
      </c>
      <c r="B1465">
        <f>ROUND(AVERAGEIF(data!$A$2:$A$4110,A1465,data!$N$2:$N$4110),1)</f>
        <v>5.4</v>
      </c>
    </row>
    <row r="1466" spans="1:2">
      <c r="A1466" t="s">
        <v>1653</v>
      </c>
      <c r="B1466">
        <f>ROUND(AVERAGEIF(data!$A$2:$A$4110,A1466,data!$N$2:$N$4110),1)</f>
        <v>5.4</v>
      </c>
    </row>
    <row r="1467" spans="1:2">
      <c r="A1467" t="s">
        <v>1732</v>
      </c>
      <c r="B1467">
        <f>ROUND(AVERAGEIF(data!$A$2:$A$4110,A1467,data!$N$2:$N$4110),1)</f>
        <v>5.4</v>
      </c>
    </row>
    <row r="1468" spans="1:2">
      <c r="A1468" t="s">
        <v>1892</v>
      </c>
      <c r="B1468">
        <f>ROUND(AVERAGEIF(data!$A$2:$A$4110,A1468,data!$N$2:$N$4110),1)</f>
        <v>5.4</v>
      </c>
    </row>
    <row r="1469" spans="1:2">
      <c r="A1469" t="s">
        <v>1918</v>
      </c>
      <c r="B1469">
        <f>ROUND(AVERAGEIF(data!$A$2:$A$4110,A1469,data!$N$2:$N$4110),1)</f>
        <v>5.4</v>
      </c>
    </row>
    <row r="1470" spans="1:2">
      <c r="A1470" t="s">
        <v>1925</v>
      </c>
      <c r="B1470">
        <f>ROUND(AVERAGEIF(data!$A$2:$A$4110,A1470,data!$N$2:$N$4110),1)</f>
        <v>5.4</v>
      </c>
    </row>
    <row r="1471" spans="1:2">
      <c r="A1471" t="s">
        <v>1998</v>
      </c>
      <c r="B1471">
        <f>ROUND(AVERAGEIF(data!$A$2:$A$4110,A1471,data!$N$2:$N$4110),1)</f>
        <v>5.4</v>
      </c>
    </row>
    <row r="1472" spans="1:2">
      <c r="A1472" t="s">
        <v>2086</v>
      </c>
      <c r="B1472">
        <f>ROUND(AVERAGEIF(data!$A$2:$A$4110,A1472,data!$N$2:$N$4110),1)</f>
        <v>5.4</v>
      </c>
    </row>
    <row r="1473" spans="1:2">
      <c r="A1473" t="s">
        <v>2188</v>
      </c>
      <c r="B1473">
        <f>ROUND(AVERAGEIF(data!$A$2:$A$4110,A1473,data!$N$2:$N$4110),1)</f>
        <v>5.4</v>
      </c>
    </row>
    <row r="1474" spans="1:2">
      <c r="A1474" t="s">
        <v>2191</v>
      </c>
      <c r="B1474">
        <f>ROUND(AVERAGEIF(data!$A$2:$A$4110,A1474,data!$N$2:$N$4110),1)</f>
        <v>5.4</v>
      </c>
    </row>
    <row r="1475" spans="1:2">
      <c r="A1475" t="s">
        <v>2365</v>
      </c>
      <c r="B1475">
        <f>ROUND(AVERAGEIF(data!$A$2:$A$4110,A1475,data!$N$2:$N$4110),1)</f>
        <v>5.4</v>
      </c>
    </row>
    <row r="1476" spans="1:2">
      <c r="A1476" t="s">
        <v>2383</v>
      </c>
      <c r="B1476">
        <f>ROUND(AVERAGEIF(data!$A$2:$A$4110,A1476,data!$N$2:$N$4110),1)</f>
        <v>5.4</v>
      </c>
    </row>
    <row r="1477" spans="1:2">
      <c r="A1477" t="s">
        <v>2470</v>
      </c>
      <c r="B1477">
        <f>ROUND(AVERAGEIF(data!$A$2:$A$4110,A1477,data!$N$2:$N$4110),1)</f>
        <v>5.4</v>
      </c>
    </row>
    <row r="1478" spans="1:2">
      <c r="A1478" t="s">
        <v>2572</v>
      </c>
      <c r="B1478">
        <f>ROUND(AVERAGEIF(data!$A$2:$A$4110,A1478,data!$N$2:$N$4110),1)</f>
        <v>5.4</v>
      </c>
    </row>
    <row r="1479" spans="1:2">
      <c r="A1479" t="s">
        <v>2836</v>
      </c>
      <c r="B1479">
        <f>ROUND(AVERAGEIF(data!$A$2:$A$4110,A1479,data!$N$2:$N$4110),1)</f>
        <v>5.4</v>
      </c>
    </row>
    <row r="1480" spans="1:2">
      <c r="A1480" t="s">
        <v>3458</v>
      </c>
      <c r="B1480">
        <f>ROUND(AVERAGEIF(data!$A$2:$A$4110,A1480,data!$N$2:$N$4110),1)</f>
        <v>5.4</v>
      </c>
    </row>
    <row r="1481" spans="1:2">
      <c r="A1481" t="s">
        <v>3471</v>
      </c>
      <c r="B1481">
        <f>ROUND(AVERAGEIF(data!$A$2:$A$4110,A1481,data!$N$2:$N$4110),1)</f>
        <v>5.4</v>
      </c>
    </row>
    <row r="1482" spans="1:2">
      <c r="A1482" t="s">
        <v>3611</v>
      </c>
      <c r="B1482">
        <f>ROUND(AVERAGEIF(data!$A$2:$A$4110,A1482,data!$N$2:$N$4110),1)</f>
        <v>5.4</v>
      </c>
    </row>
    <row r="1483" spans="1:2">
      <c r="A1483" t="s">
        <v>3652</v>
      </c>
      <c r="B1483">
        <f>ROUND(AVERAGEIF(data!$A$2:$A$4110,A1483,data!$N$2:$N$4110),1)</f>
        <v>5.4</v>
      </c>
    </row>
    <row r="1484" spans="1:2">
      <c r="A1484" t="s">
        <v>3788</v>
      </c>
      <c r="B1484">
        <f>ROUND(AVERAGEIF(data!$A$2:$A$4110,A1484,data!$N$2:$N$4110),1)</f>
        <v>5.4</v>
      </c>
    </row>
    <row r="1485" spans="1:2">
      <c r="A1485" t="s">
        <v>4844</v>
      </c>
      <c r="B1485">
        <f>ROUND(AVERAGEIF(data!$A$2:$A$4110,A1485,data!$N$2:$N$4110),1)</f>
        <v>5.4</v>
      </c>
    </row>
    <row r="1486" spans="1:2">
      <c r="A1486" t="s">
        <v>5361</v>
      </c>
      <c r="B1486">
        <f>ROUND(AVERAGEIF(data!$A$2:$A$4110,A1486,data!$N$2:$N$4110),1)</f>
        <v>5.4</v>
      </c>
    </row>
    <row r="1487" spans="1:2">
      <c r="A1487" t="s">
        <v>5694</v>
      </c>
      <c r="B1487">
        <f>ROUND(AVERAGEIF(data!$A$2:$A$4110,A1487,data!$N$2:$N$4110),1)</f>
        <v>5.4</v>
      </c>
    </row>
    <row r="1488" spans="1:2">
      <c r="A1488" t="s">
        <v>337</v>
      </c>
      <c r="B1488">
        <f>ROUND(AVERAGEIF(data!$A$2:$A$4110,A1488,data!$N$2:$N$4110),1)</f>
        <v>5.4</v>
      </c>
    </row>
    <row r="1489" spans="1:2">
      <c r="A1489" t="s">
        <v>6033</v>
      </c>
      <c r="B1489">
        <f>ROUND(AVERAGEIF(data!$A$2:$A$4110,A1489,data!$N$2:$N$4110),1)</f>
        <v>5.4</v>
      </c>
    </row>
    <row r="1490" spans="1:2">
      <c r="A1490" t="s">
        <v>6075</v>
      </c>
      <c r="B1490">
        <f>ROUND(AVERAGEIF(data!$A$2:$A$4110,A1490,data!$N$2:$N$4110),1)</f>
        <v>5.4</v>
      </c>
    </row>
    <row r="1491" spans="1:2">
      <c r="A1491" t="s">
        <v>6297</v>
      </c>
      <c r="B1491">
        <f>ROUND(AVERAGEIF(data!$A$2:$A$4110,A1491,data!$N$2:$N$4110),1)</f>
        <v>5.4</v>
      </c>
    </row>
    <row r="1492" spans="1:2">
      <c r="A1492" t="s">
        <v>6548</v>
      </c>
      <c r="B1492">
        <f>ROUND(AVERAGEIF(data!$A$2:$A$4110,A1492,data!$N$2:$N$4110),1)</f>
        <v>5.4</v>
      </c>
    </row>
    <row r="1493" spans="1:2">
      <c r="A1493" t="s">
        <v>6656</v>
      </c>
      <c r="B1493">
        <f>ROUND(AVERAGEIF(data!$A$2:$A$4110,A1493,data!$N$2:$N$4110),1)</f>
        <v>5.4</v>
      </c>
    </row>
    <row r="1494" spans="1:2">
      <c r="A1494" t="s">
        <v>584</v>
      </c>
      <c r="B1494">
        <f>ROUND(AVERAGEIF(data!$A$2:$A$4110,A1494,data!$N$2:$N$4110),1)</f>
        <v>5.3</v>
      </c>
    </row>
    <row r="1495" spans="1:2">
      <c r="A1495" t="s">
        <v>783</v>
      </c>
      <c r="B1495">
        <f>ROUND(AVERAGEIF(data!$A$2:$A$4110,A1495,data!$N$2:$N$4110),1)</f>
        <v>5.3</v>
      </c>
    </row>
    <row r="1496" spans="1:2">
      <c r="A1496" t="s">
        <v>850</v>
      </c>
      <c r="B1496">
        <f>ROUND(AVERAGEIF(data!$A$2:$A$4110,A1496,data!$N$2:$N$4110),1)</f>
        <v>5.3</v>
      </c>
    </row>
    <row r="1497" spans="1:2">
      <c r="A1497" t="s">
        <v>855</v>
      </c>
      <c r="B1497">
        <f>ROUND(AVERAGEIF(data!$A$2:$A$4110,A1497,data!$N$2:$N$4110),1)</f>
        <v>5.3</v>
      </c>
    </row>
    <row r="1498" spans="1:2">
      <c r="A1498" t="s">
        <v>1031</v>
      </c>
      <c r="B1498">
        <f>ROUND(AVERAGEIF(data!$A$2:$A$4110,A1498,data!$N$2:$N$4110),1)</f>
        <v>5.3</v>
      </c>
    </row>
    <row r="1499" spans="1:2">
      <c r="A1499" t="s">
        <v>1405</v>
      </c>
      <c r="B1499">
        <f>ROUND(AVERAGEIF(data!$A$2:$A$4110,A1499,data!$N$2:$N$4110),1)</f>
        <v>5.3</v>
      </c>
    </row>
    <row r="1500" spans="1:2">
      <c r="A1500" t="s">
        <v>1448</v>
      </c>
      <c r="B1500">
        <f>ROUND(AVERAGEIF(data!$A$2:$A$4110,A1500,data!$N$2:$N$4110),1)</f>
        <v>5.3</v>
      </c>
    </row>
    <row r="1501" spans="1:2">
      <c r="A1501" t="s">
        <v>1566</v>
      </c>
      <c r="B1501">
        <f>ROUND(AVERAGEIF(data!$A$2:$A$4110,A1501,data!$N$2:$N$4110),1)</f>
        <v>5.3</v>
      </c>
    </row>
    <row r="1502" spans="1:2">
      <c r="A1502" t="s">
        <v>1635</v>
      </c>
      <c r="B1502">
        <f>ROUND(AVERAGEIF(data!$A$2:$A$4110,A1502,data!$N$2:$N$4110),1)</f>
        <v>5.3</v>
      </c>
    </row>
    <row r="1503" spans="1:2">
      <c r="A1503" t="s">
        <v>1964</v>
      </c>
      <c r="B1503">
        <f>ROUND(AVERAGEIF(data!$A$2:$A$4110,A1503,data!$N$2:$N$4110),1)</f>
        <v>5.3</v>
      </c>
    </row>
    <row r="1504" spans="1:2">
      <c r="A1504" t="s">
        <v>2027</v>
      </c>
      <c r="B1504">
        <f>ROUND(AVERAGEIF(data!$A$2:$A$4110,A1504,data!$N$2:$N$4110),1)</f>
        <v>5.3</v>
      </c>
    </row>
    <row r="1505" spans="1:2">
      <c r="A1505" t="s">
        <v>2125</v>
      </c>
      <c r="B1505">
        <f>ROUND(AVERAGEIF(data!$A$2:$A$4110,A1505,data!$N$2:$N$4110),1)</f>
        <v>5.3</v>
      </c>
    </row>
    <row r="1506" spans="1:2">
      <c r="A1506" t="s">
        <v>2234</v>
      </c>
      <c r="B1506">
        <f>ROUND(AVERAGEIF(data!$A$2:$A$4110,A1506,data!$N$2:$N$4110),1)</f>
        <v>5.3</v>
      </c>
    </row>
    <row r="1507" spans="1:2">
      <c r="A1507" t="s">
        <v>2280</v>
      </c>
      <c r="B1507">
        <f>ROUND(AVERAGEIF(data!$A$2:$A$4110,A1507,data!$N$2:$N$4110),1)</f>
        <v>5.3</v>
      </c>
    </row>
    <row r="1508" spans="1:2">
      <c r="A1508" t="s">
        <v>2472</v>
      </c>
      <c r="B1508">
        <f>ROUND(AVERAGEIF(data!$A$2:$A$4110,A1508,data!$N$2:$N$4110),1)</f>
        <v>5.3</v>
      </c>
    </row>
    <row r="1509" spans="1:2">
      <c r="A1509" t="s">
        <v>2535</v>
      </c>
      <c r="B1509">
        <f>ROUND(AVERAGEIF(data!$A$2:$A$4110,A1509,data!$N$2:$N$4110),1)</f>
        <v>5.3</v>
      </c>
    </row>
    <row r="1510" spans="1:2">
      <c r="A1510" t="s">
        <v>2626</v>
      </c>
      <c r="B1510">
        <f>ROUND(AVERAGEIF(data!$A$2:$A$4110,A1510,data!$N$2:$N$4110),1)</f>
        <v>5.3</v>
      </c>
    </row>
    <row r="1511" spans="1:2">
      <c r="A1511" t="s">
        <v>2692</v>
      </c>
      <c r="B1511">
        <f>ROUND(AVERAGEIF(data!$A$2:$A$4110,A1511,data!$N$2:$N$4110),1)</f>
        <v>5.3</v>
      </c>
    </row>
    <row r="1512" spans="1:2">
      <c r="A1512" t="s">
        <v>2834</v>
      </c>
      <c r="B1512">
        <f>ROUND(AVERAGEIF(data!$A$2:$A$4110,A1512,data!$N$2:$N$4110),1)</f>
        <v>5.3</v>
      </c>
    </row>
    <row r="1513" spans="1:2">
      <c r="A1513" t="s">
        <v>2950</v>
      </c>
      <c r="B1513">
        <f>ROUND(AVERAGEIF(data!$A$2:$A$4110,A1513,data!$N$2:$N$4110),1)</f>
        <v>5.3</v>
      </c>
    </row>
    <row r="1514" spans="1:2">
      <c r="A1514" t="s">
        <v>2964</v>
      </c>
      <c r="B1514">
        <f>ROUND(AVERAGEIF(data!$A$2:$A$4110,A1514,data!$N$2:$N$4110),1)</f>
        <v>5.3</v>
      </c>
    </row>
    <row r="1515" spans="1:2">
      <c r="A1515" t="s">
        <v>3157</v>
      </c>
      <c r="B1515">
        <f>ROUND(AVERAGEIF(data!$A$2:$A$4110,A1515,data!$N$2:$N$4110),1)</f>
        <v>5.3</v>
      </c>
    </row>
    <row r="1516" spans="1:2">
      <c r="A1516" t="s">
        <v>3179</v>
      </c>
      <c r="B1516">
        <f>ROUND(AVERAGEIF(data!$A$2:$A$4110,A1516,data!$N$2:$N$4110),1)</f>
        <v>5.3</v>
      </c>
    </row>
    <row r="1517" spans="1:2">
      <c r="A1517" t="s">
        <v>3205</v>
      </c>
      <c r="B1517">
        <f>ROUND(AVERAGEIF(data!$A$2:$A$4110,A1517,data!$N$2:$N$4110),1)</f>
        <v>5.3</v>
      </c>
    </row>
    <row r="1518" spans="1:2">
      <c r="A1518" t="s">
        <v>3294</v>
      </c>
      <c r="B1518">
        <f>ROUND(AVERAGEIF(data!$A$2:$A$4110,A1518,data!$N$2:$N$4110),1)</f>
        <v>5.3</v>
      </c>
    </row>
    <row r="1519" spans="1:2">
      <c r="A1519" t="s">
        <v>3355</v>
      </c>
      <c r="B1519">
        <f>ROUND(AVERAGEIF(data!$A$2:$A$4110,A1519,data!$N$2:$N$4110),1)</f>
        <v>5.3</v>
      </c>
    </row>
    <row r="1520" spans="1:2">
      <c r="A1520" t="s">
        <v>3532</v>
      </c>
      <c r="B1520">
        <f>ROUND(AVERAGEIF(data!$A$2:$A$4110,A1520,data!$N$2:$N$4110),1)</f>
        <v>5.3</v>
      </c>
    </row>
    <row r="1521" spans="1:2">
      <c r="A1521" t="s">
        <v>3714</v>
      </c>
      <c r="B1521">
        <f>ROUND(AVERAGEIF(data!$A$2:$A$4110,A1521,data!$N$2:$N$4110),1)</f>
        <v>5.3</v>
      </c>
    </row>
    <row r="1522" spans="1:2">
      <c r="A1522" t="s">
        <v>3803</v>
      </c>
      <c r="B1522">
        <f>ROUND(AVERAGEIF(data!$A$2:$A$4110,A1522,data!$N$2:$N$4110),1)</f>
        <v>5.3</v>
      </c>
    </row>
    <row r="1523" spans="1:2">
      <c r="A1523" t="s">
        <v>3808</v>
      </c>
      <c r="B1523">
        <f>ROUND(AVERAGEIF(data!$A$2:$A$4110,A1523,data!$N$2:$N$4110),1)</f>
        <v>5.3</v>
      </c>
    </row>
    <row r="1524" spans="1:2">
      <c r="A1524" t="s">
        <v>4003</v>
      </c>
      <c r="B1524">
        <f>ROUND(AVERAGEIF(data!$A$2:$A$4110,A1524,data!$N$2:$N$4110),1)</f>
        <v>5.3</v>
      </c>
    </row>
    <row r="1525" spans="1:2">
      <c r="A1525" t="s">
        <v>4199</v>
      </c>
      <c r="B1525">
        <f>ROUND(AVERAGEIF(data!$A$2:$A$4110,A1525,data!$N$2:$N$4110),1)</f>
        <v>5.3</v>
      </c>
    </row>
    <row r="1526" spans="1:2">
      <c r="A1526" t="s">
        <v>4362</v>
      </c>
      <c r="B1526">
        <f>ROUND(AVERAGEIF(data!$A$2:$A$4110,A1526,data!$N$2:$N$4110),1)</f>
        <v>5.3</v>
      </c>
    </row>
    <row r="1527" spans="1:2">
      <c r="A1527" t="s">
        <v>4635</v>
      </c>
      <c r="B1527">
        <f>ROUND(AVERAGEIF(data!$A$2:$A$4110,A1527,data!$N$2:$N$4110),1)</f>
        <v>5.3</v>
      </c>
    </row>
    <row r="1528" spans="1:2">
      <c r="A1528" t="s">
        <v>4653</v>
      </c>
      <c r="B1528">
        <f>ROUND(AVERAGEIF(data!$A$2:$A$4110,A1528,data!$N$2:$N$4110),1)</f>
        <v>5.3</v>
      </c>
    </row>
    <row r="1529" spans="1:2">
      <c r="A1529" t="s">
        <v>4818</v>
      </c>
      <c r="B1529">
        <f>ROUND(AVERAGEIF(data!$A$2:$A$4110,A1529,data!$N$2:$N$4110),1)</f>
        <v>5.3</v>
      </c>
    </row>
    <row r="1530" spans="1:2">
      <c r="A1530" t="s">
        <v>5002</v>
      </c>
      <c r="B1530">
        <f>ROUND(AVERAGEIF(data!$A$2:$A$4110,A1530,data!$N$2:$N$4110),1)</f>
        <v>5.3</v>
      </c>
    </row>
    <row r="1531" spans="1:2">
      <c r="A1531" t="s">
        <v>5168</v>
      </c>
      <c r="B1531">
        <f>ROUND(AVERAGEIF(data!$A$2:$A$4110,A1531,data!$N$2:$N$4110),1)</f>
        <v>5.3</v>
      </c>
    </row>
    <row r="1532" spans="1:2">
      <c r="A1532" t="s">
        <v>5198</v>
      </c>
      <c r="B1532">
        <f>ROUND(AVERAGEIF(data!$A$2:$A$4110,A1532,data!$N$2:$N$4110),1)</f>
        <v>5.3</v>
      </c>
    </row>
    <row r="1533" spans="1:2">
      <c r="A1533" t="s">
        <v>5336</v>
      </c>
      <c r="B1533">
        <f>ROUND(AVERAGEIF(data!$A$2:$A$4110,A1533,data!$N$2:$N$4110),1)</f>
        <v>5.3</v>
      </c>
    </row>
    <row r="1534" spans="1:2">
      <c r="A1534" t="s">
        <v>5567</v>
      </c>
      <c r="B1534">
        <f>ROUND(AVERAGEIF(data!$A$2:$A$4110,A1534,data!$N$2:$N$4110),1)</f>
        <v>5.3</v>
      </c>
    </row>
    <row r="1535" spans="1:2">
      <c r="A1535" t="s">
        <v>301</v>
      </c>
      <c r="B1535">
        <f>ROUND(AVERAGEIF(data!$A$2:$A$4110,A1535,data!$N$2:$N$4110),1)</f>
        <v>5.3</v>
      </c>
    </row>
    <row r="1536" spans="1:2">
      <c r="A1536" t="s">
        <v>6070</v>
      </c>
      <c r="B1536">
        <f>ROUND(AVERAGEIF(data!$A$2:$A$4110,A1536,data!$N$2:$N$4110),1)</f>
        <v>5.3</v>
      </c>
    </row>
    <row r="1537" spans="1:2">
      <c r="A1537" t="s">
        <v>6295</v>
      </c>
      <c r="B1537">
        <f>ROUND(AVERAGEIF(data!$A$2:$A$4110,A1537,data!$N$2:$N$4110),1)</f>
        <v>5.3</v>
      </c>
    </row>
    <row r="1538" spans="1:2">
      <c r="A1538" t="s">
        <v>6330</v>
      </c>
      <c r="B1538">
        <f>ROUND(AVERAGEIF(data!$A$2:$A$4110,A1538,data!$N$2:$N$4110),1)</f>
        <v>5.3</v>
      </c>
    </row>
    <row r="1539" spans="1:2">
      <c r="A1539" t="s">
        <v>6400</v>
      </c>
      <c r="B1539">
        <f>ROUND(AVERAGEIF(data!$A$2:$A$4110,A1539,data!$N$2:$N$4110),1)</f>
        <v>5.3</v>
      </c>
    </row>
    <row r="1540" spans="1:2">
      <c r="A1540" t="s">
        <v>6519</v>
      </c>
      <c r="B1540">
        <f>ROUND(AVERAGEIF(data!$A$2:$A$4110,A1540,data!$N$2:$N$4110),1)</f>
        <v>5.3</v>
      </c>
    </row>
    <row r="1541" spans="1:2">
      <c r="A1541" t="s">
        <v>588</v>
      </c>
      <c r="B1541">
        <f>ROUND(AVERAGEIF(data!$A$2:$A$4110,A1541,data!$N$2:$N$4110),1)</f>
        <v>5.2</v>
      </c>
    </row>
    <row r="1542" spans="1:2">
      <c r="A1542" t="s">
        <v>945</v>
      </c>
      <c r="B1542">
        <f>ROUND(AVERAGEIF(data!$A$2:$A$4110,A1542,data!$N$2:$N$4110),1)</f>
        <v>5.2</v>
      </c>
    </row>
    <row r="1543" spans="1:2">
      <c r="A1543" t="s">
        <v>1377</v>
      </c>
      <c r="B1543">
        <f>ROUND(AVERAGEIF(data!$A$2:$A$4110,A1543,data!$N$2:$N$4110),1)</f>
        <v>5.2</v>
      </c>
    </row>
    <row r="1544" spans="1:2">
      <c r="A1544" t="s">
        <v>1556</v>
      </c>
      <c r="B1544">
        <f>ROUND(AVERAGEIF(data!$A$2:$A$4110,A1544,data!$N$2:$N$4110),1)</f>
        <v>5.2</v>
      </c>
    </row>
    <row r="1545" spans="1:2">
      <c r="A1545" t="s">
        <v>1837</v>
      </c>
      <c r="B1545">
        <f>ROUND(AVERAGEIF(data!$A$2:$A$4110,A1545,data!$N$2:$N$4110),1)</f>
        <v>5.2</v>
      </c>
    </row>
    <row r="1546" spans="1:2">
      <c r="A1546" t="s">
        <v>2049</v>
      </c>
      <c r="B1546">
        <f>ROUND(AVERAGEIF(data!$A$2:$A$4110,A1546,data!$N$2:$N$4110),1)</f>
        <v>5.2</v>
      </c>
    </row>
    <row r="1547" spans="1:2">
      <c r="A1547" t="s">
        <v>2209</v>
      </c>
      <c r="B1547">
        <f>ROUND(AVERAGEIF(data!$A$2:$A$4110,A1547,data!$N$2:$N$4110),1)</f>
        <v>5.2</v>
      </c>
    </row>
    <row r="1548" spans="1:2">
      <c r="A1548" t="s">
        <v>2580</v>
      </c>
      <c r="B1548">
        <f>ROUND(AVERAGEIF(data!$A$2:$A$4110,A1548,data!$N$2:$N$4110),1)</f>
        <v>5.2</v>
      </c>
    </row>
    <row r="1549" spans="1:2">
      <c r="A1549" t="s">
        <v>2584</v>
      </c>
      <c r="B1549">
        <f>ROUND(AVERAGEIF(data!$A$2:$A$4110,A1549,data!$N$2:$N$4110),1)</f>
        <v>5.2</v>
      </c>
    </row>
    <row r="1550" spans="1:2">
      <c r="A1550" t="s">
        <v>2768</v>
      </c>
      <c r="B1550">
        <f>ROUND(AVERAGEIF(data!$A$2:$A$4110,A1550,data!$N$2:$N$4110),1)</f>
        <v>5.2</v>
      </c>
    </row>
    <row r="1551" spans="1:2">
      <c r="A1551" t="s">
        <v>2819</v>
      </c>
      <c r="B1551">
        <f>ROUND(AVERAGEIF(data!$A$2:$A$4110,A1551,data!$N$2:$N$4110),1)</f>
        <v>5.2</v>
      </c>
    </row>
    <row r="1552" spans="1:2">
      <c r="A1552" t="s">
        <v>3083</v>
      </c>
      <c r="B1552">
        <f>ROUND(AVERAGEIF(data!$A$2:$A$4110,A1552,data!$N$2:$N$4110),1)</f>
        <v>5.2</v>
      </c>
    </row>
    <row r="1553" spans="1:2">
      <c r="A1553" t="s">
        <v>3738</v>
      </c>
      <c r="B1553">
        <f>ROUND(AVERAGEIF(data!$A$2:$A$4110,A1553,data!$N$2:$N$4110),1)</f>
        <v>5.2</v>
      </c>
    </row>
    <row r="1554" spans="1:2">
      <c r="A1554" t="s">
        <v>3858</v>
      </c>
      <c r="B1554">
        <f>ROUND(AVERAGEIF(data!$A$2:$A$4110,A1554,data!$N$2:$N$4110),1)</f>
        <v>5.2</v>
      </c>
    </row>
    <row r="1555" spans="1:2">
      <c r="A1555" t="s">
        <v>4027</v>
      </c>
      <c r="B1555">
        <f>ROUND(AVERAGEIF(data!$A$2:$A$4110,A1555,data!$N$2:$N$4110),1)</f>
        <v>5.2</v>
      </c>
    </row>
    <row r="1556" spans="1:2">
      <c r="A1556" t="s">
        <v>4141</v>
      </c>
      <c r="B1556">
        <f>ROUND(AVERAGEIF(data!$A$2:$A$4110,A1556,data!$N$2:$N$4110),1)</f>
        <v>5.2</v>
      </c>
    </row>
    <row r="1557" spans="1:2">
      <c r="A1557" t="s">
        <v>4146</v>
      </c>
      <c r="B1557">
        <f>ROUND(AVERAGEIF(data!$A$2:$A$4110,A1557,data!$N$2:$N$4110),1)</f>
        <v>5.2</v>
      </c>
    </row>
    <row r="1558" spans="1:2">
      <c r="A1558" t="s">
        <v>4263</v>
      </c>
      <c r="B1558">
        <f>ROUND(AVERAGEIF(data!$A$2:$A$4110,A1558,data!$N$2:$N$4110),1)</f>
        <v>5.2</v>
      </c>
    </row>
    <row r="1559" spans="1:2">
      <c r="A1559" t="s">
        <v>4721</v>
      </c>
      <c r="B1559">
        <f>ROUND(AVERAGEIF(data!$A$2:$A$4110,A1559,data!$N$2:$N$4110),1)</f>
        <v>5.2</v>
      </c>
    </row>
    <row r="1560" spans="1:2">
      <c r="A1560" t="s">
        <v>4788</v>
      </c>
      <c r="B1560">
        <f>ROUND(AVERAGEIF(data!$A$2:$A$4110,A1560,data!$N$2:$N$4110),1)</f>
        <v>5.2</v>
      </c>
    </row>
    <row r="1561" spans="1:2">
      <c r="A1561" t="s">
        <v>5449</v>
      </c>
      <c r="B1561">
        <f>ROUND(AVERAGEIF(data!$A$2:$A$4110,A1561,data!$N$2:$N$4110),1)</f>
        <v>5.2</v>
      </c>
    </row>
    <row r="1562" spans="1:2">
      <c r="A1562" t="s">
        <v>5651</v>
      </c>
      <c r="B1562">
        <f>ROUND(AVERAGEIF(data!$A$2:$A$4110,A1562,data!$N$2:$N$4110),1)</f>
        <v>5.2</v>
      </c>
    </row>
    <row r="1563" spans="1:2">
      <c r="A1563" t="s">
        <v>998</v>
      </c>
      <c r="B1563">
        <f>ROUND(AVERAGEIF(data!$A$2:$A$4110,A1563,data!$N$2:$N$4110),1)</f>
        <v>5.0999999999999996</v>
      </c>
    </row>
    <row r="1564" spans="1:2">
      <c r="A1564" t="s">
        <v>63</v>
      </c>
      <c r="B1564">
        <f>ROUND(AVERAGEIF(data!$A$2:$A$4110,A1564,data!$N$2:$N$4110),1)</f>
        <v>5.0999999999999996</v>
      </c>
    </row>
    <row r="1565" spans="1:2">
      <c r="A1565" t="s">
        <v>1281</v>
      </c>
      <c r="B1565">
        <f>ROUND(AVERAGEIF(data!$A$2:$A$4110,A1565,data!$N$2:$N$4110),1)</f>
        <v>5.0999999999999996</v>
      </c>
    </row>
    <row r="1566" spans="1:2">
      <c r="A1566" t="s">
        <v>1284</v>
      </c>
      <c r="B1566">
        <f>ROUND(AVERAGEIF(data!$A$2:$A$4110,A1566,data!$N$2:$N$4110),1)</f>
        <v>5.0999999999999996</v>
      </c>
    </row>
    <row r="1567" spans="1:2">
      <c r="A1567" t="s">
        <v>1486</v>
      </c>
      <c r="B1567">
        <f>ROUND(AVERAGEIF(data!$A$2:$A$4110,A1567,data!$N$2:$N$4110),1)</f>
        <v>5.0999999999999996</v>
      </c>
    </row>
    <row r="1568" spans="1:2">
      <c r="A1568" t="s">
        <v>2038</v>
      </c>
      <c r="B1568">
        <f>ROUND(AVERAGEIF(data!$A$2:$A$4110,A1568,data!$N$2:$N$4110),1)</f>
        <v>5.0999999999999996</v>
      </c>
    </row>
    <row r="1569" spans="1:2">
      <c r="A1569" t="s">
        <v>2040</v>
      </c>
      <c r="B1569">
        <f>ROUND(AVERAGEIF(data!$A$2:$A$4110,A1569,data!$N$2:$N$4110),1)</f>
        <v>5.0999999999999996</v>
      </c>
    </row>
    <row r="1570" spans="1:2">
      <c r="A1570" t="s">
        <v>2374</v>
      </c>
      <c r="B1570">
        <f>ROUND(AVERAGEIF(data!$A$2:$A$4110,A1570,data!$N$2:$N$4110),1)</f>
        <v>5.0999999999999996</v>
      </c>
    </row>
    <row r="1571" spans="1:2">
      <c r="A1571" t="s">
        <v>2506</v>
      </c>
      <c r="B1571">
        <f>ROUND(AVERAGEIF(data!$A$2:$A$4110,A1571,data!$N$2:$N$4110),1)</f>
        <v>5.0999999999999996</v>
      </c>
    </row>
    <row r="1572" spans="1:2">
      <c r="A1572" t="s">
        <v>2757</v>
      </c>
      <c r="B1572">
        <f>ROUND(AVERAGEIF(data!$A$2:$A$4110,A1572,data!$N$2:$N$4110),1)</f>
        <v>5.0999999999999996</v>
      </c>
    </row>
    <row r="1573" spans="1:2">
      <c r="A1573" t="s">
        <v>2972</v>
      </c>
      <c r="B1573">
        <f>ROUND(AVERAGEIF(data!$A$2:$A$4110,A1573,data!$N$2:$N$4110),1)</f>
        <v>5.0999999999999996</v>
      </c>
    </row>
    <row r="1574" spans="1:2">
      <c r="A1574" t="s">
        <v>3370</v>
      </c>
      <c r="B1574">
        <f>ROUND(AVERAGEIF(data!$A$2:$A$4110,A1574,data!$N$2:$N$4110),1)</f>
        <v>5.0999999999999996</v>
      </c>
    </row>
    <row r="1575" spans="1:2">
      <c r="A1575" t="s">
        <v>3522</v>
      </c>
      <c r="B1575">
        <f>ROUND(AVERAGEIF(data!$A$2:$A$4110,A1575,data!$N$2:$N$4110),1)</f>
        <v>5.0999999999999996</v>
      </c>
    </row>
    <row r="1576" spans="1:2">
      <c r="A1576" t="s">
        <v>4183</v>
      </c>
      <c r="B1576">
        <f>ROUND(AVERAGEIF(data!$A$2:$A$4110,A1576,data!$N$2:$N$4110),1)</f>
        <v>5.0999999999999996</v>
      </c>
    </row>
    <row r="1577" spans="1:2">
      <c r="A1577" t="s">
        <v>4254</v>
      </c>
      <c r="B1577">
        <f>ROUND(AVERAGEIF(data!$A$2:$A$4110,A1577,data!$N$2:$N$4110),1)</f>
        <v>5.0999999999999996</v>
      </c>
    </row>
    <row r="1578" spans="1:2">
      <c r="A1578" t="s">
        <v>4261</v>
      </c>
      <c r="B1578">
        <f>ROUND(AVERAGEIF(data!$A$2:$A$4110,A1578,data!$N$2:$N$4110),1)</f>
        <v>5.0999999999999996</v>
      </c>
    </row>
    <row r="1579" spans="1:2">
      <c r="A1579" t="s">
        <v>5150</v>
      </c>
      <c r="B1579">
        <f>ROUND(AVERAGEIF(data!$A$2:$A$4110,A1579,data!$N$2:$N$4110),1)</f>
        <v>5.0999999999999996</v>
      </c>
    </row>
    <row r="1580" spans="1:2">
      <c r="A1580" t="s">
        <v>5188</v>
      </c>
      <c r="B1580">
        <f>ROUND(AVERAGEIF(data!$A$2:$A$4110,A1580,data!$N$2:$N$4110),1)</f>
        <v>5.0999999999999996</v>
      </c>
    </row>
    <row r="1581" spans="1:2">
      <c r="A1581" t="s">
        <v>5428</v>
      </c>
      <c r="B1581">
        <f>ROUND(AVERAGEIF(data!$A$2:$A$4110,A1581,data!$N$2:$N$4110),1)</f>
        <v>5.0999999999999996</v>
      </c>
    </row>
    <row r="1582" spans="1:2">
      <c r="A1582" t="s">
        <v>5828</v>
      </c>
      <c r="B1582">
        <f>ROUND(AVERAGEIF(data!$A$2:$A$4110,A1582,data!$N$2:$N$4110),1)</f>
        <v>5.0999999999999996</v>
      </c>
    </row>
    <row r="1583" spans="1:2">
      <c r="A1583" t="s">
        <v>5946</v>
      </c>
      <c r="B1583">
        <f>ROUND(AVERAGEIF(data!$A$2:$A$4110,A1583,data!$N$2:$N$4110),1)</f>
        <v>5.0999999999999996</v>
      </c>
    </row>
    <row r="1584" spans="1:2">
      <c r="A1584" t="s">
        <v>6143</v>
      </c>
      <c r="B1584">
        <f>ROUND(AVERAGEIF(data!$A$2:$A$4110,A1584,data!$N$2:$N$4110),1)</f>
        <v>5.0999999999999996</v>
      </c>
    </row>
    <row r="1585" spans="1:2">
      <c r="A1585" t="s">
        <v>6157</v>
      </c>
      <c r="B1585">
        <f>ROUND(AVERAGEIF(data!$A$2:$A$4110,A1585,data!$N$2:$N$4110),1)</f>
        <v>5.0999999999999996</v>
      </c>
    </row>
    <row r="1586" spans="1:2">
      <c r="A1586" t="s">
        <v>6633</v>
      </c>
      <c r="B1586">
        <f>ROUND(AVERAGEIF(data!$A$2:$A$4110,A1586,data!$N$2:$N$4110),1)</f>
        <v>5.0999999999999996</v>
      </c>
    </row>
    <row r="1587" spans="1:2">
      <c r="A1587" t="s">
        <v>6635</v>
      </c>
      <c r="B1587">
        <f>ROUND(AVERAGEIF(data!$A$2:$A$4110,A1587,data!$N$2:$N$4110),1)</f>
        <v>5.0999999999999996</v>
      </c>
    </row>
    <row r="1588" spans="1:2">
      <c r="A1588" t="s">
        <v>6703</v>
      </c>
      <c r="B1588">
        <f>ROUND(AVERAGEIF(data!$A$2:$A$4110,A1588,data!$N$2:$N$4110),1)</f>
        <v>5.0999999999999996</v>
      </c>
    </row>
    <row r="1589" spans="1:2">
      <c r="A1589" t="s">
        <v>826</v>
      </c>
      <c r="B1589">
        <f>ROUND(AVERAGEIF(data!$A$2:$A$4110,A1589,data!$N$2:$N$4110),1)</f>
        <v>5</v>
      </c>
    </row>
    <row r="1590" spans="1:2">
      <c r="A1590" t="s">
        <v>1028</v>
      </c>
      <c r="B1590">
        <f>ROUND(AVERAGEIF(data!$A$2:$A$4110,A1590,data!$N$2:$N$4110),1)</f>
        <v>5</v>
      </c>
    </row>
    <row r="1591" spans="1:2">
      <c r="A1591" t="s">
        <v>1166</v>
      </c>
      <c r="B1591">
        <f>ROUND(AVERAGEIF(data!$A$2:$A$4110,A1591,data!$N$2:$N$4110),1)</f>
        <v>5</v>
      </c>
    </row>
    <row r="1592" spans="1:2">
      <c r="A1592" t="s">
        <v>1512</v>
      </c>
      <c r="B1592">
        <f>ROUND(AVERAGEIF(data!$A$2:$A$4110,A1592,data!$N$2:$N$4110),1)</f>
        <v>5</v>
      </c>
    </row>
    <row r="1593" spans="1:2">
      <c r="A1593" t="s">
        <v>1813</v>
      </c>
      <c r="B1593">
        <f>ROUND(AVERAGEIF(data!$A$2:$A$4110,A1593,data!$N$2:$N$4110),1)</f>
        <v>5</v>
      </c>
    </row>
    <row r="1594" spans="1:2">
      <c r="A1594" t="s">
        <v>1885</v>
      </c>
      <c r="B1594">
        <f>ROUND(AVERAGEIF(data!$A$2:$A$4110,A1594,data!$N$2:$N$4110),1)</f>
        <v>5</v>
      </c>
    </row>
    <row r="1595" spans="1:2">
      <c r="A1595" t="s">
        <v>2203</v>
      </c>
      <c r="B1595">
        <f>ROUND(AVERAGEIF(data!$A$2:$A$4110,A1595,data!$N$2:$N$4110),1)</f>
        <v>5</v>
      </c>
    </row>
    <row r="1596" spans="1:2">
      <c r="A1596" t="s">
        <v>3124</v>
      </c>
      <c r="B1596">
        <f>ROUND(AVERAGEIF(data!$A$2:$A$4110,A1596,data!$N$2:$N$4110),1)</f>
        <v>5</v>
      </c>
    </row>
    <row r="1597" spans="1:2">
      <c r="A1597" t="s">
        <v>4045</v>
      </c>
      <c r="B1597">
        <f>ROUND(AVERAGEIF(data!$A$2:$A$4110,A1597,data!$N$2:$N$4110),1)</f>
        <v>5</v>
      </c>
    </row>
    <row r="1598" spans="1:2">
      <c r="A1598" t="s">
        <v>4136</v>
      </c>
      <c r="B1598">
        <f>ROUND(AVERAGEIF(data!$A$2:$A$4110,A1598,data!$N$2:$N$4110),1)</f>
        <v>5</v>
      </c>
    </row>
    <row r="1599" spans="1:2">
      <c r="A1599" t="s">
        <v>4298</v>
      </c>
      <c r="B1599">
        <f>ROUND(AVERAGEIF(data!$A$2:$A$4110,A1599,data!$N$2:$N$4110),1)</f>
        <v>5</v>
      </c>
    </row>
    <row r="1600" spans="1:2">
      <c r="A1600" t="s">
        <v>4399</v>
      </c>
      <c r="B1600">
        <f>ROUND(AVERAGEIF(data!$A$2:$A$4110,A1600,data!$N$2:$N$4110),1)</f>
        <v>5</v>
      </c>
    </row>
    <row r="1601" spans="1:2">
      <c r="A1601" t="s">
        <v>6000</v>
      </c>
      <c r="B1601">
        <f>ROUND(AVERAGEIF(data!$A$2:$A$4110,A1601,data!$N$2:$N$4110),1)</f>
        <v>5</v>
      </c>
    </row>
    <row r="1602" spans="1:2">
      <c r="A1602" t="s">
        <v>6198</v>
      </c>
      <c r="B1602">
        <f>ROUND(AVERAGEIF(data!$A$2:$A$4110,A1602,data!$N$2:$N$4110),1)</f>
        <v>5</v>
      </c>
    </row>
    <row r="1603" spans="1:2">
      <c r="A1603" t="s">
        <v>6631</v>
      </c>
      <c r="B1603">
        <f>ROUND(AVERAGEIF(data!$A$2:$A$4110,A1603,data!$N$2:$N$4110),1)</f>
        <v>5</v>
      </c>
    </row>
    <row r="1604" spans="1:2">
      <c r="A1604" t="s">
        <v>1441</v>
      </c>
      <c r="B1604">
        <f>ROUND(AVERAGEIF(data!$A$2:$A$4110,A1604,data!$N$2:$N$4110),1)</f>
        <v>4.9000000000000004</v>
      </c>
    </row>
    <row r="1605" spans="1:2">
      <c r="A1605" t="s">
        <v>2032</v>
      </c>
      <c r="B1605">
        <f>ROUND(AVERAGEIF(data!$A$2:$A$4110,A1605,data!$N$2:$N$4110),1)</f>
        <v>4.9000000000000004</v>
      </c>
    </row>
    <row r="1606" spans="1:2">
      <c r="A1606" t="s">
        <v>2065</v>
      </c>
      <c r="B1606">
        <f>ROUND(AVERAGEIF(data!$A$2:$A$4110,A1606,data!$N$2:$N$4110),1)</f>
        <v>4.9000000000000004</v>
      </c>
    </row>
    <row r="1607" spans="1:2">
      <c r="A1607" t="s">
        <v>3203</v>
      </c>
      <c r="B1607">
        <f>ROUND(AVERAGEIF(data!$A$2:$A$4110,A1607,data!$N$2:$N$4110),1)</f>
        <v>4.9000000000000004</v>
      </c>
    </row>
    <row r="1608" spans="1:2">
      <c r="A1608" t="s">
        <v>3487</v>
      </c>
      <c r="B1608">
        <f>ROUND(AVERAGEIF(data!$A$2:$A$4110,A1608,data!$N$2:$N$4110),1)</f>
        <v>4.9000000000000004</v>
      </c>
    </row>
    <row r="1609" spans="1:2">
      <c r="A1609" t="s">
        <v>3632</v>
      </c>
      <c r="B1609">
        <f>ROUND(AVERAGEIF(data!$A$2:$A$4110,A1609,data!$N$2:$N$4110),1)</f>
        <v>4.9000000000000004</v>
      </c>
    </row>
    <row r="1610" spans="1:2">
      <c r="A1610" t="s">
        <v>3892</v>
      </c>
      <c r="B1610">
        <f>ROUND(AVERAGEIF(data!$A$2:$A$4110,A1610,data!$N$2:$N$4110),1)</f>
        <v>4.9000000000000004</v>
      </c>
    </row>
    <row r="1611" spans="1:2">
      <c r="A1611" t="s">
        <v>4076</v>
      </c>
      <c r="B1611">
        <f>ROUND(AVERAGEIF(data!$A$2:$A$4110,A1611,data!$N$2:$N$4110),1)</f>
        <v>4.9000000000000004</v>
      </c>
    </row>
    <row r="1612" spans="1:2">
      <c r="A1612" t="s">
        <v>4631</v>
      </c>
      <c r="B1612">
        <f>ROUND(AVERAGEIF(data!$A$2:$A$4110,A1612,data!$N$2:$N$4110),1)</f>
        <v>4.9000000000000004</v>
      </c>
    </row>
    <row r="1613" spans="1:2">
      <c r="A1613" t="s">
        <v>5153</v>
      </c>
      <c r="B1613">
        <f>ROUND(AVERAGEIF(data!$A$2:$A$4110,A1613,data!$N$2:$N$4110),1)</f>
        <v>4.9000000000000004</v>
      </c>
    </row>
    <row r="1614" spans="1:2">
      <c r="A1614" t="s">
        <v>6488</v>
      </c>
      <c r="B1614">
        <f>ROUND(AVERAGEIF(data!$A$2:$A$4110,A1614,data!$N$2:$N$4110),1)</f>
        <v>4.9000000000000004</v>
      </c>
    </row>
    <row r="1615" spans="1:2">
      <c r="A1615" t="s">
        <v>723</v>
      </c>
      <c r="B1615">
        <f>ROUND(AVERAGEIF(data!$A$2:$A$4110,A1615,data!$N$2:$N$4110),1)</f>
        <v>4.8</v>
      </c>
    </row>
    <row r="1616" spans="1:2">
      <c r="A1616" t="s">
        <v>1240</v>
      </c>
      <c r="B1616">
        <f>ROUND(AVERAGEIF(data!$A$2:$A$4110,A1616,data!$N$2:$N$4110),1)</f>
        <v>4.8</v>
      </c>
    </row>
    <row r="1617" spans="1:2">
      <c r="A1617" t="s">
        <v>1279</v>
      </c>
      <c r="B1617">
        <f>ROUND(AVERAGEIF(data!$A$2:$A$4110,A1617,data!$N$2:$N$4110),1)</f>
        <v>4.8</v>
      </c>
    </row>
    <row r="1618" spans="1:2">
      <c r="A1618" t="s">
        <v>1490</v>
      </c>
      <c r="B1618">
        <f>ROUND(AVERAGEIF(data!$A$2:$A$4110,A1618,data!$N$2:$N$4110),1)</f>
        <v>4.8</v>
      </c>
    </row>
    <row r="1619" spans="1:2">
      <c r="A1619" t="s">
        <v>1609</v>
      </c>
      <c r="B1619">
        <f>ROUND(AVERAGEIF(data!$A$2:$A$4110,A1619,data!$N$2:$N$4110),1)</f>
        <v>4.8</v>
      </c>
    </row>
    <row r="1620" spans="1:2">
      <c r="A1620" t="s">
        <v>2213</v>
      </c>
      <c r="B1620">
        <f>ROUND(AVERAGEIF(data!$A$2:$A$4110,A1620,data!$N$2:$N$4110),1)</f>
        <v>4.8</v>
      </c>
    </row>
    <row r="1621" spans="1:2">
      <c r="A1621" t="s">
        <v>2686</v>
      </c>
      <c r="B1621">
        <f>ROUND(AVERAGEIF(data!$A$2:$A$4110,A1621,data!$N$2:$N$4110),1)</f>
        <v>4.8</v>
      </c>
    </row>
    <row r="1622" spans="1:2">
      <c r="A1622" t="s">
        <v>2717</v>
      </c>
      <c r="B1622">
        <f>ROUND(AVERAGEIF(data!$A$2:$A$4110,A1622,data!$N$2:$N$4110),1)</f>
        <v>4.8</v>
      </c>
    </row>
    <row r="1623" spans="1:2">
      <c r="A1623" t="s">
        <v>2988</v>
      </c>
      <c r="B1623">
        <f>ROUND(AVERAGEIF(data!$A$2:$A$4110,A1623,data!$N$2:$N$4110),1)</f>
        <v>4.8</v>
      </c>
    </row>
    <row r="1624" spans="1:2">
      <c r="A1624" t="s">
        <v>3013</v>
      </c>
      <c r="B1624">
        <f>ROUND(AVERAGEIF(data!$A$2:$A$4110,A1624,data!$N$2:$N$4110),1)</f>
        <v>4.8</v>
      </c>
    </row>
    <row r="1625" spans="1:2">
      <c r="A1625" t="s">
        <v>4540</v>
      </c>
      <c r="B1625">
        <f>ROUND(AVERAGEIF(data!$A$2:$A$4110,A1625,data!$N$2:$N$4110),1)</f>
        <v>4.8</v>
      </c>
    </row>
    <row r="1626" spans="1:2">
      <c r="A1626" t="s">
        <v>4689</v>
      </c>
      <c r="B1626">
        <f>ROUND(AVERAGEIF(data!$A$2:$A$4110,A1626,data!$N$2:$N$4110),1)</f>
        <v>4.8</v>
      </c>
    </row>
    <row r="1627" spans="1:2">
      <c r="A1627" t="s">
        <v>4719</v>
      </c>
      <c r="B1627">
        <f>ROUND(AVERAGEIF(data!$A$2:$A$4110,A1627,data!$N$2:$N$4110),1)</f>
        <v>4.8</v>
      </c>
    </row>
    <row r="1628" spans="1:2">
      <c r="A1628" t="s">
        <v>5094</v>
      </c>
      <c r="B1628">
        <f>ROUND(AVERAGEIF(data!$A$2:$A$4110,A1628,data!$N$2:$N$4110),1)</f>
        <v>4.8</v>
      </c>
    </row>
    <row r="1629" spans="1:2">
      <c r="A1629" t="s">
        <v>5658</v>
      </c>
      <c r="B1629">
        <f>ROUND(AVERAGEIF(data!$A$2:$A$4110,A1629,data!$N$2:$N$4110),1)</f>
        <v>4.8</v>
      </c>
    </row>
    <row r="1630" spans="1:2">
      <c r="A1630" t="s">
        <v>6160</v>
      </c>
      <c r="B1630">
        <f>ROUND(AVERAGEIF(data!$A$2:$A$4110,A1630,data!$N$2:$N$4110),1)</f>
        <v>4.8</v>
      </c>
    </row>
    <row r="1631" spans="1:2">
      <c r="A1631" t="s">
        <v>340</v>
      </c>
      <c r="B1631">
        <f>ROUND(AVERAGEIF(data!$A$2:$A$4110,A1631,data!$N$2:$N$4110),1)</f>
        <v>4.8</v>
      </c>
    </row>
    <row r="1632" spans="1:2">
      <c r="A1632" t="s">
        <v>1095</v>
      </c>
      <c r="B1632">
        <f>ROUND(AVERAGEIF(data!$A$2:$A$4110,A1632,data!$N$2:$N$4110),1)</f>
        <v>4.7</v>
      </c>
    </row>
    <row r="1633" spans="1:2">
      <c r="A1633" t="s">
        <v>1620</v>
      </c>
      <c r="B1633">
        <f>ROUND(AVERAGEIF(data!$A$2:$A$4110,A1633,data!$N$2:$N$4110),1)</f>
        <v>4.7</v>
      </c>
    </row>
    <row r="1634" spans="1:2">
      <c r="A1634" t="s">
        <v>1734</v>
      </c>
      <c r="B1634">
        <f>ROUND(AVERAGEIF(data!$A$2:$A$4110,A1634,data!$N$2:$N$4110),1)</f>
        <v>4.7</v>
      </c>
    </row>
    <row r="1635" spans="1:2">
      <c r="A1635" t="s">
        <v>2034</v>
      </c>
      <c r="B1635">
        <f>ROUND(AVERAGEIF(data!$A$2:$A$4110,A1635,data!$N$2:$N$4110),1)</f>
        <v>4.7</v>
      </c>
    </row>
    <row r="1636" spans="1:2">
      <c r="A1636" t="s">
        <v>3177</v>
      </c>
      <c r="B1636">
        <f>ROUND(AVERAGEIF(data!$A$2:$A$4110,A1636,data!$N$2:$N$4110),1)</f>
        <v>4.7</v>
      </c>
    </row>
    <row r="1637" spans="1:2">
      <c r="A1637" t="s">
        <v>3281</v>
      </c>
      <c r="B1637">
        <f>ROUND(AVERAGEIF(data!$A$2:$A$4110,A1637,data!$N$2:$N$4110),1)</f>
        <v>4.7</v>
      </c>
    </row>
    <row r="1638" spans="1:2">
      <c r="A1638" t="s">
        <v>3729</v>
      </c>
      <c r="B1638">
        <f>ROUND(AVERAGEIF(data!$A$2:$A$4110,A1638,data!$N$2:$N$4110),1)</f>
        <v>4.7</v>
      </c>
    </row>
    <row r="1639" spans="1:2">
      <c r="A1639" t="s">
        <v>5237</v>
      </c>
      <c r="B1639">
        <f>ROUND(AVERAGEIF(data!$A$2:$A$4110,A1639,data!$N$2:$N$4110),1)</f>
        <v>4.7</v>
      </c>
    </row>
    <row r="1640" spans="1:2">
      <c r="A1640" t="s">
        <v>5439</v>
      </c>
      <c r="B1640">
        <f>ROUND(AVERAGEIF(data!$A$2:$A$4110,A1640,data!$N$2:$N$4110),1)</f>
        <v>4.7</v>
      </c>
    </row>
    <row r="1641" spans="1:2">
      <c r="A1641" t="s">
        <v>5696</v>
      </c>
      <c r="B1641">
        <f>ROUND(AVERAGEIF(data!$A$2:$A$4110,A1641,data!$N$2:$N$4110),1)</f>
        <v>4.7</v>
      </c>
    </row>
    <row r="1642" spans="1:2">
      <c r="A1642" t="s">
        <v>5705</v>
      </c>
      <c r="B1642">
        <f>ROUND(AVERAGEIF(data!$A$2:$A$4110,A1642,data!$N$2:$N$4110),1)</f>
        <v>4.7</v>
      </c>
    </row>
    <row r="1643" spans="1:2">
      <c r="A1643" t="s">
        <v>5778</v>
      </c>
      <c r="B1643">
        <f>ROUND(AVERAGEIF(data!$A$2:$A$4110,A1643,data!$N$2:$N$4110),1)</f>
        <v>4.7</v>
      </c>
    </row>
    <row r="1644" spans="1:2">
      <c r="A1644" t="s">
        <v>6165</v>
      </c>
      <c r="B1644">
        <f>ROUND(AVERAGEIF(data!$A$2:$A$4110,A1644,data!$N$2:$N$4110),1)</f>
        <v>4.7</v>
      </c>
    </row>
    <row r="1645" spans="1:2">
      <c r="A1645" t="s">
        <v>6571</v>
      </c>
      <c r="B1645">
        <f>ROUND(AVERAGEIF(data!$A$2:$A$4110,A1645,data!$N$2:$N$4110),1)</f>
        <v>4.7</v>
      </c>
    </row>
    <row r="1646" spans="1:2">
      <c r="A1646" t="s">
        <v>586</v>
      </c>
      <c r="B1646">
        <f>ROUND(AVERAGEIF(data!$A$2:$A$4110,A1646,data!$N$2:$N$4110),1)</f>
        <v>4.5999999999999996</v>
      </c>
    </row>
    <row r="1647" spans="1:2">
      <c r="A1647" t="s">
        <v>621</v>
      </c>
      <c r="B1647">
        <f>ROUND(AVERAGEIF(data!$A$2:$A$4110,A1647,data!$N$2:$N$4110),1)</f>
        <v>4.5999999999999996</v>
      </c>
    </row>
    <row r="1648" spans="1:2">
      <c r="A1648" t="s">
        <v>1603</v>
      </c>
      <c r="B1648">
        <f>ROUND(AVERAGEIF(data!$A$2:$A$4110,A1648,data!$N$2:$N$4110),1)</f>
        <v>4.5999999999999996</v>
      </c>
    </row>
    <row r="1649" spans="1:2">
      <c r="A1649" t="s">
        <v>1662</v>
      </c>
      <c r="B1649">
        <f>ROUND(AVERAGEIF(data!$A$2:$A$4110,A1649,data!$N$2:$N$4110),1)</f>
        <v>4.5999999999999996</v>
      </c>
    </row>
    <row r="1650" spans="1:2">
      <c r="A1650" t="s">
        <v>1987</v>
      </c>
      <c r="B1650">
        <f>ROUND(AVERAGEIF(data!$A$2:$A$4110,A1650,data!$N$2:$N$4110),1)</f>
        <v>4.5999999999999996</v>
      </c>
    </row>
    <row r="1651" spans="1:2">
      <c r="A1651" t="s">
        <v>2098</v>
      </c>
      <c r="B1651">
        <f>ROUND(AVERAGEIF(data!$A$2:$A$4110,A1651,data!$N$2:$N$4110),1)</f>
        <v>4.5999999999999996</v>
      </c>
    </row>
    <row r="1652" spans="1:2">
      <c r="A1652" t="s">
        <v>2760</v>
      </c>
      <c r="B1652">
        <f>ROUND(AVERAGEIF(data!$A$2:$A$4110,A1652,data!$N$2:$N$4110),1)</f>
        <v>4.5999999999999996</v>
      </c>
    </row>
    <row r="1653" spans="1:2">
      <c r="A1653" t="s">
        <v>3446</v>
      </c>
      <c r="B1653">
        <f>ROUND(AVERAGEIF(data!$A$2:$A$4110,A1653,data!$N$2:$N$4110),1)</f>
        <v>4.5999999999999996</v>
      </c>
    </row>
    <row r="1654" spans="1:2">
      <c r="A1654" t="s">
        <v>3736</v>
      </c>
      <c r="B1654">
        <f>ROUND(AVERAGEIF(data!$A$2:$A$4110,A1654,data!$N$2:$N$4110),1)</f>
        <v>4.5999999999999996</v>
      </c>
    </row>
    <row r="1655" spans="1:2">
      <c r="A1655" t="s">
        <v>4529</v>
      </c>
      <c r="B1655">
        <f>ROUND(AVERAGEIF(data!$A$2:$A$4110,A1655,data!$N$2:$N$4110),1)</f>
        <v>4.5999999999999996</v>
      </c>
    </row>
    <row r="1656" spans="1:2">
      <c r="A1656" t="s">
        <v>5406</v>
      </c>
      <c r="B1656">
        <f>ROUND(AVERAGEIF(data!$A$2:$A$4110,A1656,data!$N$2:$N$4110),1)</f>
        <v>4.5999999999999996</v>
      </c>
    </row>
    <row r="1657" spans="1:2">
      <c r="A1657" t="s">
        <v>5750</v>
      </c>
      <c r="B1657">
        <f>ROUND(AVERAGEIF(data!$A$2:$A$4110,A1657,data!$N$2:$N$4110),1)</f>
        <v>4.5999999999999996</v>
      </c>
    </row>
    <row r="1658" spans="1:2">
      <c r="A1658" t="s">
        <v>6145</v>
      </c>
      <c r="B1658">
        <f>ROUND(AVERAGEIF(data!$A$2:$A$4110,A1658,data!$N$2:$N$4110),1)</f>
        <v>4.5999999999999996</v>
      </c>
    </row>
    <row r="1659" spans="1:2">
      <c r="A1659" t="s">
        <v>6426</v>
      </c>
      <c r="B1659">
        <f>ROUND(AVERAGEIF(data!$A$2:$A$4110,A1659,data!$N$2:$N$4110),1)</f>
        <v>4.5999999999999996</v>
      </c>
    </row>
    <row r="1660" spans="1:2">
      <c r="A1660" t="s">
        <v>6629</v>
      </c>
      <c r="B1660">
        <f>ROUND(AVERAGEIF(data!$A$2:$A$4110,A1660,data!$N$2:$N$4110),1)</f>
        <v>4.5999999999999996</v>
      </c>
    </row>
    <row r="1661" spans="1:2">
      <c r="A1661" t="s">
        <v>2437</v>
      </c>
      <c r="B1661">
        <f>ROUND(AVERAGEIF(data!$A$2:$A$4110,A1661,data!$N$2:$N$4110),1)</f>
        <v>4.5</v>
      </c>
    </row>
    <row r="1662" spans="1:2">
      <c r="A1662" t="s">
        <v>3143</v>
      </c>
      <c r="B1662">
        <f>ROUND(AVERAGEIF(data!$A$2:$A$4110,A1662,data!$N$2:$N$4110),1)</f>
        <v>4.5</v>
      </c>
    </row>
    <row r="1663" spans="1:2">
      <c r="A1663" t="s">
        <v>4643</v>
      </c>
      <c r="B1663">
        <f>ROUND(AVERAGEIF(data!$A$2:$A$4110,A1663,data!$N$2:$N$4110),1)</f>
        <v>4.5</v>
      </c>
    </row>
    <row r="1664" spans="1:2">
      <c r="A1664" t="s">
        <v>4862</v>
      </c>
      <c r="B1664">
        <f>ROUND(AVERAGEIF(data!$A$2:$A$4110,A1664,data!$N$2:$N$4110),1)</f>
        <v>4.5</v>
      </c>
    </row>
    <row r="1665" spans="1:2">
      <c r="A1665" t="s">
        <v>5382</v>
      </c>
      <c r="B1665">
        <f>ROUND(AVERAGEIF(data!$A$2:$A$4110,A1665,data!$N$2:$N$4110),1)</f>
        <v>4.5</v>
      </c>
    </row>
    <row r="1666" spans="1:2">
      <c r="A1666" t="s">
        <v>6376</v>
      </c>
      <c r="B1666">
        <f>ROUND(AVERAGEIF(data!$A$2:$A$4110,A1666,data!$N$2:$N$4110),1)</f>
        <v>4.5</v>
      </c>
    </row>
    <row r="1667" spans="1:2">
      <c r="A1667" t="s">
        <v>6653</v>
      </c>
      <c r="B1667">
        <f>ROUND(AVERAGEIF(data!$A$2:$A$4110,A1667,data!$N$2:$N$4110),1)</f>
        <v>4.5</v>
      </c>
    </row>
    <row r="1668" spans="1:2">
      <c r="A1668" t="s">
        <v>2908</v>
      </c>
      <c r="B1668">
        <f>ROUND(AVERAGEIF(data!$A$2:$A$4110,A1668,data!$N$2:$N$4110),1)</f>
        <v>4.4000000000000004</v>
      </c>
    </row>
    <row r="1669" spans="1:2">
      <c r="A1669" t="s">
        <v>2923</v>
      </c>
      <c r="B1669">
        <f>ROUND(AVERAGEIF(data!$A$2:$A$4110,A1669,data!$N$2:$N$4110),1)</f>
        <v>4.4000000000000004</v>
      </c>
    </row>
    <row r="1670" spans="1:2">
      <c r="A1670" t="s">
        <v>3148</v>
      </c>
      <c r="B1670">
        <f>ROUND(AVERAGEIF(data!$A$2:$A$4110,A1670,data!$N$2:$N$4110),1)</f>
        <v>4.4000000000000004</v>
      </c>
    </row>
    <row r="1671" spans="1:2">
      <c r="A1671" t="s">
        <v>4097</v>
      </c>
      <c r="B1671">
        <f>ROUND(AVERAGEIF(data!$A$2:$A$4110,A1671,data!$N$2:$N$4110),1)</f>
        <v>4.4000000000000004</v>
      </c>
    </row>
    <row r="1672" spans="1:2">
      <c r="A1672" t="s">
        <v>4480</v>
      </c>
      <c r="B1672">
        <f>ROUND(AVERAGEIF(data!$A$2:$A$4110,A1672,data!$N$2:$N$4110),1)</f>
        <v>4.4000000000000004</v>
      </c>
    </row>
    <row r="1673" spans="1:2">
      <c r="A1673" t="s">
        <v>5044</v>
      </c>
      <c r="B1673">
        <f>ROUND(AVERAGEIF(data!$A$2:$A$4110,A1673,data!$N$2:$N$4110),1)</f>
        <v>4.4000000000000004</v>
      </c>
    </row>
    <row r="1674" spans="1:2">
      <c r="A1674" t="s">
        <v>5452</v>
      </c>
      <c r="B1674">
        <f>ROUND(AVERAGEIF(data!$A$2:$A$4110,A1674,data!$N$2:$N$4110),1)</f>
        <v>4.4000000000000004</v>
      </c>
    </row>
    <row r="1675" spans="1:2">
      <c r="A1675" t="s">
        <v>6090</v>
      </c>
      <c r="B1675">
        <f>ROUND(AVERAGEIF(data!$A$2:$A$4110,A1675,data!$N$2:$N$4110),1)</f>
        <v>4.4000000000000004</v>
      </c>
    </row>
    <row r="1676" spans="1:2">
      <c r="A1676" t="s">
        <v>6152</v>
      </c>
      <c r="B1676">
        <f>ROUND(AVERAGEIF(data!$A$2:$A$4110,A1676,data!$N$2:$N$4110),1)</f>
        <v>4.4000000000000004</v>
      </c>
    </row>
    <row r="1677" spans="1:2">
      <c r="A1677" t="s">
        <v>518</v>
      </c>
      <c r="B1677">
        <f>ROUND(AVERAGEIF(data!$A$2:$A$4110,A1677,data!$N$2:$N$4110),1)</f>
        <v>4.3</v>
      </c>
    </row>
    <row r="1678" spans="1:2">
      <c r="A1678" t="s">
        <v>759</v>
      </c>
      <c r="B1678">
        <f>ROUND(AVERAGEIF(data!$A$2:$A$4110,A1678,data!$N$2:$N$4110),1)</f>
        <v>4.3</v>
      </c>
    </row>
    <row r="1679" spans="1:2">
      <c r="A1679" t="s">
        <v>1413</v>
      </c>
      <c r="B1679">
        <f>ROUND(AVERAGEIF(data!$A$2:$A$4110,A1679,data!$N$2:$N$4110),1)</f>
        <v>4.3</v>
      </c>
    </row>
    <row r="1680" spans="1:2">
      <c r="A1680" t="s">
        <v>1505</v>
      </c>
      <c r="B1680">
        <f>ROUND(AVERAGEIF(data!$A$2:$A$4110,A1680,data!$N$2:$N$4110),1)</f>
        <v>4.3</v>
      </c>
    </row>
    <row r="1681" spans="1:2">
      <c r="A1681" t="s">
        <v>1772</v>
      </c>
      <c r="B1681">
        <f>ROUND(AVERAGEIF(data!$A$2:$A$4110,A1681,data!$N$2:$N$4110),1)</f>
        <v>4.3</v>
      </c>
    </row>
    <row r="1682" spans="1:2">
      <c r="A1682" t="s">
        <v>2042</v>
      </c>
      <c r="B1682">
        <f>ROUND(AVERAGEIF(data!$A$2:$A$4110,A1682,data!$N$2:$N$4110),1)</f>
        <v>4.3</v>
      </c>
    </row>
    <row r="1683" spans="1:2">
      <c r="A1683" t="s">
        <v>4449</v>
      </c>
      <c r="B1683">
        <f>ROUND(AVERAGEIF(data!$A$2:$A$4110,A1683,data!$N$2:$N$4110),1)</f>
        <v>4.3</v>
      </c>
    </row>
    <row r="1684" spans="1:2">
      <c r="A1684" t="s">
        <v>1261</v>
      </c>
      <c r="B1684">
        <f>ROUND(AVERAGEIF(data!$A$2:$A$4110,A1684,data!$N$2:$N$4110),1)</f>
        <v>4.2</v>
      </c>
    </row>
    <row r="1685" spans="1:2">
      <c r="A1685" t="s">
        <v>2173</v>
      </c>
      <c r="B1685">
        <f>ROUND(AVERAGEIF(data!$A$2:$A$4110,A1685,data!$N$2:$N$4110),1)</f>
        <v>4.2</v>
      </c>
    </row>
    <row r="1686" spans="1:2">
      <c r="A1686" t="s">
        <v>4313</v>
      </c>
      <c r="B1686">
        <f>ROUND(AVERAGEIF(data!$A$2:$A$4110,A1686,data!$N$2:$N$4110),1)</f>
        <v>4.2</v>
      </c>
    </row>
    <row r="1687" spans="1:2">
      <c r="A1687" t="s">
        <v>6470</v>
      </c>
      <c r="B1687">
        <f>ROUND(AVERAGEIF(data!$A$2:$A$4110,A1687,data!$N$2:$N$4110),1)</f>
        <v>4.2</v>
      </c>
    </row>
    <row r="1688" spans="1:2">
      <c r="A1688" t="s">
        <v>1461</v>
      </c>
      <c r="B1688">
        <f>ROUND(AVERAGEIF(data!$A$2:$A$4110,A1688,data!$N$2:$N$4110),1)</f>
        <v>4.0999999999999996</v>
      </c>
    </row>
    <row r="1689" spans="1:2">
      <c r="A1689" t="s">
        <v>1855</v>
      </c>
      <c r="B1689">
        <f>ROUND(AVERAGEIF(data!$A$2:$A$4110,A1689,data!$N$2:$N$4110),1)</f>
        <v>4.0999999999999996</v>
      </c>
    </row>
    <row r="1690" spans="1:2">
      <c r="A1690" t="s">
        <v>2018</v>
      </c>
      <c r="B1690">
        <f>ROUND(AVERAGEIF(data!$A$2:$A$4110,A1690,data!$N$2:$N$4110),1)</f>
        <v>4.0999999999999996</v>
      </c>
    </row>
    <row r="1691" spans="1:2">
      <c r="A1691" t="s">
        <v>2025</v>
      </c>
      <c r="B1691">
        <f>ROUND(AVERAGEIF(data!$A$2:$A$4110,A1691,data!$N$2:$N$4110),1)</f>
        <v>4.0999999999999996</v>
      </c>
    </row>
    <row r="1692" spans="1:2">
      <c r="A1692" t="s">
        <v>3104</v>
      </c>
      <c r="B1692">
        <f>ROUND(AVERAGEIF(data!$A$2:$A$4110,A1692,data!$N$2:$N$4110),1)</f>
        <v>4.0999999999999996</v>
      </c>
    </row>
    <row r="1693" spans="1:2">
      <c r="A1693" t="s">
        <v>3432</v>
      </c>
      <c r="B1693">
        <f>ROUND(AVERAGEIF(data!$A$2:$A$4110,A1693,data!$N$2:$N$4110),1)</f>
        <v>4.0999999999999996</v>
      </c>
    </row>
    <row r="1694" spans="1:2">
      <c r="A1694" t="s">
        <v>4126</v>
      </c>
      <c r="B1694">
        <f>ROUND(AVERAGEIF(data!$A$2:$A$4110,A1694,data!$N$2:$N$4110),1)</f>
        <v>4.0999999999999996</v>
      </c>
    </row>
    <row r="1695" spans="1:2">
      <c r="A1695" t="s">
        <v>4332</v>
      </c>
      <c r="B1695">
        <f>ROUND(AVERAGEIF(data!$A$2:$A$4110,A1695,data!$N$2:$N$4110),1)</f>
        <v>4.0999999999999996</v>
      </c>
    </row>
    <row r="1696" spans="1:2">
      <c r="A1696" t="s">
        <v>4535</v>
      </c>
      <c r="B1696">
        <f>ROUND(AVERAGEIF(data!$A$2:$A$4110,A1696,data!$N$2:$N$4110),1)</f>
        <v>4.0999999999999996</v>
      </c>
    </row>
    <row r="1697" spans="1:2">
      <c r="A1697" t="s">
        <v>5128</v>
      </c>
      <c r="B1697">
        <f>ROUND(AVERAGEIF(data!$A$2:$A$4110,A1697,data!$N$2:$N$4110),1)</f>
        <v>4.0999999999999996</v>
      </c>
    </row>
    <row r="1698" spans="1:2">
      <c r="A1698" t="s">
        <v>5338</v>
      </c>
      <c r="B1698">
        <f>ROUND(AVERAGEIF(data!$A$2:$A$4110,A1698,data!$N$2:$N$4110),1)</f>
        <v>4.0999999999999996</v>
      </c>
    </row>
    <row r="1699" spans="1:2">
      <c r="A1699" t="s">
        <v>6350</v>
      </c>
      <c r="B1699">
        <f>ROUND(AVERAGEIF(data!$A$2:$A$4110,A1699,data!$N$2:$N$4110),1)</f>
        <v>4.0999999999999996</v>
      </c>
    </row>
    <row r="1700" spans="1:2">
      <c r="A1700" t="s">
        <v>839</v>
      </c>
      <c r="B1700">
        <f>ROUND(AVERAGEIF(data!$A$2:$A$4110,A1700,data!$N$2:$N$4110),1)</f>
        <v>4</v>
      </c>
    </row>
    <row r="1701" spans="1:2">
      <c r="A1701" t="s">
        <v>2138</v>
      </c>
      <c r="B1701">
        <f>ROUND(AVERAGEIF(data!$A$2:$A$4110,A1701,data!$N$2:$N$4110),1)</f>
        <v>4</v>
      </c>
    </row>
    <row r="1702" spans="1:2">
      <c r="A1702" t="s">
        <v>3193</v>
      </c>
      <c r="B1702">
        <f>ROUND(AVERAGEIF(data!$A$2:$A$4110,A1702,data!$N$2:$N$4110),1)</f>
        <v>4</v>
      </c>
    </row>
    <row r="1703" spans="1:2">
      <c r="A1703" t="s">
        <v>4268</v>
      </c>
      <c r="B1703">
        <f>ROUND(AVERAGEIF(data!$A$2:$A$4110,A1703,data!$N$2:$N$4110),1)</f>
        <v>4</v>
      </c>
    </row>
    <row r="1704" spans="1:2">
      <c r="A1704" t="s">
        <v>4996</v>
      </c>
      <c r="B1704">
        <f>ROUND(AVERAGEIF(data!$A$2:$A$4110,A1704,data!$N$2:$N$4110),1)</f>
        <v>4</v>
      </c>
    </row>
    <row r="1705" spans="1:2">
      <c r="A1705" t="s">
        <v>6026</v>
      </c>
      <c r="B1705">
        <f>ROUND(AVERAGEIF(data!$A$2:$A$4110,A1705,data!$N$2:$N$4110),1)</f>
        <v>4</v>
      </c>
    </row>
    <row r="1706" spans="1:2">
      <c r="A1706" t="s">
        <v>1350</v>
      </c>
      <c r="B1706">
        <f>ROUND(AVERAGEIF(data!$A$2:$A$4110,A1706,data!$N$2:$N$4110),1)</f>
        <v>3.9</v>
      </c>
    </row>
    <row r="1707" spans="1:2">
      <c r="A1707" t="s">
        <v>1467</v>
      </c>
      <c r="B1707">
        <f>ROUND(AVERAGEIF(data!$A$2:$A$4110,A1707,data!$N$2:$N$4110),1)</f>
        <v>3.9</v>
      </c>
    </row>
    <row r="1708" spans="1:2">
      <c r="A1708" t="s">
        <v>2231</v>
      </c>
      <c r="B1708">
        <f>ROUND(AVERAGEIF(data!$A$2:$A$4110,A1708,data!$N$2:$N$4110),1)</f>
        <v>3.9</v>
      </c>
    </row>
    <row r="1709" spans="1:2">
      <c r="A1709" t="s">
        <v>2372</v>
      </c>
      <c r="B1709">
        <f>ROUND(AVERAGEIF(data!$A$2:$A$4110,A1709,data!$N$2:$N$4110),1)</f>
        <v>3.9</v>
      </c>
    </row>
    <row r="1710" spans="1:2">
      <c r="A1710" t="s">
        <v>4422</v>
      </c>
      <c r="B1710">
        <f>ROUND(AVERAGEIF(data!$A$2:$A$4110,A1710,data!$N$2:$N$4110),1)</f>
        <v>3.9</v>
      </c>
    </row>
    <row r="1711" spans="1:2">
      <c r="A1711" t="s">
        <v>5951</v>
      </c>
      <c r="B1711">
        <f>ROUND(AVERAGEIF(data!$A$2:$A$4110,A1711,data!$N$2:$N$4110),1)</f>
        <v>3.9</v>
      </c>
    </row>
    <row r="1712" spans="1:2">
      <c r="A1712" t="s">
        <v>1088</v>
      </c>
      <c r="B1712">
        <f>ROUND(AVERAGEIF(data!$A$2:$A$4110,A1712,data!$N$2:$N$4110),1)</f>
        <v>3.8</v>
      </c>
    </row>
    <row r="1713" spans="1:2">
      <c r="A1713" t="s">
        <v>4124</v>
      </c>
      <c r="B1713">
        <f>ROUND(AVERAGEIF(data!$A$2:$A$4110,A1713,data!$N$2:$N$4110),1)</f>
        <v>3.8</v>
      </c>
    </row>
    <row r="1714" spans="1:2">
      <c r="A1714" t="s">
        <v>4511</v>
      </c>
      <c r="B1714">
        <f>ROUND(AVERAGEIF(data!$A$2:$A$4110,A1714,data!$N$2:$N$4110),1)</f>
        <v>3.8</v>
      </c>
    </row>
    <row r="1715" spans="1:2">
      <c r="A1715" t="s">
        <v>6083</v>
      </c>
      <c r="B1715">
        <f>ROUND(AVERAGEIF(data!$A$2:$A$4110,A1715,data!$N$2:$N$4110),1)</f>
        <v>3.8</v>
      </c>
    </row>
    <row r="1716" spans="1:2">
      <c r="A1716" t="s">
        <v>6188</v>
      </c>
      <c r="B1716">
        <f>ROUND(AVERAGEIF(data!$A$2:$A$4110,A1716,data!$N$2:$N$4110),1)</f>
        <v>3.8</v>
      </c>
    </row>
    <row r="1717" spans="1:2">
      <c r="A1717" t="s">
        <v>3948</v>
      </c>
      <c r="B1717">
        <f>ROUND(AVERAGEIF(data!$A$2:$A$4110,A1717,data!$N$2:$N$4110),1)</f>
        <v>3.7</v>
      </c>
    </row>
    <row r="1718" spans="1:2">
      <c r="A1718" t="s">
        <v>1265</v>
      </c>
      <c r="B1718">
        <f>ROUND(AVERAGEIF(data!$A$2:$A$4110,A1718,data!$N$2:$N$4110),1)</f>
        <v>3.6</v>
      </c>
    </row>
    <row r="1719" spans="1:2">
      <c r="A1719" t="s">
        <v>2779</v>
      </c>
      <c r="B1719">
        <f>ROUND(AVERAGEIF(data!$A$2:$A$4110,A1719,data!$N$2:$N$4110),1)</f>
        <v>3.6</v>
      </c>
    </row>
    <row r="1720" spans="1:2">
      <c r="A1720" t="s">
        <v>3623</v>
      </c>
      <c r="B1720">
        <f>ROUND(AVERAGEIF(data!$A$2:$A$4110,A1720,data!$N$2:$N$4110),1)</f>
        <v>3.6</v>
      </c>
    </row>
    <row r="1721" spans="1:2">
      <c r="A1721" t="s">
        <v>4037</v>
      </c>
      <c r="B1721">
        <f>ROUND(AVERAGEIF(data!$A$2:$A$4110,A1721,data!$N$2:$N$4110),1)</f>
        <v>3.6</v>
      </c>
    </row>
    <row r="1722" spans="1:2">
      <c r="A1722" t="s">
        <v>5863</v>
      </c>
      <c r="B1722">
        <f>ROUND(AVERAGEIF(data!$A$2:$A$4110,A1722,data!$N$2:$N$4110),1)</f>
        <v>3.6</v>
      </c>
    </row>
    <row r="1723" spans="1:2">
      <c r="A1723" t="s">
        <v>6690</v>
      </c>
      <c r="B1723">
        <f>ROUND(AVERAGEIF(data!$A$2:$A$4110,A1723,data!$N$2:$N$4110),1)</f>
        <v>3.6</v>
      </c>
    </row>
    <row r="1724" spans="1:2">
      <c r="A1724" t="s">
        <v>909</v>
      </c>
      <c r="B1724">
        <f>ROUND(AVERAGEIF(data!$A$2:$A$4110,A1724,data!$N$2:$N$4110),1)</f>
        <v>3.5</v>
      </c>
    </row>
    <row r="1725" spans="1:2">
      <c r="A1725" t="s">
        <v>1669</v>
      </c>
      <c r="B1725">
        <f>ROUND(AVERAGEIF(data!$A$2:$A$4110,A1725,data!$N$2:$N$4110),1)</f>
        <v>3.5</v>
      </c>
    </row>
    <row r="1726" spans="1:2">
      <c r="A1726" t="s">
        <v>2675</v>
      </c>
      <c r="B1726">
        <f>ROUND(AVERAGEIF(data!$A$2:$A$4110,A1726,data!$N$2:$N$4110),1)</f>
        <v>3.5</v>
      </c>
    </row>
    <row r="1727" spans="1:2">
      <c r="A1727" t="s">
        <v>5467</v>
      </c>
      <c r="B1727">
        <f>ROUND(AVERAGEIF(data!$A$2:$A$4110,A1727,data!$N$2:$N$4110),1)</f>
        <v>3.5</v>
      </c>
    </row>
    <row r="1728" spans="1:2">
      <c r="A1728" t="s">
        <v>2699</v>
      </c>
      <c r="B1728">
        <f>ROUND(AVERAGEIF(data!$A$2:$A$4110,A1728,data!$N$2:$N$4110),1)</f>
        <v>3.4</v>
      </c>
    </row>
    <row r="1729" spans="1:2">
      <c r="A1729" t="s">
        <v>6482</v>
      </c>
      <c r="B1729">
        <f>ROUND(AVERAGEIF(data!$A$2:$A$4110,A1729,data!$N$2:$N$4110),1)</f>
        <v>3.4</v>
      </c>
    </row>
    <row r="1730" spans="1:2">
      <c r="A1730" t="s">
        <v>576</v>
      </c>
      <c r="B1730">
        <f>ROUND(AVERAGEIF(data!$A$2:$A$4110,A1730,data!$N$2:$N$4110),1)</f>
        <v>3.3</v>
      </c>
    </row>
    <row r="1731" spans="1:2">
      <c r="A1731" t="s">
        <v>906</v>
      </c>
      <c r="B1731">
        <f>ROUND(AVERAGEIF(data!$A$2:$A$4110,A1731,data!$N$2:$N$4110),1)</f>
        <v>3.3</v>
      </c>
    </row>
    <row r="1732" spans="1:2">
      <c r="A1732" t="s">
        <v>1112</v>
      </c>
      <c r="B1732">
        <f>ROUND(AVERAGEIF(data!$A$2:$A$4110,A1732,data!$N$2:$N$4110),1)</f>
        <v>3.3</v>
      </c>
    </row>
    <row r="1733" spans="1:2">
      <c r="A1733" t="s">
        <v>2068</v>
      </c>
      <c r="B1733">
        <f>ROUND(AVERAGEIF(data!$A$2:$A$4110,A1733,data!$N$2:$N$4110),1)</f>
        <v>3.3</v>
      </c>
    </row>
    <row r="1734" spans="1:2">
      <c r="A1734" t="s">
        <v>2429</v>
      </c>
      <c r="B1734">
        <f>ROUND(AVERAGEIF(data!$A$2:$A$4110,A1734,data!$N$2:$N$4110),1)</f>
        <v>3.3</v>
      </c>
    </row>
    <row r="1735" spans="1:2">
      <c r="A1735" t="s">
        <v>3890</v>
      </c>
      <c r="B1735">
        <f>ROUND(AVERAGEIF(data!$A$2:$A$4110,A1735,data!$N$2:$N$4110),1)</f>
        <v>3.3</v>
      </c>
    </row>
    <row r="1736" spans="1:2">
      <c r="A1736" t="s">
        <v>4953</v>
      </c>
      <c r="B1736">
        <f>ROUND(AVERAGEIF(data!$A$2:$A$4110,A1736,data!$N$2:$N$4110),1)</f>
        <v>3.3</v>
      </c>
    </row>
    <row r="1737" spans="1:2">
      <c r="A1737" t="s">
        <v>5123</v>
      </c>
      <c r="B1737">
        <f>ROUND(AVERAGEIF(data!$A$2:$A$4110,A1737,data!$N$2:$N$4110),1)</f>
        <v>3.3</v>
      </c>
    </row>
    <row r="1738" spans="1:2">
      <c r="A1738" t="s">
        <v>6366</v>
      </c>
      <c r="B1738">
        <f>ROUND(AVERAGEIF(data!$A$2:$A$4110,A1738,data!$N$2:$N$4110),1)</f>
        <v>3.3</v>
      </c>
    </row>
    <row r="1739" spans="1:2">
      <c r="A1739" t="s">
        <v>1514</v>
      </c>
      <c r="B1739">
        <f>ROUND(AVERAGEIF(data!$A$2:$A$4110,A1739,data!$N$2:$N$4110),1)</f>
        <v>3.2</v>
      </c>
    </row>
    <row r="1740" spans="1:2">
      <c r="A1740" t="s">
        <v>1403</v>
      </c>
      <c r="B1740">
        <f>ROUND(AVERAGEIF(data!$A$2:$A$4110,A1740,data!$N$2:$N$4110),1)</f>
        <v>3.1</v>
      </c>
    </row>
    <row r="1741" spans="1:2">
      <c r="A1741" t="s">
        <v>6472</v>
      </c>
      <c r="B1741">
        <f>ROUND(AVERAGEIF(data!$A$2:$A$4110,A1741,data!$N$2:$N$4110),1)</f>
        <v>3.1</v>
      </c>
    </row>
    <row r="1742" spans="1:2">
      <c r="A1742" t="s">
        <v>6505</v>
      </c>
      <c r="B1742">
        <f>ROUND(AVERAGEIF(data!$A$2:$A$4110,A1742,data!$N$2:$N$4110),1)</f>
        <v>3.1</v>
      </c>
    </row>
    <row r="1743" spans="1:2">
      <c r="A1743" t="s">
        <v>6514</v>
      </c>
      <c r="B1743">
        <f>ROUND(AVERAGEIF(data!$A$2:$A$4110,A1743,data!$N$2:$N$4110),1)</f>
        <v>3.1</v>
      </c>
    </row>
    <row r="1744" spans="1:2">
      <c r="A1744" t="s">
        <v>3165</v>
      </c>
      <c r="B1744">
        <f>ROUND(AVERAGEIF(data!$A$2:$A$4110,A1744,data!$N$2:$N$4110),1)</f>
        <v>3</v>
      </c>
    </row>
    <row r="1745" spans="1:2">
      <c r="A1745" t="s">
        <v>4756</v>
      </c>
      <c r="B1745">
        <f>ROUND(AVERAGEIF(data!$A$2:$A$4110,A1745,data!$N$2:$N$4110),1)</f>
        <v>3</v>
      </c>
    </row>
    <row r="1746" spans="1:2">
      <c r="A1746" t="s">
        <v>2377</v>
      </c>
      <c r="B1746">
        <f>ROUND(AVERAGEIF(data!$A$2:$A$4110,A1746,data!$N$2:$N$4110),1)</f>
        <v>2.9</v>
      </c>
    </row>
    <row r="1747" spans="1:2">
      <c r="A1747" t="s">
        <v>1763</v>
      </c>
      <c r="B1747">
        <f>ROUND(AVERAGEIF(data!$A$2:$A$4110,A1747,data!$N$2:$N$4110),1)</f>
        <v>2.8</v>
      </c>
    </row>
    <row r="1748" spans="1:2">
      <c r="A1748" t="s">
        <v>3642</v>
      </c>
      <c r="B1748">
        <f>ROUND(AVERAGEIF(data!$A$2:$A$4110,A1748,data!$N$2:$N$4110),1)</f>
        <v>2.8</v>
      </c>
    </row>
    <row r="1749" spans="1:2">
      <c r="A1749" t="s">
        <v>3772</v>
      </c>
      <c r="B1749">
        <f>ROUND(AVERAGEIF(data!$A$2:$A$4110,A1749,data!$N$2:$N$4110),1)</f>
        <v>2.8</v>
      </c>
    </row>
    <row r="1750" spans="1:2">
      <c r="A1750" t="s">
        <v>6040</v>
      </c>
      <c r="B1750">
        <f>ROUND(AVERAGEIF(data!$A$2:$A$4110,A1750,data!$N$2:$N$4110),1)</f>
        <v>2.8</v>
      </c>
    </row>
    <row r="1751" spans="1:2">
      <c r="A1751" t="s">
        <v>509</v>
      </c>
      <c r="B1751">
        <f>ROUND(AVERAGEIF(data!$A$2:$A$4110,A1751,data!$N$2:$N$4110),1)</f>
        <v>2.7</v>
      </c>
    </row>
    <row r="1752" spans="1:2">
      <c r="A1752" t="s">
        <v>5329</v>
      </c>
      <c r="B1752">
        <f>ROUND(AVERAGEIF(data!$A$2:$A$4110,A1752,data!$N$2:$N$4110),1)</f>
        <v>2.7</v>
      </c>
    </row>
    <row r="1753" spans="1:2">
      <c r="A1753" t="s">
        <v>3000</v>
      </c>
      <c r="B1753">
        <f>ROUND(AVERAGEIF(data!$A$2:$A$4110,A1753,data!$N$2:$N$4110),1)</f>
        <v>2.6</v>
      </c>
    </row>
    <row r="1754" spans="1:2">
      <c r="A1754" t="s">
        <v>5557</v>
      </c>
      <c r="B1754">
        <f>ROUND(AVERAGEIF(data!$A$2:$A$4110,A1754,data!$N$2:$N$4110),1)</f>
        <v>2.4</v>
      </c>
    </row>
    <row r="1755" spans="1:2">
      <c r="A1755" t="s">
        <v>649</v>
      </c>
      <c r="B1755">
        <f>ROUND(AVERAGEIF(data!$A$2:$A$4110,A1755,data!$N$2:$N$4110),1)</f>
        <v>2.2999999999999998</v>
      </c>
    </row>
    <row r="1756" spans="1:2">
      <c r="A1756" t="s">
        <v>6546</v>
      </c>
      <c r="B1756">
        <f>ROUND(AVERAGEIF(data!$A$2:$A$4110,A1756,data!$N$2:$N$4110),1)</f>
        <v>2.1</v>
      </c>
    </row>
  </sheetData>
  <autoFilter ref="A1:B1756" xr:uid="{C73B9B59-DA48-4B92-9331-02684ED6E82E}">
    <sortState xmlns:xlrd2="http://schemas.microsoft.com/office/spreadsheetml/2017/richdata2" ref="A2:B1756">
      <sortCondition descending="1" ref="B1:B1756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D1712-2C9A-4238-AF65-B21127EEFB70}">
  <dimension ref="A1:G4110"/>
  <sheetViews>
    <sheetView workbookViewId="0">
      <selection activeCell="I8" sqref="I8"/>
    </sheetView>
  </sheetViews>
  <sheetFormatPr defaultRowHeight="15"/>
  <cols>
    <col min="1" max="1" width="38.42578125" customWidth="1"/>
    <col min="2" max="2" width="13.42578125" customWidth="1"/>
    <col min="3" max="3" width="12.5703125" bestFit="1" customWidth="1"/>
    <col min="4" max="4" width="17.28515625" customWidth="1"/>
    <col min="5" max="5" width="10.42578125" customWidth="1"/>
    <col min="6" max="6" width="12.5703125" bestFit="1" customWidth="1"/>
    <col min="7" max="7" width="12.7109375" customWidth="1"/>
  </cols>
  <sheetData>
    <row r="1" spans="1:7" ht="15.75">
      <c r="A1" s="2" t="s">
        <v>5</v>
      </c>
      <c r="B1" s="2" t="s">
        <v>3</v>
      </c>
      <c r="C1" s="2" t="s">
        <v>12</v>
      </c>
      <c r="D1" s="2" t="s">
        <v>6802</v>
      </c>
      <c r="F1" s="2" t="s">
        <v>6803</v>
      </c>
      <c r="G1">
        <f>ROUND(CORREL($B$2:$B$4110,C2:$C$4110),4)</f>
        <v>0.2266</v>
      </c>
    </row>
    <row r="2" spans="1:7" ht="15.75">
      <c r="A2" t="s">
        <v>3017</v>
      </c>
      <c r="B2">
        <f>IF(ISBLANK(data!C1556),AVERAGEIF(data!$A$2:$A$4110,data!A1556,data!$C$2:$C$4110),data!C1556)</f>
        <v>760505847</v>
      </c>
      <c r="C2">
        <f>IF(ISBLANK(data!L1556),AVERAGEIF(data!$A$2:$A$4110,data!A1556,data!$L$2:$L$4110),data!L1556)</f>
        <v>237000000</v>
      </c>
      <c r="D2">
        <f>B2-C2</f>
        <v>523505847</v>
      </c>
      <c r="F2" s="2" t="s">
        <v>6804</v>
      </c>
      <c r="G2">
        <f>MAX(D2:D4110)</f>
        <v>523505847</v>
      </c>
    </row>
    <row r="3" spans="1:7" ht="15.75">
      <c r="A3" t="s">
        <v>3018</v>
      </c>
      <c r="B3">
        <f>IF(ISBLANK(data!C1557),AVERAGEIF(data!$A$2:$A$4110,data!A1557,data!$C$2:$C$4110),data!C1557)</f>
        <v>658672302</v>
      </c>
      <c r="C3">
        <f>IF(ISBLANK(data!L1557),AVERAGEIF(data!$A$2:$A$4110,data!A1557,data!$L$2:$L$4110),data!L1557)</f>
        <v>200000000</v>
      </c>
      <c r="D3">
        <f>B3-C3</f>
        <v>458672302</v>
      </c>
      <c r="F3" s="2" t="s">
        <v>6805</v>
      </c>
      <c r="G3" t="str">
        <f>INDEX(A2:A4110,MATCH(G2,D2:D4110,0))</f>
        <v>Non-Stop </v>
      </c>
    </row>
    <row r="4" spans="1:7">
      <c r="A4" t="s">
        <v>1836</v>
      </c>
      <c r="B4">
        <f>IF(ISBLANK(data!C798),AVERAGEIF(data!$A$2:$A$4110,data!A798,data!$C$2:$C$4110),data!C798)</f>
        <v>652177271</v>
      </c>
      <c r="C4">
        <f>IF(ISBLANK(data!L798),AVERAGEIF(data!$A$2:$A$4110,data!A798,data!$L$2:$L$4110),data!L798)</f>
        <v>150000000</v>
      </c>
      <c r="D4">
        <f>B4-C4</f>
        <v>502177271</v>
      </c>
    </row>
    <row r="5" spans="1:7">
      <c r="A5" t="s">
        <v>3780</v>
      </c>
      <c r="B5">
        <f>IF(ISBLANK(data!C2075),AVERAGEIF(data!$A$2:$A$4110,data!A2075,data!$C$2:$C$4110),data!C2075)</f>
        <v>623279547</v>
      </c>
      <c r="C5">
        <f>IF(ISBLANK(data!L2075),AVERAGEIF(data!$A$2:$A$4110,data!A2075,data!$L$2:$L$4110),data!L2075)</f>
        <v>220000000</v>
      </c>
      <c r="D5">
        <f>B5-C5</f>
        <v>403279547</v>
      </c>
    </row>
    <row r="6" spans="1:7">
      <c r="A6" t="s">
        <v>1758</v>
      </c>
      <c r="B6">
        <f>IF(ISBLANK(data!C748),AVERAGEIF(data!$A$2:$A$4110,data!A748,data!$C$2:$C$4110),data!C748)</f>
        <v>533316061</v>
      </c>
      <c r="C6">
        <f>IF(ISBLANK(data!L748),AVERAGEIF(data!$A$2:$A$4110,data!A748,data!$L$2:$L$4110),data!L748)</f>
        <v>185000000</v>
      </c>
      <c r="D6">
        <f>B6-C6</f>
        <v>348316061</v>
      </c>
    </row>
    <row r="7" spans="1:7">
      <c r="A7" t="s">
        <v>2703</v>
      </c>
      <c r="B7">
        <f>IF(ISBLANK(data!C1344),AVERAGEIF(data!$A$2:$A$4110,data!A1344,data!$C$2:$C$4110),data!C1344)</f>
        <v>474544677</v>
      </c>
      <c r="C7">
        <f>IF(ISBLANK(data!L1344),AVERAGEIF(data!$A$2:$A$4110,data!A1344,data!$L$2:$L$4110),data!L1344)</f>
        <v>115000000</v>
      </c>
      <c r="D7">
        <f>B7-C7</f>
        <v>359544677</v>
      </c>
    </row>
    <row r="8" spans="1:7">
      <c r="A8" t="s">
        <v>2704</v>
      </c>
      <c r="B8">
        <f>IF(ISBLANK(data!C1345),AVERAGEIF(data!$A$2:$A$4110,data!A1345,data!$C$2:$C$4110),data!C1345)</f>
        <v>460935665</v>
      </c>
      <c r="C8">
        <f>IF(ISBLANK(data!L1345),AVERAGEIF(data!$A$2:$A$4110,data!A1345,data!$L$2:$L$4110),data!L1345)</f>
        <v>11000000</v>
      </c>
      <c r="D8">
        <f>B8-C8</f>
        <v>449935665</v>
      </c>
    </row>
    <row r="9" spans="1:7">
      <c r="A9" t="s">
        <v>3779</v>
      </c>
      <c r="B9">
        <f>IF(ISBLANK(data!C2074),AVERAGEIF(data!$A$2:$A$4110,data!A2074,data!$C$2:$C$4110),data!C2074)</f>
        <v>458991599</v>
      </c>
      <c r="C9">
        <f>IF(ISBLANK(data!L2074),AVERAGEIF(data!$A$2:$A$4110,data!A2074,data!$L$2:$L$4110),data!L2074)</f>
        <v>250000000</v>
      </c>
      <c r="D9">
        <f>B9-C9</f>
        <v>208991599</v>
      </c>
    </row>
    <row r="10" spans="1:7">
      <c r="A10" t="s">
        <v>1756</v>
      </c>
      <c r="B10">
        <f>IF(ISBLANK(data!C747),AVERAGEIF(data!$A$2:$A$4110,data!A747,data!$C$2:$C$4110),data!C747)</f>
        <v>448130642</v>
      </c>
      <c r="C10">
        <f>IF(ISBLANK(data!L747),AVERAGEIF(data!$A$2:$A$4110,data!A747,data!$L$2:$L$4110),data!L747)</f>
        <v>250000000</v>
      </c>
      <c r="D10">
        <f>B10-C10</f>
        <v>198130642</v>
      </c>
    </row>
    <row r="11" spans="1:7">
      <c r="A11" t="s">
        <v>1011</v>
      </c>
      <c r="B11">
        <f>IF(ISBLANK(data!C292),AVERAGEIF(data!$A$2:$A$4110,data!A292,data!$C$2:$C$4110),data!C292)</f>
        <v>436471036</v>
      </c>
      <c r="C11">
        <f>IF(ISBLANK(data!L292),AVERAGEIF(data!$A$2:$A$4110,data!A292,data!$L$2:$L$4110),data!L292)</f>
        <v>150000000</v>
      </c>
      <c r="D11">
        <f>B11-C11</f>
        <v>286471036</v>
      </c>
    </row>
    <row r="12" spans="1:7">
      <c r="A12" t="s">
        <v>6147</v>
      </c>
      <c r="B12">
        <f>IF(ISBLANK(data!C3703),AVERAGEIF(data!$A$2:$A$4110,data!A3703,data!$C$2:$C$4110),data!C3703)</f>
        <v>434949459</v>
      </c>
      <c r="C12">
        <f>IF(ISBLANK(data!L3703),AVERAGEIF(data!$A$2:$A$4110,data!A3703,data!$L$2:$L$4110),data!L3703)</f>
        <v>10500000</v>
      </c>
      <c r="D12">
        <f>B12-C12</f>
        <v>424449459</v>
      </c>
    </row>
    <row r="13" spans="1:7">
      <c r="A13" t="s">
        <v>2509</v>
      </c>
      <c r="B13">
        <f>IF(ISBLANK(data!C1223),AVERAGEIF(data!$A$2:$A$4110,data!A1223,data!$C$2:$C$4110),data!C1223)</f>
        <v>424645577</v>
      </c>
      <c r="C13">
        <f>IF(ISBLANK(data!L1223),AVERAGEIF(data!$A$2:$A$4110,data!A1223,data!$L$2:$L$4110),data!L1223)</f>
        <v>130000000</v>
      </c>
      <c r="D13">
        <f>B13-C13</f>
        <v>294645577</v>
      </c>
    </row>
    <row r="14" spans="1:7">
      <c r="A14" t="s">
        <v>2776</v>
      </c>
      <c r="B14">
        <f>IF(ISBLANK(data!C1389),AVERAGEIF(data!$A$2:$A$4110,data!A1389,data!$C$2:$C$4110),data!C1389)</f>
        <v>423032628</v>
      </c>
      <c r="C14">
        <f>IF(ISBLANK(data!L1389),AVERAGEIF(data!$A$2:$A$4110,data!A1389,data!$L$2:$L$4110),data!L1389)</f>
        <v>225000000</v>
      </c>
      <c r="D14">
        <f>B14-C14</f>
        <v>198032628</v>
      </c>
    </row>
    <row r="15" spans="1:7">
      <c r="A15" t="s">
        <v>5582</v>
      </c>
      <c r="B15">
        <f>IF(ISBLANK(data!C3297),AVERAGEIF(data!$A$2:$A$4110,data!A3297,data!$C$2:$C$4110),data!C3297)</f>
        <v>422783777</v>
      </c>
      <c r="C15">
        <f>IF(ISBLANK(data!L3297),AVERAGEIF(data!$A$2:$A$4110,data!A3297,data!$L$2:$L$4110),data!L3297)</f>
        <v>45000000</v>
      </c>
      <c r="D15">
        <f>B15-C15</f>
        <v>377783777</v>
      </c>
    </row>
    <row r="16" spans="1:7">
      <c r="A16" t="s">
        <v>4070</v>
      </c>
      <c r="B16">
        <f>IF(ISBLANK(data!C2269),AVERAGEIF(data!$A$2:$A$4110,data!A2269,data!$C$2:$C$4110),data!C2269)</f>
        <v>414984497</v>
      </c>
      <c r="C16">
        <f>IF(ISBLANK(data!L2269),AVERAGEIF(data!$A$2:$A$4110,data!A2269,data!$L$2:$L$4110),data!L2269)</f>
        <v>200000000</v>
      </c>
      <c r="D16">
        <f>B16-C16</f>
        <v>214984497</v>
      </c>
    </row>
    <row r="17" spans="1:4">
      <c r="A17" t="s">
        <v>5847</v>
      </c>
      <c r="B17">
        <f>IF(ISBLANK(data!C3478),AVERAGEIF(data!$A$2:$A$4110,data!A3478,data!$C$2:$C$4110),data!C3478)</f>
        <v>408992272</v>
      </c>
      <c r="C17">
        <f>IF(ISBLANK(data!L3478),AVERAGEIF(data!$A$2:$A$4110,data!A3478,data!$L$2:$L$4110),data!L3478)</f>
        <v>200000000</v>
      </c>
      <c r="D17">
        <f>B17-C17</f>
        <v>208992272</v>
      </c>
    </row>
    <row r="18" spans="1:4">
      <c r="A18" t="s">
        <v>2632</v>
      </c>
      <c r="B18">
        <f>IF(ISBLANK(data!C1296),AVERAGEIF(data!$A$2:$A$4110,data!A1296,data!$C$2:$C$4110),data!C1296)</f>
        <v>407999255</v>
      </c>
      <c r="C18">
        <f>IF(ISBLANK(data!L1296),AVERAGEIF(data!$A$2:$A$4110,data!A1296,data!$L$2:$L$4110),data!L1296)</f>
        <v>78000000</v>
      </c>
      <c r="D18">
        <f>B18-C18</f>
        <v>329999255</v>
      </c>
    </row>
    <row r="19" spans="1:4">
      <c r="A19" t="s">
        <v>1141</v>
      </c>
      <c r="B19">
        <f>IF(ISBLANK(data!C370),AVERAGEIF(data!$A$2:$A$4110,data!A370,data!$C$2:$C$4110),data!C370)</f>
        <v>407197282</v>
      </c>
      <c r="C19">
        <f>IF(ISBLANK(data!L370),AVERAGEIF(data!$A$2:$A$4110,data!A370,data!$L$2:$L$4110),data!L370)</f>
        <v>250000000</v>
      </c>
      <c r="D19">
        <f>B19-C19</f>
        <v>157197282</v>
      </c>
    </row>
    <row r="20" spans="1:4">
      <c r="A20" t="s">
        <v>5758</v>
      </c>
      <c r="B20">
        <f>IF(ISBLANK(data!C3417),AVERAGEIF(data!$A$2:$A$4110,data!A3417,data!$C$2:$C$4110),data!C3417)</f>
        <v>403706375</v>
      </c>
      <c r="C20">
        <f>IF(ISBLANK(data!L3417),AVERAGEIF(data!$A$2:$A$4110,data!A3417,data!$L$2:$L$4110),data!L3417)</f>
        <v>139000000</v>
      </c>
      <c r="D20">
        <f>B20-C20</f>
        <v>264706375</v>
      </c>
    </row>
    <row r="21" spans="1:4">
      <c r="A21" t="s">
        <v>4419</v>
      </c>
      <c r="B21">
        <f>IF(ISBLANK(data!C2506),AVERAGEIF(data!$A$2:$A$4110,data!A2506,data!$C$2:$C$4110),data!C2506)</f>
        <v>402076689</v>
      </c>
      <c r="C21">
        <f>IF(ISBLANK(data!L2506),AVERAGEIF(data!$A$2:$A$4110,data!A2506,data!$L$2:$L$4110),data!L2506)</f>
        <v>200000000</v>
      </c>
      <c r="D21">
        <f>B21-C21</f>
        <v>202076689</v>
      </c>
    </row>
    <row r="22" spans="1:4">
      <c r="A22" t="s">
        <v>1657</v>
      </c>
      <c r="B22">
        <f>IF(ISBLANK(data!C686),AVERAGEIF(data!$A$2:$A$4110,data!A686,data!$C$2:$C$4110),data!C686)</f>
        <v>400736600</v>
      </c>
      <c r="C22">
        <f>IF(ISBLANK(data!L686),AVERAGEIF(data!$A$2:$A$4110,data!A686,data!$L$2:$L$4110),data!L686)</f>
        <v>150000000</v>
      </c>
      <c r="D22">
        <f>B22-C22</f>
        <v>250736600</v>
      </c>
    </row>
    <row r="23" spans="1:4">
      <c r="A23" t="s">
        <v>1058</v>
      </c>
      <c r="B23">
        <f>IF(ISBLANK(data!C320),AVERAGEIF(data!$A$2:$A$4110,data!A320,data!$C$2:$C$4110),data!C320)</f>
        <v>380838870</v>
      </c>
      <c r="C23">
        <f>IF(ISBLANK(data!L320),AVERAGEIF(data!$A$2:$A$4110,data!A320,data!$L$2:$L$4110),data!L320)</f>
        <v>94000000</v>
      </c>
      <c r="D23">
        <f>B23-C23</f>
        <v>286838870</v>
      </c>
    </row>
    <row r="24" spans="1:4">
      <c r="A24" t="s">
        <v>2700</v>
      </c>
      <c r="B24">
        <f>IF(ISBLANK(data!C1342),AVERAGEIF(data!$A$2:$A$4110,data!A1342,data!$C$2:$C$4110),data!C1342)</f>
        <v>380262555</v>
      </c>
      <c r="C24">
        <f>IF(ISBLANK(data!L1342),AVERAGEIF(data!$A$2:$A$4110,data!A1342,data!$L$2:$L$4110),data!L1342)</f>
        <v>113000000</v>
      </c>
      <c r="D24">
        <f>B24-C24</f>
        <v>267262555</v>
      </c>
    </row>
    <row r="25" spans="1:4">
      <c r="A25" t="s">
        <v>5076</v>
      </c>
      <c r="B25">
        <f>IF(ISBLANK(data!C2949),AVERAGEIF(data!$A$2:$A$4110,data!A2949,data!$C$2:$C$4110),data!C2949)</f>
        <v>377019252</v>
      </c>
      <c r="C25">
        <f>IF(ISBLANK(data!L2949),AVERAGEIF(data!$A$2:$A$4110,data!A2949,data!$L$2:$L$4110),data!L2949)</f>
        <v>94000000</v>
      </c>
      <c r="D25">
        <f>B25-C25</f>
        <v>283019252</v>
      </c>
    </row>
    <row r="26" spans="1:4">
      <c r="A26" t="s">
        <v>5754</v>
      </c>
      <c r="B26">
        <f>IF(ISBLANK(data!C3415),AVERAGEIF(data!$A$2:$A$4110,data!A3415,data!$C$2:$C$4110),data!C3415)</f>
        <v>373377893</v>
      </c>
      <c r="C26">
        <f>IF(ISBLANK(data!L3415),AVERAGEIF(data!$A$2:$A$4110,data!A3415,data!$L$2:$L$4110),data!L3415)</f>
        <v>200000000</v>
      </c>
      <c r="D26">
        <f>B26-C26</f>
        <v>173377893</v>
      </c>
    </row>
    <row r="27" spans="1:4">
      <c r="A27" t="s">
        <v>5157</v>
      </c>
      <c r="B27">
        <f>IF(ISBLANK(data!C3006),AVERAGEIF(data!$A$2:$A$4110,data!A3006,data!$C$2:$C$4110),data!C3006)</f>
        <v>368049635</v>
      </c>
      <c r="C27">
        <f>IF(ISBLANK(data!L3006),AVERAGEIF(data!$A$2:$A$4110,data!A3006,data!$L$2:$L$4110),data!L3006)</f>
        <v>76000000</v>
      </c>
      <c r="D27">
        <f>B27-C27</f>
        <v>292049635</v>
      </c>
    </row>
    <row r="28" spans="1:4">
      <c r="A28" t="s">
        <v>6308</v>
      </c>
      <c r="B28">
        <f>IF(ISBLANK(data!C3814),AVERAGEIF(data!$A$2:$A$4110,data!A3814,data!$C$2:$C$4110),data!C3814)</f>
        <v>363024263</v>
      </c>
      <c r="C28">
        <f>IF(ISBLANK(data!L3814),AVERAGEIF(data!$A$2:$A$4110,data!A3814,data!$L$2:$L$4110),data!L3814)</f>
        <v>58000000</v>
      </c>
      <c r="D28">
        <f>B28-C28</f>
        <v>305024263</v>
      </c>
    </row>
    <row r="29" spans="1:4">
      <c r="A29" t="s">
        <v>3646</v>
      </c>
      <c r="B29">
        <f>IF(ISBLANK(data!C1979),AVERAGEIF(data!$A$2:$A$4110,data!A1979,data!$C$2:$C$4110),data!C1979)</f>
        <v>362645141</v>
      </c>
      <c r="C29">
        <f>IF(ISBLANK(data!L1979),AVERAGEIF(data!$A$2:$A$4110,data!A1979,data!$L$2:$L$4110),data!L1979)</f>
        <v>175000000</v>
      </c>
      <c r="D29">
        <f>B29-C29</f>
        <v>187645141</v>
      </c>
    </row>
    <row r="30" spans="1:4">
      <c r="A30" t="s">
        <v>6130</v>
      </c>
      <c r="B30">
        <f>IF(ISBLANK(data!C3691),AVERAGEIF(data!$A$2:$A$4110,data!A3691,data!$C$2:$C$4110),data!C3691)</f>
        <v>356784000</v>
      </c>
      <c r="C30">
        <f>IF(ISBLANK(data!L3691),AVERAGEIF(data!$A$2:$A$4110,data!A3691,data!$L$2:$L$4110),data!L3691)</f>
        <v>63000000</v>
      </c>
      <c r="D30">
        <f>B30-C30</f>
        <v>293784000</v>
      </c>
    </row>
    <row r="31" spans="1:4">
      <c r="A31" t="s">
        <v>5008</v>
      </c>
      <c r="B31">
        <f>IF(ISBLANK(data!C2901),AVERAGEIF(data!$A$2:$A$4110,data!A2901,data!$C$2:$C$4110),data!C2901)</f>
        <v>356454367</v>
      </c>
      <c r="C31">
        <f>IF(ISBLANK(data!L2901),AVERAGEIF(data!$A$2:$A$4110,data!A2901,data!$L$2:$L$4110),data!L2901)</f>
        <v>175000000</v>
      </c>
      <c r="D31">
        <f>B31-C31</f>
        <v>181454367</v>
      </c>
    </row>
    <row r="32" spans="1:4">
      <c r="A32" t="s">
        <v>4423</v>
      </c>
      <c r="B32">
        <f>IF(ISBLANK(data!C2508),AVERAGEIF(data!$A$2:$A$4110,data!A2508,data!$C$2:$C$4110),data!C2508)</f>
        <v>352358779</v>
      </c>
      <c r="C32">
        <f>IF(ISBLANK(data!L2508),AVERAGEIF(data!$A$2:$A$4110,data!A2508,data!$L$2:$L$4110),data!L2508)</f>
        <v>195000000</v>
      </c>
      <c r="D32">
        <f>B32-C32</f>
        <v>157358779</v>
      </c>
    </row>
    <row r="33" spans="1:4">
      <c r="A33" t="s">
        <v>1804</v>
      </c>
      <c r="B33">
        <f>IF(ISBLANK(data!C776),AVERAGEIF(data!$A$2:$A$4110,data!A776,data!$C$2:$C$4110),data!C776)</f>
        <v>350123553</v>
      </c>
      <c r="C33">
        <f>IF(ISBLANK(data!L776),AVERAGEIF(data!$A$2:$A$4110,data!A776,data!$L$2:$L$4110),data!L776)</f>
        <v>58800000</v>
      </c>
      <c r="D33">
        <f>B33-C33</f>
        <v>291323553</v>
      </c>
    </row>
    <row r="34" spans="1:4">
      <c r="A34" t="s">
        <v>3088</v>
      </c>
      <c r="B34">
        <f>IF(ISBLANK(data!C1613),AVERAGEIF(data!$A$2:$A$4110,data!A1613,data!$C$2:$C$4110),data!C1613)</f>
        <v>350034110</v>
      </c>
      <c r="C34">
        <f>IF(ISBLANK(data!L1613),AVERAGEIF(data!$A$2:$A$4110,data!A1613,data!$L$2:$L$4110),data!L1613)</f>
        <v>190000000</v>
      </c>
      <c r="D34">
        <f>B34-C34</f>
        <v>160034110</v>
      </c>
    </row>
    <row r="35" spans="1:4">
      <c r="A35" t="s">
        <v>176</v>
      </c>
      <c r="B35">
        <f>IF(ISBLANK(data!C2950),AVERAGEIF(data!$A$2:$A$4110,data!A2950,data!$C$2:$C$4110),data!C2950)</f>
        <v>340478898</v>
      </c>
      <c r="C35">
        <f>IF(ISBLANK(data!L2950),AVERAGEIF(data!$A$2:$A$4110,data!A2950,data!$L$2:$L$4110),data!L2950)</f>
        <v>94000000</v>
      </c>
      <c r="D35">
        <f>B35-C35</f>
        <v>246478898</v>
      </c>
    </row>
    <row r="36" spans="1:4">
      <c r="A36" t="s">
        <v>2510</v>
      </c>
      <c r="B36">
        <f>IF(ISBLANK(data!C1224),AVERAGEIF(data!$A$2:$A$4110,data!A1224,data!$C$2:$C$4110),data!C1224)</f>
        <v>337103873</v>
      </c>
      <c r="C36">
        <f>IF(ISBLANK(data!L1224),AVERAGEIF(data!$A$2:$A$4110,data!A1224,data!$L$2:$L$4110),data!L1224)</f>
        <v>125000000</v>
      </c>
      <c r="D36">
        <f>B36-C36</f>
        <v>212103873</v>
      </c>
    </row>
    <row r="37" spans="1:4">
      <c r="A37" t="s">
        <v>5752</v>
      </c>
      <c r="B37">
        <f>IF(ISBLANK(data!C3414),AVERAGEIF(data!$A$2:$A$4110,data!A3414,data!$C$2:$C$4110),data!C3414)</f>
        <v>336530303</v>
      </c>
      <c r="C37">
        <f>IF(ISBLANK(data!L3414),AVERAGEIF(data!$A$2:$A$4110,data!A3414,data!$L$2:$L$4110),data!L3414)</f>
        <v>258000000</v>
      </c>
      <c r="D37">
        <f>B37-C37</f>
        <v>78530303</v>
      </c>
    </row>
    <row r="38" spans="1:4">
      <c r="A38" t="s">
        <v>4004</v>
      </c>
      <c r="B38">
        <f>IF(ISBLANK(data!C2221),AVERAGEIF(data!$A$2:$A$4110,data!A2221,data!$C$2:$C$4110),data!C2221)</f>
        <v>336029560</v>
      </c>
      <c r="C38">
        <f>IF(ISBLANK(data!L2221),AVERAGEIF(data!$A$2:$A$4110,data!A2221,data!$L$2:$L$4110),data!L2221)</f>
        <v>74000000</v>
      </c>
      <c r="D38">
        <f>B38-C38</f>
        <v>262029560</v>
      </c>
    </row>
    <row r="39" spans="1:4">
      <c r="A39" t="s">
        <v>6270</v>
      </c>
      <c r="B39">
        <f>IF(ISBLANK(data!C3788),AVERAGEIF(data!$A$2:$A$4110,data!A3788,data!$C$2:$C$4110),data!C3788)</f>
        <v>334185206</v>
      </c>
      <c r="C39">
        <f>IF(ISBLANK(data!L3788),AVERAGEIF(data!$A$2:$A$4110,data!A3788,data!$L$2:$L$4110),data!L3788)</f>
        <v>200000000</v>
      </c>
      <c r="D39">
        <f>B39-C39</f>
        <v>134185206</v>
      </c>
    </row>
    <row r="40" spans="1:4">
      <c r="A40" t="s">
        <v>3045</v>
      </c>
      <c r="B40">
        <f>IF(ISBLANK(data!C1579),AVERAGEIF(data!$A$2:$A$4110,data!A1579,data!$C$2:$C$4110),data!C1579)</f>
        <v>333130696</v>
      </c>
      <c r="C40">
        <f>IF(ISBLANK(data!L1579),AVERAGEIF(data!$A$2:$A$4110,data!A1579,data!$L$2:$L$4110),data!L1579)</f>
        <v>170000000</v>
      </c>
      <c r="D40">
        <f>B40-C40</f>
        <v>163130696</v>
      </c>
    </row>
    <row r="41" spans="1:4">
      <c r="A41" t="s">
        <v>6683</v>
      </c>
      <c r="B41">
        <f>IF(ISBLANK(data!C4076),AVERAGEIF(data!$A$2:$A$4110,data!A4076,data!$C$2:$C$4110),data!C4076)</f>
        <v>330249062</v>
      </c>
      <c r="C41">
        <f>IF(ISBLANK(data!L4076),AVERAGEIF(data!$A$2:$A$4110,data!A4076,data!$L$2:$L$4110),data!L4076)</f>
        <v>250000000</v>
      </c>
      <c r="D41">
        <f>B41-C41</f>
        <v>80249062</v>
      </c>
    </row>
    <row r="42" spans="1:4">
      <c r="A42" t="s">
        <v>5555</v>
      </c>
      <c r="B42">
        <f>IF(ISBLANK(data!C3277),AVERAGEIF(data!$A$2:$A$4110,data!A3277,data!$C$2:$C$4110),data!C3277)</f>
        <v>329691196</v>
      </c>
      <c r="C42">
        <f>IF(ISBLANK(data!L3277),AVERAGEIF(data!$A$2:$A$4110,data!A3277,data!$L$2:$L$4110),data!L3277)</f>
        <v>55000000</v>
      </c>
      <c r="D42">
        <f>B42-C42</f>
        <v>274691196</v>
      </c>
    </row>
    <row r="43" spans="1:4">
      <c r="A43" t="s">
        <v>6677</v>
      </c>
      <c r="B43">
        <f>IF(ISBLANK(data!C4070),AVERAGEIF(data!$A$2:$A$4110,data!A4070,data!$C$2:$C$4110),data!C4070)</f>
        <v>323505540</v>
      </c>
      <c r="C43">
        <f>IF(ISBLANK(data!L4070),AVERAGEIF(data!$A$2:$A$4110,data!A4070,data!$L$2:$L$4110),data!L4070)</f>
        <v>75000000</v>
      </c>
      <c r="D43">
        <f>B43-C43</f>
        <v>248505540</v>
      </c>
    </row>
    <row r="44" spans="1:4">
      <c r="A44" t="s">
        <v>1697</v>
      </c>
      <c r="B44">
        <f>IF(ISBLANK(data!C706),AVERAGEIF(data!$A$2:$A$4110,data!A706,data!$C$2:$C$4110),data!C706)</f>
        <v>320706665</v>
      </c>
      <c r="C44">
        <f>IF(ISBLANK(data!L706),AVERAGEIF(data!$A$2:$A$4110,data!A706,data!$L$2:$L$4110),data!L706)</f>
        <v>160000000</v>
      </c>
      <c r="D44">
        <f>B44-C44</f>
        <v>160706665</v>
      </c>
    </row>
    <row r="45" spans="1:4">
      <c r="A45" t="s">
        <v>4426</v>
      </c>
      <c r="B45">
        <f>IF(ISBLANK(data!C2510),AVERAGEIF(data!$A$2:$A$4110,data!A2510,data!$C$2:$C$4110),data!C2510)</f>
        <v>318759914</v>
      </c>
      <c r="C45">
        <f>IF(ISBLANK(data!L2510),AVERAGEIF(data!$A$2:$A$4110,data!A2510,data!$L$2:$L$4110),data!L2510)</f>
        <v>150000000</v>
      </c>
      <c r="D45">
        <f>B45-C45</f>
        <v>168759914</v>
      </c>
    </row>
    <row r="46" spans="1:4">
      <c r="A46" t="s">
        <v>3645</v>
      </c>
      <c r="B46">
        <f>IF(ISBLANK(data!C1978),AVERAGEIF(data!$A$2:$A$4110,data!A1978,data!$C$2:$C$4110),data!C1978)</f>
        <v>318298180</v>
      </c>
      <c r="C46">
        <f>IF(ISBLANK(data!L1978),AVERAGEIF(data!$A$2:$A$4110,data!A1978,data!$L$2:$L$4110),data!L1978)</f>
        <v>140000000</v>
      </c>
      <c r="D46">
        <f>B46-C46</f>
        <v>178298180</v>
      </c>
    </row>
    <row r="47" spans="1:4">
      <c r="A47" t="s">
        <v>1661</v>
      </c>
      <c r="B47">
        <f>IF(ISBLANK(data!C689),AVERAGEIF(data!$A$2:$A$4110,data!A689,data!$C$2:$C$4110),data!C689)</f>
        <v>317557891</v>
      </c>
      <c r="C47">
        <f>IF(ISBLANK(data!L689),AVERAGEIF(data!$A$2:$A$4110,data!A689,data!$L$2:$L$4110),data!L689)</f>
        <v>125000000</v>
      </c>
      <c r="D47">
        <f>B47-C47</f>
        <v>192557891</v>
      </c>
    </row>
    <row r="48" spans="1:4">
      <c r="A48" t="s">
        <v>6117</v>
      </c>
      <c r="B48">
        <f>IF(ISBLANK(data!C3678),AVERAGEIF(data!$A$2:$A$4110,data!A3678,data!$C$2:$C$4110),data!C3678)</f>
        <v>317011114</v>
      </c>
      <c r="C48">
        <f>IF(ISBLANK(data!L3678),AVERAGEIF(data!$A$2:$A$4110,data!A3678,data!$L$2:$L$4110),data!L3678)</f>
        <v>185000000</v>
      </c>
      <c r="D48">
        <f>B48-C48</f>
        <v>132011114</v>
      </c>
    </row>
    <row r="49" spans="1:4">
      <c r="A49" t="s">
        <v>5074</v>
      </c>
      <c r="B49">
        <f>IF(ISBLANK(data!C2947),AVERAGEIF(data!$A$2:$A$4110,data!A2947,data!$C$2:$C$4110),data!C2947)</f>
        <v>313837577</v>
      </c>
      <c r="C49">
        <f>IF(ISBLANK(data!L2947),AVERAGEIF(data!$A$2:$A$4110,data!A2947,data!$L$2:$L$4110),data!L2947)</f>
        <v>93000000</v>
      </c>
      <c r="D49">
        <f>B49-C49</f>
        <v>220837577</v>
      </c>
    </row>
    <row r="50" spans="1:4">
      <c r="A50" t="s">
        <v>3648</v>
      </c>
      <c r="B50">
        <f>IF(ISBLANK(data!C1980),AVERAGEIF(data!$A$2:$A$4110,data!A1980,data!$C$2:$C$4110),data!C1980)</f>
        <v>312057433</v>
      </c>
      <c r="C50">
        <f>IF(ISBLANK(data!L1980),AVERAGEIF(data!$A$2:$A$4110,data!A1980,data!$L$2:$L$4110),data!L1980)</f>
        <v>200000000</v>
      </c>
      <c r="D50">
        <f>B50-C50</f>
        <v>112057433</v>
      </c>
    </row>
    <row r="51" spans="1:4">
      <c r="A51" t="s">
        <v>2702</v>
      </c>
      <c r="B51">
        <f>IF(ISBLANK(data!C1343),AVERAGEIF(data!$A$2:$A$4110,data!A1343,data!$C$2:$C$4110),data!C1343)</f>
        <v>310675583</v>
      </c>
      <c r="C51">
        <f>IF(ISBLANK(data!L1343),AVERAGEIF(data!$A$2:$A$4110,data!A1343,data!$L$2:$L$4110),data!L1343)</f>
        <v>115000000</v>
      </c>
      <c r="D51">
        <f>B51-C51</f>
        <v>195675583</v>
      </c>
    </row>
    <row r="52" spans="1:4">
      <c r="A52" t="s">
        <v>2775</v>
      </c>
      <c r="B52">
        <f>IF(ISBLANK(data!C1388),AVERAGEIF(data!$A$2:$A$4110,data!A1388,data!$C$2:$C$4110),data!C1388)</f>
        <v>309404152</v>
      </c>
      <c r="C52">
        <f>IF(ISBLANK(data!L1388),AVERAGEIF(data!$A$2:$A$4110,data!A1388,data!$L$2:$L$4110),data!L1388)</f>
        <v>300000000</v>
      </c>
      <c r="D52">
        <f>B52-C52</f>
        <v>9404152</v>
      </c>
    </row>
    <row r="53" spans="1:4">
      <c r="A53" t="s">
        <v>5352</v>
      </c>
      <c r="B53">
        <f>IF(ISBLANK(data!C3137),AVERAGEIF(data!$A$2:$A$4110,data!A3137,data!$C$2:$C$4110),data!C3137)</f>
        <v>309125409</v>
      </c>
      <c r="C53">
        <f>IF(ISBLANK(data!L3137),AVERAGEIF(data!$A$2:$A$4110,data!A3137,data!$L$2:$L$4110),data!L3137)</f>
        <v>32500000</v>
      </c>
      <c r="D53">
        <f>B53-C53</f>
        <v>276625409</v>
      </c>
    </row>
    <row r="54" spans="1:4">
      <c r="A54" t="s">
        <v>5615</v>
      </c>
      <c r="B54">
        <f>IF(ISBLANK(data!C3324),AVERAGEIF(data!$A$2:$A$4110,data!A3324,data!$C$2:$C$4110),data!C3324)</f>
        <v>306124059</v>
      </c>
      <c r="C54">
        <f>IF(ISBLANK(data!L3324),AVERAGEIF(data!$A$2:$A$4110,data!A3324,data!$L$2:$L$4110),data!L3324)</f>
        <v>75000000</v>
      </c>
      <c r="D54">
        <f>B54-C54</f>
        <v>231124059</v>
      </c>
    </row>
    <row r="55" spans="1:4">
      <c r="A55" t="s">
        <v>2782</v>
      </c>
      <c r="B55">
        <f>IF(ISBLANK(data!C1392),AVERAGEIF(data!$A$2:$A$4110,data!A1392,data!$C$2:$C$4110),data!C1392)</f>
        <v>305388685</v>
      </c>
      <c r="C55">
        <f>IF(ISBLANK(data!L1392),AVERAGEIF(data!$A$2:$A$4110,data!A1392,data!$L$2:$L$4110),data!L1392)</f>
        <v>140000000</v>
      </c>
      <c r="D55">
        <f>B55-C55</f>
        <v>165388685</v>
      </c>
    </row>
    <row r="56" spans="1:4">
      <c r="A56" t="s">
        <v>5734</v>
      </c>
      <c r="B56">
        <f>IF(ISBLANK(data!C3402),AVERAGEIF(data!$A$2:$A$4110,data!A3402,data!$C$2:$C$4110),data!C3402)</f>
        <v>304360277</v>
      </c>
      <c r="C56">
        <f>IF(ISBLANK(data!L3402),AVERAGEIF(data!$A$2:$A$4110,data!A3402,data!$L$2:$L$4110),data!L3402)</f>
        <v>200000000</v>
      </c>
      <c r="D56">
        <f>B56-C56</f>
        <v>104360277</v>
      </c>
    </row>
    <row r="57" spans="1:4">
      <c r="A57" t="s">
        <v>5073</v>
      </c>
      <c r="B57">
        <f>IF(ISBLANK(data!C2946),AVERAGEIF(data!$A$2:$A$4110,data!A2946,data!$C$2:$C$4110),data!C2946)</f>
        <v>303001229</v>
      </c>
      <c r="C57">
        <f>IF(ISBLANK(data!L2946),AVERAGEIF(data!$A$2:$A$4110,data!A2946,data!$L$2:$L$4110),data!L2946)</f>
        <v>180000000</v>
      </c>
      <c r="D57">
        <f>B57-C57</f>
        <v>123001229</v>
      </c>
    </row>
    <row r="58" spans="1:4">
      <c r="A58" t="s">
        <v>2184</v>
      </c>
      <c r="B58">
        <f>IF(ISBLANK(data!C1011),AVERAGEIF(data!$A$2:$A$4110,data!A1011,data!$C$2:$C$4110),data!C1011)</f>
        <v>301956980</v>
      </c>
      <c r="C58">
        <f>IF(ISBLANK(data!L1011),AVERAGEIF(data!$A$2:$A$4110,data!A1011,data!$L$2:$L$4110),data!L1011)</f>
        <v>250000000</v>
      </c>
      <c r="D58">
        <f>B58-C58</f>
        <v>51956980</v>
      </c>
    </row>
    <row r="59" spans="1:4">
      <c r="A59" t="s">
        <v>2165</v>
      </c>
      <c r="B59">
        <f>IF(ISBLANK(data!C999),AVERAGEIF(data!$A$2:$A$4110,data!A999,data!$C$2:$C$4110),data!C999)</f>
        <v>300523113</v>
      </c>
      <c r="C59">
        <f>IF(ISBLANK(data!L999),AVERAGEIF(data!$A$2:$A$4110,data!A999,data!$L$2:$L$4110),data!L999)</f>
        <v>68000000</v>
      </c>
      <c r="D59">
        <f>B59-C59</f>
        <v>232523113</v>
      </c>
    </row>
    <row r="60" spans="1:4">
      <c r="A60" t="s">
        <v>1716</v>
      </c>
      <c r="B60">
        <f>IF(ISBLANK(data!C722),AVERAGEIF(data!$A$2:$A$4110,data!A722,data!$C$2:$C$4110),data!C722)</f>
        <v>296623634</v>
      </c>
      <c r="C60">
        <f>IF(ISBLANK(data!L722),AVERAGEIF(data!$A$2:$A$4110,data!A722,data!$L$2:$L$4110),data!L722)</f>
        <v>50000000</v>
      </c>
      <c r="D60">
        <f>B60-C60</f>
        <v>246623634</v>
      </c>
    </row>
    <row r="61" spans="1:4">
      <c r="A61" t="s">
        <v>4167</v>
      </c>
      <c r="B61">
        <f>IF(ISBLANK(data!C2332),AVERAGEIF(data!$A$2:$A$4110,data!A2332,data!$C$2:$C$4110),data!C2332)</f>
        <v>293501675</v>
      </c>
      <c r="C61">
        <f>IF(ISBLANK(data!L2332),AVERAGEIF(data!$A$2:$A$4110,data!A2332,data!$L$2:$L$4110),data!L2332)</f>
        <v>40000000</v>
      </c>
      <c r="D61">
        <f>B61-C61</f>
        <v>253501675</v>
      </c>
    </row>
    <row r="62" spans="1:4">
      <c r="A62" t="s">
        <v>5006</v>
      </c>
      <c r="B62">
        <f>IF(ISBLANK(data!C2900),AVERAGEIF(data!$A$2:$A$4110,data!A2900,data!$C$2:$C$4110),data!C2900)</f>
        <v>292979556</v>
      </c>
      <c r="C62">
        <f>IF(ISBLANK(data!L2900),AVERAGEIF(data!$A$2:$A$4110,data!A2900,data!$L$2:$L$4110),data!L2900)</f>
        <v>175000000</v>
      </c>
      <c r="D62">
        <f>B62-C62</f>
        <v>117979556</v>
      </c>
    </row>
    <row r="63" spans="1:4">
      <c r="A63" t="s">
        <v>1762</v>
      </c>
      <c r="B63">
        <f>IF(ISBLANK(data!C750),AVERAGEIF(data!$A$2:$A$4110,data!A750,data!$C$2:$C$4110),data!C750)</f>
        <v>292568851</v>
      </c>
      <c r="C63">
        <f>IF(ISBLANK(data!L750),AVERAGEIF(data!$A$2:$A$4110,data!A750,data!$L$2:$L$4110),data!L750)</f>
        <v>160000000</v>
      </c>
      <c r="D63">
        <f>B63-C63</f>
        <v>132568851</v>
      </c>
    </row>
    <row r="64" spans="1:4">
      <c r="A64" t="s">
        <v>1314</v>
      </c>
      <c r="B64">
        <f>IF(ISBLANK(data!C471),AVERAGEIF(data!$A$2:$A$4110,data!A471,data!$C$2:$C$4110),data!C471)</f>
        <v>292298923</v>
      </c>
      <c r="C64">
        <f>IF(ISBLANK(data!L471),AVERAGEIF(data!$A$2:$A$4110,data!A471,data!$L$2:$L$4110),data!L471)</f>
        <v>120000000</v>
      </c>
      <c r="D64">
        <f>B64-C64</f>
        <v>172298923</v>
      </c>
    </row>
    <row r="65" spans="1:4">
      <c r="A65" t="s">
        <v>2187</v>
      </c>
      <c r="B65">
        <f>IF(ISBLANK(data!C1013),AVERAGEIF(data!$A$2:$A$4110,data!A1013,data!$C$2:$C$4110),data!C1013)</f>
        <v>292000866</v>
      </c>
      <c r="C65">
        <f>IF(ISBLANK(data!L1013),AVERAGEIF(data!$A$2:$A$4110,data!A1013,data!$L$2:$L$4110),data!L1013)</f>
        <v>150000000</v>
      </c>
      <c r="D65">
        <f>B65-C65</f>
        <v>142000866</v>
      </c>
    </row>
    <row r="66" spans="1:4">
      <c r="A66" t="s">
        <v>1010</v>
      </c>
      <c r="B66">
        <f>IF(ISBLANK(data!C291),AVERAGEIF(data!$A$2:$A$4110,data!A291,data!$C$2:$C$4110),data!C291)</f>
        <v>291709845</v>
      </c>
      <c r="C66">
        <f>IF(ISBLANK(data!L291),AVERAGEIF(data!$A$2:$A$4110,data!A291,data!$L$2:$L$4110),data!L291)</f>
        <v>180000000</v>
      </c>
      <c r="D66">
        <f>B66-C66</f>
        <v>111709845</v>
      </c>
    </row>
    <row r="67" spans="1:4">
      <c r="A67" t="s">
        <v>6684</v>
      </c>
      <c r="B67">
        <f>IF(ISBLANK(data!C4077),AVERAGEIF(data!$A$2:$A$4110,data!A4077,data!$C$2:$C$4110),data!C4077)</f>
        <v>291021565</v>
      </c>
      <c r="C67">
        <f>IF(ISBLANK(data!L4077),AVERAGEIF(data!$A$2:$A$4110,data!A4077,data!$L$2:$L$4110),data!L4077)</f>
        <v>225000000</v>
      </c>
      <c r="D67">
        <f>B67-C67</f>
        <v>66021565</v>
      </c>
    </row>
    <row r="68" spans="1:4">
      <c r="A68" t="s">
        <v>2956</v>
      </c>
      <c r="B68">
        <f>IF(ISBLANK(data!C1510),AVERAGEIF(data!$A$2:$A$4110,data!A1510,data!$C$2:$C$4110),data!C1510)</f>
        <v>290158751</v>
      </c>
      <c r="C68">
        <f>IF(ISBLANK(data!L1510),AVERAGEIF(data!$A$2:$A$4110,data!A1510,data!$L$2:$L$4110),data!L1510)</f>
        <v>18000000</v>
      </c>
      <c r="D68">
        <f>B68-C68</f>
        <v>272158751</v>
      </c>
    </row>
    <row r="69" spans="1:4">
      <c r="A69" t="s">
        <v>4652</v>
      </c>
      <c r="B69">
        <f>IF(ISBLANK(data!C2655),AVERAGEIF(data!$A$2:$A$4110,data!A2655,data!$C$2:$C$4110),data!C2655)</f>
        <v>289994397</v>
      </c>
      <c r="C69">
        <f>IF(ISBLANK(data!L2655),AVERAGEIF(data!$A$2:$A$4110,data!A2655,data!$L$2:$L$4110),data!L2655)</f>
        <v>150000000</v>
      </c>
      <c r="D69">
        <f>B69-C69</f>
        <v>139994397</v>
      </c>
    </row>
    <row r="70" spans="1:4">
      <c r="A70" t="s">
        <v>227</v>
      </c>
      <c r="B70">
        <f>IF(ISBLANK(data!C2902),AVERAGEIF(data!$A$2:$A$4110,data!A2902,data!$C$2:$C$4110),data!C2902)</f>
        <v>289907418</v>
      </c>
      <c r="C70">
        <f>IF(ISBLANK(data!L2902),AVERAGEIF(data!$A$2:$A$4110,data!A2902,data!$L$2:$L$4110),data!L2902)</f>
        <v>115000000</v>
      </c>
      <c r="D70">
        <f>B70-C70</f>
        <v>174907418</v>
      </c>
    </row>
    <row r="71" spans="1:4">
      <c r="A71" t="s">
        <v>1681</v>
      </c>
      <c r="B71">
        <f>IF(ISBLANK(data!C699),AVERAGEIF(data!$A$2:$A$4110,data!A699,data!$C$2:$C$4110),data!C699)</f>
        <v>285761243</v>
      </c>
      <c r="C71">
        <f>IF(ISBLANK(data!L699),AVERAGEIF(data!$A$2:$A$4110,data!A699,data!$L$2:$L$4110),data!L699)</f>
        <v>18000000</v>
      </c>
      <c r="D71">
        <f>B71-C71</f>
        <v>267761243</v>
      </c>
    </row>
    <row r="72" spans="1:4">
      <c r="A72" t="s">
        <v>2505</v>
      </c>
      <c r="B72">
        <f>IF(ISBLANK(data!C1221),AVERAGEIF(data!$A$2:$A$4110,data!A1221,data!$C$2:$C$4110),data!C1221)</f>
        <v>281666058</v>
      </c>
      <c r="C72">
        <f>IF(ISBLANK(data!L1221),AVERAGEIF(data!$A$2:$A$4110,data!A1221,data!$L$2:$L$4110),data!L1221)</f>
        <v>160000000</v>
      </c>
      <c r="D72">
        <f>B72-C72</f>
        <v>121666058</v>
      </c>
    </row>
    <row r="73" spans="1:4">
      <c r="A73" t="s">
        <v>4009</v>
      </c>
      <c r="B73">
        <f>IF(ISBLANK(data!C2224),AVERAGEIF(data!$A$2:$A$4110,data!A2224,data!$C$2:$C$4110),data!C2224)</f>
        <v>281492479</v>
      </c>
      <c r="C73">
        <f>IF(ISBLANK(data!L2224),AVERAGEIF(data!$A$2:$A$4110,data!A2224,data!$L$2:$L$4110),data!L2224)</f>
        <v>150000000</v>
      </c>
      <c r="D73">
        <f>B73-C73</f>
        <v>131492479</v>
      </c>
    </row>
    <row r="74" spans="1:4">
      <c r="A74" t="s">
        <v>3201</v>
      </c>
      <c r="B74">
        <f>IF(ISBLANK(data!C1676),AVERAGEIF(data!$A$2:$A$4110,data!A1676,data!$C$2:$C$4110),data!C1676)</f>
        <v>279167575</v>
      </c>
      <c r="C74">
        <f>IF(ISBLANK(data!L1676),AVERAGEIF(data!$A$2:$A$4110,data!A1676,data!$L$2:$L$4110),data!L1676)</f>
        <v>80000000</v>
      </c>
      <c r="D74">
        <f>B74-C74</f>
        <v>199167575</v>
      </c>
    </row>
    <row r="75" spans="1:4">
      <c r="A75" t="s">
        <v>6351</v>
      </c>
      <c r="B75">
        <f>IF(ISBLANK(data!C3845),AVERAGEIF(data!$A$2:$A$4110,data!A3845,data!$C$2:$C$4110),data!C3845)</f>
        <v>277313371</v>
      </c>
      <c r="C75">
        <f>IF(ISBLANK(data!L3845),AVERAGEIF(data!$A$2:$A$4110,data!A3845,data!$L$2:$L$4110),data!L3845)</f>
        <v>35000000</v>
      </c>
      <c r="D75">
        <f>B75-C75</f>
        <v>242313371</v>
      </c>
    </row>
    <row r="76" spans="1:4">
      <c r="A76" t="s">
        <v>964</v>
      </c>
      <c r="B76">
        <f>IF(ISBLANK(data!C265),AVERAGEIF(data!$A$2:$A$4110,data!A265,data!$C$2:$C$4110),data!C265)</f>
        <v>274084951</v>
      </c>
      <c r="C76">
        <f>IF(ISBLANK(data!L265),AVERAGEIF(data!$A$2:$A$4110,data!A265,data!$L$2:$L$4110),data!L265)</f>
        <v>100000000</v>
      </c>
      <c r="D76">
        <f>B76-C76</f>
        <v>174084951</v>
      </c>
    </row>
    <row r="77" spans="1:4">
      <c r="A77" t="s">
        <v>1910</v>
      </c>
      <c r="B77">
        <f>IF(ISBLANK(data!C844),AVERAGEIF(data!$A$2:$A$4110,data!A844,data!$C$2:$C$4110),data!C844)</f>
        <v>268488329</v>
      </c>
      <c r="C77">
        <f>IF(ISBLANK(data!L844),AVERAGEIF(data!$A$2:$A$4110,data!A844,data!$L$2:$L$4110),data!L844)</f>
        <v>200000000</v>
      </c>
      <c r="D77">
        <f>B77-C77</f>
        <v>68488329</v>
      </c>
    </row>
    <row r="78" spans="1:4">
      <c r="A78" t="s">
        <v>1014</v>
      </c>
      <c r="B78">
        <f>IF(ISBLANK(data!C293),AVERAGEIF(data!$A$2:$A$4110,data!A293,data!$C$2:$C$4110),data!C293)</f>
        <v>267652016</v>
      </c>
      <c r="C78">
        <f>IF(ISBLANK(data!L293),AVERAGEIF(data!$A$2:$A$4110,data!A293,data!$L$2:$L$4110),data!L293)</f>
        <v>60000000</v>
      </c>
      <c r="D78">
        <f>B78-C78</f>
        <v>207652016</v>
      </c>
    </row>
    <row r="79" spans="1:4">
      <c r="A79" t="s">
        <v>4214</v>
      </c>
      <c r="B79">
        <f>IF(ISBLANK(data!C2361),AVERAGEIF(data!$A$2:$A$4110,data!A2361,data!$C$2:$C$4110),data!C2361)</f>
        <v>262030663</v>
      </c>
      <c r="C79">
        <f>IF(ISBLANK(data!L2361),AVERAGEIF(data!$A$2:$A$4110,data!A2361,data!$L$2:$L$4110),data!L2361)</f>
        <v>230000000</v>
      </c>
      <c r="D79">
        <f>B79-C79</f>
        <v>32030663</v>
      </c>
    </row>
    <row r="80" spans="1:4">
      <c r="A80" t="s">
        <v>1663</v>
      </c>
      <c r="B80">
        <f>IF(ISBLANK(data!C690),AVERAGEIF(data!$A$2:$A$4110,data!A690,data!$C$2:$C$4110),data!C690)</f>
        <v>261970615</v>
      </c>
      <c r="C80">
        <f>IF(ISBLANK(data!L690),AVERAGEIF(data!$A$2:$A$4110,data!A690,data!$L$2:$L$4110),data!L690)</f>
        <v>100000000</v>
      </c>
      <c r="D80">
        <f>B80-C80</f>
        <v>161970615</v>
      </c>
    </row>
    <row r="81" spans="1:4">
      <c r="A81" t="s">
        <v>1412</v>
      </c>
      <c r="B81">
        <f>IF(ISBLANK(data!C531),AVERAGEIF(data!$A$2:$A$4110,data!A531,data!$C$2:$C$4110),data!C531)</f>
        <v>261437578</v>
      </c>
      <c r="C81">
        <f>IF(ISBLANK(data!L531),AVERAGEIF(data!$A$2:$A$4110,data!A531,data!$L$2:$L$4110),data!L531)</f>
        <v>92000000</v>
      </c>
      <c r="D81">
        <f>B81-C81</f>
        <v>169437578</v>
      </c>
    </row>
    <row r="82" spans="1:4">
      <c r="A82" t="s">
        <v>5636</v>
      </c>
      <c r="B82">
        <f>IF(ISBLANK(data!C3340),AVERAGEIF(data!$A$2:$A$4110,data!A3340,data!$C$2:$C$4110),data!C3340)</f>
        <v>260031035</v>
      </c>
      <c r="C82">
        <f>IF(ISBLANK(data!L3340),AVERAGEIF(data!$A$2:$A$4110,data!A3340,data!$L$2:$L$4110),data!L3340)</f>
        <v>123000000</v>
      </c>
      <c r="D82">
        <f>B82-C82</f>
        <v>137031035</v>
      </c>
    </row>
    <row r="83" spans="1:4">
      <c r="A83" t="s">
        <v>6144</v>
      </c>
      <c r="B83">
        <f>IF(ISBLANK(data!C3702),AVERAGEIF(data!$A$2:$A$4110,data!A3702,data!$C$2:$C$4110),data!C3702)</f>
        <v>260000000</v>
      </c>
      <c r="C83">
        <f>IF(ISBLANK(data!L3702),AVERAGEIF(data!$A$2:$A$4110,data!A3702,data!$L$2:$L$4110),data!L3702)</f>
        <v>8000000</v>
      </c>
      <c r="D83">
        <f>B83-C83</f>
        <v>252000000</v>
      </c>
    </row>
    <row r="84" spans="1:4">
      <c r="A84" t="s">
        <v>1143</v>
      </c>
      <c r="B84">
        <f>IF(ISBLANK(data!C371),AVERAGEIF(data!$A$2:$A$4110,data!A371,data!$C$2:$C$4110),data!C371)</f>
        <v>259746958</v>
      </c>
      <c r="C84">
        <f>IF(ISBLANK(data!L371),AVERAGEIF(data!$A$2:$A$4110,data!A371,data!$L$2:$L$4110),data!L371)</f>
        <v>170000000</v>
      </c>
      <c r="D84">
        <f>B84-C84</f>
        <v>89746958</v>
      </c>
    </row>
    <row r="85" spans="1:4">
      <c r="A85" t="s">
        <v>5070</v>
      </c>
      <c r="B85">
        <f>IF(ISBLANK(data!C2944),AVERAGEIF(data!$A$2:$A$4110,data!A2944,data!$C$2:$C$4110),data!C2944)</f>
        <v>258355354</v>
      </c>
      <c r="C85">
        <f>IF(ISBLANK(data!L2944),AVERAGEIF(data!$A$2:$A$4110,data!A2944,data!$L$2:$L$4110),data!L2944)</f>
        <v>225000000</v>
      </c>
      <c r="D85">
        <f>B85-C85</f>
        <v>33355354</v>
      </c>
    </row>
    <row r="86" spans="1:4">
      <c r="A86" t="s">
        <v>5131</v>
      </c>
      <c r="B86">
        <f>IF(ISBLANK(data!C2988),AVERAGEIF(data!$A$2:$A$4110,data!A2988,data!$C$2:$C$4110),data!C2988)</f>
        <v>257756197</v>
      </c>
      <c r="C86">
        <f>IF(ISBLANK(data!L2988),AVERAGEIF(data!$A$2:$A$4110,data!A2988,data!$L$2:$L$4110),data!L2988)</f>
        <v>60000000</v>
      </c>
      <c r="D86">
        <f>B86-C86</f>
        <v>197756197</v>
      </c>
    </row>
    <row r="87" spans="1:4">
      <c r="A87" t="s">
        <v>2989</v>
      </c>
      <c r="B87">
        <f>IF(ISBLANK(data!C1534),AVERAGEIF(data!$A$2:$A$4110,data!A1534,data!$C$2:$C$4110),data!C1534)</f>
        <v>257704099</v>
      </c>
      <c r="C87">
        <f>IF(ISBLANK(data!L1534),AVERAGEIF(data!$A$2:$A$4110,data!A1534,data!$L$2:$L$4110),data!L1534)</f>
        <v>150000000</v>
      </c>
      <c r="D87">
        <f>B87-C87</f>
        <v>107704099</v>
      </c>
    </row>
    <row r="88" spans="1:4">
      <c r="A88" t="s">
        <v>2507</v>
      </c>
      <c r="B88">
        <f>IF(ISBLANK(data!C1222),AVERAGEIF(data!$A$2:$A$4110,data!A1222,data!$C$2:$C$4110),data!C1222)</f>
        <v>256386216</v>
      </c>
      <c r="C88">
        <f>IF(ISBLANK(data!L1222),AVERAGEIF(data!$A$2:$A$4110,data!A1222,data!$L$2:$L$4110),data!L1222)</f>
        <v>150000000</v>
      </c>
      <c r="D88">
        <f>B88-C88</f>
        <v>106386216</v>
      </c>
    </row>
    <row r="89" spans="1:4">
      <c r="A89" t="s">
        <v>3513</v>
      </c>
      <c r="B89">
        <f>IF(ISBLANK(data!C1893),AVERAGEIF(data!$A$2:$A$4110,data!A1893,data!$C$2:$C$4110),data!C1893)</f>
        <v>255950375</v>
      </c>
      <c r="C89">
        <f>IF(ISBLANK(data!L1893),AVERAGEIF(data!$A$2:$A$4110,data!A1893,data!$L$2:$L$4110),data!L1893)</f>
        <v>29000000</v>
      </c>
      <c r="D89">
        <f>B89-C89</f>
        <v>226950375</v>
      </c>
    </row>
    <row r="90" spans="1:4">
      <c r="A90" t="s">
        <v>5068</v>
      </c>
      <c r="B90">
        <f>IF(ISBLANK(data!C2943),AVERAGEIF(data!$A$2:$A$4110,data!A2943,data!$C$2:$C$4110),data!C2943)</f>
        <v>255108370</v>
      </c>
      <c r="C90">
        <f>IF(ISBLANK(data!L2943),AVERAGEIF(data!$A$2:$A$4110,data!A2943,data!$L$2:$L$4110),data!L2943)</f>
        <v>250000000</v>
      </c>
      <c r="D90">
        <f>B90-C90</f>
        <v>5108370</v>
      </c>
    </row>
    <row r="91" spans="1:4">
      <c r="A91" t="s">
        <v>6347</v>
      </c>
      <c r="B91">
        <f>IF(ISBLANK(data!C3842),AVERAGEIF(data!$A$2:$A$4110,data!A3842,data!$C$2:$C$4110),data!C3842)</f>
        <v>254455986</v>
      </c>
      <c r="C91">
        <f>IF(ISBLANK(data!L3842),AVERAGEIF(data!$A$2:$A$4110,data!A3842,data!$L$2:$L$4110),data!L3842)</f>
        <v>80000000</v>
      </c>
      <c r="D91">
        <f>B91-C91</f>
        <v>174455986</v>
      </c>
    </row>
    <row r="92" spans="1:4">
      <c r="A92" t="s">
        <v>5158</v>
      </c>
      <c r="B92">
        <f>IF(ISBLANK(data!C3007),AVERAGEIF(data!$A$2:$A$4110,data!A3007,data!$C$2:$C$4110),data!C3007)</f>
        <v>251501645</v>
      </c>
      <c r="C92">
        <f>IF(ISBLANK(data!L3007),AVERAGEIF(data!$A$2:$A$4110,data!A3007,data!$L$2:$L$4110),data!L3007)</f>
        <v>69000000</v>
      </c>
      <c r="D92">
        <f>B92-C92</f>
        <v>182501645</v>
      </c>
    </row>
    <row r="93" spans="1:4">
      <c r="A93" t="s">
        <v>6281</v>
      </c>
      <c r="B93">
        <f>IF(ISBLANK(data!C3796),AVERAGEIF(data!$A$2:$A$4110,data!A3796,data!$C$2:$C$4110),data!C3796)</f>
        <v>251188924</v>
      </c>
      <c r="C93">
        <f>IF(ISBLANK(data!L3796),AVERAGEIF(data!$A$2:$A$4110,data!A3796,data!$L$2:$L$4110),data!L3796)</f>
        <v>35000000</v>
      </c>
      <c r="D93">
        <f>B93-C93</f>
        <v>216188924</v>
      </c>
    </row>
    <row r="94" spans="1:4">
      <c r="A94" t="s">
        <v>5862</v>
      </c>
      <c r="B94">
        <f>IF(ISBLANK(data!C3490),AVERAGEIF(data!$A$2:$A$4110,data!A3490,data!$C$2:$C$4110),data!C3490)</f>
        <v>250863268</v>
      </c>
      <c r="C94">
        <f>IF(ISBLANK(data!L3490),AVERAGEIF(data!$A$2:$A$4110,data!A3490,data!$L$2:$L$4110),data!L3490)</f>
        <v>110000000</v>
      </c>
      <c r="D94">
        <f>B94-C94</f>
        <v>140863268</v>
      </c>
    </row>
    <row r="95" spans="1:4">
      <c r="A95" t="s">
        <v>1248</v>
      </c>
      <c r="B95">
        <f>IF(ISBLANK(data!C433),AVERAGEIF(data!$A$2:$A$4110,data!A433,data!$C$2:$C$4110),data!C433)</f>
        <v>250147615</v>
      </c>
      <c r="C95">
        <f>IF(ISBLANK(data!L433),AVERAGEIF(data!$A$2:$A$4110,data!A433,data!$L$2:$L$4110),data!L433)</f>
        <v>90000000</v>
      </c>
      <c r="D95">
        <f>B95-C95</f>
        <v>160147615</v>
      </c>
    </row>
    <row r="96" spans="1:4">
      <c r="A96" t="s">
        <v>963</v>
      </c>
      <c r="B96">
        <f>IF(ISBLANK(data!C264),AVERAGEIF(data!$A$2:$A$4110,data!A264,data!$C$2:$C$4110),data!C264)</f>
        <v>249358727</v>
      </c>
      <c r="C96">
        <f>IF(ISBLANK(data!L264),AVERAGEIF(data!$A$2:$A$4110,data!A264,data!$L$2:$L$4110),data!L264)</f>
        <v>130000000</v>
      </c>
      <c r="D96">
        <f>B96-C96</f>
        <v>119358727</v>
      </c>
    </row>
    <row r="97" spans="1:4">
      <c r="A97" t="s">
        <v>3507</v>
      </c>
      <c r="B97">
        <f>IF(ISBLANK(data!C1888),AVERAGEIF(data!$A$2:$A$4110,data!A1888,data!$C$2:$C$4110),data!C1888)</f>
        <v>245823397</v>
      </c>
      <c r="C97">
        <f>IF(ISBLANK(data!L1888),AVERAGEIF(data!$A$2:$A$4110,data!A1888,data!$L$2:$L$4110),data!L1888)</f>
        <v>90000000</v>
      </c>
      <c r="D97">
        <f>B97-C97</f>
        <v>155823397</v>
      </c>
    </row>
    <row r="98" spans="1:4">
      <c r="A98" t="s">
        <v>4421</v>
      </c>
      <c r="B98">
        <f>IF(ISBLANK(data!C2507),AVERAGEIF(data!$A$2:$A$4110,data!A2507,data!$C$2:$C$4110),data!C2507)</f>
        <v>245428137</v>
      </c>
      <c r="C98">
        <f>IF(ISBLANK(data!L2507),AVERAGEIF(data!$A$2:$A$4110,data!A2507,data!$L$2:$L$4110),data!L2507)</f>
        <v>210000000</v>
      </c>
      <c r="D98">
        <f>B98-C98</f>
        <v>35428137</v>
      </c>
    </row>
    <row r="99" spans="1:4">
      <c r="A99" t="s">
        <v>3508</v>
      </c>
      <c r="B99">
        <f>IF(ISBLANK(data!C1889),AVERAGEIF(data!$A$2:$A$4110,data!A1889,data!$C$2:$C$4110),data!C1889)</f>
        <v>244052771</v>
      </c>
      <c r="C99">
        <f>IF(ISBLANK(data!L1889),AVERAGEIF(data!$A$2:$A$4110,data!A1889,data!$L$2:$L$4110),data!L1889)</f>
        <v>120000000</v>
      </c>
      <c r="D99">
        <f>B99-C99</f>
        <v>124052771</v>
      </c>
    </row>
    <row r="100" spans="1:4">
      <c r="A100" t="s">
        <v>6397</v>
      </c>
      <c r="B100">
        <f>IF(ISBLANK(data!C3875),AVERAGEIF(data!$A$2:$A$4110,data!A3875,data!$C$2:$C$4110),data!C3875)</f>
        <v>242589580</v>
      </c>
      <c r="C100">
        <f>IF(ISBLANK(data!L3875),AVERAGEIF(data!$A$2:$A$4110,data!A3875,data!$L$2:$L$4110),data!L3875)</f>
        <v>81000000</v>
      </c>
      <c r="D100">
        <f>B100-C100</f>
        <v>161589580</v>
      </c>
    </row>
    <row r="101" spans="1:4">
      <c r="A101" t="s">
        <v>6139</v>
      </c>
      <c r="B101">
        <f>IF(ISBLANK(data!C3699),AVERAGEIF(data!$A$2:$A$4110,data!A3699,data!$C$2:$C$4110),data!C3699)</f>
        <v>242374454</v>
      </c>
      <c r="C101">
        <f>IF(ISBLANK(data!L3699),AVERAGEIF(data!$A$2:$A$4110,data!A3699,data!$L$2:$L$4110),data!L3699)</f>
        <v>18000000</v>
      </c>
      <c r="D101">
        <f>B101-C101</f>
        <v>224374454</v>
      </c>
    </row>
    <row r="102" spans="1:4">
      <c r="A102" t="s">
        <v>3123</v>
      </c>
      <c r="B102">
        <f>IF(ISBLANK(data!C1633),AVERAGEIF(data!$A$2:$A$4110,data!A1633,data!$C$2:$C$4110),data!C1633)</f>
        <v>241688385</v>
      </c>
      <c r="C102">
        <f>IF(ISBLANK(data!L1633),AVERAGEIF(data!$A$2:$A$4110,data!A1633,data!$L$2:$L$4110),data!L1633)</f>
        <v>92000000</v>
      </c>
      <c r="D102">
        <f>B102-C102</f>
        <v>149688385</v>
      </c>
    </row>
    <row r="103" spans="1:4">
      <c r="A103" t="s">
        <v>3411</v>
      </c>
      <c r="B103">
        <f>IF(ISBLANK(data!C1817),AVERAGEIF(data!$A$2:$A$4110,data!A1817,data!$C$2:$C$4110),data!C1817)</f>
        <v>241437427</v>
      </c>
      <c r="C103">
        <f>IF(ISBLANK(data!L1817),AVERAGEIF(data!$A$2:$A$4110,data!A1817,data!$L$2:$L$4110),data!L1817)</f>
        <v>5000000</v>
      </c>
      <c r="D103">
        <f>B103-C103</f>
        <v>236437427</v>
      </c>
    </row>
    <row r="104" spans="1:4">
      <c r="A104" t="s">
        <v>5537</v>
      </c>
      <c r="B104">
        <f>IF(ISBLANK(data!C3265),AVERAGEIF(data!$A$2:$A$4110,data!A3265,data!$C$2:$C$4110),data!C3265)</f>
        <v>241407328</v>
      </c>
      <c r="C104">
        <f>IF(ISBLANK(data!L3265),AVERAGEIF(data!$A$2:$A$4110,data!A3265,data!$L$2:$L$4110),data!L3265)</f>
        <v>180000000</v>
      </c>
      <c r="D104">
        <f>B104-C104</f>
        <v>61407328</v>
      </c>
    </row>
    <row r="105" spans="1:4">
      <c r="A105" t="s">
        <v>5419</v>
      </c>
      <c r="B105">
        <f>IF(ISBLANK(data!C3188),AVERAGEIF(data!$A$2:$A$4110,data!A3188,data!$C$2:$C$4110),data!C3188)</f>
        <v>241063875</v>
      </c>
      <c r="C105">
        <f>IF(ISBLANK(data!L3188),AVERAGEIF(data!$A$2:$A$4110,data!A3188,data!$L$2:$L$4110),data!L3188)</f>
        <v>250000000</v>
      </c>
      <c r="D105">
        <f>B105-C105</f>
        <v>-8936125</v>
      </c>
    </row>
    <row r="106" spans="1:4">
      <c r="A106" t="s">
        <v>4639</v>
      </c>
      <c r="B106">
        <f>IF(ISBLANK(data!C2648),AVERAGEIF(data!$A$2:$A$4110,data!A2648,data!$C$2:$C$4110),data!C2648)</f>
        <v>238371987</v>
      </c>
      <c r="C106">
        <f>IF(ISBLANK(data!L2648),AVERAGEIF(data!$A$2:$A$4110,data!A2648,data!$L$2:$L$4110),data!L2648)</f>
        <v>165000000</v>
      </c>
      <c r="D106">
        <f>B106-C106</f>
        <v>73371987</v>
      </c>
    </row>
    <row r="107" spans="1:4">
      <c r="A107" t="s">
        <v>4229</v>
      </c>
      <c r="B107">
        <f>IF(ISBLANK(data!C2375),AVERAGEIF(data!$A$2:$A$4110,data!A2375,data!$C$2:$C$4110),data!C2375)</f>
        <v>237282182</v>
      </c>
      <c r="C107">
        <f>IF(ISBLANK(data!L2375),AVERAGEIF(data!$A$2:$A$4110,data!A2375,data!$L$2:$L$4110),data!L2375)</f>
        <v>185000000</v>
      </c>
      <c r="D107">
        <f>B107-C107</f>
        <v>52282182</v>
      </c>
    </row>
    <row r="108" spans="1:4">
      <c r="A108" t="s">
        <v>5756</v>
      </c>
      <c r="B108">
        <f>IF(ISBLANK(data!C3416),AVERAGEIF(data!$A$2:$A$4110,data!A3416,data!$C$2:$C$4110),data!C3416)</f>
        <v>234903076</v>
      </c>
      <c r="C108">
        <f>IF(ISBLANK(data!L3416),AVERAGEIF(data!$A$2:$A$4110,data!A3416,data!$L$2:$L$4110),data!L3416)</f>
        <v>215000000</v>
      </c>
      <c r="D108">
        <f>B108-C108</f>
        <v>19903076</v>
      </c>
    </row>
    <row r="109" spans="1:4">
      <c r="A109" t="s">
        <v>4296</v>
      </c>
      <c r="B109">
        <f>IF(ISBLANK(data!C2421),AVERAGEIF(data!$A$2:$A$4110,data!A2421,data!$C$2:$C$4110),data!C2421)</f>
        <v>234760500</v>
      </c>
      <c r="C109">
        <f>IF(ISBLANK(data!L2421),AVERAGEIF(data!$A$2:$A$4110,data!A2421,data!$L$2:$L$4110),data!L2421)</f>
        <v>14000000</v>
      </c>
      <c r="D109">
        <f>B109-C109</f>
        <v>220760500</v>
      </c>
    </row>
    <row r="110" spans="1:4">
      <c r="A110" t="s">
        <v>1447</v>
      </c>
      <c r="B110">
        <f>IF(ISBLANK(data!C553),AVERAGEIF(data!$A$2:$A$4110,data!A553,data!$C$2:$C$4110),data!C553)</f>
        <v>234360014</v>
      </c>
      <c r="C110">
        <f>IF(ISBLANK(data!L553),AVERAGEIF(data!$A$2:$A$4110,data!A553,data!$L$2:$L$4110),data!L553)</f>
        <v>210000000</v>
      </c>
      <c r="D110">
        <f>B110-C110</f>
        <v>24360014</v>
      </c>
    </row>
    <row r="111" spans="1:4">
      <c r="A111" t="s">
        <v>6119</v>
      </c>
      <c r="B111">
        <f>IF(ISBLANK(data!C3680),AVERAGEIF(data!$A$2:$A$4110,data!A3680,data!$C$2:$C$4110),data!C3680)</f>
        <v>234277056</v>
      </c>
      <c r="C111">
        <f>IF(ISBLANK(data!L3680),AVERAGEIF(data!$A$2:$A$4110,data!A3680,data!$L$2:$L$4110),data!L3680)</f>
        <v>132000000</v>
      </c>
      <c r="D111">
        <f>B111-C111</f>
        <v>102277056</v>
      </c>
    </row>
    <row r="112" spans="1:4">
      <c r="A112" t="s">
        <v>1555</v>
      </c>
      <c r="B112">
        <f>IF(ISBLANK(data!C618),AVERAGEIF(data!$A$2:$A$4110,data!A618,data!$C$2:$C$4110),data!C618)</f>
        <v>233914986</v>
      </c>
      <c r="C112">
        <f>IF(ISBLANK(data!L618),AVERAGEIF(data!$A$2:$A$4110,data!A618,data!$L$2:$L$4110),data!L618)</f>
        <v>200000000</v>
      </c>
      <c r="D112">
        <f>B112-C112</f>
        <v>33914986</v>
      </c>
    </row>
    <row r="113" spans="1:4">
      <c r="A113" t="s">
        <v>5553</v>
      </c>
      <c r="B113">
        <f>IF(ISBLANK(data!C3276),AVERAGEIF(data!$A$2:$A$4110,data!A3276,data!$C$2:$C$4110),data!C3276)</f>
        <v>233630478</v>
      </c>
      <c r="C113">
        <f>IF(ISBLANK(data!L3276),AVERAGEIF(data!$A$2:$A$4110,data!A3276,data!$L$2:$L$4110),data!L3276)</f>
        <v>90000000</v>
      </c>
      <c r="D113">
        <f>B113-C113</f>
        <v>143630478</v>
      </c>
    </row>
    <row r="114" spans="1:4">
      <c r="A114" t="s">
        <v>6123</v>
      </c>
      <c r="B114">
        <f>IF(ISBLANK(data!C3684),AVERAGEIF(data!$A$2:$A$4110,data!A3684,data!$C$2:$C$4110),data!C3684)</f>
        <v>229074524</v>
      </c>
      <c r="C114">
        <f>IF(ISBLANK(data!L3684),AVERAGEIF(data!$A$2:$A$4110,data!A3684,data!$L$2:$L$4110),data!L3684)</f>
        <v>73000000</v>
      </c>
      <c r="D114">
        <f>B114-C114</f>
        <v>156074524</v>
      </c>
    </row>
    <row r="115" spans="1:4">
      <c r="A115" t="s">
        <v>2986</v>
      </c>
      <c r="B115">
        <f>IF(ISBLANK(data!C1532),AVERAGEIF(data!$A$2:$A$4110,data!A1532,data!$C$2:$C$4110),data!C1532)</f>
        <v>228756232</v>
      </c>
      <c r="C115">
        <f>IF(ISBLANK(data!L1532),AVERAGEIF(data!$A$2:$A$4110,data!A1532,data!$L$2:$L$4110),data!L1532)</f>
        <v>190000000</v>
      </c>
      <c r="D115">
        <f>B115-C115</f>
        <v>38756232</v>
      </c>
    </row>
    <row r="116" spans="1:4">
      <c r="A116" t="s">
        <v>5377</v>
      </c>
      <c r="B116">
        <f>IF(ISBLANK(data!C3157),AVERAGEIF(data!$A$2:$A$4110,data!A3157,data!$C$2:$C$4110),data!C3157)</f>
        <v>228430993</v>
      </c>
      <c r="C116">
        <f>IF(ISBLANK(data!L3157),AVERAGEIF(data!$A$2:$A$4110,data!A3157,data!$L$2:$L$4110),data!L3157)</f>
        <v>108000000</v>
      </c>
      <c r="D116">
        <f>B116-C116</f>
        <v>120430993</v>
      </c>
    </row>
    <row r="117" spans="1:4">
      <c r="A117" t="s">
        <v>4164</v>
      </c>
      <c r="B117">
        <f>IF(ISBLANK(data!C2329),AVERAGEIF(data!$A$2:$A$4110,data!A2329,data!$C$2:$C$4110),data!C2329)</f>
        <v>227965690</v>
      </c>
      <c r="C117">
        <f>IF(ISBLANK(data!L2329),AVERAGEIF(data!$A$2:$A$4110,data!A2329,data!$L$2:$L$4110),data!L2329)</f>
        <v>72000000</v>
      </c>
      <c r="D117">
        <f>B117-C117</f>
        <v>155965690</v>
      </c>
    </row>
    <row r="118" spans="1:4">
      <c r="A118" t="s">
        <v>5017</v>
      </c>
      <c r="B118">
        <f>IF(ISBLANK(data!C2908),AVERAGEIF(data!$A$2:$A$4110,data!A2908,data!$C$2:$C$4110),data!C2908)</f>
        <v>227946274</v>
      </c>
      <c r="C118">
        <f>IF(ISBLANK(data!L2908),AVERAGEIF(data!$A$2:$A$4110,data!A2908,data!$L$2:$L$4110),data!L2908)</f>
        <v>150000000</v>
      </c>
      <c r="D118">
        <f>B118-C118</f>
        <v>77946274</v>
      </c>
    </row>
    <row r="119" spans="1:4">
      <c r="A119" t="s">
        <v>4921</v>
      </c>
      <c r="B119">
        <f>IF(ISBLANK(data!C2840),AVERAGEIF(data!$A$2:$A$4110,data!A2840,data!$C$2:$C$4110),data!C2840)</f>
        <v>227137090</v>
      </c>
      <c r="C119">
        <f>IF(ISBLANK(data!L2840),AVERAGEIF(data!$A$2:$A$4110,data!A2840,data!$L$2:$L$4110),data!L2840)</f>
        <v>110000000</v>
      </c>
      <c r="D119">
        <f>B119-C119</f>
        <v>117137090</v>
      </c>
    </row>
    <row r="120" spans="1:4">
      <c r="A120" t="s">
        <v>1452</v>
      </c>
      <c r="B120">
        <f>IF(ISBLANK(data!C556),AVERAGEIF(data!$A$2:$A$4110,data!A556,data!$C$2:$C$4110),data!C556)</f>
        <v>226138454</v>
      </c>
      <c r="C120">
        <f>IF(ISBLANK(data!L556),AVERAGEIF(data!$A$2:$A$4110,data!A556,data!$L$2:$L$4110),data!L556)</f>
        <v>90000000</v>
      </c>
      <c r="D120">
        <f>B120-C120</f>
        <v>136138454</v>
      </c>
    </row>
    <row r="121" spans="1:4">
      <c r="A121" t="s">
        <v>1055</v>
      </c>
      <c r="B121">
        <f>IF(ISBLANK(data!C319),AVERAGEIF(data!$A$2:$A$4110,data!A319,data!$C$2:$C$4110),data!C319)</f>
        <v>223806889</v>
      </c>
      <c r="C121">
        <f>IF(ISBLANK(data!L319),AVERAGEIF(data!$A$2:$A$4110,data!A319,data!$L$2:$L$4110),data!L319)</f>
        <v>180000000</v>
      </c>
      <c r="D121">
        <f>B121-C121</f>
        <v>43806889</v>
      </c>
    </row>
    <row r="122" spans="1:4">
      <c r="A122" t="s">
        <v>2283</v>
      </c>
      <c r="B122">
        <f>IF(ISBLANK(data!C1075),AVERAGEIF(data!$A$2:$A$4110,data!A1075,data!$C$2:$C$4110),data!C1075)</f>
        <v>222487711</v>
      </c>
      <c r="C122">
        <f>IF(ISBLANK(data!L1075),AVERAGEIF(data!$A$2:$A$4110,data!A1075,data!$L$2:$L$4110),data!L1075)</f>
        <v>165000000</v>
      </c>
      <c r="D122">
        <f>B122-C122</f>
        <v>57487711</v>
      </c>
    </row>
    <row r="123" spans="1:4">
      <c r="A123" t="s">
        <v>1304</v>
      </c>
      <c r="B123">
        <f>IF(ISBLANK(data!C466),AVERAGEIF(data!$A$2:$A$4110,data!A466,data!$C$2:$C$4110),data!C466)</f>
        <v>219613391</v>
      </c>
      <c r="C123">
        <f>IF(ISBLANK(data!L466),AVERAGEIF(data!$A$2:$A$4110,data!A466,data!$L$2:$L$4110),data!L466)</f>
        <v>75000000</v>
      </c>
      <c r="D123">
        <f>B123-C123</f>
        <v>144613391</v>
      </c>
    </row>
    <row r="124" spans="1:4">
      <c r="A124" t="s">
        <v>1675</v>
      </c>
      <c r="B124">
        <f>IF(ISBLANK(data!C696),AVERAGEIF(data!$A$2:$A$4110,data!A696,data!$C$2:$C$4110),data!C696)</f>
        <v>219200000</v>
      </c>
      <c r="C124">
        <f>IF(ISBLANK(data!L696),AVERAGEIF(data!$A$2:$A$4110,data!A696,data!$L$2:$L$4110),data!L696)</f>
        <v>25000000</v>
      </c>
      <c r="D124">
        <f>B124-C124</f>
        <v>194200000</v>
      </c>
    </row>
    <row r="125" spans="1:4">
      <c r="A125" t="s">
        <v>5836</v>
      </c>
      <c r="B125">
        <f>IF(ISBLANK(data!C3472),AVERAGEIF(data!$A$2:$A$4110,data!A3472,data!$C$2:$C$4110),data!C3472)</f>
        <v>218628680</v>
      </c>
      <c r="C125">
        <f>IF(ISBLANK(data!L3472),AVERAGEIF(data!$A$2:$A$4110,data!A3472,data!$L$2:$L$4110),data!L3472)</f>
        <v>50000000</v>
      </c>
      <c r="D125">
        <f>B125-C125</f>
        <v>168628680</v>
      </c>
    </row>
    <row r="126" spans="1:4">
      <c r="A126" t="s">
        <v>5071</v>
      </c>
      <c r="B126">
        <f>IF(ISBLANK(data!C2945),AVERAGEIF(data!$A$2:$A$4110,data!A2945,data!$C$2:$C$4110),data!C2945)</f>
        <v>218051260</v>
      </c>
      <c r="C126">
        <f>IF(ISBLANK(data!L2945),AVERAGEIF(data!$A$2:$A$4110,data!A2945,data!$L$2:$L$4110),data!L2945)</f>
        <v>207000000</v>
      </c>
      <c r="D126">
        <f>B126-C126</f>
        <v>11051260</v>
      </c>
    </row>
    <row r="127" spans="1:4">
      <c r="A127" t="s">
        <v>3282</v>
      </c>
      <c r="B127">
        <f>IF(ISBLANK(data!C1731),AVERAGEIF(data!$A$2:$A$4110,data!A1731,data!$C$2:$C$4110),data!C1731)</f>
        <v>217631306</v>
      </c>
      <c r="C127">
        <f>IF(ISBLANK(data!L1731),AVERAGEIF(data!$A$2:$A$4110,data!A1731,data!$L$2:$L$4110),data!L1731)</f>
        <v>22000000</v>
      </c>
      <c r="D127">
        <f>B127-C127</f>
        <v>195631306</v>
      </c>
    </row>
    <row r="128" spans="1:4">
      <c r="A128" t="s">
        <v>5634</v>
      </c>
      <c r="B128">
        <f>IF(ISBLANK(data!C3339),AVERAGEIF(data!$A$2:$A$4110,data!A3339,data!$C$2:$C$4110),data!C3339)</f>
        <v>217536138</v>
      </c>
      <c r="C128">
        <f>IF(ISBLANK(data!L3339),AVERAGEIF(data!$A$2:$A$4110,data!A3339,data!$L$2:$L$4110),data!L3339)</f>
        <v>125000000</v>
      </c>
      <c r="D128">
        <f>B128-C128</f>
        <v>92536138</v>
      </c>
    </row>
    <row r="129" spans="1:4">
      <c r="A129" t="s">
        <v>2206</v>
      </c>
      <c r="B129">
        <f>IF(ISBLANK(data!C1022),AVERAGEIF(data!$A$2:$A$4110,data!A1022,data!$C$2:$C$4110),data!C1022)</f>
        <v>217387997</v>
      </c>
      <c r="C129">
        <f>IF(ISBLANK(data!L1022),AVERAGEIF(data!$A$2:$A$4110,data!A1022,data!$L$2:$L$4110),data!L1022)</f>
        <v>165000000</v>
      </c>
      <c r="D129">
        <f>B129-C129</f>
        <v>52387997</v>
      </c>
    </row>
    <row r="130" spans="1:4">
      <c r="A130" t="s">
        <v>5631</v>
      </c>
      <c r="B130">
        <f>IF(ISBLANK(data!C3337),AVERAGEIF(data!$A$2:$A$4110,data!A3337,data!$C$2:$C$4110),data!C3337)</f>
        <v>217350219</v>
      </c>
      <c r="C130">
        <f>IF(ISBLANK(data!L3337),AVERAGEIF(data!$A$2:$A$4110,data!A3337,data!$L$2:$L$4110),data!L3337)</f>
        <v>28000000</v>
      </c>
      <c r="D130">
        <f>B130-C130</f>
        <v>189350219</v>
      </c>
    </row>
    <row r="131" spans="1:4">
      <c r="A131" t="s">
        <v>6296</v>
      </c>
      <c r="B131">
        <f>IF(ISBLANK(data!C3806),AVERAGEIF(data!$A$2:$A$4110,data!A3806,data!$C$2:$C$4110),data!C3806)</f>
        <v>217326336</v>
      </c>
      <c r="C131">
        <f>IF(ISBLANK(data!L3806),AVERAGEIF(data!$A$2:$A$4110,data!A3806,data!$L$2:$L$4110),data!L3806)</f>
        <v>60000000</v>
      </c>
      <c r="D131">
        <f>B131-C131</f>
        <v>157326336</v>
      </c>
    </row>
    <row r="132" spans="1:4">
      <c r="A132" t="s">
        <v>2414</v>
      </c>
      <c r="B132">
        <f>IF(ISBLANK(data!C1163),AVERAGEIF(data!$A$2:$A$4110,data!A1163,data!$C$2:$C$4110),data!C1163)</f>
        <v>216366733</v>
      </c>
      <c r="C132">
        <f>IF(ISBLANK(data!L1163),AVERAGEIF(data!$A$2:$A$4110,data!A1163,data!$L$2:$L$4110),data!L1163)</f>
        <v>145000000</v>
      </c>
      <c r="D132">
        <f>B132-C132</f>
        <v>71366733</v>
      </c>
    </row>
    <row r="133" spans="1:4">
      <c r="A133" t="s">
        <v>6128</v>
      </c>
      <c r="B133">
        <f>IF(ISBLANK(data!C3689),AVERAGEIF(data!$A$2:$A$4110,data!A3689,data!$C$2:$C$4110),data!C3689)</f>
        <v>216119491</v>
      </c>
      <c r="C133">
        <f>IF(ISBLANK(data!L3689),AVERAGEIF(data!$A$2:$A$4110,data!A3689,data!$L$2:$L$4110),data!L3689)</f>
        <v>70000000</v>
      </c>
      <c r="D133">
        <f>B133-C133</f>
        <v>146119491</v>
      </c>
    </row>
    <row r="134" spans="1:4">
      <c r="A134" t="s">
        <v>3624</v>
      </c>
      <c r="B134">
        <f>IF(ISBLANK(data!C1965),AVERAGEIF(data!$A$2:$A$4110,data!A1965,data!$C$2:$C$4110),data!C1965)</f>
        <v>215397307</v>
      </c>
      <c r="C134">
        <f>IF(ISBLANK(data!L1965),AVERAGEIF(data!$A$2:$A$4110,data!A1965,data!$L$2:$L$4110),data!L1965)</f>
        <v>125000000</v>
      </c>
      <c r="D134">
        <f>B134-C134</f>
        <v>90397307</v>
      </c>
    </row>
    <row r="135" spans="1:4">
      <c r="A135" t="s">
        <v>4253</v>
      </c>
      <c r="B135">
        <f>IF(ISBLANK(data!C2396),AVERAGEIF(data!$A$2:$A$4110,data!A2396,data!$C$2:$C$4110),data!C2396)</f>
        <v>215395021</v>
      </c>
      <c r="C135">
        <f>IF(ISBLANK(data!L2396),AVERAGEIF(data!$A$2:$A$4110,data!A2396,data!$L$2:$L$4110),data!L2396)</f>
        <v>130000000</v>
      </c>
      <c r="D135">
        <f>B135-C135</f>
        <v>85395021</v>
      </c>
    </row>
    <row r="136" spans="1:4">
      <c r="A136" t="s">
        <v>1560</v>
      </c>
      <c r="B136">
        <f>IF(ISBLANK(data!C621),AVERAGEIF(data!$A$2:$A$4110,data!A621,data!$C$2:$C$4110),data!C621)</f>
        <v>214948780</v>
      </c>
      <c r="C136">
        <f>IF(ISBLANK(data!L621),AVERAGEIF(data!$A$2:$A$4110,data!A621,data!$L$2:$L$4110),data!L621)</f>
        <v>110000000</v>
      </c>
      <c r="D136">
        <f>B136-C136</f>
        <v>104948780</v>
      </c>
    </row>
    <row r="137" spans="1:4">
      <c r="A137" t="s">
        <v>3200</v>
      </c>
      <c r="B137">
        <f>IF(ISBLANK(data!C1675),AVERAGEIF(data!$A$2:$A$4110,data!A1675,data!$C$2:$C$4110),data!C1675)</f>
        <v>213079163</v>
      </c>
      <c r="C137">
        <f>IF(ISBLANK(data!L1675),AVERAGEIF(data!$A$2:$A$4110,data!A1675,data!$L$2:$L$4110),data!L1675)</f>
        <v>63000000</v>
      </c>
      <c r="D137">
        <f>B137-C137</f>
        <v>150079163</v>
      </c>
    </row>
    <row r="138" spans="1:4">
      <c r="A138" t="s">
        <v>5563</v>
      </c>
      <c r="B138">
        <f>IF(ISBLANK(data!C3283),AVERAGEIF(data!$A$2:$A$4110,data!A3283,data!$C$2:$C$4110),data!C3283)</f>
        <v>210609762</v>
      </c>
      <c r="C138">
        <f>IF(ISBLANK(data!L3283),AVERAGEIF(data!$A$2:$A$4110,data!A3283,data!$L$2:$L$4110),data!L3283)</f>
        <v>19000000</v>
      </c>
      <c r="D138">
        <f>B138-C138</f>
        <v>191609762</v>
      </c>
    </row>
    <row r="139" spans="1:4">
      <c r="A139" t="s">
        <v>6688</v>
      </c>
      <c r="B139">
        <f>IF(ISBLANK(data!C4081),AVERAGEIF(data!$A$2:$A$4110,data!A4081,data!$C$2:$C$4110),data!C4081)</f>
        <v>210592590</v>
      </c>
      <c r="C139">
        <f>IF(ISBLANK(data!L4081),AVERAGEIF(data!$A$2:$A$4110,data!A4081,data!$L$2:$L$4110),data!L4081)</f>
        <v>65000000</v>
      </c>
      <c r="D139">
        <f>B139-C139</f>
        <v>145592590</v>
      </c>
    </row>
    <row r="140" spans="1:4">
      <c r="A140" t="s">
        <v>3819</v>
      </c>
      <c r="B140">
        <f>IF(ISBLANK(data!C2097),AVERAGEIF(data!$A$2:$A$4110,data!A2097,data!$C$2:$C$4110),data!C2097)</f>
        <v>209805005</v>
      </c>
      <c r="C140">
        <f>IF(ISBLANK(data!L2097),AVERAGEIF(data!$A$2:$A$4110,data!A2097,data!$L$2:$L$4110),data!L2097)</f>
        <v>125000000</v>
      </c>
      <c r="D140">
        <f>B140-C140</f>
        <v>84805005</v>
      </c>
    </row>
    <row r="141" spans="1:4">
      <c r="A141" t="s">
        <v>1411</v>
      </c>
      <c r="B141">
        <f>IF(ISBLANK(data!C530),AVERAGEIF(data!$A$2:$A$4110,data!A530,data!$C$2:$C$4110),data!C530)</f>
        <v>209364921</v>
      </c>
      <c r="C141">
        <f>IF(ISBLANK(data!L530),AVERAGEIF(data!$A$2:$A$4110,data!A530,data!$L$2:$L$4110),data!L530)</f>
        <v>145000000</v>
      </c>
      <c r="D141">
        <f>B141-C141</f>
        <v>64364921</v>
      </c>
    </row>
    <row r="142" spans="1:4">
      <c r="A142" t="s">
        <v>2844</v>
      </c>
      <c r="B142">
        <f>IF(ISBLANK(data!C1437),AVERAGEIF(data!$A$2:$A$4110,data!A1437,data!$C$2:$C$4110),data!C1437)</f>
        <v>209019489</v>
      </c>
      <c r="C142">
        <f>IF(ISBLANK(data!L1437),AVERAGEIF(data!$A$2:$A$4110,data!A1437,data!$L$2:$L$4110),data!L1437)</f>
        <v>90000000</v>
      </c>
      <c r="D142">
        <f>B142-C142</f>
        <v>119019489</v>
      </c>
    </row>
    <row r="143" spans="1:4">
      <c r="A143" t="s">
        <v>4352</v>
      </c>
      <c r="B143">
        <f>IF(ISBLANK(data!C2463),AVERAGEIF(data!$A$2:$A$4110,data!A2463,data!$C$2:$C$4110),data!C2463)</f>
        <v>208543795</v>
      </c>
      <c r="C143">
        <f>IF(ISBLANK(data!L2463),AVERAGEIF(data!$A$2:$A$4110,data!A2463,data!$L$2:$L$4110),data!L2463)</f>
        <v>170000000</v>
      </c>
      <c r="D143">
        <f>B143-C143</f>
        <v>38543795</v>
      </c>
    </row>
    <row r="144" spans="1:4">
      <c r="A144" t="s">
        <v>6272</v>
      </c>
      <c r="B144">
        <f>IF(ISBLANK(data!C3789),AVERAGEIF(data!$A$2:$A$4110,data!A3789,data!$C$2:$C$4110),data!C3789)</f>
        <v>206456431</v>
      </c>
      <c r="C144">
        <f>IF(ISBLANK(data!L3789),AVERAGEIF(data!$A$2:$A$4110,data!A3789,data!$L$2:$L$4110),data!L3789)</f>
        <v>150000000</v>
      </c>
      <c r="D144">
        <f>B144-C144</f>
        <v>56456431</v>
      </c>
    </row>
    <row r="145" spans="1:4">
      <c r="A145" t="s">
        <v>1409</v>
      </c>
      <c r="B145">
        <f>IF(ISBLANK(data!C529),AVERAGEIF(data!$A$2:$A$4110,data!A529,data!$C$2:$C$4110),data!C529)</f>
        <v>206435493</v>
      </c>
      <c r="C145">
        <f>IF(ISBLANK(data!L529),AVERAGEIF(data!$A$2:$A$4110,data!A529,data!$L$2:$L$4110),data!L529)</f>
        <v>150000000</v>
      </c>
      <c r="D145">
        <f>B145-C145</f>
        <v>56435493</v>
      </c>
    </row>
    <row r="146" spans="1:4">
      <c r="A146" t="s">
        <v>896</v>
      </c>
      <c r="B146">
        <f>IF(ISBLANK(data!C224),AVERAGEIF(data!$A$2:$A$4110,data!A224,data!$C$2:$C$4110),data!C224)</f>
        <v>206360018</v>
      </c>
      <c r="C146">
        <f>IF(ISBLANK(data!L224),AVERAGEIF(data!$A$2:$A$4110,data!A224,data!$L$2:$L$4110),data!L224)</f>
        <v>170000000</v>
      </c>
      <c r="D146">
        <f>B146-C146</f>
        <v>36360018</v>
      </c>
    </row>
    <row r="147" spans="1:4">
      <c r="A147" t="s">
        <v>3204</v>
      </c>
      <c r="B147">
        <f>IF(ISBLANK(data!C1678),AVERAGEIF(data!$A$2:$A$4110,data!A1678,data!$C$2:$C$4110),data!C1678)</f>
        <v>205399422</v>
      </c>
      <c r="C147">
        <f>IF(ISBLANK(data!L1678),AVERAGEIF(data!$A$2:$A$4110,data!A1678,data!$L$2:$L$4110),data!L1678)</f>
        <v>33000000</v>
      </c>
      <c r="D147">
        <f>B147-C147</f>
        <v>172399422</v>
      </c>
    </row>
    <row r="148" spans="1:4">
      <c r="A148" t="s">
        <v>1764</v>
      </c>
      <c r="B148">
        <f>IF(ISBLANK(data!C751),AVERAGEIF(data!$A$2:$A$4110,data!A751,data!$C$2:$C$4110),data!C751)</f>
        <v>205343774</v>
      </c>
      <c r="C148">
        <f>IF(ISBLANK(data!L751),AVERAGEIF(data!$A$2:$A$4110,data!A751,data!$L$2:$L$4110),data!L751)</f>
        <v>150000000</v>
      </c>
      <c r="D148">
        <f>B148-C148</f>
        <v>55343774</v>
      </c>
    </row>
    <row r="149" spans="1:4">
      <c r="A149" t="s">
        <v>3019</v>
      </c>
      <c r="B149">
        <f>IF(ISBLANK(data!C1558),AVERAGEIF(data!$A$2:$A$4110,data!A1558,data!$C$2:$C$4110),data!C1558)</f>
        <v>204843350</v>
      </c>
      <c r="C149">
        <f>IF(ISBLANK(data!L1558),AVERAGEIF(data!$A$2:$A$4110,data!A1558,data!$L$2:$L$4110),data!L1558)</f>
        <v>102000000</v>
      </c>
      <c r="D149">
        <f>B149-C149</f>
        <v>102843350</v>
      </c>
    </row>
    <row r="150" spans="1:4">
      <c r="A150" t="s">
        <v>6630</v>
      </c>
      <c r="B150">
        <f>IF(ISBLANK(data!C4032),AVERAGEIF(data!$A$2:$A$4110,data!A4032,data!$C$2:$C$4110),data!C4032)</f>
        <v>204565000</v>
      </c>
      <c r="C150">
        <f>IF(ISBLANK(data!L4032),AVERAGEIF(data!$A$2:$A$4110,data!A4032,data!$L$2:$L$4110),data!L4032)</f>
        <v>8000000</v>
      </c>
      <c r="D150">
        <f>B150-C150</f>
        <v>196565000</v>
      </c>
    </row>
    <row r="151" spans="1:4">
      <c r="A151" t="s">
        <v>4215</v>
      </c>
      <c r="B151">
        <f>IF(ISBLANK(data!C2362),AVERAGEIF(data!$A$2:$A$4110,data!A2362,data!$C$2:$C$4110),data!C2362)</f>
        <v>202853933</v>
      </c>
      <c r="C151">
        <f>IF(ISBLANK(data!L2362),AVERAGEIF(data!$A$2:$A$4110,data!A2362,data!$L$2:$L$4110),data!L2362)</f>
        <v>200000000</v>
      </c>
      <c r="D151">
        <f>B151-C151</f>
        <v>2853933</v>
      </c>
    </row>
    <row r="152" spans="1:4">
      <c r="A152" t="s">
        <v>4197</v>
      </c>
      <c r="B152">
        <f>IF(ISBLANK(data!C2350),AVERAGEIF(data!$A$2:$A$4110,data!A2350,data!$C$2:$C$4110),data!C2350)</f>
        <v>202351611</v>
      </c>
      <c r="C152">
        <f>IF(ISBLANK(data!L2350),AVERAGEIF(data!$A$2:$A$4110,data!A2350,data!$L$2:$L$4110),data!L2350)</f>
        <v>190000000</v>
      </c>
      <c r="D152">
        <f>B152-C152</f>
        <v>12351611</v>
      </c>
    </row>
    <row r="153" spans="1:4">
      <c r="A153" t="s">
        <v>303</v>
      </c>
      <c r="B153">
        <f>IF(ISBLANK(data!C3610),AVERAGEIF(data!$A$2:$A$4110,data!A3610,data!$C$2:$C$4110),data!C3610)</f>
        <v>202007640</v>
      </c>
      <c r="C153">
        <f>IF(ISBLANK(data!L3610),AVERAGEIF(data!$A$2:$A$4110,data!A3610,data!$L$2:$L$4110),data!L3610)</f>
        <v>98000000</v>
      </c>
      <c r="D153">
        <f>B153-C153</f>
        <v>104007640</v>
      </c>
    </row>
    <row r="154" spans="1:4">
      <c r="A154" t="s">
        <v>4428</v>
      </c>
      <c r="B154">
        <f>IF(ISBLANK(data!C2511),AVERAGEIF(data!$A$2:$A$4110,data!A2511,data!$C$2:$C$4110),data!C2511)</f>
        <v>201573391</v>
      </c>
      <c r="C154">
        <f>IF(ISBLANK(data!L2511),AVERAGEIF(data!$A$2:$A$4110,data!A2511,data!$L$2:$L$4110),data!L2511)</f>
        <v>140000000</v>
      </c>
      <c r="D154">
        <f>B154-C154</f>
        <v>61573391</v>
      </c>
    </row>
    <row r="155" spans="1:4">
      <c r="A155" t="s">
        <v>3878</v>
      </c>
      <c r="B155">
        <f>IF(ISBLANK(data!C2136),AVERAGEIF(data!$A$2:$A$4110,data!A2136,data!$C$2:$C$4110),data!C2136)</f>
        <v>201148159</v>
      </c>
      <c r="C155">
        <f>IF(ISBLANK(data!L2136),AVERAGEIF(data!$A$2:$A$4110,data!A2136,data!$L$2:$L$4110),data!L2136)</f>
        <v>95000000</v>
      </c>
      <c r="D155">
        <f>B155-C155</f>
        <v>106148159</v>
      </c>
    </row>
    <row r="156" spans="1:4">
      <c r="A156" t="s">
        <v>4716</v>
      </c>
      <c r="B156">
        <f>IF(ISBLANK(data!C2697),AVERAGEIF(data!$A$2:$A$4110,data!A2697,data!$C$2:$C$4110),data!C2697)</f>
        <v>200807262</v>
      </c>
      <c r="C156">
        <f>IF(ISBLANK(data!L2697),AVERAGEIF(data!$A$2:$A$4110,data!A2697,data!$L$2:$L$4110),data!L2697)</f>
        <v>260000000</v>
      </c>
      <c r="D156">
        <f>B156-C156</f>
        <v>-59192738</v>
      </c>
    </row>
    <row r="157" spans="1:4">
      <c r="A157" t="s">
        <v>5733</v>
      </c>
      <c r="B157">
        <f>IF(ISBLANK(data!C3401),AVERAGEIF(data!$A$2:$A$4110,data!A3401,data!$C$2:$C$4110),data!C3401)</f>
        <v>200074175</v>
      </c>
      <c r="C157">
        <f>IF(ISBLANK(data!L3401),AVERAGEIF(data!$A$2:$A$4110,data!A3401,data!$L$2:$L$4110),data!L3401)</f>
        <v>245000000</v>
      </c>
      <c r="D157">
        <f>B157-C157</f>
        <v>-44925825</v>
      </c>
    </row>
    <row r="158" spans="1:4">
      <c r="A158" t="s">
        <v>1552</v>
      </c>
      <c r="B158">
        <f>IF(ISBLANK(data!C617),AVERAGEIF(data!$A$2:$A$4110,data!A617,data!$C$2:$C$4110),data!C617)</f>
        <v>200069408</v>
      </c>
      <c r="C158">
        <f>IF(ISBLANK(data!L617),AVERAGEIF(data!$A$2:$A$4110,data!A617,data!$L$2:$L$4110),data!L617)</f>
        <v>209000000</v>
      </c>
      <c r="D158">
        <f>B158-C158</f>
        <v>-8930592</v>
      </c>
    </row>
    <row r="159" spans="1:4">
      <c r="A159" t="s">
        <v>6504</v>
      </c>
      <c r="B159">
        <f>IF(ISBLANK(data!C3950),AVERAGEIF(data!$A$2:$A$4110,data!A3950,data!$C$2:$C$4110),data!C3950)</f>
        <v>198655278</v>
      </c>
      <c r="C159">
        <f>IF(ISBLANK(data!L3950),AVERAGEIF(data!$A$2:$A$4110,data!A3950,data!$L$2:$L$4110),data!L3950)</f>
        <v>3977000</v>
      </c>
      <c r="D159">
        <f>B159-C159</f>
        <v>194678278</v>
      </c>
    </row>
    <row r="160" spans="1:4">
      <c r="A160" t="s">
        <v>4425</v>
      </c>
      <c r="B160">
        <f>IF(ISBLANK(data!C2509),AVERAGEIF(data!$A$2:$A$4110,data!A2509,data!$C$2:$C$4110),data!C2509)</f>
        <v>198539855</v>
      </c>
      <c r="C160">
        <f>IF(ISBLANK(data!L2509),AVERAGEIF(data!$A$2:$A$4110,data!A2509,data!$L$2:$L$4110),data!L2509)</f>
        <v>140000000</v>
      </c>
      <c r="D160">
        <f>B160-C160</f>
        <v>58539855</v>
      </c>
    </row>
    <row r="161" spans="1:4">
      <c r="A161" t="s">
        <v>5416</v>
      </c>
      <c r="B161">
        <f>IF(ISBLANK(data!C3185),AVERAGEIF(data!$A$2:$A$4110,data!A3185,data!$C$2:$C$4110),data!C3185)</f>
        <v>198332128</v>
      </c>
      <c r="C161">
        <f>IF(ISBLANK(data!L3185),AVERAGEIF(data!$A$2:$A$4110,data!A3185,data!$L$2:$L$4110),data!L3185)</f>
        <v>175000000</v>
      </c>
      <c r="D161">
        <f>B161-C161</f>
        <v>23332128</v>
      </c>
    </row>
    <row r="162" spans="1:4">
      <c r="A162" t="s">
        <v>2709</v>
      </c>
      <c r="B162">
        <f>IF(ISBLANK(data!C1349),AVERAGEIF(data!$A$2:$A$4110,data!A1349,data!$C$2:$C$4110),data!C1349)</f>
        <v>197992827</v>
      </c>
      <c r="C162">
        <f>IF(ISBLANK(data!L1349),AVERAGEIF(data!$A$2:$A$4110,data!A1349,data!$L$2:$L$4110),data!L1349)</f>
        <v>100000000</v>
      </c>
      <c r="D162">
        <f>B162-C162</f>
        <v>97992827</v>
      </c>
    </row>
    <row r="163" spans="1:4">
      <c r="A163" t="s">
        <v>6132</v>
      </c>
      <c r="B163">
        <f>IF(ISBLANK(data!C3693),AVERAGEIF(data!$A$2:$A$4110,data!A3693,data!$C$2:$C$4110),data!C3693)</f>
        <v>197171806</v>
      </c>
      <c r="C163">
        <f>IF(ISBLANK(data!L3693),AVERAGEIF(data!$A$2:$A$4110,data!A3693,data!$L$2:$L$4110),data!L3693)</f>
        <v>48000000</v>
      </c>
      <c r="D163">
        <f>B163-C163</f>
        <v>149171806</v>
      </c>
    </row>
    <row r="164" spans="1:4">
      <c r="A164" t="s">
        <v>262</v>
      </c>
      <c r="B164">
        <f>IF(ISBLANK(data!C648),AVERAGEIF(data!$A$2:$A$4110,data!A648,data!$C$2:$C$4110),data!C648)</f>
        <v>196573705</v>
      </c>
      <c r="C164">
        <f>IF(ISBLANK(data!L648),AVERAGEIF(data!$A$2:$A$4110,data!A648,data!$L$2:$L$4110),data!L648)</f>
        <v>90000000</v>
      </c>
      <c r="D164">
        <f>B164-C164</f>
        <v>106573705</v>
      </c>
    </row>
    <row r="165" spans="1:4">
      <c r="A165" t="s">
        <v>1594</v>
      </c>
      <c r="B165">
        <f>IF(ISBLANK(data!C650),AVERAGEIF(data!$A$2:$A$4110,data!A650,data!$C$2:$C$4110),data!C650)</f>
        <v>195329763</v>
      </c>
      <c r="C165">
        <f>IF(ISBLANK(data!L650),AVERAGEIF(data!$A$2:$A$4110,data!A650,data!$L$2:$L$4110),data!L650)</f>
        <v>80000000</v>
      </c>
      <c r="D165">
        <f>B165-C165</f>
        <v>115329763</v>
      </c>
    </row>
    <row r="166" spans="1:4">
      <c r="A166" t="s">
        <v>1751</v>
      </c>
      <c r="B166">
        <f>IF(ISBLANK(data!C744),AVERAGEIF(data!$A$2:$A$4110,data!A744,data!$C$2:$C$4110),data!C744)</f>
        <v>195000874</v>
      </c>
      <c r="C166">
        <f>IF(ISBLANK(data!L744),AVERAGEIF(data!$A$2:$A$4110,data!A744,data!$L$2:$L$4110),data!L744)</f>
        <v>150000000</v>
      </c>
      <c r="D166">
        <f>B166-C166</f>
        <v>45000874</v>
      </c>
    </row>
    <row r="167" spans="1:4">
      <c r="A167" t="s">
        <v>2417</v>
      </c>
      <c r="B167">
        <f>IF(ISBLANK(data!C1165),AVERAGEIF(data!$A$2:$A$4110,data!A1165,data!$C$2:$C$4110),data!C1165)</f>
        <v>193136719</v>
      </c>
      <c r="C167">
        <f>IF(ISBLANK(data!L1165),AVERAGEIF(data!$A$2:$A$4110,data!A1165,data!$L$2:$L$4110),data!L1165)</f>
        <v>75000000</v>
      </c>
      <c r="D167">
        <f>B167-C167</f>
        <v>118136719</v>
      </c>
    </row>
    <row r="168" spans="1:4">
      <c r="A168" t="s">
        <v>3511</v>
      </c>
      <c r="B168">
        <f>IF(ISBLANK(data!C1891),AVERAGEIF(data!$A$2:$A$4110,data!A1891,data!$C$2:$C$4110),data!C1891)</f>
        <v>191796233</v>
      </c>
      <c r="C168">
        <f>IF(ISBLANK(data!L1891),AVERAGEIF(data!$A$2:$A$4110,data!A1891,data!$L$2:$L$4110),data!L1891)</f>
        <v>30000000</v>
      </c>
      <c r="D168">
        <f>B168-C168</f>
        <v>161796233</v>
      </c>
    </row>
    <row r="169" spans="1:4">
      <c r="A169" t="s">
        <v>5133</v>
      </c>
      <c r="B169">
        <f>IF(ISBLANK(data!C2989),AVERAGEIF(data!$A$2:$A$4110,data!A2989,data!$C$2:$C$4110),data!C2989)</f>
        <v>191616238</v>
      </c>
      <c r="C169">
        <f>IF(ISBLANK(data!L2989),AVERAGEIF(data!$A$2:$A$4110,data!A2989,data!$L$2:$L$4110),data!L2989)</f>
        <v>50000000</v>
      </c>
      <c r="D169">
        <f>B169-C169</f>
        <v>141616238</v>
      </c>
    </row>
    <row r="170" spans="1:4">
      <c r="A170" t="s">
        <v>3505</v>
      </c>
      <c r="B170">
        <f>IF(ISBLANK(data!C1887),AVERAGEIF(data!$A$2:$A$4110,data!A1887,data!$C$2:$C$4110),data!C1887)</f>
        <v>191450875</v>
      </c>
      <c r="C170">
        <f>IF(ISBLANK(data!L1887),AVERAGEIF(data!$A$2:$A$4110,data!A1887,data!$L$2:$L$4110),data!L1887)</f>
        <v>200000000</v>
      </c>
      <c r="D170">
        <f>B170-C170</f>
        <v>-8549125</v>
      </c>
    </row>
    <row r="171" spans="1:4">
      <c r="A171" t="s">
        <v>1615</v>
      </c>
      <c r="B171">
        <f>IF(ISBLANK(data!C660),AVERAGEIF(data!$A$2:$A$4110,data!A660,data!$C$2:$C$4110),data!C660)</f>
        <v>191449475</v>
      </c>
      <c r="C171">
        <f>IF(ISBLANK(data!L660),AVERAGEIF(data!$A$2:$A$4110,data!A660,data!$L$2:$L$4110),data!L660)</f>
        <v>37000000</v>
      </c>
      <c r="D171">
        <f>B171-C171</f>
        <v>154449475</v>
      </c>
    </row>
    <row r="172" spans="1:4">
      <c r="A172" t="s">
        <v>3716</v>
      </c>
      <c r="B172">
        <f>IF(ISBLANK(data!C2033),AVERAGEIF(data!$A$2:$A$4110,data!A2033,data!$C$2:$C$4110),data!C2033)</f>
        <v>190871240</v>
      </c>
      <c r="C172">
        <f>IF(ISBLANK(data!L2033),AVERAGEIF(data!$A$2:$A$4110,data!A2033,data!$L$2:$L$4110),data!L2033)</f>
        <v>125000000</v>
      </c>
      <c r="D172">
        <f>B172-C172</f>
        <v>65871240</v>
      </c>
    </row>
    <row r="173" spans="1:4">
      <c r="A173" t="s">
        <v>1246</v>
      </c>
      <c r="B173">
        <f>IF(ISBLANK(data!C432),AVERAGEIF(data!$A$2:$A$4110,data!A432,data!$C$2:$C$4110),data!C432)</f>
        <v>190418803</v>
      </c>
      <c r="C173">
        <f>IF(ISBLANK(data!L432),AVERAGEIF(data!$A$2:$A$4110,data!A432,data!$L$2:$L$4110),data!L432)</f>
        <v>140000000</v>
      </c>
      <c r="D173">
        <f>B173-C173</f>
        <v>50418803</v>
      </c>
    </row>
    <row r="174" spans="1:4">
      <c r="A174" t="s">
        <v>5266</v>
      </c>
      <c r="B174">
        <f>IF(ISBLANK(data!C3077),AVERAGEIF(data!$A$2:$A$4110,data!A3077,data!$C$2:$C$4110),data!C3077)</f>
        <v>189412677</v>
      </c>
      <c r="C174">
        <f>IF(ISBLANK(data!L3077),AVERAGEIF(data!$A$2:$A$4110,data!A3077,data!$L$2:$L$4110),data!L3077)</f>
        <v>165000000</v>
      </c>
      <c r="D174">
        <f>B174-C174</f>
        <v>24412677</v>
      </c>
    </row>
    <row r="175" spans="1:4">
      <c r="A175" t="s">
        <v>1759</v>
      </c>
      <c r="B175">
        <f>IF(ISBLANK(data!C749),AVERAGEIF(data!$A$2:$A$4110,data!A749,data!$C$2:$C$4110),data!C749)</f>
        <v>187991439</v>
      </c>
      <c r="C175">
        <f>IF(ISBLANK(data!L749),AVERAGEIF(data!$A$2:$A$4110,data!A749,data!$L$2:$L$4110),data!L749)</f>
        <v>165000000</v>
      </c>
      <c r="D175">
        <f>B175-C175</f>
        <v>22991439</v>
      </c>
    </row>
    <row r="176" spans="1:4">
      <c r="A176" t="s">
        <v>5378</v>
      </c>
      <c r="B176">
        <f>IF(ISBLANK(data!C3158),AVERAGEIF(data!$A$2:$A$4110,data!A3158,data!$C$2:$C$4110),data!C3158)</f>
        <v>187670866</v>
      </c>
      <c r="C176">
        <f>IF(ISBLANK(data!L3158),AVERAGEIF(data!$A$2:$A$4110,data!A3158,data!$L$2:$L$4110),data!L3158)</f>
        <v>103000000</v>
      </c>
      <c r="D176">
        <f>B176-C176</f>
        <v>84670866</v>
      </c>
    </row>
    <row r="177" spans="1:4">
      <c r="A177" t="s">
        <v>3979</v>
      </c>
      <c r="B177">
        <f>IF(ISBLANK(data!C2205),AVERAGEIF(data!$A$2:$A$4110,data!A2205,data!$C$2:$C$4110),data!C2205)</f>
        <v>187165546</v>
      </c>
      <c r="C177">
        <f>IF(ISBLANK(data!L2205),AVERAGEIF(data!$A$2:$A$4110,data!A2205,data!$L$2:$L$4110),data!L2205)</f>
        <v>135000000</v>
      </c>
      <c r="D177">
        <f>B177-C177</f>
        <v>52165546</v>
      </c>
    </row>
    <row r="178" spans="1:4">
      <c r="A178" t="s">
        <v>2843</v>
      </c>
      <c r="B178">
        <f>IF(ISBLANK(data!C1436),AVERAGEIF(data!$A$2:$A$4110,data!A1436,data!$C$2:$C$4110),data!C1436)</f>
        <v>186830669</v>
      </c>
      <c r="C178">
        <f>IF(ISBLANK(data!L1436),AVERAGEIF(data!$A$2:$A$4110,data!A1436,data!$L$2:$L$4110),data!L1436)</f>
        <v>125000000</v>
      </c>
      <c r="D178">
        <f>B178-C178</f>
        <v>61830669</v>
      </c>
    </row>
    <row r="179" spans="1:4">
      <c r="A179" t="s">
        <v>5613</v>
      </c>
      <c r="B179">
        <f>IF(ISBLANK(data!C3322),AVERAGEIF(data!$A$2:$A$4110,data!A3322,data!$C$2:$C$4110),data!C3322)</f>
        <v>186739919</v>
      </c>
      <c r="C179">
        <f>IF(ISBLANK(data!L3322),AVERAGEIF(data!$A$2:$A$4110,data!A3322,data!$L$2:$L$4110),data!L3322)</f>
        <v>125000000</v>
      </c>
      <c r="D179">
        <f>B179-C179</f>
        <v>61739919</v>
      </c>
    </row>
    <row r="180" spans="1:4">
      <c r="A180" t="s">
        <v>2306</v>
      </c>
      <c r="B180">
        <f>IF(ISBLANK(data!C1091),AVERAGEIF(data!$A$2:$A$4110,data!A1091,data!$C$2:$C$4110),data!C1091)</f>
        <v>186336103</v>
      </c>
      <c r="C180">
        <f>IF(ISBLANK(data!L1091),AVERAGEIF(data!$A$2:$A$4110,data!A1091,data!$L$2:$L$4110),data!L1091)</f>
        <v>120000000</v>
      </c>
      <c r="D180">
        <f>B180-C180</f>
        <v>66336103</v>
      </c>
    </row>
    <row r="181" spans="1:4">
      <c r="A181" t="s">
        <v>6616</v>
      </c>
      <c r="B181">
        <f>IF(ISBLANK(data!C4025),AVERAGEIF(data!$A$2:$A$4110,data!A4025,data!$C$2:$C$4110),data!C4025)</f>
        <v>184925485</v>
      </c>
      <c r="C181">
        <f>IF(ISBLANK(data!L4025),AVERAGEIF(data!$A$2:$A$4110,data!A4025,data!$L$2:$L$4110),data!L4025)</f>
        <v>2000000</v>
      </c>
      <c r="D181">
        <f>B181-C181</f>
        <v>182925485</v>
      </c>
    </row>
    <row r="182" spans="1:4">
      <c r="A182" t="s">
        <v>3911</v>
      </c>
      <c r="B182">
        <f>IF(ISBLANK(data!C2159),AVERAGEIF(data!$A$2:$A$4110,data!A2159,data!$C$2:$C$4110),data!C2159)</f>
        <v>184208848</v>
      </c>
      <c r="C182">
        <f>IF(ISBLANK(data!L2159),AVERAGEIF(data!$A$2:$A$4110,data!A2159,data!$L$2:$L$4110),data!L2159)</f>
        <v>22000000</v>
      </c>
      <c r="D182">
        <f>B182-C182</f>
        <v>162208848</v>
      </c>
    </row>
    <row r="183" spans="1:4">
      <c r="A183" t="s">
        <v>3391</v>
      </c>
      <c r="B183">
        <f>IF(ISBLANK(data!C1804),AVERAGEIF(data!$A$2:$A$4110,data!A1804,data!$C$2:$C$4110),data!C1804)</f>
        <v>184031112</v>
      </c>
      <c r="C183">
        <f>IF(ISBLANK(data!L1804),AVERAGEIF(data!$A$2:$A$4110,data!A1804,data!$L$2:$L$4110),data!L1804)</f>
        <v>100000000</v>
      </c>
      <c r="D183">
        <f>B183-C183</f>
        <v>84031112</v>
      </c>
    </row>
    <row r="184" spans="1:4">
      <c r="A184" t="s">
        <v>1025</v>
      </c>
      <c r="B184">
        <f>IF(ISBLANK(data!C300),AVERAGEIF(data!$A$2:$A$4110,data!A300,data!$C$2:$C$4110),data!C300)</f>
        <v>183875760</v>
      </c>
      <c r="C184">
        <f>IF(ISBLANK(data!L300),AVERAGEIF(data!$A$2:$A$4110,data!A300,data!$L$2:$L$4110),data!L300)</f>
        <v>44000000</v>
      </c>
      <c r="D184">
        <f>B184-C184</f>
        <v>139875760</v>
      </c>
    </row>
    <row r="185" spans="1:4">
      <c r="A185" t="s">
        <v>160</v>
      </c>
      <c r="B185">
        <f>IF(ISBLANK(data!C233),AVERAGEIF(data!$A$2:$A$4110,data!A233,data!$C$2:$C$4110),data!C233)</f>
        <v>183635922</v>
      </c>
      <c r="C185">
        <f>IF(ISBLANK(data!L233),AVERAGEIF(data!$A$2:$A$4110,data!A233,data!$L$2:$L$4110),data!L233)</f>
        <v>135000000</v>
      </c>
      <c r="D185">
        <f>B185-C185</f>
        <v>48635922</v>
      </c>
    </row>
    <row r="186" spans="1:4">
      <c r="A186" t="s">
        <v>2395</v>
      </c>
      <c r="B186">
        <f>IF(ISBLANK(data!C1148),AVERAGEIF(data!$A$2:$A$4110,data!A1148,data!$C$2:$C$4110),data!C1148)</f>
        <v>183436380</v>
      </c>
      <c r="C186">
        <f>IF(ISBLANK(data!L1148),AVERAGEIF(data!$A$2:$A$4110,data!A1148,data!$L$2:$L$4110),data!L1148)</f>
        <v>29000000</v>
      </c>
      <c r="D186">
        <f>B186-C186</f>
        <v>154436380</v>
      </c>
    </row>
    <row r="187" spans="1:4">
      <c r="A187" t="s">
        <v>6101</v>
      </c>
      <c r="B187">
        <f>IF(ISBLANK(data!C3664),AVERAGEIF(data!$A$2:$A$4110,data!A3664,data!$C$2:$C$4110),data!C3664)</f>
        <v>183405771</v>
      </c>
      <c r="C187">
        <f>IF(ISBLANK(data!L3664),AVERAGEIF(data!$A$2:$A$4110,data!A3664,data!$L$2:$L$4110),data!L3664)</f>
        <v>85000000</v>
      </c>
      <c r="D187">
        <f>B187-C187</f>
        <v>98405771</v>
      </c>
    </row>
    <row r="188" spans="1:4">
      <c r="A188" t="s">
        <v>2162</v>
      </c>
      <c r="B188">
        <f>IF(ISBLANK(data!C997),AVERAGEIF(data!$A$2:$A$4110,data!A997,data!$C$2:$C$4110),data!C997)</f>
        <v>183132370</v>
      </c>
      <c r="C188">
        <f>IF(ISBLANK(data!L997),AVERAGEIF(data!$A$2:$A$4110,data!A997,data!$L$2:$L$4110),data!L997)</f>
        <v>75000000</v>
      </c>
      <c r="D188">
        <f>B188-C188</f>
        <v>108132370</v>
      </c>
    </row>
    <row r="189" spans="1:4">
      <c r="A189" t="s">
        <v>4710</v>
      </c>
      <c r="B189">
        <f>IF(ISBLANK(data!C2692),AVERAGEIF(data!$A$2:$A$4110,data!A2692,data!$C$2:$C$4110),data!C2692)</f>
        <v>182805123</v>
      </c>
      <c r="C189">
        <f>IF(ISBLANK(data!L2692),AVERAGEIF(data!$A$2:$A$4110,data!A2692,data!$L$2:$L$4110),data!L2692)</f>
        <v>70000000</v>
      </c>
      <c r="D189">
        <f>B189-C189</f>
        <v>112805123</v>
      </c>
    </row>
    <row r="190" spans="1:4">
      <c r="A190" t="s">
        <v>6645</v>
      </c>
      <c r="B190">
        <f>IF(ISBLANK(data!C4041),AVERAGEIF(data!$A$2:$A$4110,data!A4041,data!$C$2:$C$4110),data!C4041)</f>
        <v>182618434</v>
      </c>
      <c r="C190">
        <f>IF(ISBLANK(data!L4041),AVERAGEIF(data!$A$2:$A$4110,data!A4041,data!$L$2:$L$4110),data!L4041)</f>
        <v>140000000</v>
      </c>
      <c r="D190">
        <f>B190-C190</f>
        <v>42618434</v>
      </c>
    </row>
    <row r="191" spans="1:4">
      <c r="A191" t="s">
        <v>6129</v>
      </c>
      <c r="B191">
        <f>IF(ISBLANK(data!C3690),AVERAGEIF(data!$A$2:$A$4110,data!A3690,data!$C$2:$C$4110),data!C3690)</f>
        <v>182204440</v>
      </c>
      <c r="C191">
        <f>IF(ISBLANK(data!L3690),AVERAGEIF(data!$A$2:$A$4110,data!A3690,data!$L$2:$L$4110),data!L3690)</f>
        <v>65000000</v>
      </c>
      <c r="D191">
        <f>B191-C191</f>
        <v>117204440</v>
      </c>
    </row>
    <row r="192" spans="1:4">
      <c r="A192" t="s">
        <v>6403</v>
      </c>
      <c r="B192">
        <f>IF(ISBLANK(data!C3879),AVERAGEIF(data!$A$2:$A$4110,data!A3879,data!$C$2:$C$4110),data!C3879)</f>
        <v>181395380</v>
      </c>
      <c r="C192">
        <f>IF(ISBLANK(data!L3879),AVERAGEIF(data!$A$2:$A$4110,data!A3879,data!$L$2:$L$4110),data!L3879)</f>
        <v>45000000</v>
      </c>
      <c r="D192">
        <f>B192-C192</f>
        <v>136395380</v>
      </c>
    </row>
    <row r="193" spans="1:4">
      <c r="A193" t="s">
        <v>5208</v>
      </c>
      <c r="B193">
        <f>IF(ISBLANK(data!C3038),AVERAGEIF(data!$A$2:$A$4110,data!A3038,data!$C$2:$C$4110),data!C3038)</f>
        <v>181360000</v>
      </c>
      <c r="C193">
        <f>IF(ISBLANK(data!L3038),AVERAGEIF(data!$A$2:$A$4110,data!A3038,data!$L$2:$L$4110),data!L3038)</f>
        <v>6000000</v>
      </c>
      <c r="D193">
        <f>B193-C193</f>
        <v>175360000</v>
      </c>
    </row>
    <row r="194" spans="1:4">
      <c r="A194" t="s">
        <v>3356</v>
      </c>
      <c r="B194">
        <f>IF(ISBLANK(data!C1781),AVERAGEIF(data!$A$2:$A$4110,data!A1781,data!$C$2:$C$4110),data!C1781)</f>
        <v>181166115</v>
      </c>
      <c r="C194">
        <f>IF(ISBLANK(data!L1781),AVERAGEIF(data!$A$2:$A$4110,data!A1781,data!$L$2:$L$4110),data!L1781)</f>
        <v>93000000</v>
      </c>
      <c r="D194">
        <f>B194-C194</f>
        <v>88166115</v>
      </c>
    </row>
    <row r="195" spans="1:4">
      <c r="A195" t="s">
        <v>3876</v>
      </c>
      <c r="B195">
        <f>IF(ISBLANK(data!C2135),AVERAGEIF(data!$A$2:$A$4110,data!A2135,data!$C$2:$C$4110),data!C2135)</f>
        <v>181015141</v>
      </c>
      <c r="C195">
        <f>IF(ISBLANK(data!L2135),AVERAGEIF(data!$A$2:$A$4110,data!A2135,data!$L$2:$L$4110),data!L2135)</f>
        <v>150000000</v>
      </c>
      <c r="D195">
        <f>B195-C195</f>
        <v>31015141</v>
      </c>
    </row>
    <row r="196" spans="1:4">
      <c r="A196" t="s">
        <v>1466</v>
      </c>
      <c r="B196">
        <f>IF(ISBLANK(data!C565),AVERAGEIF(data!$A$2:$A$4110,data!A565,data!$C$2:$C$4110),data!C565)</f>
        <v>180965237</v>
      </c>
      <c r="C196">
        <f>IF(ISBLANK(data!L565),AVERAGEIF(data!$A$2:$A$4110,data!A565,data!$L$2:$L$4110),data!L565)</f>
        <v>80000000</v>
      </c>
      <c r="D196">
        <f>B196-C196</f>
        <v>100965237</v>
      </c>
    </row>
    <row r="197" spans="1:4">
      <c r="A197" t="s">
        <v>5120</v>
      </c>
      <c r="B197">
        <f>IF(ISBLANK(data!C2980),AVERAGEIF(data!$A$2:$A$4110,data!A2980,data!$C$2:$C$4110),data!C2980)</f>
        <v>180191634</v>
      </c>
      <c r="C197">
        <f>IF(ISBLANK(data!L2980),AVERAGEIF(data!$A$2:$A$4110,data!A2980,data!$L$2:$L$4110),data!L2980)</f>
        <v>130000000</v>
      </c>
      <c r="D197">
        <f>B197-C197</f>
        <v>50191634</v>
      </c>
    </row>
    <row r="198" spans="1:4">
      <c r="A198" t="s">
        <v>6276</v>
      </c>
      <c r="B198">
        <f>IF(ISBLANK(data!C3791),AVERAGEIF(data!$A$2:$A$4110,data!A3791,data!$C$2:$C$4110),data!C3791)</f>
        <v>180011740</v>
      </c>
      <c r="C198">
        <f>IF(ISBLANK(data!L3791),AVERAGEIF(data!$A$2:$A$4110,data!A3791,data!$L$2:$L$4110),data!L3791)</f>
        <v>100000000</v>
      </c>
      <c r="D198">
        <f>B198-C198</f>
        <v>80011740</v>
      </c>
    </row>
    <row r="199" spans="1:4">
      <c r="A199" t="s">
        <v>2412</v>
      </c>
      <c r="B199">
        <f>IF(ISBLANK(data!C1162),AVERAGEIF(data!$A$2:$A$4110,data!A1162,data!$C$2:$C$4110),data!C1162)</f>
        <v>179982968</v>
      </c>
      <c r="C199">
        <f>IF(ISBLANK(data!L1162),AVERAGEIF(data!$A$2:$A$4110,data!A1162,data!$L$2:$L$4110),data!L1162)</f>
        <v>150000000</v>
      </c>
      <c r="D199">
        <f>B199-C199</f>
        <v>29982968</v>
      </c>
    </row>
    <row r="200" spans="1:4">
      <c r="A200" t="s">
        <v>2647</v>
      </c>
      <c r="B200">
        <f>IF(ISBLANK(data!C1308),AVERAGEIF(data!$A$2:$A$4110,data!A1308,data!$C$2:$C$4110),data!C1308)</f>
        <v>179883016</v>
      </c>
      <c r="C200">
        <f>IF(ISBLANK(data!L1308),AVERAGEIF(data!$A$2:$A$4110,data!A1308,data!$L$2:$L$4110),data!L1308)</f>
        <v>150000000</v>
      </c>
      <c r="D200">
        <f>B200-C200</f>
        <v>29883016</v>
      </c>
    </row>
    <row r="201" spans="1:4">
      <c r="A201" t="s">
        <v>6136</v>
      </c>
      <c r="B201">
        <f>IF(ISBLANK(data!C3697),AVERAGEIF(data!$A$2:$A$4110,data!A3697,data!$C$2:$C$4110),data!C3697)</f>
        <v>179870271</v>
      </c>
      <c r="C201">
        <f>IF(ISBLANK(data!L3697),AVERAGEIF(data!$A$2:$A$4110,data!A3697,data!$L$2:$L$4110),data!L3697)</f>
        <v>28000000</v>
      </c>
      <c r="D201">
        <f>B201-C201</f>
        <v>151870271</v>
      </c>
    </row>
    <row r="202" spans="1:4">
      <c r="A202" t="s">
        <v>1243</v>
      </c>
      <c r="B202">
        <f>IF(ISBLANK(data!C430),AVERAGEIF(data!$A$2:$A$4110,data!A430,data!$C$2:$C$4110),data!C430)</f>
        <v>179020854</v>
      </c>
      <c r="C202">
        <f>IF(ISBLANK(data!L430),AVERAGEIF(data!$A$2:$A$4110,data!A430,data!$L$2:$L$4110),data!L430)</f>
        <v>225000000</v>
      </c>
      <c r="D202">
        <f>B202-C202</f>
        <v>-45979146</v>
      </c>
    </row>
    <row r="203" spans="1:4">
      <c r="A203" t="s">
        <v>2605</v>
      </c>
      <c r="B203">
        <f>IF(ISBLANK(data!C1281),AVERAGEIF(data!$A$2:$A$4110,data!A1281,data!$C$2:$C$4110),data!C1281)</f>
        <v>178406268</v>
      </c>
      <c r="C203">
        <f>IF(ISBLANK(data!L1281),AVERAGEIF(data!$A$2:$A$4110,data!A1281,data!$L$2:$L$4110),data!L1281)</f>
        <v>14000000</v>
      </c>
      <c r="D203">
        <f>B203-C203</f>
        <v>164406268</v>
      </c>
    </row>
    <row r="204" spans="1:4">
      <c r="A204" t="s">
        <v>1092</v>
      </c>
      <c r="B204">
        <f>IF(ISBLANK(data!C339),AVERAGEIF(data!$A$2:$A$4110,data!A339,data!$C$2:$C$4110),data!C339)</f>
        <v>177575142</v>
      </c>
      <c r="C204">
        <f>IF(ISBLANK(data!L339),AVERAGEIF(data!$A$2:$A$4110,data!A339,data!$L$2:$L$4110),data!L339)</f>
        <v>70000000</v>
      </c>
      <c r="D204">
        <f>B204-C204</f>
        <v>107575142</v>
      </c>
    </row>
    <row r="205" spans="1:4">
      <c r="A205" t="s">
        <v>6302</v>
      </c>
      <c r="B205">
        <f>IF(ISBLANK(data!C3810),AVERAGEIF(data!$A$2:$A$4110,data!A3810,data!$C$2:$C$4110),data!C3810)</f>
        <v>177343675</v>
      </c>
      <c r="C205">
        <f>IF(ISBLANK(data!L3810),AVERAGEIF(data!$A$2:$A$4110,data!A3810,data!$L$2:$L$4110),data!L3810)</f>
        <v>135000000</v>
      </c>
      <c r="D205">
        <f>B205-C205</f>
        <v>42343675</v>
      </c>
    </row>
    <row r="206" spans="1:4">
      <c r="A206" t="s">
        <v>5859</v>
      </c>
      <c r="B206">
        <f>IF(ISBLANK(data!C3488),AVERAGEIF(data!$A$2:$A$4110,data!A3488,data!$C$2:$C$4110),data!C3488)</f>
        <v>177243721</v>
      </c>
      <c r="C206">
        <f>IF(ISBLANK(data!L3488),AVERAGEIF(data!$A$2:$A$4110,data!A3488,data!$L$2:$L$4110),data!L3488)</f>
        <v>150000000</v>
      </c>
      <c r="D206">
        <f>B206-C206</f>
        <v>27243721</v>
      </c>
    </row>
    <row r="207" spans="1:4">
      <c r="A207" t="s">
        <v>6184</v>
      </c>
      <c r="B207">
        <f>IF(ISBLANK(data!C3726),AVERAGEIF(data!$A$2:$A$4110,data!A3726,data!$C$2:$C$4110),data!C3726)</f>
        <v>177200000</v>
      </c>
      <c r="C207">
        <f>IF(ISBLANK(data!L3726),AVERAGEIF(data!$A$2:$A$4110,data!A3726,data!$L$2:$L$4110),data!L3726)</f>
        <v>22000000</v>
      </c>
      <c r="D207">
        <f>B207-C207</f>
        <v>155200000</v>
      </c>
    </row>
    <row r="208" spans="1:4">
      <c r="A208" t="s">
        <v>2208</v>
      </c>
      <c r="B208">
        <f>IF(ISBLANK(data!C1023),AVERAGEIF(data!$A$2:$A$4110,data!A1023,data!$C$2:$C$4110),data!C1023)</f>
        <v>176997107</v>
      </c>
      <c r="C208">
        <f>IF(ISBLANK(data!L1023),AVERAGEIF(data!$A$2:$A$4110,data!A1023,data!$L$2:$L$4110),data!L1023)</f>
        <v>145000000</v>
      </c>
      <c r="D208">
        <f>B208-C208</f>
        <v>31997107</v>
      </c>
    </row>
    <row r="209" spans="1:4">
      <c r="A209" t="s">
        <v>6457</v>
      </c>
      <c r="B209">
        <f>IF(ISBLANK(data!C3916),AVERAGEIF(data!$A$2:$A$4110,data!A3916,data!$C$2:$C$4110),data!C3916)</f>
        <v>176781728</v>
      </c>
      <c r="C209">
        <f>IF(ISBLANK(data!L3916),AVERAGEIF(data!$A$2:$A$4110,data!A3916,data!$L$2:$L$4110),data!L3916)</f>
        <v>15000000</v>
      </c>
      <c r="D209">
        <f>B209-C209</f>
        <v>161781728</v>
      </c>
    </row>
    <row r="210" spans="1:4">
      <c r="A210" t="s">
        <v>5699</v>
      </c>
      <c r="B210">
        <f>IF(ISBLANK(data!C3377),AVERAGEIF(data!$A$2:$A$4110,data!A3377,data!$C$2:$C$4110),data!C3377)</f>
        <v>176740650</v>
      </c>
      <c r="C210">
        <f>IF(ISBLANK(data!L3377),AVERAGEIF(data!$A$2:$A$4110,data!A3377,data!$L$2:$L$4110),data!L3377)</f>
        <v>93000000</v>
      </c>
      <c r="D210">
        <f>B210-C210</f>
        <v>83740650</v>
      </c>
    </row>
    <row r="211" spans="1:4">
      <c r="A211" t="s">
        <v>3354</v>
      </c>
      <c r="B211">
        <f>IF(ISBLANK(data!C1780),AVERAGEIF(data!$A$2:$A$4110,data!A1780,data!$C$2:$C$4110),data!C1780)</f>
        <v>176636816</v>
      </c>
      <c r="C211">
        <f>IF(ISBLANK(data!L1780),AVERAGEIF(data!$A$2:$A$4110,data!A1780,data!$L$2:$L$4110),data!L1780)</f>
        <v>140000000</v>
      </c>
      <c r="D211">
        <f>B211-C211</f>
        <v>36636816</v>
      </c>
    </row>
    <row r="212" spans="1:4">
      <c r="A212" t="s">
        <v>1392</v>
      </c>
      <c r="B212">
        <f>IF(ISBLANK(data!C520),AVERAGEIF(data!$A$2:$A$4110,data!A520,data!$C$2:$C$4110),data!C520)</f>
        <v>176483808</v>
      </c>
      <c r="C212">
        <f>IF(ISBLANK(data!L520),AVERAGEIF(data!$A$2:$A$4110,data!A520,data!$L$2:$L$4110),data!L520)</f>
        <v>23000000</v>
      </c>
      <c r="D212">
        <f>B212-C212</f>
        <v>153483808</v>
      </c>
    </row>
    <row r="213" spans="1:4">
      <c r="A213" t="s">
        <v>1714</v>
      </c>
      <c r="B213">
        <f>IF(ISBLANK(data!C720),AVERAGEIF(data!$A$2:$A$4110,data!A720,data!$C$2:$C$4110),data!C720)</f>
        <v>176387405</v>
      </c>
      <c r="C213">
        <f>IF(ISBLANK(data!L720),AVERAGEIF(data!$A$2:$A$4110,data!A720,data!$L$2:$L$4110),data!L720)</f>
        <v>59000000</v>
      </c>
      <c r="D213">
        <f>B213-C213</f>
        <v>117387405</v>
      </c>
    </row>
    <row r="214" spans="1:4">
      <c r="A214" t="s">
        <v>6730</v>
      </c>
      <c r="B214">
        <f>IF(ISBLANK(data!C2843),AVERAGEIF(data!$A$2:$A$4110,data!A2843,data!$C$2:$C$4110),data!C2843)</f>
        <v>176049130</v>
      </c>
      <c r="C214">
        <f>IF(ISBLANK(data!L2843),AVERAGEIF(data!$A$2:$A$4110,data!A2843,data!$L$2:$L$4110),data!L2843)</f>
        <v>75000000</v>
      </c>
      <c r="D214">
        <f>B214-C214</f>
        <v>101049130</v>
      </c>
    </row>
    <row r="215" spans="1:4">
      <c r="A215" t="s">
        <v>5038</v>
      </c>
      <c r="B215">
        <f>IF(ISBLANK(data!C2924),AVERAGEIF(data!$A$2:$A$4110,data!A2924,data!$C$2:$C$4110),data!C2924)</f>
        <v>174635000</v>
      </c>
      <c r="C215">
        <f>IF(ISBLANK(data!L2924),AVERAGEIF(data!$A$2:$A$4110,data!A2924,data!$L$2:$L$4110),data!L2924)</f>
        <v>8800000</v>
      </c>
      <c r="D215">
        <f>B215-C215</f>
        <v>165835000</v>
      </c>
    </row>
    <row r="216" spans="1:4">
      <c r="A216" t="s">
        <v>1677</v>
      </c>
      <c r="B216">
        <f>IF(ISBLANK(data!C697),AVERAGEIF(data!$A$2:$A$4110,data!A697,data!$C$2:$C$4110),data!C697)</f>
        <v>173585516</v>
      </c>
      <c r="C216">
        <f>IF(ISBLANK(data!L697),AVERAGEIF(data!$A$2:$A$4110,data!A697,data!$L$2:$L$4110),data!L697)</f>
        <v>18000000</v>
      </c>
      <c r="D216">
        <f>B216-C216</f>
        <v>155585516</v>
      </c>
    </row>
    <row r="217" spans="1:4">
      <c r="A217" t="s">
        <v>3651</v>
      </c>
      <c r="B217">
        <f>IF(ISBLANK(data!C1982),AVERAGEIF(data!$A$2:$A$4110,data!A1982,data!$C$2:$C$4110),data!C1982)</f>
        <v>173381405</v>
      </c>
      <c r="C217">
        <f>IF(ISBLANK(data!L1982),AVERAGEIF(data!$A$2:$A$4110,data!A1982,data!$L$2:$L$4110),data!L1982)</f>
        <v>33000000</v>
      </c>
      <c r="D217">
        <f>B217-C217</f>
        <v>140381405</v>
      </c>
    </row>
    <row r="218" spans="1:4">
      <c r="A218" t="s">
        <v>3676</v>
      </c>
      <c r="B218">
        <f>IF(ISBLANK(data!C2002),AVERAGEIF(data!$A$2:$A$4110,data!A2002,data!$C$2:$C$4110),data!C2002)</f>
        <v>173005002</v>
      </c>
      <c r="C218">
        <f>IF(ISBLANK(data!L2002),AVERAGEIF(data!$A$2:$A$4110,data!A2002,data!$L$2:$L$4110),data!L2002)</f>
        <v>100000000</v>
      </c>
      <c r="D218">
        <f>B218-C218</f>
        <v>73005002</v>
      </c>
    </row>
    <row r="219" spans="1:4">
      <c r="A219" t="s">
        <v>1226</v>
      </c>
      <c r="B219">
        <f>IF(ISBLANK(data!C421),AVERAGEIF(data!$A$2:$A$4110,data!A421,data!$C$2:$C$4110),data!C421)</f>
        <v>172825435</v>
      </c>
      <c r="C219">
        <f>IF(ISBLANK(data!L421),AVERAGEIF(data!$A$2:$A$4110,data!A421,data!$L$2:$L$4110),data!L421)</f>
        <v>25000000</v>
      </c>
      <c r="D219">
        <f>B219-C219</f>
        <v>147825435</v>
      </c>
    </row>
    <row r="220" spans="1:4">
      <c r="A220" t="s">
        <v>6646</v>
      </c>
      <c r="B220">
        <f>IF(ISBLANK(data!C4042),AVERAGEIF(data!$A$2:$A$4110,data!A4042,data!$C$2:$C$4110),data!C4042)</f>
        <v>172620724</v>
      </c>
      <c r="C220">
        <f>IF(ISBLANK(data!L4042),AVERAGEIF(data!$A$2:$A$4110,data!A4042,data!$L$2:$L$4110),data!L4042)</f>
        <v>85000000</v>
      </c>
      <c r="D220">
        <f>B220-C220</f>
        <v>87620724</v>
      </c>
    </row>
    <row r="221" spans="1:4">
      <c r="A221" t="s">
        <v>5645</v>
      </c>
      <c r="B221">
        <f>IF(ISBLANK(data!C3346),AVERAGEIF(data!$A$2:$A$4110,data!A3346,data!$C$2:$C$4110),data!C3346)</f>
        <v>172071312</v>
      </c>
      <c r="C221">
        <f>IF(ISBLANK(data!L3346),AVERAGEIF(data!$A$2:$A$4110,data!A3346,data!$L$2:$L$4110),data!L3346)</f>
        <v>62000000</v>
      </c>
      <c r="D221">
        <f>B221-C221</f>
        <v>110071312</v>
      </c>
    </row>
    <row r="222" spans="1:4">
      <c r="A222" t="s">
        <v>3756</v>
      </c>
      <c r="B222">
        <f>IF(ISBLANK(data!C2058),AVERAGEIF(data!$A$2:$A$4110,data!A2058,data!$C$2:$C$4110),data!C2058)</f>
        <v>172051787</v>
      </c>
      <c r="C222">
        <f>IF(ISBLANK(data!L2058),AVERAGEIF(data!$A$2:$A$4110,data!A2058,data!$L$2:$L$4110),data!L2058)</f>
        <v>170000000</v>
      </c>
      <c r="D222">
        <f>B222-C222</f>
        <v>2051787</v>
      </c>
    </row>
    <row r="223" spans="1:4">
      <c r="A223" t="s">
        <v>4012</v>
      </c>
      <c r="B223">
        <f>IF(ISBLANK(data!C2226),AVERAGEIF(data!$A$2:$A$4110,data!A2226,data!$C$2:$C$4110),data!C2226)</f>
        <v>171383253</v>
      </c>
      <c r="C223">
        <f>IF(ISBLANK(data!L2226),AVERAGEIF(data!$A$2:$A$4110,data!A2226,data!$L$2:$L$4110),data!L2226)</f>
        <v>63000000</v>
      </c>
      <c r="D223">
        <f>B223-C223</f>
        <v>108383253</v>
      </c>
    </row>
    <row r="224" spans="1:4">
      <c r="A224" t="s">
        <v>2444</v>
      </c>
      <c r="B224">
        <f>IF(ISBLANK(data!C1179),AVERAGEIF(data!$A$2:$A$4110,data!A1179,data!$C$2:$C$4110),data!C1179)</f>
        <v>171031347</v>
      </c>
      <c r="C224">
        <f>IF(ISBLANK(data!L1179),AVERAGEIF(data!$A$2:$A$4110,data!A1179,data!$L$2:$L$4110),data!L1179)</f>
        <v>38000000</v>
      </c>
      <c r="D224">
        <f>B224-C224</f>
        <v>133031347</v>
      </c>
    </row>
    <row r="225" spans="1:4">
      <c r="A225" t="s">
        <v>5640</v>
      </c>
      <c r="B225">
        <f>IF(ISBLANK(data!C3343),AVERAGEIF(data!$A$2:$A$4110,data!A3343,data!$C$2:$C$4110),data!C3343)</f>
        <v>170708996</v>
      </c>
      <c r="C225">
        <f>IF(ISBLANK(data!L3343),AVERAGEIF(data!$A$2:$A$4110,data!A3343,data!$L$2:$L$4110),data!L3343)</f>
        <v>58000000</v>
      </c>
      <c r="D225">
        <f>B225-C225</f>
        <v>112708996</v>
      </c>
    </row>
    <row r="226" spans="1:4">
      <c r="A226" t="s">
        <v>5426</v>
      </c>
      <c r="B226">
        <f>IF(ISBLANK(data!C3192),AVERAGEIF(data!$A$2:$A$4110,data!A3192,data!$C$2:$C$4110),data!C3192)</f>
        <v>170684505</v>
      </c>
      <c r="C226">
        <f>IF(ISBLANK(data!L3192),AVERAGEIF(data!$A$2:$A$4110,data!A3192,data!$L$2:$L$4110),data!L3192)</f>
        <v>45000000</v>
      </c>
      <c r="D226">
        <f>B226-C226</f>
        <v>125684505</v>
      </c>
    </row>
    <row r="227" spans="1:4">
      <c r="A227" t="s">
        <v>6211</v>
      </c>
      <c r="B227">
        <f>IF(ISBLANK(data!C3744),AVERAGEIF(data!$A$2:$A$4110,data!A3744,data!$C$2:$C$4110),data!C3744)</f>
        <v>169705587</v>
      </c>
      <c r="C227">
        <f>IF(ISBLANK(data!L3744),AVERAGEIF(data!$A$2:$A$4110,data!A3744,data!$L$2:$L$4110),data!L3744)</f>
        <v>25000000</v>
      </c>
      <c r="D227">
        <f>B227-C227</f>
        <v>144705587</v>
      </c>
    </row>
    <row r="228" spans="1:4">
      <c r="A228" t="s">
        <v>2660</v>
      </c>
      <c r="B228">
        <f>IF(ISBLANK(data!C1319),AVERAGEIF(data!$A$2:$A$4110,data!A1319,data!$C$2:$C$4110),data!C1319)</f>
        <v>169692572</v>
      </c>
      <c r="C228">
        <f>IF(ISBLANK(data!L1319),AVERAGEIF(data!$A$2:$A$4110,data!A1319,data!$L$2:$L$4110),data!L1319)</f>
        <v>80000000</v>
      </c>
      <c r="D228">
        <f>B228-C228</f>
        <v>89692572</v>
      </c>
    </row>
    <row r="229" spans="1:4">
      <c r="A229" t="s">
        <v>4917</v>
      </c>
      <c r="B229">
        <f>IF(ISBLANK(data!C2838),AVERAGEIF(data!$A$2:$A$4110,data!A2838,data!$C$2:$C$4110),data!C2838)</f>
        <v>169076745</v>
      </c>
      <c r="C229">
        <f>IF(ISBLANK(data!L2838),AVERAGEIF(data!$A$2:$A$4110,data!A2838,data!$L$2:$L$4110),data!L2838)</f>
        <v>32500000</v>
      </c>
      <c r="D229">
        <f>B229-C229</f>
        <v>136576745</v>
      </c>
    </row>
    <row r="230" spans="1:4">
      <c r="A230" t="s">
        <v>4195</v>
      </c>
      <c r="B230">
        <f>IF(ISBLANK(data!C2349),AVERAGEIF(data!$A$2:$A$4110,data!A2349,data!$C$2:$C$4110),data!C2349)</f>
        <v>168368427</v>
      </c>
      <c r="C230">
        <f>IF(ISBLANK(data!L2349),AVERAGEIF(data!$A$2:$A$4110,data!A2349,data!$L$2:$L$4110),data!L2349)</f>
        <v>200000000</v>
      </c>
      <c r="D230">
        <f>B230-C230</f>
        <v>-31631573</v>
      </c>
    </row>
    <row r="231" spans="1:4">
      <c r="A231" t="s">
        <v>6535</v>
      </c>
      <c r="B231">
        <f>IF(ISBLANK(data!C3969),AVERAGEIF(data!$A$2:$A$4110,data!A3969,data!$C$2:$C$4110),data!C3969)</f>
        <v>168213584</v>
      </c>
      <c r="C231">
        <f>IF(ISBLANK(data!L3969),AVERAGEIF(data!$A$2:$A$4110,data!A3969,data!$L$2:$L$4110),data!L3969)</f>
        <v>43666666.666666664</v>
      </c>
      <c r="D231">
        <f>B231-C231</f>
        <v>124546917.33333334</v>
      </c>
    </row>
    <row r="232" spans="1:4">
      <c r="A232" t="s">
        <v>4084</v>
      </c>
      <c r="B232">
        <f>IF(ISBLANK(data!C2279),AVERAGEIF(data!$A$2:$A$4110,data!A2279,data!$C$2:$C$4110),data!C2279)</f>
        <v>167780960</v>
      </c>
      <c r="C232">
        <f>IF(ISBLANK(data!L2279),AVERAGEIF(data!$A$2:$A$4110,data!A2279,data!$L$2:$L$4110),data!L2279)</f>
        <v>11000000</v>
      </c>
      <c r="D232">
        <f>B232-C232</f>
        <v>156780960</v>
      </c>
    </row>
    <row r="233" spans="1:4">
      <c r="A233" t="s">
        <v>2037</v>
      </c>
      <c r="B233">
        <f>IF(ISBLANK(data!C926),AVERAGEIF(data!$A$2:$A$4110,data!A926,data!$C$2:$C$4110),data!C926)</f>
        <v>167735396</v>
      </c>
      <c r="C233">
        <f>IF(ISBLANK(data!L926),AVERAGEIF(data!$A$2:$A$4110,data!A926,data!$L$2:$L$4110),data!L926)</f>
        <v>61000000</v>
      </c>
      <c r="D233">
        <f>B233-C233</f>
        <v>106735396</v>
      </c>
    </row>
    <row r="234" spans="1:4">
      <c r="A234" t="s">
        <v>4300</v>
      </c>
      <c r="B234">
        <f>IF(ISBLANK(data!C2423),AVERAGEIF(data!$A$2:$A$4110,data!A2423,data!$C$2:$C$4110),data!C2423)</f>
        <v>167007184</v>
      </c>
      <c r="C234">
        <f>IF(ISBLANK(data!L2423),AVERAGEIF(data!$A$2:$A$4110,data!A2423,data!$L$2:$L$4110),data!L2423)</f>
        <v>150000000</v>
      </c>
      <c r="D234">
        <f>B234-C234</f>
        <v>17007184</v>
      </c>
    </row>
    <row r="235" spans="1:4">
      <c r="A235" t="s">
        <v>3202</v>
      </c>
      <c r="B235">
        <f>IF(ISBLANK(data!C1677),AVERAGEIF(data!$A$2:$A$4110,data!A1677,data!$C$2:$C$4110),data!C1677)</f>
        <v>166225040</v>
      </c>
      <c r="C235">
        <f>IF(ISBLANK(data!L1677),AVERAGEIF(data!$A$2:$A$4110,data!A1677,data!$L$2:$L$4110),data!L1677)</f>
        <v>55000000</v>
      </c>
      <c r="D235">
        <f>B235-C235</f>
        <v>111225040</v>
      </c>
    </row>
    <row r="236" spans="1:4">
      <c r="A236" t="s">
        <v>5769</v>
      </c>
      <c r="B236">
        <f>IF(ISBLANK(data!C3425),AVERAGEIF(data!$A$2:$A$4110,data!A3425,data!$C$2:$C$4110),data!C3425)</f>
        <v>166147885</v>
      </c>
      <c r="C236">
        <f>IF(ISBLANK(data!L3425),AVERAGEIF(data!$A$2:$A$4110,data!A3425,data!$L$2:$L$4110),data!L3425)</f>
        <v>40000000</v>
      </c>
      <c r="D236">
        <f>B236-C236</f>
        <v>126147885</v>
      </c>
    </row>
    <row r="237" spans="1:4">
      <c r="A237" t="s">
        <v>5609</v>
      </c>
      <c r="B237">
        <f>IF(ISBLANK(data!C3319),AVERAGEIF(data!$A$2:$A$4110,data!A3319,data!$C$2:$C$4110),data!C3319)</f>
        <v>166112167</v>
      </c>
      <c r="C237">
        <f>IF(ISBLANK(data!L3319),AVERAGEIF(data!$A$2:$A$4110,data!A3319,data!$L$2:$L$4110),data!L3319)</f>
        <v>200000000</v>
      </c>
      <c r="D237">
        <f>B237-C237</f>
        <v>-33887833</v>
      </c>
    </row>
    <row r="238" spans="1:4">
      <c r="A238" t="s">
        <v>3935</v>
      </c>
      <c r="B238">
        <f>IF(ISBLANK(data!C2173),AVERAGEIF(data!$A$2:$A$4110,data!A2173,data!$C$2:$C$4110),data!C2173)</f>
        <v>165500000</v>
      </c>
      <c r="C238">
        <f>IF(ISBLANK(data!L2173),AVERAGEIF(data!$A$2:$A$4110,data!A2173,data!$L$2:$L$4110),data!L2173)</f>
        <v>48000000</v>
      </c>
      <c r="D238">
        <f>B238-C238</f>
        <v>117500000</v>
      </c>
    </row>
    <row r="239" spans="1:4">
      <c r="A239" t="s">
        <v>3264</v>
      </c>
      <c r="B239">
        <f>IF(ISBLANK(data!C1720),AVERAGEIF(data!$A$2:$A$4110,data!A1720,data!$C$2:$C$4110),data!C1720)</f>
        <v>165230261</v>
      </c>
      <c r="C239">
        <f>IF(ISBLANK(data!L1720),AVERAGEIF(data!$A$2:$A$4110,data!A1720,data!$L$2:$L$4110),data!L1720)</f>
        <v>150000000</v>
      </c>
      <c r="D239">
        <f>B239-C239</f>
        <v>15230261</v>
      </c>
    </row>
    <row r="240" spans="1:4">
      <c r="A240" t="s">
        <v>6135</v>
      </c>
      <c r="B240">
        <f>IF(ISBLANK(data!C3696),AVERAGEIF(data!$A$2:$A$4110,data!A3696,data!$C$2:$C$4110),data!C3696)</f>
        <v>164569324.03999999</v>
      </c>
      <c r="C240">
        <f>IF(ISBLANK(data!L3696),AVERAGEIF(data!$A$2:$A$4110,data!A3696,data!$L$2:$L$4110),data!L3696)</f>
        <v>35000000</v>
      </c>
      <c r="D240">
        <f>B240-C240</f>
        <v>129569324.03999999</v>
      </c>
    </row>
    <row r="241" spans="1:4">
      <c r="A241" t="s">
        <v>6131</v>
      </c>
      <c r="B241">
        <f>IF(ISBLANK(data!C3692),AVERAGEIF(data!$A$2:$A$4110,data!A3692,data!$C$2:$C$4110),data!C3692)</f>
        <v>164435221</v>
      </c>
      <c r="C241">
        <f>IF(ISBLANK(data!L3692),AVERAGEIF(data!$A$2:$A$4110,data!A3692,data!$L$2:$L$4110),data!L3692)</f>
        <v>52000000</v>
      </c>
      <c r="D241">
        <f>B241-C241</f>
        <v>112435221</v>
      </c>
    </row>
    <row r="242" spans="1:4">
      <c r="A242" t="s">
        <v>1121</v>
      </c>
      <c r="B242">
        <f>IF(ISBLANK(data!C357),AVERAGEIF(data!$A$2:$A$4110,data!A357,data!$C$2:$C$4110),data!C357)</f>
        <v>163947053</v>
      </c>
      <c r="C242">
        <f>IF(ISBLANK(data!L357),AVERAGEIF(data!$A$2:$A$4110,data!A357,data!$L$2:$L$4110),data!L357)</f>
        <v>40000000</v>
      </c>
      <c r="D242">
        <f>B242-C242</f>
        <v>123947053</v>
      </c>
    </row>
    <row r="243" spans="1:4">
      <c r="A243" t="s">
        <v>2247</v>
      </c>
      <c r="B243">
        <f>IF(ISBLANK(data!C1045),AVERAGEIF(data!$A$2:$A$4110,data!A1045,data!$C$2:$C$4110),data!C1045)</f>
        <v>163479795</v>
      </c>
      <c r="C243">
        <f>IF(ISBLANK(data!L1045),AVERAGEIF(data!$A$2:$A$4110,data!A1045,data!$L$2:$L$4110),data!L1045)</f>
        <v>34200000</v>
      </c>
      <c r="D243">
        <f>B243-C243</f>
        <v>129279795</v>
      </c>
    </row>
    <row r="244" spans="1:4">
      <c r="A244" t="s">
        <v>5541</v>
      </c>
      <c r="B244">
        <f>IF(ISBLANK(data!C3269),AVERAGEIF(data!$A$2:$A$4110,data!A3269,data!$C$2:$C$4110),data!C3269)</f>
        <v>163214286</v>
      </c>
      <c r="C244">
        <f>IF(ISBLANK(data!L3269),AVERAGEIF(data!$A$2:$A$4110,data!A3269,data!$L$2:$L$4110),data!L3269)</f>
        <v>8200000</v>
      </c>
      <c r="D244">
        <f>B244-C244</f>
        <v>155014286</v>
      </c>
    </row>
    <row r="245" spans="1:4">
      <c r="A245" t="s">
        <v>4118</v>
      </c>
      <c r="B245">
        <f>IF(ISBLANK(data!C2302),AVERAGEIF(data!$A$2:$A$4110,data!A2302,data!$C$2:$C$4110),data!C2302)</f>
        <v>163192114</v>
      </c>
      <c r="C245">
        <f>IF(ISBLANK(data!L2302),AVERAGEIF(data!$A$2:$A$4110,data!A2302,data!$L$2:$L$4110),data!L2302)</f>
        <v>125000000</v>
      </c>
      <c r="D245">
        <f>B245-C245</f>
        <v>38192114</v>
      </c>
    </row>
    <row r="246" spans="1:4">
      <c r="A246" t="s">
        <v>6277</v>
      </c>
      <c r="B246">
        <f>IF(ISBLANK(data!C3792),AVERAGEIF(data!$A$2:$A$4110,data!A3792,data!$C$2:$C$4110),data!C3792)</f>
        <v>162831698</v>
      </c>
      <c r="C246">
        <f>IF(ISBLANK(data!L3792),AVERAGEIF(data!$A$2:$A$4110,data!A3792,data!$L$2:$L$4110),data!L3792)</f>
        <v>80000000</v>
      </c>
      <c r="D246">
        <f>B246-C246</f>
        <v>82831698</v>
      </c>
    </row>
    <row r="247" spans="1:4">
      <c r="A247" t="s">
        <v>5175</v>
      </c>
      <c r="B247">
        <f>IF(ISBLANK(data!C3016),AVERAGEIF(data!$A$2:$A$4110,data!A3016,data!$C$2:$C$4110),data!C3016)</f>
        <v>162804648</v>
      </c>
      <c r="C247">
        <f>IF(ISBLANK(data!L3016),AVERAGEIF(data!$A$2:$A$4110,data!A3016,data!$L$2:$L$4110),data!L3016)</f>
        <v>100000000</v>
      </c>
      <c r="D247">
        <f>B247-C247</f>
        <v>62804648</v>
      </c>
    </row>
    <row r="248" spans="1:4">
      <c r="A248" t="s">
        <v>3509</v>
      </c>
      <c r="B248">
        <f>IF(ISBLANK(data!C1890),AVERAGEIF(data!$A$2:$A$4110,data!A1890,data!$C$2:$C$4110),data!C1890)</f>
        <v>162792677</v>
      </c>
      <c r="C248">
        <f>IF(ISBLANK(data!L1890),AVERAGEIF(data!$A$2:$A$4110,data!A1890,data!$L$2:$L$4110),data!L1890)</f>
        <v>120000000</v>
      </c>
      <c r="D248">
        <f>B248-C248</f>
        <v>42792677</v>
      </c>
    </row>
    <row r="249" spans="1:4">
      <c r="A249" t="s">
        <v>2586</v>
      </c>
      <c r="B249">
        <f>IF(ISBLANK(data!C1270),AVERAGEIF(data!$A$2:$A$4110,data!A1270,data!$C$2:$C$4110),data!C1270)</f>
        <v>162586036</v>
      </c>
      <c r="C249">
        <f>IF(ISBLANK(data!L1270),AVERAGEIF(data!$A$2:$A$4110,data!A1270,data!$L$2:$L$4110),data!L1270)</f>
        <v>55000000</v>
      </c>
      <c r="D249">
        <f>B249-C249</f>
        <v>107586036</v>
      </c>
    </row>
    <row r="250" spans="1:4">
      <c r="A250" t="s">
        <v>4959</v>
      </c>
      <c r="B250">
        <f>IF(ISBLANK(data!C2871),AVERAGEIF(data!$A$2:$A$4110,data!A2871,data!$C$2:$C$4110),data!C2871)</f>
        <v>162495848</v>
      </c>
      <c r="C250">
        <f>IF(ISBLANK(data!L2871),AVERAGEIF(data!$A$2:$A$4110,data!A2871,data!$L$2:$L$4110),data!L2871)</f>
        <v>74000000</v>
      </c>
      <c r="D250">
        <f>B250-C250</f>
        <v>88495848</v>
      </c>
    </row>
    <row r="251" spans="1:4">
      <c r="A251" t="s">
        <v>2243</v>
      </c>
      <c r="B251">
        <f>IF(ISBLANK(data!C1043),AVERAGEIF(data!$A$2:$A$4110,data!A1043,data!$C$2:$C$4110),data!C1043)</f>
        <v>162001186</v>
      </c>
      <c r="C251">
        <f>IF(ISBLANK(data!L1043),AVERAGEIF(data!$A$2:$A$4110,data!A1043,data!$L$2:$L$4110),data!L1043)</f>
        <v>80000000</v>
      </c>
      <c r="D251">
        <f>B251-C251</f>
        <v>82001186</v>
      </c>
    </row>
    <row r="252" spans="1:4">
      <c r="A252" t="s">
        <v>2524</v>
      </c>
      <c r="B252">
        <f>IF(ISBLANK(data!C1234),AVERAGEIF(data!$A$2:$A$4110,data!A1234,data!$C$2:$C$4110),data!C1234)</f>
        <v>161487252</v>
      </c>
      <c r="C252">
        <f>IF(ISBLANK(data!L1234),AVERAGEIF(data!$A$2:$A$4110,data!A1234,data!$L$2:$L$4110),data!L1234)</f>
        <v>20000000</v>
      </c>
      <c r="D252">
        <f>B252-C252</f>
        <v>141487252</v>
      </c>
    </row>
    <row r="253" spans="1:4">
      <c r="A253" t="s">
        <v>6057</v>
      </c>
      <c r="B253">
        <f>IF(ISBLANK(data!C3633),AVERAGEIF(data!$A$2:$A$4110,data!A3633,data!$C$2:$C$4110),data!C3633)</f>
        <v>161317423</v>
      </c>
      <c r="C253">
        <f>IF(ISBLANK(data!L3633),AVERAGEIF(data!$A$2:$A$4110,data!A3633,data!$L$2:$L$4110),data!L3633)</f>
        <v>95000000</v>
      </c>
      <c r="D253">
        <f>B253-C253</f>
        <v>66317423</v>
      </c>
    </row>
    <row r="254" spans="1:4">
      <c r="A254" t="s">
        <v>1995</v>
      </c>
      <c r="B254">
        <f>IF(ISBLANK(data!C896),AVERAGEIF(data!$A$2:$A$4110,data!A896,data!$C$2:$C$4110),data!C896)</f>
        <v>161087183</v>
      </c>
      <c r="C254">
        <f>IF(ISBLANK(data!L896),AVERAGEIF(data!$A$2:$A$4110,data!A896,data!$L$2:$L$4110),data!L896)</f>
        <v>175000000</v>
      </c>
      <c r="D254">
        <f>B254-C254</f>
        <v>-13912817</v>
      </c>
    </row>
    <row r="255" spans="1:4">
      <c r="A255" t="s">
        <v>2460</v>
      </c>
      <c r="B255">
        <f>IF(ISBLANK(data!C1194),AVERAGEIF(data!$A$2:$A$4110,data!A1194,data!$C$2:$C$4110),data!C1194)</f>
        <v>161029270</v>
      </c>
      <c r="C255">
        <f>IF(ISBLANK(data!L1194),AVERAGEIF(data!$A$2:$A$4110,data!A1194,data!$L$2:$L$4110),data!L1194)</f>
        <v>28000000</v>
      </c>
      <c r="D255">
        <f>B255-C255</f>
        <v>133029270</v>
      </c>
    </row>
    <row r="256" spans="1:4">
      <c r="A256" t="s">
        <v>1311</v>
      </c>
      <c r="B256">
        <f>IF(ISBLANK(data!C470),AVERAGEIF(data!$A$2:$A$4110,data!A470,data!$C$2:$C$4110),data!C470)</f>
        <v>160762022</v>
      </c>
      <c r="C256">
        <f>IF(ISBLANK(data!L470),AVERAGEIF(data!$A$2:$A$4110,data!A470,data!$L$2:$L$4110),data!L470)</f>
        <v>75000000</v>
      </c>
      <c r="D256">
        <f>B256-C256</f>
        <v>85762022</v>
      </c>
    </row>
    <row r="257" spans="1:4">
      <c r="A257" t="s">
        <v>4061</v>
      </c>
      <c r="B257">
        <f>IF(ISBLANK(data!C2262),AVERAGEIF(data!$A$2:$A$4110,data!A2262,data!$C$2:$C$4110),data!C2262)</f>
        <v>160201106</v>
      </c>
      <c r="C257">
        <f>IF(ISBLANK(data!L2262),AVERAGEIF(data!$A$2:$A$4110,data!A2262,data!$L$2:$L$4110),data!L2262)</f>
        <v>142000000</v>
      </c>
      <c r="D257">
        <f>B257-C257</f>
        <v>18201106</v>
      </c>
    </row>
    <row r="258" spans="1:4">
      <c r="A258" t="s">
        <v>2725</v>
      </c>
      <c r="B258">
        <f>IF(ISBLANK(data!C1361),AVERAGEIF(data!$A$2:$A$4110,data!A1361,data!$C$2:$C$4110),data!C1361)</f>
        <v>159600000</v>
      </c>
      <c r="C258">
        <f>IF(ISBLANK(data!L1361),AVERAGEIF(data!$A$2:$A$4110,data!A1361,data!$L$2:$L$4110),data!L1361)</f>
        <v>5500000</v>
      </c>
      <c r="D258">
        <f>B258-C258</f>
        <v>154100000</v>
      </c>
    </row>
    <row r="259" spans="1:4">
      <c r="A259" t="s">
        <v>4915</v>
      </c>
      <c r="B259">
        <f>IF(ISBLANK(data!C2837),AVERAGEIF(data!$A$2:$A$4110,data!A2837,data!$C$2:$C$4110),data!C2837)</f>
        <v>159578352</v>
      </c>
      <c r="C259">
        <f>IF(ISBLANK(data!L2837),AVERAGEIF(data!$A$2:$A$4110,data!A2837,data!$L$2:$L$4110),data!L2837)</f>
        <v>43000000</v>
      </c>
      <c r="D259">
        <f>B259-C259</f>
        <v>116578352</v>
      </c>
    </row>
    <row r="260" spans="1:4">
      <c r="A260" t="s">
        <v>497</v>
      </c>
      <c r="B260">
        <f>IF(ISBLANK(data!C3724),AVERAGEIF(data!$A$2:$A$4110,data!A3724,data!$C$2:$C$4110),data!C3724)</f>
        <v>158348400</v>
      </c>
      <c r="C260">
        <f>IF(ISBLANK(data!L3724),AVERAGEIF(data!$A$2:$A$4110,data!A3724,data!$L$2:$L$4110),data!L3724)</f>
        <v>42000000</v>
      </c>
      <c r="D260">
        <f>B260-C260</f>
        <v>116348400</v>
      </c>
    </row>
    <row r="261" spans="1:4">
      <c r="A261" t="s">
        <v>5099</v>
      </c>
      <c r="B261">
        <f>IF(ISBLANK(data!C2964),AVERAGEIF(data!$A$2:$A$4110,data!A2964,data!$C$2:$C$4110),data!C2964)</f>
        <v>158115031</v>
      </c>
      <c r="C261">
        <f>IF(ISBLANK(data!L2964),AVERAGEIF(data!$A$2:$A$4110,data!A2964,data!$L$2:$L$4110),data!L2964)</f>
        <v>82000000</v>
      </c>
      <c r="D261">
        <f>B261-C261</f>
        <v>76115031</v>
      </c>
    </row>
    <row r="262" spans="1:4">
      <c r="A262" t="s">
        <v>1564</v>
      </c>
      <c r="B262">
        <f>IF(ISBLANK(data!C623),AVERAGEIF(data!$A$2:$A$4110,data!A623,data!$C$2:$C$4110),data!C623)</f>
        <v>157299717</v>
      </c>
      <c r="C262">
        <f>IF(ISBLANK(data!L623),AVERAGEIF(data!$A$2:$A$4110,data!A623,data!$L$2:$L$4110),data!L623)</f>
        <v>75000000</v>
      </c>
      <c r="D262">
        <f>B262-C262</f>
        <v>82299717</v>
      </c>
    </row>
    <row r="263" spans="1:4">
      <c r="A263" t="s">
        <v>864</v>
      </c>
      <c r="B263">
        <f>IF(ISBLANK(data!C205),AVERAGEIF(data!$A$2:$A$4110,data!A205,data!$C$2:$C$4110),data!C205)</f>
        <v>156645693</v>
      </c>
      <c r="C263">
        <f>IF(ISBLANK(data!L205),AVERAGEIF(data!$A$2:$A$4110,data!A205,data!$L$2:$L$4110),data!L205)</f>
        <v>14000000</v>
      </c>
      <c r="D263">
        <f>B263-C263</f>
        <v>142645693</v>
      </c>
    </row>
    <row r="264" spans="1:4">
      <c r="A264" t="s">
        <v>5549</v>
      </c>
      <c r="B264">
        <f>IF(ISBLANK(data!C3274),AVERAGEIF(data!$A$2:$A$4110,data!A3274,data!$C$2:$C$4110),data!C3274)</f>
        <v>155370362</v>
      </c>
      <c r="C264">
        <f>IF(ISBLANK(data!L3274),AVERAGEIF(data!$A$2:$A$4110,data!A3274,data!$L$2:$L$4110),data!L3274)</f>
        <v>100000000</v>
      </c>
      <c r="D264">
        <f>B264-C264</f>
        <v>55370362</v>
      </c>
    </row>
    <row r="265" spans="1:4">
      <c r="A265" t="s">
        <v>1419</v>
      </c>
      <c r="B265">
        <f>IF(ISBLANK(data!C536),AVERAGEIF(data!$A$2:$A$4110,data!A536,data!$C$2:$C$4110),data!C536)</f>
        <v>155181732</v>
      </c>
      <c r="C265">
        <f>IF(ISBLANK(data!L536),AVERAGEIF(data!$A$2:$A$4110,data!A536,data!$L$2:$L$4110),data!L536)</f>
        <v>110000000</v>
      </c>
      <c r="D265">
        <f>B265-C265</f>
        <v>45181732</v>
      </c>
    </row>
    <row r="266" spans="1:4">
      <c r="A266" t="s">
        <v>5697</v>
      </c>
      <c r="B266">
        <f>IF(ISBLANK(data!C3375),AVERAGEIF(data!$A$2:$A$4110,data!A3375,data!$C$2:$C$4110),data!C3375)</f>
        <v>155111815</v>
      </c>
      <c r="C266">
        <f>IF(ISBLANK(data!L3375),AVERAGEIF(data!$A$2:$A$4110,data!A3375,data!$L$2:$L$4110),data!L3375)</f>
        <v>170000000</v>
      </c>
      <c r="D266">
        <f>B266-C266</f>
        <v>-14888185</v>
      </c>
    </row>
    <row r="267" spans="1:4">
      <c r="A267" t="s">
        <v>6303</v>
      </c>
      <c r="B267">
        <f>IF(ISBLANK(data!C3811),AVERAGEIF(data!$A$2:$A$4110,data!A3811,data!$C$2:$C$4110),data!C3811)</f>
        <v>155019340</v>
      </c>
      <c r="C267">
        <f>IF(ISBLANK(data!L3811),AVERAGEIF(data!$A$2:$A$4110,data!A3811,data!$L$2:$L$4110),data!L3811)</f>
        <v>80000000</v>
      </c>
      <c r="D267">
        <f>B267-C267</f>
        <v>75019340</v>
      </c>
    </row>
    <row r="268" spans="1:4">
      <c r="A268" t="s">
        <v>1559</v>
      </c>
      <c r="B268">
        <f>IF(ISBLANK(data!C620),AVERAGEIF(data!$A$2:$A$4110,data!A620,data!$C$2:$C$4110),data!C620)</f>
        <v>154985087</v>
      </c>
      <c r="C268">
        <f>IF(ISBLANK(data!L620),AVERAGEIF(data!$A$2:$A$4110,data!A620,data!$L$2:$L$4110),data!L620)</f>
        <v>178000000</v>
      </c>
      <c r="D268">
        <f>B268-C268</f>
        <v>-23014913</v>
      </c>
    </row>
    <row r="269" spans="1:4">
      <c r="A269" t="s">
        <v>6456</v>
      </c>
      <c r="B269">
        <f>IF(ISBLANK(data!C3915),AVERAGEIF(data!$A$2:$A$4110,data!A3915,data!$C$2:$C$4110),data!C3915)</f>
        <v>153665036</v>
      </c>
      <c r="C269">
        <f>IF(ISBLANK(data!L3915),AVERAGEIF(data!$A$2:$A$4110,data!A3915,data!$L$2:$L$4110),data!L3915)</f>
        <v>28000000</v>
      </c>
      <c r="D269">
        <f>B269-C269</f>
        <v>125665036</v>
      </c>
    </row>
    <row r="270" spans="1:4">
      <c r="A270" t="s">
        <v>2707</v>
      </c>
      <c r="B270">
        <f>IF(ISBLANK(data!C1347),AVERAGEIF(data!$A$2:$A$4110,data!A1347,data!$C$2:$C$4110),data!C1347)</f>
        <v>153629485</v>
      </c>
      <c r="C270">
        <f>IF(ISBLANK(data!L1347),AVERAGEIF(data!$A$2:$A$4110,data!A1347,data!$L$2:$L$4110),data!L1347)</f>
        <v>150000000</v>
      </c>
      <c r="D270">
        <f>B270-C270</f>
        <v>3629485</v>
      </c>
    </row>
    <row r="271" spans="1:4">
      <c r="A271" t="s">
        <v>1580</v>
      </c>
      <c r="B271">
        <f>IF(ISBLANK(data!C638),AVERAGEIF(data!$A$2:$A$4110,data!A638,data!$C$2:$C$4110),data!C638)</f>
        <v>153620822</v>
      </c>
      <c r="C271">
        <f>IF(ISBLANK(data!L638),AVERAGEIF(data!$A$2:$A$4110,data!A638,data!$L$2:$L$4110),data!L638)</f>
        <v>50000000</v>
      </c>
      <c r="D271">
        <f>B271-C271</f>
        <v>103620822</v>
      </c>
    </row>
    <row r="272" spans="1:4">
      <c r="A272" t="s">
        <v>5199</v>
      </c>
      <c r="B272">
        <f>IF(ISBLANK(data!C3030),AVERAGEIF(data!$A$2:$A$4110,data!A3030,data!$C$2:$C$4110),data!C3030)</f>
        <v>153288182</v>
      </c>
      <c r="C272">
        <f>IF(ISBLANK(data!L3030),AVERAGEIF(data!$A$2:$A$4110,data!A3030,data!$L$2:$L$4110),data!L3030)</f>
        <v>84000000</v>
      </c>
      <c r="D272">
        <f>B272-C272</f>
        <v>69288182</v>
      </c>
    </row>
    <row r="273" spans="1:4">
      <c r="A273" t="s">
        <v>2592</v>
      </c>
      <c r="B273">
        <f>IF(ISBLANK(data!C1274),AVERAGEIF(data!$A$2:$A$4110,data!A1274,data!$C$2:$C$4110),data!C1274)</f>
        <v>152149590</v>
      </c>
      <c r="C273">
        <f>IF(ISBLANK(data!L1274),AVERAGEIF(data!$A$2:$A$4110,data!A1274,data!$L$2:$L$4110),data!L1274)</f>
        <v>70000000</v>
      </c>
      <c r="D273">
        <f>B273-C273</f>
        <v>82149590</v>
      </c>
    </row>
    <row r="274" spans="1:4">
      <c r="A274" t="s">
        <v>4720</v>
      </c>
      <c r="B274">
        <f>IF(ISBLANK(data!C2699),AVERAGEIF(data!$A$2:$A$4110,data!A2699,data!$C$2:$C$4110),data!C2699)</f>
        <v>150832203</v>
      </c>
      <c r="C274">
        <f>IF(ISBLANK(data!L2699),AVERAGEIF(data!$A$2:$A$4110,data!A2699,data!$L$2:$L$4110),data!L2699)</f>
        <v>85000000</v>
      </c>
      <c r="D274">
        <f>B274-C274</f>
        <v>65832203</v>
      </c>
    </row>
    <row r="275" spans="1:4">
      <c r="A275" t="s">
        <v>266</v>
      </c>
      <c r="B275">
        <f>IF(ISBLANK(data!C1357),AVERAGEIF(data!$A$2:$A$4110,data!A1357,data!$C$2:$C$4110),data!C1357)</f>
        <v>150415432</v>
      </c>
      <c r="C275">
        <f>IF(ISBLANK(data!L1357),AVERAGEIF(data!$A$2:$A$4110,data!A1357,data!$L$2:$L$4110),data!L1357)</f>
        <v>44000000</v>
      </c>
      <c r="D275">
        <f>B275-C275</f>
        <v>106415432</v>
      </c>
    </row>
    <row r="276" spans="1:4">
      <c r="A276" t="s">
        <v>5219</v>
      </c>
      <c r="B276">
        <f>IF(ISBLANK(data!C3047),AVERAGEIF(data!$A$2:$A$4110,data!A3047,data!$C$2:$C$4110),data!C3047)</f>
        <v>150368971</v>
      </c>
      <c r="C276">
        <f>IF(ISBLANK(data!L3047),AVERAGEIF(data!$A$2:$A$4110,data!A3047,data!$L$2:$L$4110),data!L3047)</f>
        <v>37000000</v>
      </c>
      <c r="D276">
        <f>B276-C276</f>
        <v>113368971</v>
      </c>
    </row>
    <row r="277" spans="1:4">
      <c r="A277" t="s">
        <v>3732</v>
      </c>
      <c r="B277">
        <f>IF(ISBLANK(data!C2041),AVERAGEIF(data!$A$2:$A$4110,data!A2041,data!$C$2:$C$4110),data!C2041)</f>
        <v>150350192</v>
      </c>
      <c r="C277">
        <f>IF(ISBLANK(data!L2041),AVERAGEIF(data!$A$2:$A$4110,data!A2041,data!$L$2:$L$4110),data!L2041)</f>
        <v>200000000</v>
      </c>
      <c r="D277">
        <f>B277-C277</f>
        <v>-49649808</v>
      </c>
    </row>
    <row r="278" spans="1:4">
      <c r="A278" t="s">
        <v>5813</v>
      </c>
      <c r="B278">
        <f>IF(ISBLANK(data!C3458),AVERAGEIF(data!$A$2:$A$4110,data!A3458,data!$C$2:$C$4110),data!C3458)</f>
        <v>150315155</v>
      </c>
      <c r="C278">
        <f>IF(ISBLANK(data!L3458),AVERAGEIF(data!$A$2:$A$4110,data!A3458,data!$L$2:$L$4110),data!L3458)</f>
        <v>50000000</v>
      </c>
      <c r="D278">
        <f>B278-C278</f>
        <v>100315155</v>
      </c>
    </row>
    <row r="279" spans="1:4">
      <c r="A279" t="s">
        <v>6018</v>
      </c>
      <c r="B279">
        <f>IF(ISBLANK(data!C3609),AVERAGEIF(data!$A$2:$A$4110,data!A3609,data!$C$2:$C$4110),data!C3609)</f>
        <v>150167630</v>
      </c>
      <c r="C279">
        <f>IF(ISBLANK(data!L3609),AVERAGEIF(data!$A$2:$A$4110,data!A3609,data!$L$2:$L$4110),data!L3609)</f>
        <v>175000000</v>
      </c>
      <c r="D279">
        <f>B279-C279</f>
        <v>-24832370</v>
      </c>
    </row>
    <row r="280" spans="1:4">
      <c r="A280" t="s">
        <v>2124</v>
      </c>
      <c r="B280">
        <f>IF(ISBLANK(data!C976),AVERAGEIF(data!$A$2:$A$4110,data!A976,data!$C$2:$C$4110),data!C976)</f>
        <v>150117807</v>
      </c>
      <c r="C280">
        <f>IF(ISBLANK(data!L976),AVERAGEIF(data!$A$2:$A$4110,data!A976,data!$L$2:$L$4110),data!L976)</f>
        <v>40000000</v>
      </c>
      <c r="D280">
        <f>B280-C280</f>
        <v>110117807</v>
      </c>
    </row>
    <row r="281" spans="1:4">
      <c r="A281" t="s">
        <v>4778</v>
      </c>
      <c r="B281">
        <f>IF(ISBLANK(data!C2735),AVERAGEIF(data!$A$2:$A$4110,data!A2735,data!$C$2:$C$4110),data!C2735)</f>
        <v>150056505</v>
      </c>
      <c r="C281">
        <f>IF(ISBLANK(data!L2735),AVERAGEIF(data!$A$2:$A$4110,data!A2735,data!$L$2:$L$4110),data!L2735)</f>
        <v>18000000</v>
      </c>
      <c r="D281">
        <f>B281-C281</f>
        <v>132056505</v>
      </c>
    </row>
    <row r="282" spans="1:4">
      <c r="A282" t="s">
        <v>1699</v>
      </c>
      <c r="B282">
        <f>IF(ISBLANK(data!C707),AVERAGEIF(data!$A$2:$A$4110,data!A707,data!$C$2:$C$4110),data!C707)</f>
        <v>149234747</v>
      </c>
      <c r="C282">
        <f>IF(ISBLANK(data!L707),AVERAGEIF(data!$A$2:$A$4110,data!A707,data!$L$2:$L$4110),data!L707)</f>
        <v>130000000</v>
      </c>
      <c r="D282">
        <f>B282-C282</f>
        <v>19234747</v>
      </c>
    </row>
    <row r="283" spans="1:4">
      <c r="A283" t="s">
        <v>6379</v>
      </c>
      <c r="B283">
        <f>IF(ISBLANK(data!C3864),AVERAGEIF(data!$A$2:$A$4110,data!A3864,data!$C$2:$C$4110),data!C3864)</f>
        <v>148775460</v>
      </c>
      <c r="C283">
        <f>IF(ISBLANK(data!L3864),AVERAGEIF(data!$A$2:$A$4110,data!A3864,data!$L$2:$L$4110),data!L3864)</f>
        <v>61000000</v>
      </c>
      <c r="D283">
        <f>B283-C283</f>
        <v>87775460</v>
      </c>
    </row>
    <row r="284" spans="1:4">
      <c r="A284" t="s">
        <v>3790</v>
      </c>
      <c r="B284">
        <f>IF(ISBLANK(data!C2081),AVERAGEIF(data!$A$2:$A$4110,data!A2081,data!$C$2:$C$4110),data!C2081)</f>
        <v>148734225</v>
      </c>
      <c r="C284">
        <f>IF(ISBLANK(data!L2081),AVERAGEIF(data!$A$2:$A$4110,data!A2081,data!$L$2:$L$4110),data!L2081)</f>
        <v>30000000</v>
      </c>
      <c r="D284">
        <f>B284-C284</f>
        <v>118734225</v>
      </c>
    </row>
    <row r="285" spans="1:4">
      <c r="A285" t="s">
        <v>4983</v>
      </c>
      <c r="B285">
        <f>IF(ISBLANK(data!C2887),AVERAGEIF(data!$A$2:$A$4110,data!A2887,data!$C$2:$C$4110),data!C2887)</f>
        <v>148383780</v>
      </c>
      <c r="C285">
        <f>IF(ISBLANK(data!L2887),AVERAGEIF(data!$A$2:$A$4110,data!A2887,data!$L$2:$L$4110),data!L2887)</f>
        <v>100000000</v>
      </c>
      <c r="D285">
        <f>B285-C285</f>
        <v>48383780</v>
      </c>
    </row>
    <row r="286" spans="1:4">
      <c r="A286" t="s">
        <v>6387</v>
      </c>
      <c r="B286">
        <f>IF(ISBLANK(data!C3870),AVERAGEIF(data!$A$2:$A$4110,data!A3870,data!$C$2:$C$4110),data!C3870)</f>
        <v>148337537</v>
      </c>
      <c r="C286">
        <f>IF(ISBLANK(data!L3870),AVERAGEIF(data!$A$2:$A$4110,data!A3870,data!$L$2:$L$4110),data!L3870)</f>
        <v>130000000</v>
      </c>
      <c r="D286">
        <f>B286-C286</f>
        <v>18337537</v>
      </c>
    </row>
    <row r="287" spans="1:4">
      <c r="A287" t="s">
        <v>2659</v>
      </c>
      <c r="B287">
        <f>IF(ISBLANK(data!C1318),AVERAGEIF(data!$A$2:$A$4110,data!A1318,data!$C$2:$C$4110),data!C1318)</f>
        <v>148313048</v>
      </c>
      <c r="C287">
        <f>IF(ISBLANK(data!L1318),AVERAGEIF(data!$A$2:$A$4110,data!A1318,data!$L$2:$L$4110),data!L1318)</f>
        <v>85000000</v>
      </c>
      <c r="D287">
        <f>B287-C287</f>
        <v>63313048</v>
      </c>
    </row>
    <row r="288" spans="1:4">
      <c r="A288" t="s">
        <v>6763</v>
      </c>
      <c r="B288">
        <f>IF(ISBLANK(data!C187),AVERAGEIF(data!$A$2:$A$4110,data!A187,data!$C$2:$C$4110),data!C187)</f>
        <v>148213377</v>
      </c>
      <c r="C288">
        <f>IF(ISBLANK(data!L187),AVERAGEIF(data!$A$2:$A$4110,data!A187,data!$L$2:$L$4110),data!L187)</f>
        <v>73000000</v>
      </c>
      <c r="D288">
        <f>B288-C288</f>
        <v>75213377</v>
      </c>
    </row>
    <row r="289" spans="1:4">
      <c r="A289" t="s">
        <v>3348</v>
      </c>
      <c r="B289">
        <f>IF(ISBLANK(data!C1775),AVERAGEIF(data!$A$2:$A$4110,data!A1775,data!$C$2:$C$4110),data!C1775)</f>
        <v>148170000</v>
      </c>
      <c r="C289">
        <f>IF(ISBLANK(data!L1775),AVERAGEIF(data!$A$2:$A$4110,data!A1775,data!$L$2:$L$4110),data!L1775)</f>
        <v>11000000</v>
      </c>
      <c r="D289">
        <f>B289-C289</f>
        <v>137170000</v>
      </c>
    </row>
    <row r="290" spans="1:4">
      <c r="A290" t="s">
        <v>1822</v>
      </c>
      <c r="B290">
        <f>IF(ISBLANK(data!C787),AVERAGEIF(data!$A$2:$A$4110,data!A787,data!$C$2:$C$4110),data!C787)</f>
        <v>148085755</v>
      </c>
      <c r="C290">
        <f>IF(ISBLANK(data!L787),AVERAGEIF(data!$A$2:$A$4110,data!A787,data!$L$2:$L$4110),data!L787)</f>
        <v>33000000</v>
      </c>
      <c r="D290">
        <f>B290-C290</f>
        <v>115085755</v>
      </c>
    </row>
    <row r="291" spans="1:4">
      <c r="A291" t="s">
        <v>5767</v>
      </c>
      <c r="B291">
        <f>IF(ISBLANK(data!C3424),AVERAGEIF(data!$A$2:$A$4110,data!A3424,data!$C$2:$C$4110),data!C3424)</f>
        <v>147811581.90000001</v>
      </c>
      <c r="C291">
        <f>IF(ISBLANK(data!L3424),AVERAGEIF(data!$A$2:$A$4110,data!A3424,data!$L$2:$L$4110),data!L3424)</f>
        <v>375000</v>
      </c>
      <c r="D291">
        <f>B291-C291</f>
        <v>147436581.90000001</v>
      </c>
    </row>
    <row r="292" spans="1:4">
      <c r="A292" t="s">
        <v>454</v>
      </c>
      <c r="B292">
        <f>IF(ISBLANK(data!C1592),AVERAGEIF(data!$A$2:$A$4110,data!A1592,data!$C$2:$C$4110),data!C1592)</f>
        <v>147637474</v>
      </c>
      <c r="C292">
        <f>IF(ISBLANK(data!L1592),AVERAGEIF(data!$A$2:$A$4110,data!A1592,data!$L$2:$L$4110),data!L1592)</f>
        <v>50000000</v>
      </c>
      <c r="D292">
        <f>B292-C292</f>
        <v>97637474</v>
      </c>
    </row>
    <row r="293" spans="1:4">
      <c r="A293" t="s">
        <v>4363</v>
      </c>
      <c r="B293">
        <f>IF(ISBLANK(data!C2471),AVERAGEIF(data!$A$2:$A$4110,data!A2471,data!$C$2:$C$4110),data!C2471)</f>
        <v>146405371</v>
      </c>
      <c r="C293">
        <f>IF(ISBLANK(data!L2471),AVERAGEIF(data!$A$2:$A$4110,data!A2471,data!$L$2:$L$4110),data!L2471)</f>
        <v>160000000</v>
      </c>
      <c r="D293">
        <f>B293-C293</f>
        <v>-13594629</v>
      </c>
    </row>
    <row r="294" spans="1:4">
      <c r="A294" t="s">
        <v>3020</v>
      </c>
      <c r="B294">
        <f>IF(ISBLANK(data!C1559),AVERAGEIF(data!$A$2:$A$4110,data!A1559,data!$C$2:$C$4110),data!C1559)</f>
        <v>146282411</v>
      </c>
      <c r="C294">
        <f>IF(ISBLANK(data!L1559),AVERAGEIF(data!$A$2:$A$4110,data!A1559,data!$L$2:$L$4110),data!L1559)</f>
        <v>115000000</v>
      </c>
      <c r="D294">
        <f>B294-C294</f>
        <v>31282411</v>
      </c>
    </row>
    <row r="295" spans="1:4">
      <c r="A295" t="s">
        <v>2210</v>
      </c>
      <c r="B295">
        <f>IF(ISBLANK(data!C1024),AVERAGEIF(data!$A$2:$A$4110,data!A1024,data!$C$2:$C$4110),data!C1024)</f>
        <v>145771527</v>
      </c>
      <c r="C295">
        <f>IF(ISBLANK(data!L1024),AVERAGEIF(data!$A$2:$A$4110,data!A1024,data!$L$2:$L$4110),data!L1024)</f>
        <v>80000000</v>
      </c>
      <c r="D295">
        <f>B295-C295</f>
        <v>65771527</v>
      </c>
    </row>
    <row r="296" spans="1:4">
      <c r="A296" t="s">
        <v>2980</v>
      </c>
      <c r="B296">
        <f>IF(ISBLANK(data!C1527),AVERAGEIF(data!$A$2:$A$4110,data!A1527,data!$C$2:$C$4110),data!C1527)</f>
        <v>145096820</v>
      </c>
      <c r="C296">
        <f>IF(ISBLANK(data!L1527),AVERAGEIF(data!$A$2:$A$4110,data!A1527,data!$L$2:$L$4110),data!L1527)</f>
        <v>30000000</v>
      </c>
      <c r="D296">
        <f>B296-C296</f>
        <v>115096820</v>
      </c>
    </row>
    <row r="297" spans="1:4">
      <c r="A297" t="s">
        <v>5164</v>
      </c>
      <c r="B297">
        <f>IF(ISBLANK(data!C3010),AVERAGEIF(data!$A$2:$A$4110,data!A3010,data!$C$2:$C$4110),data!C3010)</f>
        <v>145000989</v>
      </c>
      <c r="C297">
        <f>IF(ISBLANK(data!L3010),AVERAGEIF(data!$A$2:$A$4110,data!A3010,data!$L$2:$L$4110),data!L3010)</f>
        <v>25000000</v>
      </c>
      <c r="D297">
        <f>B297-C297</f>
        <v>120000989</v>
      </c>
    </row>
    <row r="298" spans="1:4">
      <c r="A298" t="s">
        <v>3567</v>
      </c>
      <c r="B298">
        <f>IF(ISBLANK(data!C1926),AVERAGEIF(data!$A$2:$A$4110,data!A1926,data!$C$2:$C$4110),data!C1926)</f>
        <v>144833357</v>
      </c>
      <c r="C298">
        <f>IF(ISBLANK(data!L1926),AVERAGEIF(data!$A$2:$A$4110,data!A1926,data!$L$2:$L$4110),data!L1926)</f>
        <v>22000000</v>
      </c>
      <c r="D298">
        <f>B298-C298</f>
        <v>122833357</v>
      </c>
    </row>
    <row r="299" spans="1:4">
      <c r="A299" t="s">
        <v>1259</v>
      </c>
      <c r="B299">
        <f>IF(ISBLANK(data!C440),AVERAGEIF(data!$A$2:$A$4110,data!A440,data!$C$2:$C$4110),data!C440)</f>
        <v>144812796</v>
      </c>
      <c r="C299">
        <f>IF(ISBLANK(data!L440),AVERAGEIF(data!$A$2:$A$4110,data!A440,data!$L$2:$L$4110),data!L440)</f>
        <v>105000000</v>
      </c>
      <c r="D299">
        <f>B299-C299</f>
        <v>39812796</v>
      </c>
    </row>
    <row r="300" spans="1:4">
      <c r="A300" t="s">
        <v>940</v>
      </c>
      <c r="B300">
        <f>IF(ISBLANK(data!C249),AVERAGEIF(data!$A$2:$A$4110,data!A249,data!$C$2:$C$4110),data!C249)</f>
        <v>144795350</v>
      </c>
      <c r="C300">
        <f>IF(ISBLANK(data!L249),AVERAGEIF(data!$A$2:$A$4110,data!A249,data!$L$2:$L$4110),data!L249)</f>
        <v>120000000</v>
      </c>
      <c r="D300">
        <f>B300-C300</f>
        <v>24795350</v>
      </c>
    </row>
    <row r="301" spans="1:4">
      <c r="A301" t="s">
        <v>5289</v>
      </c>
      <c r="B301">
        <f>IF(ISBLANK(data!C3094),AVERAGEIF(data!$A$2:$A$4110,data!A3094,data!$C$2:$C$4110),data!C3094)</f>
        <v>144731527</v>
      </c>
      <c r="C301">
        <f>IF(ISBLANK(data!L3094),AVERAGEIF(data!$A$2:$A$4110,data!A3094,data!$L$2:$L$4110),data!L3094)</f>
        <v>35000000</v>
      </c>
      <c r="D301">
        <f>B301-C301</f>
        <v>109731527</v>
      </c>
    </row>
    <row r="302" spans="1:4">
      <c r="A302" t="s">
        <v>5405</v>
      </c>
      <c r="B302">
        <f>IF(ISBLANK(data!C3176),AVERAGEIF(data!$A$2:$A$4110,data!A3176,data!$C$2:$C$4110),data!C3176)</f>
        <v>144512310</v>
      </c>
      <c r="C302">
        <f>IF(ISBLANK(data!L3176),AVERAGEIF(data!$A$2:$A$4110,data!A3176,data!$L$2:$L$4110),data!L3176)</f>
        <v>38000000</v>
      </c>
      <c r="D302">
        <f>B302-C302</f>
        <v>106512310</v>
      </c>
    </row>
    <row r="303" spans="1:4">
      <c r="A303" t="s">
        <v>1303</v>
      </c>
      <c r="B303">
        <f>IF(ISBLANK(data!C465),AVERAGEIF(data!$A$2:$A$4110,data!A465,data!$C$2:$C$4110),data!C465)</f>
        <v>144156464</v>
      </c>
      <c r="C303">
        <f>IF(ISBLANK(data!L465),AVERAGEIF(data!$A$2:$A$4110,data!A465,data!$L$2:$L$4110),data!L465)</f>
        <v>71500000</v>
      </c>
      <c r="D303">
        <f>B303-C303</f>
        <v>72656464</v>
      </c>
    </row>
    <row r="304" spans="1:4">
      <c r="A304" t="s">
        <v>5154</v>
      </c>
      <c r="B304">
        <f>IF(ISBLANK(data!C3004),AVERAGEIF(data!$A$2:$A$4110,data!A3004,data!$C$2:$C$4110),data!C3004)</f>
        <v>143704210</v>
      </c>
      <c r="C304">
        <f>IF(ISBLANK(data!L3004),AVERAGEIF(data!$A$2:$A$4110,data!A3004,data!$L$2:$L$4110),data!L3004)</f>
        <v>52000000</v>
      </c>
      <c r="D304">
        <f>B304-C304</f>
        <v>91704210</v>
      </c>
    </row>
    <row r="305" spans="1:4">
      <c r="A305" t="s">
        <v>1592</v>
      </c>
      <c r="B305">
        <f>IF(ISBLANK(data!C649),AVERAGEIF(data!$A$2:$A$4110,data!A649,data!$C$2:$C$4110),data!C649)</f>
        <v>143618384</v>
      </c>
      <c r="C305">
        <f>IF(ISBLANK(data!L649),AVERAGEIF(data!$A$2:$A$4110,data!A649,data!$L$2:$L$4110),data!L649)</f>
        <v>90000000</v>
      </c>
      <c r="D305">
        <f>B305-C305</f>
        <v>53618384</v>
      </c>
    </row>
    <row r="306" spans="1:4">
      <c r="A306" t="s">
        <v>922</v>
      </c>
      <c r="B306">
        <f>IF(ISBLANK(data!C239),AVERAGEIF(data!$A$2:$A$4110,data!A239,data!$C$2:$C$4110),data!C239)</f>
        <v>143523463</v>
      </c>
      <c r="C306">
        <f>IF(ISBLANK(data!L239),AVERAGEIF(data!$A$2:$A$4110,data!A239,data!$L$2:$L$4110),data!L239)</f>
        <v>145000000</v>
      </c>
      <c r="D306">
        <f>B306-C306</f>
        <v>-1476537</v>
      </c>
    </row>
    <row r="307" spans="1:4">
      <c r="A307" t="s">
        <v>3163</v>
      </c>
      <c r="B307">
        <f>IF(ISBLANK(data!C1655),AVERAGEIF(data!$A$2:$A$4110,data!A1655,data!$C$2:$C$4110),data!C1655)</f>
        <v>143492840</v>
      </c>
      <c r="C307">
        <f>IF(ISBLANK(data!L1655),AVERAGEIF(data!$A$2:$A$4110,data!A1655,data!$L$2:$L$4110),data!L1655)</f>
        <v>7500000</v>
      </c>
      <c r="D307">
        <f>B307-C307</f>
        <v>135992840</v>
      </c>
    </row>
    <row r="308" spans="1:4">
      <c r="A308" t="s">
        <v>2047</v>
      </c>
      <c r="B308">
        <f>IF(ISBLANK(data!C932),AVERAGEIF(data!$A$2:$A$4110,data!A932,data!$C$2:$C$4110),data!C932)</f>
        <v>143151473</v>
      </c>
      <c r="C308">
        <f>IF(ISBLANK(data!L932),AVERAGEIF(data!$A$2:$A$4110,data!A932,data!$L$2:$L$4110),data!L932)</f>
        <v>60000000</v>
      </c>
      <c r="D308">
        <f>B308-C308</f>
        <v>83151473</v>
      </c>
    </row>
    <row r="309" spans="1:4">
      <c r="A309" t="s">
        <v>5195</v>
      </c>
      <c r="B309">
        <f>IF(ISBLANK(data!C3028),AVERAGEIF(data!$A$2:$A$4110,data!A3028,data!$C$2:$C$4110),data!C3028)</f>
        <v>142614158</v>
      </c>
      <c r="C309">
        <f>IF(ISBLANK(data!L3028),AVERAGEIF(data!$A$2:$A$4110,data!A3028,data!$L$2:$L$4110),data!L3028)</f>
        <v>110000000</v>
      </c>
      <c r="D309">
        <f>B309-C309</f>
        <v>32614158</v>
      </c>
    </row>
    <row r="310" spans="1:4">
      <c r="A310" t="s">
        <v>1009</v>
      </c>
      <c r="B310">
        <f>IF(ISBLANK(data!C290),AVERAGEIF(data!$A$2:$A$4110,data!A290,data!$C$2:$C$4110),data!C290)</f>
        <v>141614023</v>
      </c>
      <c r="C310">
        <f>IF(ISBLANK(data!L290),AVERAGEIF(data!$A$2:$A$4110,data!A290,data!$L$2:$L$4110),data!L290)</f>
        <v>225000000</v>
      </c>
      <c r="D310">
        <f>B310-C310</f>
        <v>-83385977</v>
      </c>
    </row>
    <row r="311" spans="1:4">
      <c r="A311" t="s">
        <v>3503</v>
      </c>
      <c r="B311">
        <f>IF(ISBLANK(data!C1885),AVERAGEIF(data!$A$2:$A$4110,data!A1885,data!$C$2:$C$4110),data!C1885)</f>
        <v>141600000</v>
      </c>
      <c r="C311">
        <f>IF(ISBLANK(data!L1885),AVERAGEIF(data!$A$2:$A$4110,data!A1885,data!$L$2:$L$4110),data!L1885)</f>
        <v>3000000</v>
      </c>
      <c r="D311">
        <f>B311-C311</f>
        <v>138600000</v>
      </c>
    </row>
    <row r="312" spans="1:4">
      <c r="A312" t="s">
        <v>356</v>
      </c>
      <c r="B312">
        <f>IF(ISBLANK(data!C2634),AVERAGEIF(data!$A$2:$A$4110,data!A2634,data!$C$2:$C$4110),data!C2634)</f>
        <v>141600000</v>
      </c>
      <c r="C312">
        <f>IF(ISBLANK(data!L2634),AVERAGEIF(data!$A$2:$A$4110,data!A2634,data!$L$2:$L$4110),data!L2634)</f>
        <v>55000000</v>
      </c>
      <c r="D312">
        <f>B312-C312</f>
        <v>86600000</v>
      </c>
    </row>
    <row r="313" spans="1:4">
      <c r="A313" t="s">
        <v>5448</v>
      </c>
      <c r="B313">
        <f>IF(ISBLANK(data!C3204),AVERAGEIF(data!$A$2:$A$4110,data!A3204,data!$C$2:$C$4110),data!C3204)</f>
        <v>141340178</v>
      </c>
      <c r="C313">
        <f>IF(ISBLANK(data!L3204),AVERAGEIF(data!$A$2:$A$4110,data!A3204,data!$L$2:$L$4110),data!L3204)</f>
        <v>40000000</v>
      </c>
      <c r="D313">
        <f>B313-C313</f>
        <v>101340178</v>
      </c>
    </row>
    <row r="314" spans="1:4">
      <c r="A314" t="s">
        <v>1939</v>
      </c>
      <c r="B314">
        <f>IF(ISBLANK(data!C860),AVERAGEIF(data!$A$2:$A$4110,data!A860,data!$C$2:$C$4110),data!C860)</f>
        <v>141319195</v>
      </c>
      <c r="C314">
        <f>IF(ISBLANK(data!L860),AVERAGEIF(data!$A$2:$A$4110,data!A860,data!$L$2:$L$4110),data!L860)</f>
        <v>15000000</v>
      </c>
      <c r="D314">
        <f>B314-C314</f>
        <v>126319195</v>
      </c>
    </row>
    <row r="315" spans="1:4">
      <c r="A315" t="s">
        <v>5410</v>
      </c>
      <c r="B315">
        <f>IF(ISBLANK(data!C3179),AVERAGEIF(data!$A$2:$A$4110,data!A3179,data!$C$2:$C$4110),data!C3179)</f>
        <v>141204016</v>
      </c>
      <c r="C315">
        <f>IF(ISBLANK(data!L3179),AVERAGEIF(data!$A$2:$A$4110,data!A3179,data!$L$2:$L$4110),data!L3179)</f>
        <v>70000000</v>
      </c>
      <c r="D315">
        <f>B315-C315</f>
        <v>71204016</v>
      </c>
    </row>
    <row r="316" spans="1:4">
      <c r="A316" t="s">
        <v>1922</v>
      </c>
      <c r="B316">
        <f>IF(ISBLANK(data!C852),AVERAGEIF(data!$A$2:$A$4110,data!A852,data!$C$2:$C$4110),data!C852)</f>
        <v>140530114</v>
      </c>
      <c r="C316">
        <f>IF(ISBLANK(data!L852),AVERAGEIF(data!$A$2:$A$4110,data!A852,data!$L$2:$L$4110),data!L852)</f>
        <v>60000</v>
      </c>
      <c r="D316">
        <f>B316-C316</f>
        <v>140470114</v>
      </c>
    </row>
    <row r="317" spans="1:4">
      <c r="A317" t="s">
        <v>4673</v>
      </c>
      <c r="B317">
        <f>IF(ISBLANK(data!C2670),AVERAGEIF(data!$A$2:$A$4110,data!A2670,data!$C$2:$C$4110),data!C2670)</f>
        <v>140459099</v>
      </c>
      <c r="C317">
        <f>IF(ISBLANK(data!L2670),AVERAGEIF(data!$A$2:$A$4110,data!A2670,data!$L$2:$L$4110),data!L2670)</f>
        <v>75000000</v>
      </c>
      <c r="D317">
        <f>B317-C317</f>
        <v>65459099</v>
      </c>
    </row>
    <row r="318" spans="1:4">
      <c r="A318" t="s">
        <v>1449</v>
      </c>
      <c r="B318">
        <f>IF(ISBLANK(data!C554),AVERAGEIF(data!$A$2:$A$4110,data!A554,data!$C$2:$C$4110),data!C554)</f>
        <v>140080850</v>
      </c>
      <c r="C318">
        <f>IF(ISBLANK(data!L554),AVERAGEIF(data!$A$2:$A$4110,data!A554,data!$L$2:$L$4110),data!L554)</f>
        <v>140000000</v>
      </c>
      <c r="D318">
        <f>B318-C318</f>
        <v>80850</v>
      </c>
    </row>
    <row r="319" spans="1:4">
      <c r="A319" t="s">
        <v>5433</v>
      </c>
      <c r="B319">
        <f>IF(ISBLANK(data!C3196),AVERAGEIF(data!$A$2:$A$4110,data!A3196,data!$C$2:$C$4110),data!C3196)</f>
        <v>140015224</v>
      </c>
      <c r="C319">
        <f>IF(ISBLANK(data!L3196),AVERAGEIF(data!$A$2:$A$4110,data!A3196,data!$L$2:$L$4110),data!L3196)</f>
        <v>133000000</v>
      </c>
      <c r="D319">
        <f>B319-C319</f>
        <v>7015224</v>
      </c>
    </row>
    <row r="320" spans="1:4">
      <c r="A320" t="s">
        <v>4872</v>
      </c>
      <c r="B320">
        <f>IF(ISBLANK(data!C2805),AVERAGEIF(data!$A$2:$A$4110,data!A2805,data!$C$2:$C$4110),data!C2805)</f>
        <v>139852971</v>
      </c>
      <c r="C320">
        <f>IF(ISBLANK(data!L2805),AVERAGEIF(data!$A$2:$A$4110,data!A2805,data!$L$2:$L$4110),data!L2805)</f>
        <v>45000000</v>
      </c>
      <c r="D320">
        <f>B320-C320</f>
        <v>94852971</v>
      </c>
    </row>
    <row r="321" spans="1:4">
      <c r="A321" t="s">
        <v>4008</v>
      </c>
      <c r="B321">
        <f>IF(ISBLANK(data!C2223),AVERAGEIF(data!$A$2:$A$4110,data!A2223,data!$C$2:$C$4110),data!C2223)</f>
        <v>139259759</v>
      </c>
      <c r="C321">
        <f>IF(ISBLANK(data!L2223),AVERAGEIF(data!$A$2:$A$4110,data!A2223,data!$L$2:$L$4110),data!L2223)</f>
        <v>150000000</v>
      </c>
      <c r="D321">
        <f>B321-C321</f>
        <v>-10740241</v>
      </c>
    </row>
    <row r="322" spans="1:4">
      <c r="A322" t="s">
        <v>4492</v>
      </c>
      <c r="B322">
        <f>IF(ISBLANK(data!C2549),AVERAGEIF(data!$A$2:$A$4110,data!A2549,data!$C$2:$C$4110),data!C2549)</f>
        <v>139225854</v>
      </c>
      <c r="C322">
        <f>IF(ISBLANK(data!L2549),AVERAGEIF(data!$A$2:$A$4110,data!A2549,data!$L$2:$L$4110),data!L2549)</f>
        <v>60000000</v>
      </c>
      <c r="D322">
        <f>B322-C322</f>
        <v>79225854</v>
      </c>
    </row>
    <row r="323" spans="1:4">
      <c r="A323" t="s">
        <v>6380</v>
      </c>
      <c r="B323">
        <f>IF(ISBLANK(data!C3865),AVERAGEIF(data!$A$2:$A$4110,data!A3865,data!$C$2:$C$4110),data!C3865)</f>
        <v>138795342</v>
      </c>
      <c r="C323">
        <f>IF(ISBLANK(data!L3865),AVERAGEIF(data!$A$2:$A$4110,data!A3865,data!$L$2:$L$4110),data!L3865)</f>
        <v>15000000</v>
      </c>
      <c r="D323">
        <f>B323-C323</f>
        <v>123795342</v>
      </c>
    </row>
    <row r="324" spans="1:4">
      <c r="A324" t="s">
        <v>5868</v>
      </c>
      <c r="B324">
        <f>IF(ISBLANK(data!C3495),AVERAGEIF(data!$A$2:$A$4110,data!A3495,data!$C$2:$C$4110),data!C3495)</f>
        <v>138614544</v>
      </c>
      <c r="C324">
        <f>IF(ISBLANK(data!L3495),AVERAGEIF(data!$A$2:$A$4110,data!A3495,data!$L$2:$L$4110),data!L3495)</f>
        <v>40000000</v>
      </c>
      <c r="D324">
        <f>B324-C324</f>
        <v>98614544</v>
      </c>
    </row>
    <row r="325" spans="1:4">
      <c r="A325" t="s">
        <v>5135</v>
      </c>
      <c r="B325">
        <f>IF(ISBLANK(data!C2990),AVERAGEIF(data!$A$2:$A$4110,data!A2990,data!$C$2:$C$4110),data!C2990)</f>
        <v>138447667</v>
      </c>
      <c r="C325">
        <f>IF(ISBLANK(data!L2990),AVERAGEIF(data!$A$2:$A$4110,data!A2990,data!$L$2:$L$4110),data!L2990)</f>
        <v>42000000</v>
      </c>
      <c r="D325">
        <f>B325-C325</f>
        <v>96447667</v>
      </c>
    </row>
    <row r="326" spans="1:4">
      <c r="A326" t="s">
        <v>4430</v>
      </c>
      <c r="B326">
        <f>IF(ISBLANK(data!C2512),AVERAGEIF(data!$A$2:$A$4110,data!A2512,data!$C$2:$C$4110),data!C2512)</f>
        <v>138396624</v>
      </c>
      <c r="C326">
        <f>IF(ISBLANK(data!L2512),AVERAGEIF(data!$A$2:$A$4110,data!A2512,data!$L$2:$L$4110),data!L2512)</f>
        <v>130000000</v>
      </c>
      <c r="D326">
        <f>B326-C326</f>
        <v>8396624</v>
      </c>
    </row>
    <row r="327" spans="1:4">
      <c r="A327" t="s">
        <v>2832</v>
      </c>
      <c r="B327">
        <f>IF(ISBLANK(data!C1427),AVERAGEIF(data!$A$2:$A$4110,data!A1427,data!$C$2:$C$4110),data!C1427)</f>
        <v>138339411</v>
      </c>
      <c r="C327">
        <f>IF(ISBLANK(data!L1427),AVERAGEIF(data!$A$2:$A$4110,data!A1427,data!$L$2:$L$4110),data!L1427)</f>
        <v>10000000</v>
      </c>
      <c r="D327">
        <f>B327-C327</f>
        <v>128339411</v>
      </c>
    </row>
    <row r="328" spans="1:4">
      <c r="A328" t="s">
        <v>4866</v>
      </c>
      <c r="B328">
        <f>IF(ISBLANK(data!C2801),AVERAGEIF(data!$A$2:$A$4110,data!A2801,data!$C$2:$C$4110),data!C2801)</f>
        <v>137963328</v>
      </c>
      <c r="C328">
        <f>IF(ISBLANK(data!L2801),AVERAGEIF(data!$A$2:$A$4110,data!A2801,data!$L$2:$L$4110),data!L2801)</f>
        <v>6000000</v>
      </c>
      <c r="D328">
        <f>B328-C328</f>
        <v>131963328</v>
      </c>
    </row>
    <row r="329" spans="1:4">
      <c r="A329" t="s">
        <v>5545</v>
      </c>
      <c r="B329">
        <f>IF(ISBLANK(data!C3271),AVERAGEIF(data!$A$2:$A$4110,data!A3271,data!$C$2:$C$4110),data!C3271)</f>
        <v>137850096</v>
      </c>
      <c r="C329">
        <f>IF(ISBLANK(data!L3271),AVERAGEIF(data!$A$2:$A$4110,data!A3271,data!$L$2:$L$4110),data!L3271)</f>
        <v>200000000</v>
      </c>
      <c r="D329">
        <f>B329-C329</f>
        <v>-62149904</v>
      </c>
    </row>
    <row r="330" spans="1:4">
      <c r="A330" t="s">
        <v>2419</v>
      </c>
      <c r="B330">
        <f>IF(ISBLANK(data!C1167),AVERAGEIF(data!$A$2:$A$4110,data!A1167,data!$C$2:$C$4110),data!C1167)</f>
        <v>137748063</v>
      </c>
      <c r="C330">
        <f>IF(ISBLANK(data!L1167),AVERAGEIF(data!$A$2:$A$4110,data!A1167,data!$L$2:$L$4110),data!L1167)</f>
        <v>127500000</v>
      </c>
      <c r="D330">
        <f>B330-C330</f>
        <v>10248063</v>
      </c>
    </row>
    <row r="331" spans="1:4">
      <c r="A331" t="s">
        <v>3090</v>
      </c>
      <c r="B331">
        <f>IF(ISBLANK(data!C1615),AVERAGEIF(data!$A$2:$A$4110,data!A1615,data!$C$2:$C$4110),data!C1615)</f>
        <v>137387272</v>
      </c>
      <c r="C331">
        <f>IF(ISBLANK(data!L1615),AVERAGEIF(data!$A$2:$A$4110,data!A1615,data!$L$2:$L$4110),data!L1615)</f>
        <v>20000000</v>
      </c>
      <c r="D331">
        <f>B331-C331</f>
        <v>117387272</v>
      </c>
    </row>
    <row r="332" spans="1:4">
      <c r="A332" t="s">
        <v>2519</v>
      </c>
      <c r="B332">
        <f>IF(ISBLANK(data!C1230),AVERAGEIF(data!$A$2:$A$4110,data!A1230,data!$C$2:$C$4110),data!C1230)</f>
        <v>137340146</v>
      </c>
      <c r="C332">
        <f>IF(ISBLANK(data!L1230),AVERAGEIF(data!$A$2:$A$4110,data!A1230,data!$L$2:$L$4110),data!L1230)</f>
        <v>70000000</v>
      </c>
      <c r="D332">
        <f>B332-C332</f>
        <v>67340146</v>
      </c>
    </row>
    <row r="333" spans="1:4">
      <c r="A333" t="s">
        <v>2528</v>
      </c>
      <c r="B333">
        <f>IF(ISBLANK(data!C1236),AVERAGEIF(data!$A$2:$A$4110,data!A1236,data!$C$2:$C$4110),data!C1236)</f>
        <v>136801374</v>
      </c>
      <c r="C333">
        <f>IF(ISBLANK(data!L1236),AVERAGEIF(data!$A$2:$A$4110,data!A1236,data!$L$2:$L$4110),data!L1236)</f>
        <v>60000000</v>
      </c>
      <c r="D333">
        <f>B333-C333</f>
        <v>76801374</v>
      </c>
    </row>
    <row r="334" spans="1:4">
      <c r="A334" t="s">
        <v>5642</v>
      </c>
      <c r="B334">
        <f>IF(ISBLANK(data!C3344),AVERAGEIF(data!$A$2:$A$4110,data!A3344,data!$C$2:$C$4110),data!C3344)</f>
        <v>136448821</v>
      </c>
      <c r="C334">
        <f>IF(ISBLANK(data!L3344),AVERAGEIF(data!$A$2:$A$4110,data!A3344,data!$L$2:$L$4110),data!L3344)</f>
        <v>80000000</v>
      </c>
      <c r="D334">
        <f>B334-C334</f>
        <v>56448821</v>
      </c>
    </row>
    <row r="335" spans="1:4">
      <c r="A335" t="s">
        <v>1267</v>
      </c>
      <c r="B335">
        <f>IF(ISBLANK(data!C445),AVERAGEIF(data!$A$2:$A$4110,data!A445,data!$C$2:$C$4110),data!C445)</f>
        <v>136019448</v>
      </c>
      <c r="C335">
        <f>IF(ISBLANK(data!L445),AVERAGEIF(data!$A$2:$A$4110,data!A445,data!$L$2:$L$4110),data!L445)</f>
        <v>44500000</v>
      </c>
      <c r="D335">
        <f>B335-C335</f>
        <v>91519448</v>
      </c>
    </row>
    <row r="336" spans="1:4">
      <c r="A336" t="s">
        <v>4236</v>
      </c>
      <c r="B336">
        <f>IF(ISBLANK(data!C2380),AVERAGEIF(data!$A$2:$A$4110,data!A2380,data!$C$2:$C$4110),data!C2380)</f>
        <v>135381507</v>
      </c>
      <c r="C336">
        <f>IF(ISBLANK(data!L2380),AVERAGEIF(data!$A$2:$A$4110,data!A2380,data!$L$2:$L$4110),data!L2380)</f>
        <v>150000000</v>
      </c>
      <c r="D336">
        <f>B336-C336</f>
        <v>-14618493</v>
      </c>
    </row>
    <row r="337" spans="1:4">
      <c r="A337" t="s">
        <v>6401</v>
      </c>
      <c r="B337">
        <f>IF(ISBLANK(data!C3878),AVERAGEIF(data!$A$2:$A$4110,data!A3878,data!$C$2:$C$4110),data!C3878)</f>
        <v>135014968</v>
      </c>
      <c r="C337">
        <f>IF(ISBLANK(data!L3878),AVERAGEIF(data!$A$2:$A$4110,data!A3878,data!$L$2:$L$4110),data!L3878)</f>
        <v>50000000</v>
      </c>
      <c r="D337">
        <f>B337-C337</f>
        <v>85014968</v>
      </c>
    </row>
    <row r="338" spans="1:4">
      <c r="A338" t="s">
        <v>2499</v>
      </c>
      <c r="B338">
        <f>IF(ISBLANK(data!C1218),AVERAGEIF(data!$A$2:$A$4110,data!A1218,data!$C$2:$C$4110),data!C1218)</f>
        <v>134821952</v>
      </c>
      <c r="C338">
        <f>IF(ISBLANK(data!L1218),AVERAGEIF(data!$A$2:$A$4110,data!A1218,data!$L$2:$L$4110),data!L1218)</f>
        <v>6000000</v>
      </c>
      <c r="D338">
        <f>B338-C338</f>
        <v>128821952</v>
      </c>
    </row>
    <row r="339" spans="1:4">
      <c r="A339" t="s">
        <v>6323</v>
      </c>
      <c r="B339">
        <f>IF(ISBLANK(data!C3825),AVERAGEIF(data!$A$2:$A$4110,data!A3825,data!$C$2:$C$4110),data!C3825)</f>
        <v>134568845</v>
      </c>
      <c r="C339">
        <f>IF(ISBLANK(data!L3825),AVERAGEIF(data!$A$2:$A$4110,data!A3825,data!$L$2:$L$4110),data!L3825)</f>
        <v>75000000</v>
      </c>
      <c r="D339">
        <f>B339-C339</f>
        <v>59568845</v>
      </c>
    </row>
    <row r="340" spans="1:4">
      <c r="A340" t="s">
        <v>4073</v>
      </c>
      <c r="B340">
        <f>IF(ISBLANK(data!C2271),AVERAGEIF(data!$A$2:$A$4110,data!A2271,data!$C$2:$C$4110),data!C2271)</f>
        <v>134520804</v>
      </c>
      <c r="C340">
        <f>IF(ISBLANK(data!L2271),AVERAGEIF(data!$A$2:$A$4110,data!A2271,data!$L$2:$L$4110),data!L2271)</f>
        <v>110000000</v>
      </c>
      <c r="D340">
        <f>B340-C340</f>
        <v>24520804</v>
      </c>
    </row>
    <row r="341" spans="1:4">
      <c r="A341" t="s">
        <v>4116</v>
      </c>
      <c r="B341">
        <f>IF(ISBLANK(data!C2301),AVERAGEIF(data!$A$2:$A$4110,data!A2301,data!$C$2:$C$4110),data!C2301)</f>
        <v>134518390</v>
      </c>
      <c r="C341">
        <f>IF(ISBLANK(data!L2301),AVERAGEIF(data!$A$2:$A$4110,data!A2301,data!$L$2:$L$4110),data!L2301)</f>
        <v>150000000</v>
      </c>
      <c r="D341">
        <f>B341-C341</f>
        <v>-15481610</v>
      </c>
    </row>
    <row r="342" spans="1:4">
      <c r="A342" t="s">
        <v>5833</v>
      </c>
      <c r="B342">
        <f>IF(ISBLANK(data!C3470),AVERAGEIF(data!$A$2:$A$4110,data!A3470,data!$C$2:$C$4110),data!C3470)</f>
        <v>134455175</v>
      </c>
      <c r="C342">
        <f>IF(ISBLANK(data!L3470),AVERAGEIF(data!$A$2:$A$4110,data!A3470,data!$L$2:$L$4110),data!L3470)</f>
        <v>35000000</v>
      </c>
      <c r="D342">
        <f>B342-C342</f>
        <v>99455175</v>
      </c>
    </row>
    <row r="343" spans="1:4">
      <c r="A343" t="s">
        <v>5286</v>
      </c>
      <c r="B343">
        <f>IF(ISBLANK(data!C3091),AVERAGEIF(data!$A$2:$A$4110,data!A3091,data!$C$2:$C$4110),data!C3091)</f>
        <v>134218018</v>
      </c>
      <c r="C343">
        <f>IF(ISBLANK(data!L3091),AVERAGEIF(data!$A$2:$A$4110,data!A3091,data!$L$2:$L$4110),data!L3091)</f>
        <v>55000000</v>
      </c>
      <c r="D343">
        <f>B343-C343</f>
        <v>79218018</v>
      </c>
    </row>
    <row r="344" spans="1:4">
      <c r="A344" t="s">
        <v>6316</v>
      </c>
      <c r="B344">
        <f>IF(ISBLANK(data!C3819),AVERAGEIF(data!$A$2:$A$4110,data!A3819,data!$C$2:$C$4110),data!C3819)</f>
        <v>134141530</v>
      </c>
      <c r="C344">
        <f>IF(ISBLANK(data!L3819),AVERAGEIF(data!$A$2:$A$4110,data!A3819,data!$L$2:$L$4110),data!L3819)</f>
        <v>25000000</v>
      </c>
      <c r="D344">
        <f>B344-C344</f>
        <v>109141530</v>
      </c>
    </row>
    <row r="345" spans="1:4">
      <c r="A345" t="s">
        <v>4435</v>
      </c>
      <c r="B345">
        <f>IF(ISBLANK(data!C2514),AVERAGEIF(data!$A$2:$A$4110,data!A2514,data!$C$2:$C$4110),data!C2514)</f>
        <v>134006721</v>
      </c>
      <c r="C345">
        <f>IF(ISBLANK(data!L2514),AVERAGEIF(data!$A$2:$A$4110,data!A2514,data!$L$2:$L$4110),data!L2514)</f>
        <v>75000000</v>
      </c>
      <c r="D345">
        <f>B345-C345</f>
        <v>59006721</v>
      </c>
    </row>
    <row r="346" spans="1:4">
      <c r="A346" t="s">
        <v>2238</v>
      </c>
      <c r="B346">
        <f>IF(ISBLANK(data!C1040),AVERAGEIF(data!$A$2:$A$4110,data!A1040,data!$C$2:$C$4110),data!C1040)</f>
        <v>133668525</v>
      </c>
      <c r="C346">
        <f>IF(ISBLANK(data!L1040),AVERAGEIF(data!$A$2:$A$4110,data!A1040,data!$L$2:$L$4110),data!L1040)</f>
        <v>80000000</v>
      </c>
      <c r="D346">
        <f>B346-C346</f>
        <v>53668525</v>
      </c>
    </row>
    <row r="347" spans="1:4">
      <c r="A347" t="s">
        <v>2987</v>
      </c>
      <c r="B347">
        <f>IF(ISBLANK(data!C1533),AVERAGEIF(data!$A$2:$A$4110,data!A1533,data!$C$2:$C$4110),data!C1533)</f>
        <v>133382309</v>
      </c>
      <c r="C347">
        <f>IF(ISBLANK(data!L1533),AVERAGEIF(data!$A$2:$A$4110,data!A1533,data!$L$2:$L$4110),data!L1533)</f>
        <v>150000000</v>
      </c>
      <c r="D347">
        <f>B347-C347</f>
        <v>-16617691</v>
      </c>
    </row>
    <row r="348" spans="1:4">
      <c r="A348" t="s">
        <v>5633</v>
      </c>
      <c r="B348">
        <f>IF(ISBLANK(data!C3338),AVERAGEIF(data!$A$2:$A$4110,data!A3338,data!$C$2:$C$4110),data!C3338)</f>
        <v>133375846</v>
      </c>
      <c r="C348">
        <f>IF(ISBLANK(data!L3338),AVERAGEIF(data!$A$2:$A$4110,data!A3338,data!$L$2:$L$4110),data!L3338)</f>
        <v>150000000</v>
      </c>
      <c r="D348">
        <f>B348-C348</f>
        <v>-16624154</v>
      </c>
    </row>
    <row r="349" spans="1:4">
      <c r="A349" t="s">
        <v>6643</v>
      </c>
      <c r="B349">
        <f>IF(ISBLANK(data!C4040),AVERAGEIF(data!$A$2:$A$4110,data!A4040,data!$C$2:$C$4110),data!C4040)</f>
        <v>133228348</v>
      </c>
      <c r="C349">
        <f>IF(ISBLANK(data!L4040),AVERAGEIF(data!$A$2:$A$4110,data!A4040,data!$L$2:$L$4110),data!L4040)</f>
        <v>175000000</v>
      </c>
      <c r="D349">
        <f>B349-C349</f>
        <v>-41771652</v>
      </c>
    </row>
    <row r="350" spans="1:4">
      <c r="A350" t="s">
        <v>4640</v>
      </c>
      <c r="B350">
        <f>IF(ISBLANK(data!C2649),AVERAGEIF(data!$A$2:$A$4110,data!A2649,data!$C$2:$C$4110),data!C2649)</f>
        <v>133103929</v>
      </c>
      <c r="C350">
        <f>IF(ISBLANK(data!L2649),AVERAGEIF(data!$A$2:$A$4110,data!A2649,data!$L$2:$L$4110),data!L2649)</f>
        <v>75000000</v>
      </c>
      <c r="D350">
        <f>B350-C350</f>
        <v>58103929</v>
      </c>
    </row>
    <row r="351" spans="1:4">
      <c r="A351" t="s">
        <v>3066</v>
      </c>
      <c r="B351">
        <f>IF(ISBLANK(data!C1595),AVERAGEIF(data!$A$2:$A$4110,data!A1595,data!$C$2:$C$4110),data!C1595)</f>
        <v>132550960</v>
      </c>
      <c r="C351">
        <f>IF(ISBLANK(data!L1595),AVERAGEIF(data!$A$2:$A$4110,data!A1595,data!$L$2:$L$4110),data!L1595)</f>
        <v>120000000</v>
      </c>
      <c r="D351">
        <f>B351-C351</f>
        <v>12550960</v>
      </c>
    </row>
    <row r="352" spans="1:4">
      <c r="A352" t="s">
        <v>856</v>
      </c>
      <c r="B352">
        <f>IF(ISBLANK(data!C201),AVERAGEIF(data!$A$2:$A$4110,data!A201,data!$C$2:$C$4110),data!C201)</f>
        <v>132541238</v>
      </c>
      <c r="C352">
        <f>IF(ISBLANK(data!L201),AVERAGEIF(data!$A$2:$A$4110,data!A201,data!$L$2:$L$4110),data!L201)</f>
        <v>33000000</v>
      </c>
      <c r="D352">
        <f>B352-C352</f>
        <v>99541238</v>
      </c>
    </row>
    <row r="353" spans="1:4">
      <c r="A353" t="s">
        <v>4318</v>
      </c>
      <c r="B353">
        <f>IF(ISBLANK(data!C2436),AVERAGEIF(data!$A$2:$A$4110,data!A2436,data!$C$2:$C$4110),data!C2436)</f>
        <v>132373442</v>
      </c>
      <c r="C353">
        <f>IF(ISBLANK(data!L2436),AVERAGEIF(data!$A$2:$A$4110,data!A2436,data!$L$2:$L$4110),data!L2436)</f>
        <v>90000000</v>
      </c>
      <c r="D353">
        <f>B353-C353</f>
        <v>42373442</v>
      </c>
    </row>
    <row r="354" spans="1:4">
      <c r="A354" t="s">
        <v>1099</v>
      </c>
      <c r="B354">
        <f>IF(ISBLANK(data!C343),AVERAGEIF(data!$A$2:$A$4110,data!A343,data!$C$2:$C$4110),data!C343)</f>
        <v>132122995</v>
      </c>
      <c r="C354">
        <f>IF(ISBLANK(data!L343),AVERAGEIF(data!$A$2:$A$4110,data!A343,data!$L$2:$L$4110),data!L343)</f>
        <v>137000000</v>
      </c>
      <c r="D354">
        <f>B354-C354</f>
        <v>-4877005</v>
      </c>
    </row>
    <row r="355" spans="1:4">
      <c r="A355" t="s">
        <v>2130</v>
      </c>
      <c r="B355">
        <f>IF(ISBLANK(data!C979),AVERAGEIF(data!$A$2:$A$4110,data!A979,data!$C$2:$C$4110),data!C979)</f>
        <v>132088910</v>
      </c>
      <c r="C355">
        <f>IF(ISBLANK(data!L979),AVERAGEIF(data!$A$2:$A$4110,data!A979,data!$L$2:$L$4110),data!L979)</f>
        <v>21000000</v>
      </c>
      <c r="D355">
        <f>B355-C355</f>
        <v>111088910</v>
      </c>
    </row>
    <row r="356" spans="1:4">
      <c r="A356" t="s">
        <v>6121</v>
      </c>
      <c r="B356">
        <f>IF(ISBLANK(data!C3682),AVERAGEIF(data!$A$2:$A$4110,data!A3682,data!$C$2:$C$4110),data!C3682)</f>
        <v>132014112</v>
      </c>
      <c r="C356">
        <f>IF(ISBLANK(data!L3682),AVERAGEIF(data!$A$2:$A$4110,data!A3682,data!$L$2:$L$4110),data!L3682)</f>
        <v>102000000</v>
      </c>
      <c r="D356">
        <f>B356-C356</f>
        <v>30014112</v>
      </c>
    </row>
    <row r="357" spans="1:4">
      <c r="A357" t="s">
        <v>6313</v>
      </c>
      <c r="B357">
        <f>IF(ISBLANK(data!C3817),AVERAGEIF(data!$A$2:$A$4110,data!A3817,data!$C$2:$C$4110),data!C3817)</f>
        <v>131920333</v>
      </c>
      <c r="C357">
        <f>IF(ISBLANK(data!L3817),AVERAGEIF(data!$A$2:$A$4110,data!A3817,data!$L$2:$L$4110),data!L3817)</f>
        <v>130000000</v>
      </c>
      <c r="D357">
        <f>B357-C357</f>
        <v>1920333</v>
      </c>
    </row>
    <row r="358" spans="1:4">
      <c r="A358" t="s">
        <v>4157</v>
      </c>
      <c r="B358">
        <f>IF(ISBLANK(data!C2325),AVERAGEIF(data!$A$2:$A$4110,data!A2325,data!$C$2:$C$4110),data!C2325)</f>
        <v>131564731</v>
      </c>
      <c r="C358">
        <f>IF(ISBLANK(data!L2325),AVERAGEIF(data!$A$2:$A$4110,data!A2325,data!$L$2:$L$4110),data!L2325)</f>
        <v>150000000</v>
      </c>
      <c r="D358">
        <f>B358-C358</f>
        <v>-18435269</v>
      </c>
    </row>
    <row r="359" spans="1:4">
      <c r="A359" t="s">
        <v>1591</v>
      </c>
      <c r="B359">
        <f>IF(ISBLANK(data!C647),AVERAGEIF(data!$A$2:$A$4110,data!A647,data!$C$2:$C$4110),data!C647)</f>
        <v>131536019</v>
      </c>
      <c r="C359">
        <f>IF(ISBLANK(data!L647),AVERAGEIF(data!$A$2:$A$4110,data!A647,data!$L$2:$L$4110),data!L647)</f>
        <v>103000000</v>
      </c>
      <c r="D359">
        <f>B359-C359</f>
        <v>28536019</v>
      </c>
    </row>
    <row r="360" spans="1:4">
      <c r="A360" t="s">
        <v>5899</v>
      </c>
      <c r="B360">
        <f>IF(ISBLANK(data!C3517),AVERAGEIF(data!$A$2:$A$4110,data!A3517,data!$C$2:$C$4110),data!C3517)</f>
        <v>131144183</v>
      </c>
      <c r="C360">
        <f>IF(ISBLANK(data!L3517),AVERAGEIF(data!$A$2:$A$4110,data!A3517,data!$L$2:$L$4110),data!L3517)</f>
        <v>115000000</v>
      </c>
      <c r="D360">
        <f>B360-C360</f>
        <v>16144183</v>
      </c>
    </row>
    <row r="361" spans="1:4">
      <c r="A361" t="s">
        <v>3699</v>
      </c>
      <c r="B361">
        <f>IF(ISBLANK(data!C2015),AVERAGEIF(data!$A$2:$A$4110,data!A2015,data!$C$2:$C$4110),data!C2015)</f>
        <v>130727000</v>
      </c>
      <c r="C361">
        <f>IF(ISBLANK(data!L2015),AVERAGEIF(data!$A$2:$A$4110,data!A2015,data!$L$2:$L$4110),data!L2015)</f>
        <v>19000000</v>
      </c>
      <c r="D361">
        <f>B361-C361</f>
        <v>111727000</v>
      </c>
    </row>
    <row r="362" spans="1:4">
      <c r="A362" t="s">
        <v>1506</v>
      </c>
      <c r="B362">
        <f>IF(ISBLANK(data!C589),AVERAGEIF(data!$A$2:$A$4110,data!A589,data!$C$2:$C$4110),data!C589)</f>
        <v>130512915</v>
      </c>
      <c r="C362">
        <f>IF(ISBLANK(data!L589),AVERAGEIF(data!$A$2:$A$4110,data!A589,data!$L$2:$L$4110),data!L589)</f>
        <v>45000000</v>
      </c>
      <c r="D362">
        <f>B362-C362</f>
        <v>85512915</v>
      </c>
    </row>
    <row r="363" spans="1:4">
      <c r="A363" t="s">
        <v>3818</v>
      </c>
      <c r="B363">
        <f>IF(ISBLANK(data!C2096),AVERAGEIF(data!$A$2:$A$4110,data!A2096,data!$C$2:$C$4110),data!C2096)</f>
        <v>130468626</v>
      </c>
      <c r="C363">
        <f>IF(ISBLANK(data!L2096),AVERAGEIF(data!$A$2:$A$4110,data!A2096,data!$L$2:$L$4110),data!L2096)</f>
        <v>185000000</v>
      </c>
      <c r="D363">
        <f>B363-C363</f>
        <v>-54531374</v>
      </c>
    </row>
    <row r="364" spans="1:4">
      <c r="A364" t="s">
        <v>5100</v>
      </c>
      <c r="B364">
        <f>IF(ISBLANK(data!C2965),AVERAGEIF(data!$A$2:$A$4110,data!A2965,data!$C$2:$C$4110),data!C2965)</f>
        <v>130313314</v>
      </c>
      <c r="C364">
        <f>IF(ISBLANK(data!L2965),AVERAGEIF(data!$A$2:$A$4110,data!A2965,data!$L$2:$L$4110),data!L2965)</f>
        <v>80000000</v>
      </c>
      <c r="D364">
        <f>B364-C364</f>
        <v>50313314</v>
      </c>
    </row>
    <row r="365" spans="1:4">
      <c r="A365" t="s">
        <v>6056</v>
      </c>
      <c r="B365">
        <f>IF(ISBLANK(data!C3632),AVERAGEIF(data!$A$2:$A$4110,data!A3632,data!$C$2:$C$4110),data!C3632)</f>
        <v>130174897</v>
      </c>
      <c r="C365">
        <f>IF(ISBLANK(data!L3632),AVERAGEIF(data!$A$2:$A$4110,data!A3632,data!$L$2:$L$4110),data!L3632)</f>
        <v>99000000</v>
      </c>
      <c r="D365">
        <f>B365-C365</f>
        <v>31174897</v>
      </c>
    </row>
    <row r="366" spans="1:4">
      <c r="A366" t="s">
        <v>5379</v>
      </c>
      <c r="B366">
        <f>IF(ISBLANK(data!C3159),AVERAGEIF(data!$A$2:$A$4110,data!A3159,data!$C$2:$C$4110),data!C3159)</f>
        <v>130127620</v>
      </c>
      <c r="C366">
        <f>IF(ISBLANK(data!L3159),AVERAGEIF(data!$A$2:$A$4110,data!A3159,data!$L$2:$L$4110),data!L3159)</f>
        <v>100000000</v>
      </c>
      <c r="D366">
        <f>B366-C366</f>
        <v>30127620</v>
      </c>
    </row>
    <row r="367" spans="1:4">
      <c r="A367" t="s">
        <v>5740</v>
      </c>
      <c r="B367">
        <f>IF(ISBLANK(data!C3407),AVERAGEIF(data!$A$2:$A$4110,data!A3407,data!$C$2:$C$4110),data!C3407)</f>
        <v>130058047</v>
      </c>
      <c r="C367">
        <f>IF(ISBLANK(data!L3407),AVERAGEIF(data!$A$2:$A$4110,data!A3407,data!$L$2:$L$4110),data!L3407)</f>
        <v>15000000</v>
      </c>
      <c r="D367">
        <f>B367-C367</f>
        <v>115058047</v>
      </c>
    </row>
    <row r="368" spans="1:4">
      <c r="A368" t="s">
        <v>5528</v>
      </c>
      <c r="B368">
        <f>IF(ISBLANK(data!C3259),AVERAGEIF(data!$A$2:$A$4110,data!A3259,data!$C$2:$C$4110),data!C3259)</f>
        <v>129995817</v>
      </c>
      <c r="C368">
        <f>IF(ISBLANK(data!L3259),AVERAGEIF(data!$A$2:$A$4110,data!A3259,data!$L$2:$L$4110),data!L3259)</f>
        <v>110000000</v>
      </c>
      <c r="D368">
        <f>B368-C368</f>
        <v>19995817</v>
      </c>
    </row>
    <row r="369" spans="1:4">
      <c r="A369" t="s">
        <v>5282</v>
      </c>
      <c r="B369">
        <f>IF(ISBLANK(data!C3088),AVERAGEIF(data!$A$2:$A$4110,data!A3088,data!$C$2:$C$4110),data!C3088)</f>
        <v>129734803</v>
      </c>
      <c r="C369">
        <f>IF(ISBLANK(data!L3088),AVERAGEIF(data!$A$2:$A$4110,data!A3088,data!$L$2:$L$4110),data!L3088)</f>
        <v>140000000</v>
      </c>
      <c r="D369">
        <f>B369-C369</f>
        <v>-10265197</v>
      </c>
    </row>
    <row r="370" spans="1:4">
      <c r="A370" t="s">
        <v>129</v>
      </c>
      <c r="B370">
        <f>IF(ISBLANK(data!C3877),AVERAGEIF(data!$A$2:$A$4110,data!A3877,data!$C$2:$C$4110),data!C3877)</f>
        <v>128769345</v>
      </c>
      <c r="C370">
        <f>IF(ISBLANK(data!L3877),AVERAGEIF(data!$A$2:$A$4110,data!A3877,data!$L$2:$L$4110),data!L3877)</f>
        <v>54000000</v>
      </c>
      <c r="D370">
        <f>B370-C370</f>
        <v>74769345</v>
      </c>
    </row>
    <row r="371" spans="1:4">
      <c r="A371" t="s">
        <v>4023</v>
      </c>
      <c r="B371">
        <f>IF(ISBLANK(data!C2233),AVERAGEIF(data!$A$2:$A$4110,data!A2233,data!$C$2:$C$4110),data!C2233)</f>
        <v>128505958</v>
      </c>
      <c r="C371">
        <f>IF(ISBLANK(data!L2233),AVERAGEIF(data!$A$2:$A$4110,data!A2233,data!$L$2:$L$4110),data!L2233)</f>
        <v>18000000</v>
      </c>
      <c r="D371">
        <f>B371-C371</f>
        <v>110505958</v>
      </c>
    </row>
    <row r="372" spans="1:4">
      <c r="A372" t="s">
        <v>6141</v>
      </c>
      <c r="B372">
        <f>IF(ISBLANK(data!C3700),AVERAGEIF(data!$A$2:$A$4110,data!A3700,data!$C$2:$C$4110),data!C3700)</f>
        <v>128300000</v>
      </c>
      <c r="C372">
        <f>IF(ISBLANK(data!L3700),AVERAGEIF(data!$A$2:$A$4110,data!A3700,data!$L$2:$L$4110),data!L3700)</f>
        <v>19400870</v>
      </c>
      <c r="D372">
        <f>B372-C372</f>
        <v>108899130</v>
      </c>
    </row>
    <row r="373" spans="1:4">
      <c r="A373" t="s">
        <v>1713</v>
      </c>
      <c r="B373">
        <f>IF(ISBLANK(data!C719),AVERAGEIF(data!$A$2:$A$4110,data!A719,data!$C$2:$C$4110),data!C719)</f>
        <v>128200012</v>
      </c>
      <c r="C373">
        <f>IF(ISBLANK(data!L719),AVERAGEIF(data!$A$2:$A$4110,data!A719,data!$L$2:$L$4110),data!L719)</f>
        <v>75000000</v>
      </c>
      <c r="D373">
        <f>B373-C373</f>
        <v>53200012</v>
      </c>
    </row>
    <row r="374" spans="1:4">
      <c r="A374" t="s">
        <v>612</v>
      </c>
      <c r="B374">
        <f>IF(ISBLANK(data!C61),AVERAGEIF(data!$A$2:$A$4110,data!A61,data!$C$2:$C$4110),data!C61)</f>
        <v>128067808</v>
      </c>
      <c r="C374">
        <f>IF(ISBLANK(data!L61),AVERAGEIF(data!$A$2:$A$4110,data!A61,data!$L$2:$L$4110),data!L61)</f>
        <v>15000000</v>
      </c>
      <c r="D374">
        <f>B374-C374</f>
        <v>113067808</v>
      </c>
    </row>
    <row r="375" spans="1:4">
      <c r="A375" t="s">
        <v>5425</v>
      </c>
      <c r="B375">
        <f>IF(ISBLANK(data!C3191),AVERAGEIF(data!$A$2:$A$4110,data!A3191,data!$C$2:$C$4110),data!C3191)</f>
        <v>127997349</v>
      </c>
      <c r="C375">
        <f>IF(ISBLANK(data!L3191),AVERAGEIF(data!$A$2:$A$4110,data!A3191,data!$L$2:$L$4110),data!L3191)</f>
        <v>50000000</v>
      </c>
      <c r="D375">
        <f>B375-C375</f>
        <v>77997349</v>
      </c>
    </row>
    <row r="376" spans="1:4">
      <c r="A376" t="s">
        <v>4319</v>
      </c>
      <c r="B376">
        <f>IF(ISBLANK(data!C2437),AVERAGEIF(data!$A$2:$A$4110,data!A2437,data!$C$2:$C$4110),data!C2437)</f>
        <v>127968405</v>
      </c>
      <c r="C376">
        <f>IF(ISBLANK(data!L2437),AVERAGEIF(data!$A$2:$A$4110,data!A2437,data!$L$2:$L$4110),data!L2437)</f>
        <v>80000000</v>
      </c>
      <c r="D376">
        <f>B376-C376</f>
        <v>47968405</v>
      </c>
    </row>
    <row r="377" spans="1:4">
      <c r="A377" t="s">
        <v>3923</v>
      </c>
      <c r="B377">
        <f>IF(ISBLANK(data!C2165),AVERAGEIF(data!$A$2:$A$4110,data!A2165,data!$C$2:$C$4110),data!C2165)</f>
        <v>127706877</v>
      </c>
      <c r="C377">
        <f>IF(ISBLANK(data!L2165),AVERAGEIF(data!$A$2:$A$4110,data!A2165,data!$L$2:$L$4110),data!L2165)</f>
        <v>85000000</v>
      </c>
      <c r="D377">
        <f>B377-C377</f>
        <v>42706877</v>
      </c>
    </row>
    <row r="378" spans="1:4">
      <c r="A378" t="s">
        <v>2028</v>
      </c>
      <c r="B378">
        <f>IF(ISBLANK(data!C922),AVERAGEIF(data!$A$2:$A$4110,data!A922,data!$C$2:$C$4110),data!C922)</f>
        <v>127490802</v>
      </c>
      <c r="C378">
        <f>IF(ISBLANK(data!L922),AVERAGEIF(data!$A$2:$A$4110,data!A922,data!$L$2:$L$4110),data!L922)</f>
        <v>150000000</v>
      </c>
      <c r="D378">
        <f>B378-C378</f>
        <v>-22509198</v>
      </c>
    </row>
    <row r="379" spans="1:4">
      <c r="A379" t="s">
        <v>1094</v>
      </c>
      <c r="B379">
        <f>IF(ISBLANK(data!C341),AVERAGEIF(data!$A$2:$A$4110,data!A341,data!$C$2:$C$4110),data!C341)</f>
        <v>127214072</v>
      </c>
      <c r="C379">
        <f>IF(ISBLANK(data!L341),AVERAGEIF(data!$A$2:$A$4110,data!A341,data!$L$2:$L$4110),data!L341)</f>
        <v>38000000</v>
      </c>
      <c r="D379">
        <f>B379-C379</f>
        <v>89214072</v>
      </c>
    </row>
    <row r="380" spans="1:4">
      <c r="A380" t="s">
        <v>5040</v>
      </c>
      <c r="B380">
        <f>IF(ISBLANK(data!C2925),AVERAGEIF(data!$A$2:$A$4110,data!A2925,data!$C$2:$C$4110),data!C2925)</f>
        <v>127175354</v>
      </c>
      <c r="C380">
        <f>IF(ISBLANK(data!L2925),AVERAGEIF(data!$A$2:$A$4110,data!A2925,data!$L$2:$L$4110),data!L2925)</f>
        <v>16000000</v>
      </c>
      <c r="D380">
        <f>B380-C380</f>
        <v>111175354</v>
      </c>
    </row>
    <row r="381" spans="1:4">
      <c r="A381" t="s">
        <v>3592</v>
      </c>
      <c r="B381">
        <f>IF(ISBLANK(data!C1943),AVERAGEIF(data!$A$2:$A$4110,data!A1943,data!$C$2:$C$4110),data!C1943)</f>
        <v>127083765</v>
      </c>
      <c r="C381">
        <f>IF(ISBLANK(data!L1943),AVERAGEIF(data!$A$2:$A$4110,data!A1943,data!$L$2:$L$4110),data!L1943)</f>
        <v>76000000</v>
      </c>
      <c r="D381">
        <f>B381-C381</f>
        <v>51083765</v>
      </c>
    </row>
    <row r="382" spans="1:4">
      <c r="A382" t="s">
        <v>2991</v>
      </c>
      <c r="B382">
        <f>IF(ISBLANK(data!C1535),AVERAGEIF(data!$A$2:$A$4110,data!A1535,data!$C$2:$C$4110),data!C1535)</f>
        <v>126975169</v>
      </c>
      <c r="C382">
        <f>IF(ISBLANK(data!L1535),AVERAGEIF(data!$A$2:$A$4110,data!A1535,data!$L$2:$L$4110),data!L1535)</f>
        <v>50000000</v>
      </c>
      <c r="D382">
        <f>B382-C382</f>
        <v>76975169</v>
      </c>
    </row>
    <row r="383" spans="1:4">
      <c r="A383" t="s">
        <v>4412</v>
      </c>
      <c r="B383">
        <f>IF(ISBLANK(data!C2501),AVERAGEIF(data!$A$2:$A$4110,data!A2501,data!$C$2:$C$4110),data!C2501)</f>
        <v>126930660</v>
      </c>
      <c r="C383">
        <f>IF(ISBLANK(data!L2501),AVERAGEIF(data!$A$2:$A$4110,data!A2501,data!$L$2:$L$4110),data!L2501)</f>
        <v>135000000</v>
      </c>
      <c r="D383">
        <f>B383-C383</f>
        <v>-8069340</v>
      </c>
    </row>
    <row r="384" spans="1:4">
      <c r="A384" t="s">
        <v>4879</v>
      </c>
      <c r="B384">
        <f>IF(ISBLANK(data!C2811),AVERAGEIF(data!$A$2:$A$4110,data!A2811,data!$C$2:$C$4110),data!C2811)</f>
        <v>126805112</v>
      </c>
      <c r="C384">
        <f>IF(ISBLANK(data!L2811),AVERAGEIF(data!$A$2:$A$4110,data!A2811,data!$L$2:$L$4110),data!L2811)</f>
        <v>46000000</v>
      </c>
      <c r="D384">
        <f>B384-C384</f>
        <v>80805112</v>
      </c>
    </row>
    <row r="385" spans="1:4">
      <c r="A385" t="s">
        <v>6050</v>
      </c>
      <c r="B385">
        <f>IF(ISBLANK(data!C3629),AVERAGEIF(data!$A$2:$A$4110,data!A3629,data!$C$2:$C$4110),data!C3629)</f>
        <v>126597121</v>
      </c>
      <c r="C385">
        <f>IF(ISBLANK(data!L3629),AVERAGEIF(data!$A$2:$A$4110,data!A3629,data!$L$2:$L$4110),data!L3629)</f>
        <v>150000000</v>
      </c>
      <c r="D385">
        <f>B385-C385</f>
        <v>-23402879</v>
      </c>
    </row>
    <row r="386" spans="1:4">
      <c r="A386" t="s">
        <v>4131</v>
      </c>
      <c r="B386">
        <f>IF(ISBLANK(data!C2311),AVERAGEIF(data!$A$2:$A$4110,data!A2311,data!$C$2:$C$4110),data!C2311)</f>
        <v>126546825</v>
      </c>
      <c r="C386">
        <f>IF(ISBLANK(data!L2311),AVERAGEIF(data!$A$2:$A$4110,data!A2311,data!$L$2:$L$4110),data!L2311)</f>
        <v>40000000</v>
      </c>
      <c r="D386">
        <f>B386-C386</f>
        <v>86546825</v>
      </c>
    </row>
    <row r="387" spans="1:4">
      <c r="A387" t="s">
        <v>5375</v>
      </c>
      <c r="B387">
        <f>IF(ISBLANK(data!C3155),AVERAGEIF(data!$A$2:$A$4110,data!A3155,data!$C$2:$C$4110),data!C3155)</f>
        <v>126464904</v>
      </c>
      <c r="C387">
        <f>IF(ISBLANK(data!L3155),AVERAGEIF(data!$A$2:$A$4110,data!A3155,data!$L$2:$L$4110),data!L3155)</f>
        <v>130000000</v>
      </c>
      <c r="D387">
        <f>B387-C387</f>
        <v>-3535096</v>
      </c>
    </row>
    <row r="388" spans="1:4">
      <c r="A388" t="s">
        <v>6086</v>
      </c>
      <c r="B388">
        <f>IF(ISBLANK(data!C3653),AVERAGEIF(data!$A$2:$A$4110,data!A3653,data!$C$2:$C$4110),data!C3653)</f>
        <v>126203320</v>
      </c>
      <c r="C388">
        <f>IF(ISBLANK(data!L3653),AVERAGEIF(data!$A$2:$A$4110,data!A3653,data!$L$2:$L$4110),data!L3653)</f>
        <v>50000000</v>
      </c>
      <c r="D388">
        <f>B388-C388</f>
        <v>76203320</v>
      </c>
    </row>
    <row r="389" spans="1:4">
      <c r="A389" t="s">
        <v>1919</v>
      </c>
      <c r="B389">
        <f>IF(ISBLANK(data!C850),AVERAGEIF(data!$A$2:$A$4110,data!A850,data!$C$2:$C$4110),data!C850)</f>
        <v>126149655</v>
      </c>
      <c r="C389">
        <f>IF(ISBLANK(data!L850),AVERAGEIF(data!$A$2:$A$4110,data!A850,data!$L$2:$L$4110),data!L850)</f>
        <v>85000000</v>
      </c>
      <c r="D389">
        <f>B389-C389</f>
        <v>41149655</v>
      </c>
    </row>
    <row r="390" spans="1:4">
      <c r="A390" t="s">
        <v>5217</v>
      </c>
      <c r="B390">
        <f>IF(ISBLANK(data!C3046),AVERAGEIF(data!$A$2:$A$4110,data!A3046,data!$C$2:$C$4110),data!C3046)</f>
        <v>126088877</v>
      </c>
      <c r="C390">
        <f>IF(ISBLANK(data!L3046),AVERAGEIF(data!$A$2:$A$4110,data!A3046,data!$L$2:$L$4110),data!L3046)</f>
        <v>50000000</v>
      </c>
      <c r="D390">
        <f>B390-C390</f>
        <v>76088877</v>
      </c>
    </row>
    <row r="391" spans="1:4">
      <c r="A391" t="s">
        <v>5116</v>
      </c>
      <c r="B391">
        <f>IF(ISBLANK(data!C2977),AVERAGEIF(data!$A$2:$A$4110,data!A2977,data!$C$2:$C$4110),data!C2977)</f>
        <v>125603360</v>
      </c>
      <c r="C391">
        <f>IF(ISBLANK(data!L2977),AVERAGEIF(data!$A$2:$A$4110,data!A2977,data!$L$2:$L$4110),data!L2977)</f>
        <v>60000000</v>
      </c>
      <c r="D391">
        <f>B391-C391</f>
        <v>65603360</v>
      </c>
    </row>
    <row r="392" spans="1:4">
      <c r="A392" t="s">
        <v>6104</v>
      </c>
      <c r="B392">
        <f>IF(ISBLANK(data!C3667),AVERAGEIF(data!$A$2:$A$4110,data!A3667,data!$C$2:$C$4110),data!C3667)</f>
        <v>125548685</v>
      </c>
      <c r="C392">
        <f>IF(ISBLANK(data!L3667),AVERAGEIF(data!$A$2:$A$4110,data!A3667,data!$L$2:$L$4110),data!L3667)</f>
        <v>52000000</v>
      </c>
      <c r="D392">
        <f>B392-C392</f>
        <v>73548685</v>
      </c>
    </row>
    <row r="393" spans="1:4">
      <c r="A393" t="s">
        <v>6100</v>
      </c>
      <c r="B393">
        <f>IF(ISBLANK(data!C3663),AVERAGEIF(data!$A$2:$A$4110,data!A3663,data!$C$2:$C$4110),data!C3663)</f>
        <v>125531634</v>
      </c>
      <c r="C393">
        <f>IF(ISBLANK(data!L3663),AVERAGEIF(data!$A$2:$A$4110,data!A3663,data!$L$2:$L$4110),data!L3663)</f>
        <v>110000000</v>
      </c>
      <c r="D393">
        <f>B393-C393</f>
        <v>15531634</v>
      </c>
    </row>
    <row r="394" spans="1:4">
      <c r="A394" t="s">
        <v>5605</v>
      </c>
      <c r="B394">
        <f>IF(ISBLANK(data!C3315),AVERAGEIF(data!$A$2:$A$4110,data!A3315,data!$C$2:$C$4110),data!C3315)</f>
        <v>125332007</v>
      </c>
      <c r="C394">
        <f>IF(ISBLANK(data!L3315),AVERAGEIF(data!$A$2:$A$4110,data!A3315,data!$L$2:$L$4110),data!L3315)</f>
        <v>110000000</v>
      </c>
      <c r="D394">
        <f>B394-C394</f>
        <v>15332007</v>
      </c>
    </row>
    <row r="395" spans="1:4">
      <c r="A395" t="s">
        <v>4379</v>
      </c>
      <c r="B395">
        <f>IF(ISBLANK(data!C2480),AVERAGEIF(data!$A$2:$A$4110,data!A2480,data!$C$2:$C$4110),data!C2480)</f>
        <v>125320003</v>
      </c>
      <c r="C395">
        <f>IF(ISBLANK(data!L2480),AVERAGEIF(data!$A$2:$A$4110,data!A2480,data!$L$2:$L$4110),data!L2480)</f>
        <v>200000000</v>
      </c>
      <c r="D395">
        <f>B395-C395</f>
        <v>-74679997</v>
      </c>
    </row>
    <row r="396" spans="1:4">
      <c r="A396" t="s">
        <v>4383</v>
      </c>
      <c r="B396">
        <f>IF(ISBLANK(data!C2482),AVERAGEIF(data!$A$2:$A$4110,data!A2482,data!$C$2:$C$4110),data!C2482)</f>
        <v>125305545</v>
      </c>
      <c r="C396">
        <f>IF(ISBLANK(data!L2482),AVERAGEIF(data!$A$2:$A$4110,data!A2482,data!$L$2:$L$4110),data!L2482)</f>
        <v>92000000</v>
      </c>
      <c r="D396">
        <f>B396-C396</f>
        <v>33305545</v>
      </c>
    </row>
    <row r="397" spans="1:4">
      <c r="A397" t="s">
        <v>5020</v>
      </c>
      <c r="B397">
        <f>IF(ISBLANK(data!C2911),AVERAGEIF(data!$A$2:$A$4110,data!A2911,data!$C$2:$C$4110),data!C2911)</f>
        <v>125069696</v>
      </c>
      <c r="C397">
        <f>IF(ISBLANK(data!L2911),AVERAGEIF(data!$A$2:$A$4110,data!A2911,data!$L$2:$L$4110),data!L2911)</f>
        <v>40000000</v>
      </c>
      <c r="D397">
        <f>B397-C397</f>
        <v>85069696</v>
      </c>
    </row>
    <row r="398" spans="1:4">
      <c r="A398" t="s">
        <v>4556</v>
      </c>
      <c r="B398">
        <f>IF(ISBLANK(data!C2590),AVERAGEIF(data!$A$2:$A$4110,data!A2590,data!$C$2:$C$4110),data!C2590)</f>
        <v>125014030</v>
      </c>
      <c r="C398">
        <f>IF(ISBLANK(data!L2590),AVERAGEIF(data!$A$2:$A$4110,data!A2590,data!$L$2:$L$4110),data!L2590)</f>
        <v>30000000</v>
      </c>
      <c r="D398">
        <f>B398-C398</f>
        <v>95014030</v>
      </c>
    </row>
    <row r="399" spans="1:4">
      <c r="A399" t="s">
        <v>1100</v>
      </c>
      <c r="B399">
        <f>IF(ISBLANK(data!C344),AVERAGEIF(data!$A$2:$A$4110,data!A344,data!$C$2:$C$4110),data!C344)</f>
        <v>124976634</v>
      </c>
      <c r="C399">
        <f>IF(ISBLANK(data!L344),AVERAGEIF(data!$A$2:$A$4110,data!A344,data!$L$2:$L$4110),data!L344)</f>
        <v>120000000</v>
      </c>
      <c r="D399">
        <f>B399-C399</f>
        <v>4976634</v>
      </c>
    </row>
    <row r="400" spans="1:4">
      <c r="A400" t="s">
        <v>5129</v>
      </c>
      <c r="B400">
        <f>IF(ISBLANK(data!C2987),AVERAGEIF(data!$A$2:$A$4110,data!A2987,data!$C$2:$C$4110),data!C2987)</f>
        <v>124870275</v>
      </c>
      <c r="C400">
        <f>IF(ISBLANK(data!L2987),AVERAGEIF(data!$A$2:$A$4110,data!A2987,data!$L$2:$L$4110),data!L2987)</f>
        <v>100000000</v>
      </c>
      <c r="D400">
        <f>B400-C400</f>
        <v>24870275</v>
      </c>
    </row>
    <row r="401" spans="1:4">
      <c r="A401" t="s">
        <v>3765</v>
      </c>
      <c r="B401">
        <f>IF(ISBLANK(data!C2065),AVERAGEIF(data!$A$2:$A$4110,data!A2065,data!$C$2:$C$4110),data!C2065)</f>
        <v>124868837</v>
      </c>
      <c r="C401">
        <f>IF(ISBLANK(data!L2065),AVERAGEIF(data!$A$2:$A$4110,data!A2065,data!$L$2:$L$4110),data!L2065)</f>
        <v>12000000</v>
      </c>
      <c r="D401">
        <f>B401-C401</f>
        <v>112868837</v>
      </c>
    </row>
    <row r="402" spans="1:4">
      <c r="A402" t="s">
        <v>2050</v>
      </c>
      <c r="B402">
        <f>IF(ISBLANK(data!C934),AVERAGEIF(data!$A$2:$A$4110,data!A934,data!$C$2:$C$4110),data!C934)</f>
        <v>124732962</v>
      </c>
      <c r="C402">
        <f>IF(ISBLANK(data!L934),AVERAGEIF(data!$A$2:$A$4110,data!A934,data!$L$2:$L$4110),data!L934)</f>
        <v>35000000</v>
      </c>
      <c r="D402">
        <f>B402-C402</f>
        <v>89732962</v>
      </c>
    </row>
    <row r="403" spans="1:4">
      <c r="A403" t="s">
        <v>4709</v>
      </c>
      <c r="B403">
        <f>IF(ISBLANK(data!C2691),AVERAGEIF(data!$A$2:$A$4110,data!A2691,data!$C$2:$C$4110),data!C2691)</f>
        <v>124590960</v>
      </c>
      <c r="C403">
        <f>IF(ISBLANK(data!L2691),AVERAGEIF(data!$A$2:$A$4110,data!A2691,data!$L$2:$L$4110),data!L2691)</f>
        <v>80000000</v>
      </c>
      <c r="D403">
        <f>B403-C403</f>
        <v>44590960</v>
      </c>
    </row>
    <row r="404" spans="1:4">
      <c r="A404" t="s">
        <v>6105</v>
      </c>
      <c r="B404">
        <f>IF(ISBLANK(data!C3668),AVERAGEIF(data!$A$2:$A$4110,data!A3668,data!$C$2:$C$4110),data!C3668)</f>
        <v>124107476</v>
      </c>
      <c r="C404">
        <f>IF(ISBLANK(data!L3668),AVERAGEIF(data!$A$2:$A$4110,data!A3668,data!$L$2:$L$4110),data!L3668)</f>
        <v>48000000</v>
      </c>
      <c r="D404">
        <f>B404-C404</f>
        <v>76107476</v>
      </c>
    </row>
    <row r="405" spans="1:4">
      <c r="A405" t="s">
        <v>2186</v>
      </c>
      <c r="B405">
        <f>IF(ISBLANK(data!C1012),AVERAGEIF(data!$A$2:$A$4110,data!A1012,data!$C$2:$C$4110),data!C1012)</f>
        <v>124051759</v>
      </c>
      <c r="C405">
        <f>IF(ISBLANK(data!L1012),AVERAGEIF(data!$A$2:$A$4110,data!A1012,data!$L$2:$L$4110),data!L1012)</f>
        <v>180000000</v>
      </c>
      <c r="D405">
        <f>B405-C405</f>
        <v>-55948241</v>
      </c>
    </row>
    <row r="406" spans="1:4">
      <c r="A406" t="s">
        <v>1236</v>
      </c>
      <c r="B406">
        <f>IF(ISBLANK(data!C426),AVERAGEIF(data!$A$2:$A$4110,data!A426,data!$C$2:$C$4110),data!C426)</f>
        <v>123922370</v>
      </c>
      <c r="C406">
        <f>IF(ISBLANK(data!L426),AVERAGEIF(data!$A$2:$A$4110,data!A426,data!$L$2:$L$4110),data!L426)</f>
        <v>13000000</v>
      </c>
      <c r="D406">
        <f>B406-C406</f>
        <v>110922370</v>
      </c>
    </row>
    <row r="407" spans="1:4">
      <c r="A407" t="s">
        <v>5097</v>
      </c>
      <c r="B407">
        <f>IF(ISBLANK(data!C2963),AVERAGEIF(data!$A$2:$A$4110,data!A2963,data!$C$2:$C$4110),data!C2963)</f>
        <v>123307945</v>
      </c>
      <c r="C407">
        <f>IF(ISBLANK(data!L2963),AVERAGEIF(data!$A$2:$A$4110,data!A2963,data!$L$2:$L$4110),data!L2963)</f>
        <v>65000000</v>
      </c>
      <c r="D407">
        <f>B407-C407</f>
        <v>58307945</v>
      </c>
    </row>
    <row r="408" spans="1:4">
      <c r="A408" t="s">
        <v>2781</v>
      </c>
      <c r="B408">
        <f>IF(ISBLANK(data!C1391),AVERAGEIF(data!$A$2:$A$4110,data!A1391,data!$C$2:$C$4110),data!C1391)</f>
        <v>123207194</v>
      </c>
      <c r="C408">
        <f>IF(ISBLANK(data!L1391),AVERAGEIF(data!$A$2:$A$4110,data!A1391,data!$L$2:$L$4110),data!L1391)</f>
        <v>135000000</v>
      </c>
      <c r="D408">
        <f>B408-C408</f>
        <v>-11792806</v>
      </c>
    </row>
    <row r="409" spans="1:4">
      <c r="A409" t="s">
        <v>5543</v>
      </c>
      <c r="B409">
        <f>IF(ISBLANK(data!C3270),AVERAGEIF(data!$A$2:$A$4110,data!A3270,data!$C$2:$C$4110),data!C3270)</f>
        <v>122757143</v>
      </c>
      <c r="C409">
        <f>IF(ISBLANK(data!L3270),AVERAGEIF(data!$A$2:$A$4110,data!A3270,data!$L$2:$L$4110),data!L3270)</f>
        <v>6500000</v>
      </c>
      <c r="D409">
        <f>B409-C409</f>
        <v>116257143</v>
      </c>
    </row>
    <row r="410" spans="1:4">
      <c r="A410" t="s">
        <v>3666</v>
      </c>
      <c r="B410">
        <f>IF(ISBLANK(data!C1993),AVERAGEIF(data!$A$2:$A$4110,data!A1993,data!$C$2:$C$4110),data!C1993)</f>
        <v>122512052</v>
      </c>
      <c r="C410">
        <f>IF(ISBLANK(data!L1993),AVERAGEIF(data!$A$2:$A$4110,data!A1993,data!$L$2:$L$4110),data!L1993)</f>
        <v>130000000</v>
      </c>
      <c r="D410">
        <f>B410-C410</f>
        <v>-7487948</v>
      </c>
    </row>
    <row r="411" spans="1:4">
      <c r="A411" t="s">
        <v>334</v>
      </c>
      <c r="B411">
        <f>IF(ISBLANK(data!C2998),AVERAGEIF(data!$A$2:$A$4110,data!A2998,data!$C$2:$C$4110),data!C2998)</f>
        <v>122012710</v>
      </c>
      <c r="C411">
        <f>IF(ISBLANK(data!L2998),AVERAGEIF(data!$A$2:$A$4110,data!A2998,data!$L$2:$L$4110),data!L2998)</f>
        <v>62000000</v>
      </c>
      <c r="D411">
        <f>B411-C411</f>
        <v>60012710</v>
      </c>
    </row>
    <row r="412" spans="1:4">
      <c r="A412" t="s">
        <v>3543</v>
      </c>
      <c r="B412">
        <f>IF(ISBLANK(data!C1912),AVERAGEIF(data!$A$2:$A$4110,data!A1912,data!$C$2:$C$4110),data!C1912)</f>
        <v>122012643</v>
      </c>
      <c r="C412">
        <f>IF(ISBLANK(data!L1912),AVERAGEIF(data!$A$2:$A$4110,data!A1912,data!$L$2:$L$4110),data!L1912)</f>
        <v>30000000</v>
      </c>
      <c r="D412">
        <f>B412-C412</f>
        <v>92012643</v>
      </c>
    </row>
    <row r="413" spans="1:4">
      <c r="A413" t="s">
        <v>4588</v>
      </c>
      <c r="B413">
        <f>IF(ISBLANK(data!C2609),AVERAGEIF(data!$A$2:$A$4110,data!A2609,data!$C$2:$C$4110),data!C2609)</f>
        <v>121945720</v>
      </c>
      <c r="C413">
        <f>IF(ISBLANK(data!L2609),AVERAGEIF(data!$A$2:$A$4110,data!A2609,data!$L$2:$L$4110),data!L2609)</f>
        <v>25000000</v>
      </c>
      <c r="D413">
        <f>B413-C413</f>
        <v>96945720</v>
      </c>
    </row>
    <row r="414" spans="1:4">
      <c r="A414" t="s">
        <v>4995</v>
      </c>
      <c r="B414">
        <f>IF(ISBLANK(data!C2894),AVERAGEIF(data!$A$2:$A$4110,data!A2894,data!$C$2:$C$4110),data!C2894)</f>
        <v>121697350</v>
      </c>
      <c r="C414">
        <f>IF(ISBLANK(data!L2894),AVERAGEIF(data!$A$2:$A$4110,data!A2894,data!$L$2:$L$4110),data!L2894)</f>
        <v>20000000</v>
      </c>
      <c r="D414">
        <f>B414-C414</f>
        <v>101697350</v>
      </c>
    </row>
    <row r="415" spans="1:4">
      <c r="A415" t="s">
        <v>2309</v>
      </c>
      <c r="B415">
        <f>IF(ISBLANK(data!C1093),AVERAGEIF(data!$A$2:$A$4110,data!A1093,data!$C$2:$C$4110),data!C1093)</f>
        <v>121468960</v>
      </c>
      <c r="C415">
        <f>IF(ISBLANK(data!L1093),AVERAGEIF(data!$A$2:$A$4110,data!A1093,data!$L$2:$L$4110),data!L1093)</f>
        <v>60000000</v>
      </c>
      <c r="D415">
        <f>B415-C415</f>
        <v>61468960</v>
      </c>
    </row>
    <row r="416" spans="1:4">
      <c r="A416" t="s">
        <v>2798</v>
      </c>
      <c r="B416">
        <f>IF(ISBLANK(data!C1402),AVERAGEIF(data!$A$2:$A$4110,data!A1402,data!$C$2:$C$4110),data!C1402)</f>
        <v>121463226</v>
      </c>
      <c r="C416">
        <f>IF(ISBLANK(data!L1402),AVERAGEIF(data!$A$2:$A$4110,data!A1402,data!$L$2:$L$4110),data!L1402)</f>
        <v>20000000</v>
      </c>
      <c r="D416">
        <f>B416-C416</f>
        <v>101463226</v>
      </c>
    </row>
    <row r="417" spans="1:4">
      <c r="A417" t="s">
        <v>3126</v>
      </c>
      <c r="B417">
        <f>IF(ISBLANK(data!C1635),AVERAGEIF(data!$A$2:$A$4110,data!A1635,data!$C$2:$C$4110),data!C1635)</f>
        <v>121248145</v>
      </c>
      <c r="C417">
        <f>IF(ISBLANK(data!L1635),AVERAGEIF(data!$A$2:$A$4110,data!A1635,data!$L$2:$L$4110),data!L1635)</f>
        <v>25000000</v>
      </c>
      <c r="D417">
        <f>B417-C417</f>
        <v>96248145</v>
      </c>
    </row>
    <row r="418" spans="1:4">
      <c r="A418" t="s">
        <v>5102</v>
      </c>
      <c r="B418">
        <f>IF(ISBLANK(data!C2966),AVERAGEIF(data!$A$2:$A$4110,data!A2966,data!$C$2:$C$4110),data!C2966)</f>
        <v>120776832</v>
      </c>
      <c r="C418">
        <f>IF(ISBLANK(data!L2966),AVERAGEIF(data!$A$2:$A$4110,data!A2966,data!$L$2:$L$4110),data!L2966)</f>
        <v>75000000</v>
      </c>
      <c r="D418">
        <f>B418-C418</f>
        <v>45776832</v>
      </c>
    </row>
    <row r="419" spans="1:4">
      <c r="A419" t="s">
        <v>6421</v>
      </c>
      <c r="B419">
        <f>IF(ISBLANK(data!C3894),AVERAGEIF(data!$A$2:$A$4110,data!A3894,data!$C$2:$C$4110),data!C3894)</f>
        <v>120618403</v>
      </c>
      <c r="C419">
        <f>IF(ISBLANK(data!L3894),AVERAGEIF(data!$A$2:$A$4110,data!A3894,data!$L$2:$L$4110),data!L3894)</f>
        <v>90000000</v>
      </c>
      <c r="D419">
        <f>B419-C419</f>
        <v>30618403</v>
      </c>
    </row>
    <row r="420" spans="1:4">
      <c r="A420" t="s">
        <v>5177</v>
      </c>
      <c r="B420">
        <f>IF(ISBLANK(data!C3017),AVERAGEIF(data!$A$2:$A$4110,data!A3017,data!$C$2:$C$4110),data!C3017)</f>
        <v>120523073</v>
      </c>
      <c r="C420">
        <f>IF(ISBLANK(data!L3017),AVERAGEIF(data!$A$2:$A$4110,data!A3017,data!$L$2:$L$4110),data!L3017)</f>
        <v>75000000</v>
      </c>
      <c r="D420">
        <f>B420-C420</f>
        <v>45523073</v>
      </c>
    </row>
    <row r="421" spans="1:4">
      <c r="A421" t="s">
        <v>2630</v>
      </c>
      <c r="B421">
        <f>IF(ISBLANK(data!C1295),AVERAGEIF(data!$A$2:$A$4110,data!A1295,data!$C$2:$C$4110),data!C1295)</f>
        <v>120147445</v>
      </c>
      <c r="C421">
        <f>IF(ISBLANK(data!L1295),AVERAGEIF(data!$A$2:$A$4110,data!A1295,data!$L$2:$L$4110),data!L1295)</f>
        <v>87000000</v>
      </c>
      <c r="D421">
        <f>B421-C421</f>
        <v>33147445</v>
      </c>
    </row>
    <row r="422" spans="1:4">
      <c r="A422" t="s">
        <v>5831</v>
      </c>
      <c r="B422">
        <f>IF(ISBLANK(data!C3468),AVERAGEIF(data!$A$2:$A$4110,data!A3468,data!$C$2:$C$4110),data!C3468)</f>
        <v>120136047</v>
      </c>
      <c r="C422">
        <f>IF(ISBLANK(data!L3468),AVERAGEIF(data!$A$2:$A$4110,data!A3468,data!$L$2:$L$4110),data!L3468)</f>
        <v>80000000</v>
      </c>
      <c r="D422">
        <f>B422-C422</f>
        <v>40136047</v>
      </c>
    </row>
    <row r="423" spans="1:4">
      <c r="A423" t="s">
        <v>1783</v>
      </c>
      <c r="B423">
        <f>IF(ISBLANK(data!C762),AVERAGEIF(data!$A$2:$A$4110,data!A762,data!$C$2:$C$4110),data!C762)</f>
        <v>119938730</v>
      </c>
      <c r="C423">
        <f>IF(ISBLANK(data!L762),AVERAGEIF(data!$A$2:$A$4110,data!A762,data!$L$2:$L$4110),data!L762)</f>
        <v>18000000</v>
      </c>
      <c r="D423">
        <f>B423-C423</f>
        <v>101938730</v>
      </c>
    </row>
    <row r="424" spans="1:4">
      <c r="A424" t="s">
        <v>1831</v>
      </c>
      <c r="B424">
        <f>IF(ISBLANK(data!C794),AVERAGEIF(data!$A$2:$A$4110,data!A794,data!$C$2:$C$4110),data!C794)</f>
        <v>119793567</v>
      </c>
      <c r="C424">
        <f>IF(ISBLANK(data!L794),AVERAGEIF(data!$A$2:$A$4110,data!A794,data!$L$2:$L$4110),data!L794)</f>
        <v>78000000</v>
      </c>
      <c r="D424">
        <f>B424-C424</f>
        <v>41793567</v>
      </c>
    </row>
    <row r="425" spans="1:4">
      <c r="A425" t="s">
        <v>6126</v>
      </c>
      <c r="B425">
        <f>IF(ISBLANK(data!C3687),AVERAGEIF(data!$A$2:$A$4110,data!A3687,data!$C$2:$C$4110),data!C3687)</f>
        <v>119654900</v>
      </c>
      <c r="C425">
        <f>IF(ISBLANK(data!L3687),AVERAGEIF(data!$A$2:$A$4110,data!A3687,data!$L$2:$L$4110),data!L3687)</f>
        <v>70000000</v>
      </c>
      <c r="D425">
        <f>B425-C425</f>
        <v>49654900</v>
      </c>
    </row>
    <row r="426" spans="1:4">
      <c r="A426" t="s">
        <v>3067</v>
      </c>
      <c r="B426">
        <f>IF(ISBLANK(data!C1598),AVERAGEIF(data!$A$2:$A$4110,data!A1598,data!$C$2:$C$4110),data!C1598)</f>
        <v>119518352</v>
      </c>
      <c r="C426">
        <f>IF(ISBLANK(data!L1598),AVERAGEIF(data!$A$2:$A$4110,data!A1598,data!$L$2:$L$4110),data!L1598)</f>
        <v>28000000</v>
      </c>
      <c r="D426">
        <f>B426-C426</f>
        <v>91518352</v>
      </c>
    </row>
    <row r="427" spans="1:4">
      <c r="A427" t="s">
        <v>4397</v>
      </c>
      <c r="B427">
        <f>IF(ISBLANK(data!C2492),AVERAGEIF(data!$A$2:$A$4110,data!A2492,data!$C$2:$C$4110),data!C2492)</f>
        <v>119500000</v>
      </c>
      <c r="C427">
        <f>IF(ISBLANK(data!L2492),AVERAGEIF(data!$A$2:$A$4110,data!A2492,data!$L$2:$L$4110),data!L2492)</f>
        <v>2600000</v>
      </c>
      <c r="D427">
        <f>B427-C427</f>
        <v>116900000</v>
      </c>
    </row>
    <row r="428" spans="1:4">
      <c r="A428" t="s">
        <v>2924</v>
      </c>
      <c r="B428">
        <f>IF(ISBLANK(data!C1488),AVERAGEIF(data!$A$2:$A$4110,data!A1488,data!$C$2:$C$4110),data!C1488)</f>
        <v>119420252</v>
      </c>
      <c r="C428">
        <f>IF(ISBLANK(data!L1488),AVERAGEIF(data!$A$2:$A$4110,data!A1488,data!$L$2:$L$4110),data!L1488)</f>
        <v>150000000</v>
      </c>
      <c r="D428">
        <f>B428-C428</f>
        <v>-30579748</v>
      </c>
    </row>
    <row r="429" spans="1:4">
      <c r="A429" t="s">
        <v>4961</v>
      </c>
      <c r="B429">
        <f>IF(ISBLANK(data!C2872),AVERAGEIF(data!$A$2:$A$4110,data!A2872,data!$C$2:$C$4110),data!C2872)</f>
        <v>119412921</v>
      </c>
      <c r="C429">
        <f>IF(ISBLANK(data!L2872),AVERAGEIF(data!$A$2:$A$4110,data!A2872,data!$L$2:$L$4110),data!L2872)</f>
        <v>65000000</v>
      </c>
      <c r="D429">
        <f>B429-C429</f>
        <v>54412921</v>
      </c>
    </row>
    <row r="430" spans="1:4">
      <c r="A430" t="s">
        <v>833</v>
      </c>
      <c r="B430">
        <f>IF(ISBLANK(data!C186),AVERAGEIF(data!$A$2:$A$4110,data!A186,data!$C$2:$C$4110),data!C186)</f>
        <v>119219978</v>
      </c>
      <c r="C430">
        <f>IF(ISBLANK(data!L186),AVERAGEIF(data!$A$2:$A$4110,data!A186,data!$L$2:$L$4110),data!L186)</f>
        <v>100000000</v>
      </c>
      <c r="D430">
        <f>B430-C430</f>
        <v>19219978</v>
      </c>
    </row>
    <row r="431" spans="1:4">
      <c r="A431" t="s">
        <v>4516</v>
      </c>
      <c r="B431">
        <f>IF(ISBLANK(data!C2565),AVERAGEIF(data!$A$2:$A$4110,data!A2565,data!$C$2:$C$4110),data!C2565)</f>
        <v>119078393</v>
      </c>
      <c r="C431">
        <f>IF(ISBLANK(data!L2565),AVERAGEIF(data!$A$2:$A$4110,data!A2565,data!$L$2:$L$4110),data!L2565)</f>
        <v>6000000</v>
      </c>
      <c r="D431">
        <f>B431-C431</f>
        <v>113078393</v>
      </c>
    </row>
    <row r="432" spans="1:4">
      <c r="A432" t="s">
        <v>848</v>
      </c>
      <c r="B432">
        <f>IF(ISBLANK(data!C196),AVERAGEIF(data!$A$2:$A$4110,data!A196,data!$C$2:$C$4110),data!C196)</f>
        <v>118823091</v>
      </c>
      <c r="C432">
        <f>IF(ISBLANK(data!L196),AVERAGEIF(data!$A$2:$A$4110,data!A196,data!$L$2:$L$4110),data!L196)</f>
        <v>75000000</v>
      </c>
      <c r="D432">
        <f>B432-C432</f>
        <v>43823091</v>
      </c>
    </row>
    <row r="433" spans="1:4">
      <c r="A433" t="s">
        <v>5121</v>
      </c>
      <c r="B433">
        <f>IF(ISBLANK(data!C2981),AVERAGEIF(data!$A$2:$A$4110,data!A2981,data!$C$2:$C$4110),data!C2981)</f>
        <v>118683135</v>
      </c>
      <c r="C433">
        <f>IF(ISBLANK(data!L2981),AVERAGEIF(data!$A$2:$A$4110,data!A2981,data!$L$2:$L$4110),data!L2981)</f>
        <v>52000000</v>
      </c>
      <c r="D433">
        <f>B433-C433</f>
        <v>66683135</v>
      </c>
    </row>
    <row r="434" spans="1:4">
      <c r="A434" t="s">
        <v>5558</v>
      </c>
      <c r="B434">
        <f>IF(ISBLANK(data!C3279),AVERAGEIF(data!$A$2:$A$4110,data!A3279,data!$C$2:$C$4110),data!C3279)</f>
        <v>118500000</v>
      </c>
      <c r="C434">
        <f>IF(ISBLANK(data!L3279),AVERAGEIF(data!$A$2:$A$4110,data!A3279,data!$L$2:$L$4110),data!L3279)</f>
        <v>40000000</v>
      </c>
      <c r="D434">
        <f>B434-C434</f>
        <v>78500000</v>
      </c>
    </row>
    <row r="435" spans="1:4">
      <c r="A435" t="s">
        <v>5125</v>
      </c>
      <c r="B435">
        <f>IF(ISBLANK(data!C2984),AVERAGEIF(data!$A$2:$A$4110,data!A2984,data!$C$2:$C$4110),data!C2984)</f>
        <v>118471320</v>
      </c>
      <c r="C435">
        <f>IF(ISBLANK(data!L2984),AVERAGEIF(data!$A$2:$A$4110,data!A2984,data!$L$2:$L$4110),data!L2984)</f>
        <v>68000000</v>
      </c>
      <c r="D435">
        <f>B435-C435</f>
        <v>50471320</v>
      </c>
    </row>
    <row r="436" spans="1:4">
      <c r="A436" t="s">
        <v>5142</v>
      </c>
      <c r="B436">
        <f>IF(ISBLANK(data!C2996),AVERAGEIF(data!$A$2:$A$4110,data!A2996,data!$C$2:$C$4110),data!C2996)</f>
        <v>118311368</v>
      </c>
      <c r="C436">
        <f>IF(ISBLANK(data!L2996),AVERAGEIF(data!$A$2:$A$4110,data!A2996,data!$L$2:$L$4110),data!L2996)</f>
        <v>110000000</v>
      </c>
      <c r="D436">
        <f>B436-C436</f>
        <v>8311368</v>
      </c>
    </row>
    <row r="437" spans="1:4">
      <c r="A437" t="s">
        <v>3766</v>
      </c>
      <c r="B437">
        <f>IF(ISBLANK(data!C2066),AVERAGEIF(data!$A$2:$A$4110,data!A2066,data!$C$2:$C$4110),data!C2066)</f>
        <v>118153533</v>
      </c>
      <c r="C437">
        <f>IF(ISBLANK(data!L2066),AVERAGEIF(data!$A$2:$A$4110,data!A2066,data!$L$2:$L$4110),data!L2066)</f>
        <v>61000000</v>
      </c>
      <c r="D437">
        <f>B437-C437</f>
        <v>57153533</v>
      </c>
    </row>
    <row r="438" spans="1:4">
      <c r="A438" t="s">
        <v>4914</v>
      </c>
      <c r="B438">
        <f>IF(ISBLANK(data!C2836),AVERAGEIF(data!$A$2:$A$4110,data!A2836,data!$C$2:$C$4110),data!C2836)</f>
        <v>118099659</v>
      </c>
      <c r="C438">
        <f>IF(ISBLANK(data!L2836),AVERAGEIF(data!$A$2:$A$4110,data!A2836,data!$L$2:$L$4110),data!L2836)</f>
        <v>144000000</v>
      </c>
      <c r="D438">
        <f>B438-C438</f>
        <v>-25900341</v>
      </c>
    </row>
    <row r="439" spans="1:4">
      <c r="A439" t="s">
        <v>4120</v>
      </c>
      <c r="B439">
        <f>IF(ISBLANK(data!C2303),AVERAGEIF(data!$A$2:$A$4110,data!A2303,data!$C$2:$C$4110),data!C2303)</f>
        <v>117698894</v>
      </c>
      <c r="C439">
        <f>IF(ISBLANK(data!L2303),AVERAGEIF(data!$A$2:$A$4110,data!A2303,data!$L$2:$L$4110),data!L2303)</f>
        <v>75000000</v>
      </c>
      <c r="D439">
        <f>B439-C439</f>
        <v>42698894</v>
      </c>
    </row>
    <row r="440" spans="1:4">
      <c r="A440" t="s">
        <v>5200</v>
      </c>
      <c r="B440">
        <f>IF(ISBLANK(data!C3031),AVERAGEIF(data!$A$2:$A$4110,data!A3031,data!$C$2:$C$4110),data!C3031)</f>
        <v>117559438</v>
      </c>
      <c r="C440">
        <f>IF(ISBLANK(data!L3031),AVERAGEIF(data!$A$2:$A$4110,data!A3031,data!$L$2:$L$4110),data!L3031)</f>
        <v>30000000</v>
      </c>
      <c r="D440">
        <f>B440-C440</f>
        <v>87559438</v>
      </c>
    </row>
    <row r="441" spans="1:4">
      <c r="A441" t="s">
        <v>5240</v>
      </c>
      <c r="B441">
        <f>IF(ISBLANK(data!C3060),AVERAGEIF(data!$A$2:$A$4110,data!A3060,data!$C$2:$C$4110),data!C3060)</f>
        <v>117541000</v>
      </c>
      <c r="C441">
        <f>IF(ISBLANK(data!L3060),AVERAGEIF(data!$A$2:$A$4110,data!A3060,data!$L$2:$L$4110),data!L3060)</f>
        <v>70000000</v>
      </c>
      <c r="D441">
        <f>B441-C441</f>
        <v>47541000</v>
      </c>
    </row>
    <row r="442" spans="1:4">
      <c r="A442" t="s">
        <v>5832</v>
      </c>
      <c r="B442">
        <f>IF(ISBLANK(data!C3469),AVERAGEIF(data!$A$2:$A$4110,data!A3469,data!$C$2:$C$4110),data!C3469)</f>
        <v>117528646</v>
      </c>
      <c r="C442">
        <f>IF(ISBLANK(data!L3469),AVERAGEIF(data!$A$2:$A$4110,data!A3469,data!$L$2:$L$4110),data!L3469)</f>
        <v>35000000</v>
      </c>
      <c r="D442">
        <f>B442-C442</f>
        <v>82528646</v>
      </c>
    </row>
    <row r="443" spans="1:4">
      <c r="A443" t="s">
        <v>3476</v>
      </c>
      <c r="B443">
        <f>IF(ISBLANK(data!C1863),AVERAGEIF(data!$A$2:$A$4110,data!A1863,data!$C$2:$C$4110),data!C1863)</f>
        <v>117235247</v>
      </c>
      <c r="C443">
        <f>IF(ISBLANK(data!L1863),AVERAGEIF(data!$A$2:$A$4110,data!A1863,data!$L$2:$L$4110),data!L1863)</f>
        <v>960000</v>
      </c>
      <c r="D443">
        <f>B443-C443</f>
        <v>116275247</v>
      </c>
    </row>
    <row r="444" spans="1:4">
      <c r="A444" t="s">
        <v>3251</v>
      </c>
      <c r="B444">
        <f>IF(ISBLANK(data!C1710),AVERAGEIF(data!$A$2:$A$4110,data!A1710,data!$C$2:$C$4110),data!C1710)</f>
        <v>117224271</v>
      </c>
      <c r="C444">
        <f>IF(ISBLANK(data!L1710),AVERAGEIF(data!$A$2:$A$4110,data!A1710,data!$L$2:$L$4110),data!L1710)</f>
        <v>20000000</v>
      </c>
      <c r="D444">
        <f>B444-C444</f>
        <v>97224271</v>
      </c>
    </row>
    <row r="445" spans="1:4">
      <c r="A445" t="s">
        <v>6102</v>
      </c>
      <c r="B445">
        <f>IF(ISBLANK(data!C3665),AVERAGEIF(data!$A$2:$A$4110,data!A3665,data!$C$2:$C$4110),data!C3665)</f>
        <v>117144465</v>
      </c>
      <c r="C445">
        <f>IF(ISBLANK(data!L3665),AVERAGEIF(data!$A$2:$A$4110,data!A3665,data!$L$2:$L$4110),data!L3665)</f>
        <v>85000000</v>
      </c>
      <c r="D445">
        <f>B445-C445</f>
        <v>32144465</v>
      </c>
    </row>
    <row r="446" spans="1:4">
      <c r="A446" t="s">
        <v>4316</v>
      </c>
      <c r="B446">
        <f>IF(ISBLANK(data!C2434),AVERAGEIF(data!$A$2:$A$4110,data!A2434,data!$C$2:$C$4110),data!C2434)</f>
        <v>116866727</v>
      </c>
      <c r="C446">
        <f>IF(ISBLANK(data!L2434),AVERAGEIF(data!$A$2:$A$4110,data!A2434,data!$L$2:$L$4110),data!L2434)</f>
        <v>100000000</v>
      </c>
      <c r="D446">
        <f>B446-C446</f>
        <v>16866727</v>
      </c>
    </row>
    <row r="447" spans="1:4">
      <c r="A447" t="s">
        <v>1530</v>
      </c>
      <c r="B447">
        <f>IF(ISBLANK(data!C605),AVERAGEIF(data!$A$2:$A$4110,data!A605,data!$C$2:$C$4110),data!C605)</f>
        <v>116735231</v>
      </c>
      <c r="C447">
        <f>IF(ISBLANK(data!L605),AVERAGEIF(data!$A$2:$A$4110,data!A605,data!$L$2:$L$4110),data!L605)</f>
        <v>70000000</v>
      </c>
      <c r="D447">
        <f>B447-C447</f>
        <v>46735231</v>
      </c>
    </row>
    <row r="448" spans="1:4">
      <c r="A448" t="s">
        <v>1873</v>
      </c>
      <c r="B448">
        <f>IF(ISBLANK(data!C821),AVERAGEIF(data!$A$2:$A$4110,data!A821,data!$C$2:$C$4110),data!C821)</f>
        <v>116724075</v>
      </c>
      <c r="C448">
        <f>IF(ISBLANK(data!L821),AVERAGEIF(data!$A$2:$A$4110,data!A821,data!$L$2:$L$4110),data!L821)</f>
        <v>41000000</v>
      </c>
      <c r="D448">
        <f>B448-C448</f>
        <v>75724075</v>
      </c>
    </row>
    <row r="449" spans="1:4">
      <c r="A449" t="s">
        <v>1797</v>
      </c>
      <c r="B449">
        <f>IF(ISBLANK(data!C770),AVERAGEIF(data!$A$2:$A$4110,data!A770,data!$C$2:$C$4110),data!C770)</f>
        <v>116643346</v>
      </c>
      <c r="C449">
        <f>IF(ISBLANK(data!L770),AVERAGEIF(data!$A$2:$A$4110,data!A770,data!$L$2:$L$4110),data!L770)</f>
        <v>80000000</v>
      </c>
      <c r="D449">
        <f>B449-C449</f>
        <v>36643346</v>
      </c>
    </row>
    <row r="450" spans="1:4">
      <c r="A450" t="s">
        <v>4059</v>
      </c>
      <c r="B450">
        <f>IF(ISBLANK(data!C2261),AVERAGEIF(data!$A$2:$A$4110,data!A2261,data!$C$2:$C$4110),data!C2261)</f>
        <v>116631310</v>
      </c>
      <c r="C450">
        <f>IF(ISBLANK(data!L2261),AVERAGEIF(data!$A$2:$A$4110,data!A2261,data!$L$2:$L$4110),data!L2261)</f>
        <v>30000000</v>
      </c>
      <c r="D450">
        <f>B450-C450</f>
        <v>86631310</v>
      </c>
    </row>
    <row r="451" spans="1:4">
      <c r="A451" t="s">
        <v>4297</v>
      </c>
      <c r="B451">
        <f>IF(ISBLANK(data!C2422),AVERAGEIF(data!$A$2:$A$4110,data!A2422,data!$C$2:$C$4110),data!C2422)</f>
        <v>116593191</v>
      </c>
      <c r="C451">
        <f>IF(ISBLANK(data!L2422),AVERAGEIF(data!$A$2:$A$4110,data!A2422,data!$L$2:$L$4110),data!L2422)</f>
        <v>200000000</v>
      </c>
      <c r="D451">
        <f>B451-C451</f>
        <v>-83406809</v>
      </c>
    </row>
    <row r="452" spans="1:4">
      <c r="A452" t="s">
        <v>5600</v>
      </c>
      <c r="B452">
        <f>IF(ISBLANK(data!C3312),AVERAGEIF(data!$A$2:$A$4110,data!A3312,data!$C$2:$C$4110),data!C3312)</f>
        <v>116006080</v>
      </c>
      <c r="C452">
        <f>IF(ISBLANK(data!L3312),AVERAGEIF(data!$A$2:$A$4110,data!A3312,data!$L$2:$L$4110),data!L3312)</f>
        <v>42000000</v>
      </c>
      <c r="D452">
        <f>B452-C452</f>
        <v>74006080</v>
      </c>
    </row>
    <row r="453" spans="1:4">
      <c r="A453" t="s">
        <v>4274</v>
      </c>
      <c r="B453">
        <f>IF(ISBLANK(data!C2407),AVERAGEIF(data!$A$2:$A$4110,data!A2407,data!$C$2:$C$4110),data!C2407)</f>
        <v>115802596</v>
      </c>
      <c r="C453">
        <f>IF(ISBLANK(data!L2407),AVERAGEIF(data!$A$2:$A$4110,data!A2407,data!$L$2:$L$4110),data!L2407)</f>
        <v>110000000</v>
      </c>
      <c r="D453">
        <f>B453-C453</f>
        <v>5802596</v>
      </c>
    </row>
    <row r="454" spans="1:4">
      <c r="A454" t="s">
        <v>4823</v>
      </c>
      <c r="B454">
        <f>IF(ISBLANK(data!C2772),AVERAGEIF(data!$A$2:$A$4110,data!A2772,data!$C$2:$C$4110),data!C2772)</f>
        <v>115731542</v>
      </c>
      <c r="C454">
        <f>IF(ISBLANK(data!L2772),AVERAGEIF(data!$A$2:$A$4110,data!A2772,data!$L$2:$L$4110),data!L2772)</f>
        <v>65000000</v>
      </c>
      <c r="D454">
        <f>B454-C454</f>
        <v>50731542</v>
      </c>
    </row>
    <row r="455" spans="1:4">
      <c r="A455" t="s">
        <v>1357</v>
      </c>
      <c r="B455">
        <f>IF(ISBLANK(data!C498),AVERAGEIF(data!$A$2:$A$4110,data!A498,data!$C$2:$C$4110),data!C498)</f>
        <v>115648585</v>
      </c>
      <c r="C455">
        <f>IF(ISBLANK(data!L498),AVERAGEIF(data!$A$2:$A$4110,data!A498,data!$L$2:$L$4110),data!L498)</f>
        <v>30000000</v>
      </c>
      <c r="D455">
        <f>B455-C455</f>
        <v>85648585</v>
      </c>
    </row>
    <row r="456" spans="1:4">
      <c r="A456" t="s">
        <v>4750</v>
      </c>
      <c r="B456">
        <f>IF(ISBLANK(data!C2719),AVERAGEIF(data!$A$2:$A$4110,data!A2719,data!$C$2:$C$4110),data!C2719)</f>
        <v>115646235</v>
      </c>
      <c r="C456">
        <f>IF(ISBLANK(data!L2719),AVERAGEIF(data!$A$2:$A$4110,data!A2719,data!$L$2:$L$4110),data!L2719)</f>
        <v>30000000</v>
      </c>
      <c r="D456">
        <f>B456-C456</f>
        <v>85646235</v>
      </c>
    </row>
    <row r="457" spans="1:4">
      <c r="A457" t="s">
        <v>1114</v>
      </c>
      <c r="B457">
        <f>IF(ISBLANK(data!C352),AVERAGEIF(data!$A$2:$A$4110,data!A352,data!$C$2:$C$4110),data!C352)</f>
        <v>115603980</v>
      </c>
      <c r="C457">
        <f>IF(ISBLANK(data!L352),AVERAGEIF(data!$A$2:$A$4110,data!A352,data!$L$2:$L$4110),data!L352)</f>
        <v>65000000</v>
      </c>
      <c r="D457">
        <f>B457-C457</f>
        <v>50603980</v>
      </c>
    </row>
    <row r="458" spans="1:4">
      <c r="A458" t="s">
        <v>2706</v>
      </c>
      <c r="B458">
        <f>IF(ISBLANK(data!C1346),AVERAGEIF(data!$A$2:$A$4110,data!A1346,data!$C$2:$C$4110),data!C1346)</f>
        <v>115000000</v>
      </c>
      <c r="C458">
        <f>IF(ISBLANK(data!L1346),AVERAGEIF(data!$A$2:$A$4110,data!A1346,data!$L$2:$L$4110),data!L1346)</f>
        <v>777000</v>
      </c>
      <c r="D458">
        <f>B458-C458</f>
        <v>114223000</v>
      </c>
    </row>
    <row r="459" spans="1:4">
      <c r="A459" t="s">
        <v>5003</v>
      </c>
      <c r="B459">
        <f>IF(ISBLANK(data!C2898),AVERAGEIF(data!$A$2:$A$4110,data!A2898,data!$C$2:$C$4110),data!C2898)</f>
        <v>114968774</v>
      </c>
      <c r="C459">
        <f>IF(ISBLANK(data!L2898),AVERAGEIF(data!$A$2:$A$4110,data!A2898,data!$L$2:$L$4110),data!L2898)</f>
        <v>18000000</v>
      </c>
      <c r="D459">
        <f>B459-C459</f>
        <v>96968774</v>
      </c>
    </row>
    <row r="460" spans="1:4">
      <c r="A460" t="s">
        <v>5221</v>
      </c>
      <c r="B460">
        <f>IF(ISBLANK(data!C3048),AVERAGEIF(data!$A$2:$A$4110,data!A3048,data!$C$2:$C$4110),data!C3048)</f>
        <v>114324072</v>
      </c>
      <c r="C460">
        <f>IF(ISBLANK(data!L3048),AVERAGEIF(data!$A$2:$A$4110,data!A3048,data!$L$2:$L$4110),data!L3048)</f>
        <v>20000000</v>
      </c>
      <c r="D460">
        <f>B460-C460</f>
        <v>94324072</v>
      </c>
    </row>
    <row r="461" spans="1:4">
      <c r="A461" t="s">
        <v>4162</v>
      </c>
      <c r="B461">
        <f>IF(ISBLANK(data!C2328),AVERAGEIF(data!$A$2:$A$4110,data!A2328,data!$C$2:$C$4110),data!C2328)</f>
        <v>114195633</v>
      </c>
      <c r="C461">
        <f>IF(ISBLANK(data!L2328),AVERAGEIF(data!$A$2:$A$4110,data!A2328,data!$L$2:$L$4110),data!L2328)</f>
        <v>60000000</v>
      </c>
      <c r="D461">
        <f>B461-C461</f>
        <v>54195633</v>
      </c>
    </row>
    <row r="462" spans="1:4">
      <c r="A462" t="s">
        <v>73</v>
      </c>
      <c r="B462">
        <f>IF(ISBLANK(data!C629),AVERAGEIF(data!$A$2:$A$4110,data!A629,data!$C$2:$C$4110),data!C629)</f>
        <v>114053579</v>
      </c>
      <c r="C462">
        <f>IF(ISBLANK(data!L629),AVERAGEIF(data!$A$2:$A$4110,data!A629,data!$L$2:$L$4110),data!L629)</f>
        <v>150000000</v>
      </c>
      <c r="D462">
        <f>B462-C462</f>
        <v>-35946421</v>
      </c>
    </row>
    <row r="463" spans="1:4">
      <c r="A463" t="s">
        <v>1244</v>
      </c>
      <c r="B463">
        <f>IF(ISBLANK(data!C431),AVERAGEIF(data!$A$2:$A$4110,data!A431,data!$C$2:$C$4110),data!C431)</f>
        <v>113745408</v>
      </c>
      <c r="C463">
        <f>IF(ISBLANK(data!L431),AVERAGEIF(data!$A$2:$A$4110,data!A431,data!$L$2:$L$4110),data!L431)</f>
        <v>170000000</v>
      </c>
      <c r="D463">
        <f>B463-C463</f>
        <v>-56254592</v>
      </c>
    </row>
    <row r="464" spans="1:4">
      <c r="A464" t="s">
        <v>5860</v>
      </c>
      <c r="B464">
        <f>IF(ISBLANK(data!C3489),AVERAGEIF(data!$A$2:$A$4110,data!A3489,data!$C$2:$C$4110),data!C3489)</f>
        <v>113733726</v>
      </c>
      <c r="C464">
        <f>IF(ISBLANK(data!L3489),AVERAGEIF(data!$A$2:$A$4110,data!A3489,data!$L$2:$L$4110),data!L3489)</f>
        <v>127000000</v>
      </c>
      <c r="D464">
        <f>B464-C464</f>
        <v>-13266274</v>
      </c>
    </row>
    <row r="465" spans="1:4">
      <c r="A465" t="s">
        <v>6113</v>
      </c>
      <c r="B465">
        <f>IF(ISBLANK(data!C3675),AVERAGEIF(data!$A$2:$A$4110,data!A3675,data!$C$2:$C$4110),data!C3675)</f>
        <v>113709992</v>
      </c>
      <c r="C465">
        <f>IF(ISBLANK(data!L3675),AVERAGEIF(data!$A$2:$A$4110,data!A3675,data!$L$2:$L$4110),data!L3675)</f>
        <v>7000000</v>
      </c>
      <c r="D465">
        <f>B465-C465</f>
        <v>106709992</v>
      </c>
    </row>
    <row r="466" spans="1:4">
      <c r="A466" t="s">
        <v>1254</v>
      </c>
      <c r="B466">
        <f>IF(ISBLANK(data!C436),AVERAGEIF(data!$A$2:$A$4110,data!A436,data!$C$2:$C$4110),data!C436)</f>
        <v>113502246</v>
      </c>
      <c r="C466">
        <f>IF(ISBLANK(data!L436),AVERAGEIF(data!$A$2:$A$4110,data!A436,data!$L$2:$L$4110),data!L436)</f>
        <v>38000000</v>
      </c>
      <c r="D466">
        <f>B466-C466</f>
        <v>75502246</v>
      </c>
    </row>
    <row r="467" spans="1:4">
      <c r="A467" t="s">
        <v>5614</v>
      </c>
      <c r="B467">
        <f>IF(ISBLANK(data!C3323),AVERAGEIF(data!$A$2:$A$4110,data!A3323,data!$C$2:$C$4110),data!C3323)</f>
        <v>113330342</v>
      </c>
      <c r="C467">
        <f>IF(ISBLANK(data!L3323),AVERAGEIF(data!$A$2:$A$4110,data!A3323,data!$L$2:$L$4110),data!L3323)</f>
        <v>110000000</v>
      </c>
      <c r="D467">
        <f>B467-C467</f>
        <v>3330342</v>
      </c>
    </row>
    <row r="468" spans="1:4">
      <c r="A468" t="s">
        <v>6425</v>
      </c>
      <c r="B468">
        <f>IF(ISBLANK(data!C3896),AVERAGEIF(data!$A$2:$A$4110,data!A3896,data!$C$2:$C$4110),data!C3896)</f>
        <v>113165635</v>
      </c>
      <c r="C468">
        <f>IF(ISBLANK(data!L3896),AVERAGEIF(data!$A$2:$A$4110,data!A3896,data!$L$2:$L$4110),data!L3896)</f>
        <v>125000000</v>
      </c>
      <c r="D468">
        <f>B468-C468</f>
        <v>-11834365</v>
      </c>
    </row>
    <row r="469" spans="1:4">
      <c r="A469" t="s">
        <v>852</v>
      </c>
      <c r="B469">
        <f>IF(ISBLANK(data!C199),AVERAGEIF(data!$A$2:$A$4110,data!A199,data!$C$2:$C$4110),data!C199)</f>
        <v>113006880</v>
      </c>
      <c r="C469">
        <f>IF(ISBLANK(data!L199),AVERAGEIF(data!$A$2:$A$4110,data!A199,data!$L$2:$L$4110),data!L199)</f>
        <v>56000000</v>
      </c>
      <c r="D469">
        <f>B469-C469</f>
        <v>57006880</v>
      </c>
    </row>
    <row r="470" spans="1:4">
      <c r="A470" t="s">
        <v>6039</v>
      </c>
      <c r="B470">
        <f>IF(ISBLANK(data!C3623),AVERAGEIF(data!$A$2:$A$4110,data!A3623,data!$C$2:$C$4110),data!C3623)</f>
        <v>112950721</v>
      </c>
      <c r="C470">
        <f>IF(ISBLANK(data!L3623),AVERAGEIF(data!$A$2:$A$4110,data!A3623,data!$L$2:$L$4110),data!L3623)</f>
        <v>72000000</v>
      </c>
      <c r="D470">
        <f>B470-C470</f>
        <v>40950721</v>
      </c>
    </row>
    <row r="471" spans="1:4">
      <c r="A471" t="s">
        <v>4708</v>
      </c>
      <c r="B471">
        <f>IF(ISBLANK(data!C2690),AVERAGEIF(data!$A$2:$A$4110,data!A2690,data!$C$2:$C$4110),data!C2690)</f>
        <v>112703470</v>
      </c>
      <c r="C471">
        <f>IF(ISBLANK(data!L2690),AVERAGEIF(data!$A$2:$A$4110,data!A2690,data!$L$2:$L$4110),data!L2690)</f>
        <v>85000000</v>
      </c>
      <c r="D471">
        <f>B471-C471</f>
        <v>27703470</v>
      </c>
    </row>
    <row r="472" spans="1:4">
      <c r="A472" t="s">
        <v>5517</v>
      </c>
      <c r="B472">
        <f>IF(ISBLANK(data!C3250),AVERAGEIF(data!$A$2:$A$4110,data!A3250,data!$C$2:$C$4110),data!C3250)</f>
        <v>112692062</v>
      </c>
      <c r="C472">
        <f>IF(ISBLANK(data!L3250),AVERAGEIF(data!$A$2:$A$4110,data!A3250,data!$L$2:$L$4110),data!L3250)</f>
        <v>35000000</v>
      </c>
      <c r="D472">
        <f>B472-C472</f>
        <v>77692062</v>
      </c>
    </row>
    <row r="473" spans="1:4">
      <c r="A473" t="s">
        <v>146</v>
      </c>
      <c r="B473">
        <f>IF(ISBLANK(data!C1967),AVERAGEIF(data!$A$2:$A$4110,data!A1967,data!$C$2:$C$4110),data!C1967)</f>
        <v>112225777</v>
      </c>
      <c r="C473">
        <f>IF(ISBLANK(data!L1967),AVERAGEIF(data!$A$2:$A$4110,data!A1967,data!$L$2:$L$4110),data!L1967)</f>
        <v>80000000</v>
      </c>
      <c r="D473">
        <f>B473-C473</f>
        <v>32225777</v>
      </c>
    </row>
    <row r="474" spans="1:4">
      <c r="A474" t="s">
        <v>4672</v>
      </c>
      <c r="B474">
        <f>IF(ISBLANK(data!C2669),AVERAGEIF(data!$A$2:$A$4110,data!A2669,data!$C$2:$C$4110),data!C2669)</f>
        <v>112000000</v>
      </c>
      <c r="C474">
        <f>IF(ISBLANK(data!L2669),AVERAGEIF(data!$A$2:$A$4110,data!A2669,data!$L$2:$L$4110),data!L2669)</f>
        <v>4400000</v>
      </c>
      <c r="D474">
        <f>B474-C474</f>
        <v>107600000</v>
      </c>
    </row>
    <row r="475" spans="1:4">
      <c r="A475" t="s">
        <v>2973</v>
      </c>
      <c r="B475">
        <f>IF(ISBLANK(data!C1523),AVERAGEIF(data!$A$2:$A$4110,data!A1523,data!$C$2:$C$4110),data!C1523)</f>
        <v>111936400</v>
      </c>
      <c r="C475">
        <f>IF(ISBLANK(data!L1523),AVERAGEIF(data!$A$2:$A$4110,data!A1523,data!$L$2:$L$4110),data!L1523)</f>
        <v>15000000</v>
      </c>
      <c r="D475">
        <f>B475-C475</f>
        <v>96936400</v>
      </c>
    </row>
    <row r="476" spans="1:4">
      <c r="A476" t="s">
        <v>5513</v>
      </c>
      <c r="B476">
        <f>IF(ISBLANK(data!C3248),AVERAGEIF(data!$A$2:$A$4110,data!A3248,data!$C$2:$C$4110),data!C3248)</f>
        <v>111760631</v>
      </c>
      <c r="C476">
        <f>IF(ISBLANK(data!L3248),AVERAGEIF(data!$A$2:$A$4110,data!A3248,data!$L$2:$L$4110),data!L3248)</f>
        <v>38000000</v>
      </c>
      <c r="D476">
        <f>B476-C476</f>
        <v>73760631</v>
      </c>
    </row>
    <row r="477" spans="1:4">
      <c r="A477" t="s">
        <v>2092</v>
      </c>
      <c r="B477">
        <f>IF(ISBLANK(data!C957),AVERAGEIF(data!$A$2:$A$4110,data!A957,data!$C$2:$C$4110),data!C957)</f>
        <v>111722000</v>
      </c>
      <c r="C477">
        <f>IF(ISBLANK(data!L957),AVERAGEIF(data!$A$2:$A$4110,data!A957,data!$L$2:$L$4110),data!L957)</f>
        <v>11000000</v>
      </c>
      <c r="D477">
        <f>B477-C477</f>
        <v>100722000</v>
      </c>
    </row>
    <row r="478" spans="1:4">
      <c r="A478" t="s">
        <v>34</v>
      </c>
      <c r="B478">
        <f>IF(ISBLANK(data!C3909),AVERAGEIF(data!$A$2:$A$4110,data!A3909,data!$C$2:$C$4110),data!C3909)</f>
        <v>111544445</v>
      </c>
      <c r="C478">
        <f>IF(ISBLANK(data!L3909),AVERAGEIF(data!$A$2:$A$4110,data!A3909,data!$L$2:$L$4110),data!L3909)</f>
        <v>90000000</v>
      </c>
      <c r="D478">
        <f>B478-C478</f>
        <v>21544445</v>
      </c>
    </row>
    <row r="479" spans="1:4">
      <c r="A479" t="s">
        <v>5429</v>
      </c>
      <c r="B479">
        <f>IF(ISBLANK(data!C3194),AVERAGEIF(data!$A$2:$A$4110,data!A3194,data!$C$2:$C$4110),data!C3194)</f>
        <v>111505642</v>
      </c>
      <c r="C479">
        <f>IF(ISBLANK(data!L3194),AVERAGEIF(data!$A$2:$A$4110,data!A3194,data!$L$2:$L$4110),data!L3194)</f>
        <v>145000000</v>
      </c>
      <c r="D479">
        <f>B479-C479</f>
        <v>-33494358</v>
      </c>
    </row>
    <row r="480" spans="1:4">
      <c r="A480" t="s">
        <v>2362</v>
      </c>
      <c r="B480">
        <f>IF(ISBLANK(data!C1130),AVERAGEIF(data!$A$2:$A$4110,data!A1130,data!$C$2:$C$4110),data!C1130)</f>
        <v>111110575</v>
      </c>
      <c r="C480">
        <f>IF(ISBLANK(data!L1130),AVERAGEIF(data!$A$2:$A$4110,data!A1130,data!$L$2:$L$4110),data!L1130)</f>
        <v>140000000</v>
      </c>
      <c r="D480">
        <f>B480-C480</f>
        <v>-28889425</v>
      </c>
    </row>
    <row r="481" spans="1:4">
      <c r="A481" t="s">
        <v>2593</v>
      </c>
      <c r="B481">
        <f>IF(ISBLANK(data!C1275),AVERAGEIF(data!$A$2:$A$4110,data!A1275,data!$C$2:$C$4110),data!C1275)</f>
        <v>110476776</v>
      </c>
      <c r="C481">
        <f>IF(ISBLANK(data!L1275),AVERAGEIF(data!$A$2:$A$4110,data!A1275,data!$L$2:$L$4110),data!L1275)</f>
        <v>52000000</v>
      </c>
      <c r="D481">
        <f>B481-C481</f>
        <v>58476776</v>
      </c>
    </row>
    <row r="482" spans="1:4">
      <c r="A482" t="s">
        <v>6508</v>
      </c>
      <c r="B482">
        <f>IF(ISBLANK(data!C3952),AVERAGEIF(data!$A$2:$A$4110,data!A3952,data!$C$2:$C$4110),data!C3952)</f>
        <v>110428945</v>
      </c>
      <c r="C482">
        <f>IF(ISBLANK(data!L3952),AVERAGEIF(data!$A$2:$A$4110,data!A3952,data!$L$2:$L$4110),data!L3952)</f>
        <v>2627000</v>
      </c>
      <c r="D482">
        <f>B482-C482</f>
        <v>107801945</v>
      </c>
    </row>
    <row r="483" spans="1:4">
      <c r="A483" t="s">
        <v>1278</v>
      </c>
      <c r="B483">
        <f>IF(ISBLANK(data!C451),AVERAGEIF(data!$A$2:$A$4110,data!A451,data!$C$2:$C$4110),data!C451)</f>
        <v>110416702</v>
      </c>
      <c r="C483">
        <f>IF(ISBLANK(data!L451),AVERAGEIF(data!$A$2:$A$4110,data!A451,data!$L$2:$L$4110),data!L451)</f>
        <v>92000000</v>
      </c>
      <c r="D483">
        <f>B483-C483</f>
        <v>18416702</v>
      </c>
    </row>
    <row r="484" spans="1:4">
      <c r="A484" t="s">
        <v>2214</v>
      </c>
      <c r="B484">
        <f>IF(ISBLANK(data!C1026),AVERAGEIF(data!$A$2:$A$4110,data!A1026,data!$C$2:$C$4110),data!C1026)</f>
        <v>110332737</v>
      </c>
      <c r="C484">
        <f>IF(ISBLANK(data!L1026),AVERAGEIF(data!$A$2:$A$4110,data!A1026,data!$L$2:$L$4110),data!L1026)</f>
        <v>100000000</v>
      </c>
      <c r="D484">
        <f>B484-C484</f>
        <v>10332737</v>
      </c>
    </row>
    <row r="485" spans="1:4">
      <c r="A485" t="s">
        <v>4284</v>
      </c>
      <c r="B485">
        <f>IF(ISBLANK(data!C2414),AVERAGEIF(data!$A$2:$A$4110,data!A2414,data!$C$2:$C$4110),data!C2414)</f>
        <v>110222438</v>
      </c>
      <c r="C485">
        <f>IF(ISBLANK(data!L2414),AVERAGEIF(data!$A$2:$A$4110,data!A2414,data!$L$2:$L$4110),data!L2414)</f>
        <v>26000000</v>
      </c>
      <c r="D485">
        <f>B485-C485</f>
        <v>84222438</v>
      </c>
    </row>
    <row r="486" spans="1:4">
      <c r="A486" t="s">
        <v>6194</v>
      </c>
      <c r="B486">
        <f>IF(ISBLANK(data!C3733),AVERAGEIF(data!$A$2:$A$4110,data!A3733,data!$C$2:$C$4110),data!C3733)</f>
        <v>110175871</v>
      </c>
      <c r="C486">
        <f>IF(ISBLANK(data!L3733),AVERAGEIF(data!$A$2:$A$4110,data!A3733,data!$L$2:$L$4110),data!L3733)</f>
        <v>10000000</v>
      </c>
      <c r="D486">
        <f>B486-C486</f>
        <v>100175871</v>
      </c>
    </row>
    <row r="487" spans="1:4">
      <c r="A487" t="s">
        <v>3785</v>
      </c>
      <c r="B487">
        <f>IF(ISBLANK(data!C2079),AVERAGEIF(data!$A$2:$A$4110,data!A2079,data!$C$2:$C$4110),data!C2079)</f>
        <v>110008260</v>
      </c>
      <c r="C487">
        <f>IF(ISBLANK(data!L2079),AVERAGEIF(data!$A$2:$A$4110,data!A2079,data!$L$2:$L$4110),data!L2079)</f>
        <v>35000000</v>
      </c>
      <c r="D487">
        <f>B487-C487</f>
        <v>75008260</v>
      </c>
    </row>
    <row r="488" spans="1:4">
      <c r="A488" t="s">
        <v>2189</v>
      </c>
      <c r="B488">
        <f>IF(ISBLANK(data!C1014),AVERAGEIF(data!$A$2:$A$4110,data!A1014,data!$C$2:$C$4110),data!C1014)</f>
        <v>110000082</v>
      </c>
      <c r="C488">
        <f>IF(ISBLANK(data!L1014),AVERAGEIF(data!$A$2:$A$4110,data!A1014,data!$L$2:$L$4110),data!L1014)</f>
        <v>48000000</v>
      </c>
      <c r="D488">
        <f>B488-C488</f>
        <v>62000082</v>
      </c>
    </row>
    <row r="489" spans="1:4">
      <c r="A489" t="s">
        <v>846</v>
      </c>
      <c r="B489">
        <f>IF(ISBLANK(data!C195),AVERAGEIF(data!$A$2:$A$4110,data!A195,data!$C$2:$C$4110),data!C195)</f>
        <v>109993847</v>
      </c>
      <c r="C489">
        <f>IF(ISBLANK(data!L195),AVERAGEIF(data!$A$2:$A$4110,data!A195,data!$L$2:$L$4110),data!L195)</f>
        <v>80000000</v>
      </c>
      <c r="D489">
        <f>B489-C489</f>
        <v>29993847</v>
      </c>
    </row>
    <row r="490" spans="1:4">
      <c r="A490" t="s">
        <v>167</v>
      </c>
      <c r="B490">
        <f>IF(ISBLANK(data!C2277),AVERAGEIF(data!$A$2:$A$4110,data!A2277,data!$C$2:$C$4110),data!C2277)</f>
        <v>109713132</v>
      </c>
      <c r="C490">
        <f>IF(ISBLANK(data!L2277),AVERAGEIF(data!$A$2:$A$4110,data!A2277,data!$L$2:$L$4110),data!L2277)</f>
        <v>25000000</v>
      </c>
      <c r="D490">
        <f>B490-C490</f>
        <v>84713132</v>
      </c>
    </row>
    <row r="491" spans="1:4">
      <c r="A491" t="s">
        <v>5712</v>
      </c>
      <c r="B491">
        <f>IF(ISBLANK(data!C3387),AVERAGEIF(data!$A$2:$A$4110,data!A3387,data!$C$2:$C$4110),data!C3387)</f>
        <v>109712885</v>
      </c>
      <c r="C491">
        <f>IF(ISBLANK(data!L3387),AVERAGEIF(data!$A$2:$A$4110,data!A3387,data!$L$2:$L$4110),data!L3387)</f>
        <v>35000000</v>
      </c>
      <c r="D491">
        <f>B491-C491</f>
        <v>74712885</v>
      </c>
    </row>
    <row r="492" spans="1:4">
      <c r="A492" t="s">
        <v>3448</v>
      </c>
      <c r="B492">
        <f>IF(ISBLANK(data!C1843),AVERAGEIF(data!$A$2:$A$4110,data!A1843,data!$C$2:$C$4110),data!C1843)</f>
        <v>109306210</v>
      </c>
      <c r="C492">
        <f>IF(ISBLANK(data!L1843),AVERAGEIF(data!$A$2:$A$4110,data!A1843,data!$L$2:$L$4110),data!L1843)</f>
        <v>15800000</v>
      </c>
      <c r="D492">
        <f>B492-C492</f>
        <v>93506210</v>
      </c>
    </row>
    <row r="493" spans="1:4">
      <c r="A493" t="s">
        <v>3791</v>
      </c>
      <c r="B493">
        <f>IF(ISBLANK(data!C2082),AVERAGEIF(data!$A$2:$A$4110,data!A2082,data!$C$2:$C$4110),data!C2082)</f>
        <v>109243478</v>
      </c>
      <c r="C493">
        <f>IF(ISBLANK(data!L2082),AVERAGEIF(data!$A$2:$A$4110,data!A2082,data!$L$2:$L$4110),data!L2082)</f>
        <v>26000000</v>
      </c>
      <c r="D493">
        <f>B493-C493</f>
        <v>83243478</v>
      </c>
    </row>
    <row r="494" spans="1:4">
      <c r="A494" t="s">
        <v>5023</v>
      </c>
      <c r="B494">
        <f>IF(ISBLANK(data!C2913),AVERAGEIF(data!$A$2:$A$4110,data!A2913,data!$C$2:$C$4110),data!C2913)</f>
        <v>109176215</v>
      </c>
      <c r="C494">
        <f>IF(ISBLANK(data!L2913),AVERAGEIF(data!$A$2:$A$4110,data!A2913,data!$L$2:$L$4110),data!L2913)</f>
        <v>60000000</v>
      </c>
      <c r="D494">
        <f>B494-C494</f>
        <v>49176215</v>
      </c>
    </row>
    <row r="495" spans="1:4">
      <c r="A495" t="s">
        <v>3397</v>
      </c>
      <c r="B495">
        <f>IF(ISBLANK(data!C1808),AVERAGEIF(data!$A$2:$A$4110,data!A1808,data!$C$2:$C$4110),data!C1808)</f>
        <v>108706165</v>
      </c>
      <c r="C495">
        <f>IF(ISBLANK(data!L1808),AVERAGEIF(data!$A$2:$A$4110,data!A1808,data!$L$2:$L$4110),data!L1808)</f>
        <v>40000000</v>
      </c>
      <c r="D495">
        <f>B495-C495</f>
        <v>68706165</v>
      </c>
    </row>
    <row r="496" spans="1:4">
      <c r="A496" t="s">
        <v>5380</v>
      </c>
      <c r="B496">
        <f>IF(ISBLANK(data!C3160),AVERAGEIF(data!$A$2:$A$4110,data!A3160,data!$C$2:$C$4110),data!C3160)</f>
        <v>108638745</v>
      </c>
      <c r="C496">
        <f>IF(ISBLANK(data!L3160),AVERAGEIF(data!$A$2:$A$4110,data!A3160,data!$L$2:$L$4110),data!L3160)</f>
        <v>92000000</v>
      </c>
      <c r="D496">
        <f>B496-C496</f>
        <v>16638745</v>
      </c>
    </row>
    <row r="497" spans="1:4">
      <c r="A497" t="s">
        <v>4922</v>
      </c>
      <c r="B497">
        <f>IF(ISBLANK(data!C2841),AVERAGEIF(data!$A$2:$A$4110,data!A2841,data!$C$2:$C$4110),data!C2841)</f>
        <v>108521835</v>
      </c>
      <c r="C497">
        <f>IF(ISBLANK(data!L2841),AVERAGEIF(data!$A$2:$A$4110,data!A2841,data!$L$2:$L$4110),data!L2841)</f>
        <v>120000000</v>
      </c>
      <c r="D497">
        <f>B497-C497</f>
        <v>-11478165</v>
      </c>
    </row>
    <row r="498" spans="1:4">
      <c r="A498" t="s">
        <v>6068</v>
      </c>
      <c r="B498">
        <f>IF(ISBLANK(data!C3642),AVERAGEIF(data!$A$2:$A$4110,data!A3642,data!$C$2:$C$4110),data!C3642)</f>
        <v>108360000</v>
      </c>
      <c r="C498">
        <f>IF(ISBLANK(data!L3642),AVERAGEIF(data!$A$2:$A$4110,data!A3642,data!$L$2:$L$4110),data!L3642)</f>
        <v>30000000</v>
      </c>
      <c r="D498">
        <f>B498-C498</f>
        <v>78360000</v>
      </c>
    </row>
    <row r="499" spans="1:4">
      <c r="A499" t="s">
        <v>2598</v>
      </c>
      <c r="B499">
        <f>IF(ISBLANK(data!C1278),AVERAGEIF(data!$A$2:$A$4110,data!A1278,data!$C$2:$C$4110),data!C1278)</f>
        <v>108244774</v>
      </c>
      <c r="C499">
        <f>IF(ISBLANK(data!L1278),AVERAGEIF(data!$A$2:$A$4110,data!A1278,data!$L$2:$L$4110),data!L1278)</f>
        <v>37000000</v>
      </c>
      <c r="D499">
        <f>B499-C499</f>
        <v>71244774</v>
      </c>
    </row>
    <row r="500" spans="1:4">
      <c r="A500" t="s">
        <v>5323</v>
      </c>
      <c r="B500">
        <f>IF(ISBLANK(data!C3118),AVERAGEIF(data!$A$2:$A$4110,data!A3118,data!$C$2:$C$4110),data!C3118)</f>
        <v>108200000</v>
      </c>
      <c r="C500">
        <f>IF(ISBLANK(data!L3118),AVERAGEIF(data!$A$2:$A$4110,data!A3118,data!$L$2:$L$4110),data!L3118)</f>
        <v>54000000</v>
      </c>
      <c r="D500">
        <f>B500-C500</f>
        <v>54200000</v>
      </c>
    </row>
    <row r="501" spans="1:4">
      <c r="A501" t="s">
        <v>5209</v>
      </c>
      <c r="B501">
        <f>IF(ISBLANK(data!C3039),AVERAGEIF(data!$A$2:$A$4110,data!A3039,data!$C$2:$C$4110),data!C3039)</f>
        <v>108076580</v>
      </c>
      <c r="C501">
        <f>IF(ISBLANK(data!L3039),AVERAGEIF(data!$A$2:$A$4110,data!A3039,data!$L$2:$L$4110),data!L3039)</f>
        <v>4500000</v>
      </c>
      <c r="D501">
        <f>B501-C501</f>
        <v>103576580</v>
      </c>
    </row>
    <row r="502" spans="1:4">
      <c r="A502" t="s">
        <v>6292</v>
      </c>
      <c r="B502">
        <f>IF(ISBLANK(data!C3804),AVERAGEIF(data!$A$2:$A$4110,data!A3804,data!$C$2:$C$4110),data!C3804)</f>
        <v>108012170</v>
      </c>
      <c r="C502">
        <f>IF(ISBLANK(data!L3804),AVERAGEIF(data!$A$2:$A$4110,data!A3804,data!$L$2:$L$4110),data!L3804)</f>
        <v>63000000</v>
      </c>
      <c r="D502">
        <f>B502-C502</f>
        <v>45012170</v>
      </c>
    </row>
    <row r="503" spans="1:4">
      <c r="A503" t="s">
        <v>5185</v>
      </c>
      <c r="B503">
        <f>IF(ISBLANK(data!C3022),AVERAGEIF(data!$A$2:$A$4110,data!A3022,data!$C$2:$C$4110),data!C3022)</f>
        <v>107930000</v>
      </c>
      <c r="C503">
        <f>IF(ISBLANK(data!L3022),AVERAGEIF(data!$A$2:$A$4110,data!A3022,data!$L$2:$L$4110),data!L3022)</f>
        <v>8000000</v>
      </c>
      <c r="D503">
        <f>B503-C503</f>
        <v>99930000</v>
      </c>
    </row>
    <row r="504" spans="1:4">
      <c r="A504" t="s">
        <v>4877</v>
      </c>
      <c r="B504">
        <f>IF(ISBLANK(data!C2809),AVERAGEIF(data!$A$2:$A$4110,data!A2809,data!$C$2:$C$4110),data!C2809)</f>
        <v>107917283</v>
      </c>
      <c r="C504">
        <f>IF(ISBLANK(data!L2809),AVERAGEIF(data!$A$2:$A$4110,data!A2809,data!$L$2:$L$4110),data!L2809)</f>
        <v>15000</v>
      </c>
      <c r="D504">
        <f>B504-C504</f>
        <v>107902283</v>
      </c>
    </row>
    <row r="505" spans="1:4">
      <c r="A505" t="s">
        <v>4876</v>
      </c>
      <c r="B505">
        <f>IF(ISBLANK(data!C2808),AVERAGEIF(data!$A$2:$A$4110,data!A2808,data!$C$2:$C$4110),data!C2808)</f>
        <v>107917283</v>
      </c>
      <c r="C505">
        <f>IF(ISBLANK(data!L2808),AVERAGEIF(data!$A$2:$A$4110,data!A2808,data!$L$2:$L$4110),data!L2808)</f>
        <v>5000000</v>
      </c>
      <c r="D505">
        <f>B505-C505</f>
        <v>102917283</v>
      </c>
    </row>
    <row r="506" spans="1:4">
      <c r="A506" t="s">
        <v>1711</v>
      </c>
      <c r="B506">
        <f>IF(ISBLANK(data!C718),AVERAGEIF(data!$A$2:$A$4110,data!A718,data!$C$2:$C$4110),data!C718)</f>
        <v>107515297</v>
      </c>
      <c r="C506">
        <f>IF(ISBLANK(data!L718),AVERAGEIF(data!$A$2:$A$4110,data!A718,data!$L$2:$L$4110),data!L718)</f>
        <v>100000000</v>
      </c>
      <c r="D506">
        <f>B506-C506</f>
        <v>7515297</v>
      </c>
    </row>
    <row r="507" spans="1:4">
      <c r="A507" t="s">
        <v>6685</v>
      </c>
      <c r="B507">
        <f>IF(ISBLANK(data!C4078),AVERAGEIF(data!$A$2:$A$4110,data!A4078,data!$C$2:$C$4110),data!C4078)</f>
        <v>107503316</v>
      </c>
      <c r="C507">
        <f>IF(ISBLANK(data!L4078),AVERAGEIF(data!$A$2:$A$4110,data!A4078,data!$L$2:$L$4110),data!L4078)</f>
        <v>130000000</v>
      </c>
      <c r="D507">
        <f>B507-C507</f>
        <v>-22496684</v>
      </c>
    </row>
    <row r="508" spans="1:4">
      <c r="A508" t="s">
        <v>5000</v>
      </c>
      <c r="B508">
        <f>IF(ISBLANK(data!C2896),AVERAGEIF(data!$A$2:$A$4110,data!A2896,data!$C$2:$C$4110),data!C2896)</f>
        <v>107458785</v>
      </c>
      <c r="C508">
        <f>IF(ISBLANK(data!L2896),AVERAGEIF(data!$A$2:$A$4110,data!A2896,data!$L$2:$L$4110),data!L2896)</f>
        <v>40000000</v>
      </c>
      <c r="D508">
        <f>B508-C508</f>
        <v>67458785</v>
      </c>
    </row>
    <row r="509" spans="1:4">
      <c r="A509" t="s">
        <v>3390</v>
      </c>
      <c r="B509">
        <f>IF(ISBLANK(data!C1803),AVERAGEIF(data!$A$2:$A$4110,data!A1803,data!$C$2:$C$4110),data!C1803)</f>
        <v>107285004</v>
      </c>
      <c r="C509">
        <f>IF(ISBLANK(data!L1803),AVERAGEIF(data!$A$2:$A$4110,data!A1803,data!$L$2:$L$4110),data!L1803)</f>
        <v>125000000</v>
      </c>
      <c r="D509">
        <f>B509-C509</f>
        <v>-17714996</v>
      </c>
    </row>
    <row r="510" spans="1:4">
      <c r="A510" t="s">
        <v>1801</v>
      </c>
      <c r="B510">
        <f>IF(ISBLANK(data!C773),AVERAGEIF(data!$A$2:$A$4110,data!A773,data!$C$2:$C$4110),data!C773)</f>
        <v>107225164</v>
      </c>
      <c r="C510">
        <f>IF(ISBLANK(data!L773),AVERAGEIF(data!$A$2:$A$4110,data!A773,data!$L$2:$L$4110),data!L773)</f>
        <v>73000000</v>
      </c>
      <c r="D510">
        <f>B510-C510</f>
        <v>34225164</v>
      </c>
    </row>
    <row r="511" spans="1:4">
      <c r="A511" t="s">
        <v>4925</v>
      </c>
      <c r="B511">
        <f>IF(ISBLANK(data!C2844),AVERAGEIF(data!$A$2:$A$4110,data!A2844,data!$C$2:$C$4110),data!C2844)</f>
        <v>107100855</v>
      </c>
      <c r="C511">
        <f>IF(ISBLANK(data!L2844),AVERAGEIF(data!$A$2:$A$4110,data!A2844,data!$L$2:$L$4110),data!L2844)</f>
        <v>55000000</v>
      </c>
      <c r="D511">
        <f>B511-C511</f>
        <v>52100855</v>
      </c>
    </row>
    <row r="512" spans="1:4">
      <c r="A512" t="s">
        <v>1965</v>
      </c>
      <c r="B512">
        <f>IF(ISBLANK(data!C876),AVERAGEIF(data!$A$2:$A$4110,data!A876,data!$C$2:$C$4110),data!C876)</f>
        <v>106952327</v>
      </c>
      <c r="C512">
        <f>IF(ISBLANK(data!L876),AVERAGEIF(data!$A$2:$A$4110,data!A876,data!$L$2:$L$4110),data!L876)</f>
        <v>13000000</v>
      </c>
      <c r="D512">
        <f>B512-C512</f>
        <v>93952327</v>
      </c>
    </row>
    <row r="513" spans="1:4">
      <c r="A513" t="s">
        <v>2297</v>
      </c>
      <c r="B513">
        <f>IF(ISBLANK(data!C1083),AVERAGEIF(data!$A$2:$A$4110,data!A1083,data!$C$2:$C$4110),data!C1083)</f>
        <v>106807667</v>
      </c>
      <c r="C513">
        <f>IF(ISBLANK(data!L1083),AVERAGEIF(data!$A$2:$A$4110,data!A1083,data!$L$2:$L$4110),data!L1083)</f>
        <v>45000000</v>
      </c>
      <c r="D513">
        <f>B513-C513</f>
        <v>61807667</v>
      </c>
    </row>
    <row r="514" spans="1:4">
      <c r="A514" t="s">
        <v>5087</v>
      </c>
      <c r="B514">
        <f>IF(ISBLANK(data!C2957),AVERAGEIF(data!$A$2:$A$4110,data!A2957,data!$C$2:$C$4110),data!C2957)</f>
        <v>106793915</v>
      </c>
      <c r="C514">
        <f>IF(ISBLANK(data!L2957),AVERAGEIF(data!$A$2:$A$4110,data!A2957,data!$L$2:$L$4110),data!L2957)</f>
        <v>45000000</v>
      </c>
      <c r="D514">
        <f>B514-C514</f>
        <v>61793915</v>
      </c>
    </row>
    <row r="515" spans="1:4">
      <c r="A515" t="s">
        <v>2885</v>
      </c>
      <c r="B515">
        <f>IF(ISBLANK(data!C1461),AVERAGEIF(data!$A$2:$A$4110,data!A1461,data!$C$2:$C$4110),data!C1461)</f>
        <v>106694016</v>
      </c>
      <c r="C515">
        <f>IF(ISBLANK(data!L1461),AVERAGEIF(data!$A$2:$A$4110,data!A1461,data!$L$2:$L$4110),data!L1461)</f>
        <v>30000000</v>
      </c>
      <c r="D515">
        <f>B515-C515</f>
        <v>76694016</v>
      </c>
    </row>
    <row r="516" spans="1:4">
      <c r="A516" t="s">
        <v>4304</v>
      </c>
      <c r="B516">
        <f>IF(ISBLANK(data!C2426),AVERAGEIF(data!$A$2:$A$4110,data!A2426,data!$C$2:$C$4110),data!C2426)</f>
        <v>106635996</v>
      </c>
      <c r="C516">
        <f>IF(ISBLANK(data!L2426),AVERAGEIF(data!$A$2:$A$4110,data!A2426,data!$L$2:$L$4110),data!L2426)</f>
        <v>58000000</v>
      </c>
      <c r="D516">
        <f>B516-C516</f>
        <v>48635996</v>
      </c>
    </row>
    <row r="517" spans="1:4">
      <c r="A517" t="s">
        <v>1536</v>
      </c>
      <c r="B517">
        <f>IF(ISBLANK(data!C608),AVERAGEIF(data!$A$2:$A$4110,data!A608,data!$C$2:$C$4110),data!C608)</f>
        <v>106593296</v>
      </c>
      <c r="C517">
        <f>IF(ISBLANK(data!L608),AVERAGEIF(data!$A$2:$A$4110,data!A608,data!$L$2:$L$4110),data!L608)</f>
        <v>7500000</v>
      </c>
      <c r="D517">
        <f>B517-C517</f>
        <v>99093296</v>
      </c>
    </row>
    <row r="518" spans="1:4">
      <c r="A518" t="s">
        <v>4819</v>
      </c>
      <c r="B518">
        <f>IF(ISBLANK(data!C2770),AVERAGEIF(data!$A$2:$A$4110,data!A2770,data!$C$2:$C$4110),data!C2770)</f>
        <v>106369117</v>
      </c>
      <c r="C518">
        <f>IF(ISBLANK(data!L2770),AVERAGEIF(data!$A$2:$A$4110,data!A2770,data!$L$2:$L$4110),data!L2770)</f>
        <v>110000000</v>
      </c>
      <c r="D518">
        <f>B518-C518</f>
        <v>-3630883</v>
      </c>
    </row>
    <row r="519" spans="1:4">
      <c r="A519" t="s">
        <v>2456</v>
      </c>
      <c r="B519">
        <f>IF(ISBLANK(data!C1190),AVERAGEIF(data!$A$2:$A$4110,data!A1190,data!$C$2:$C$4110),data!C1190)</f>
        <v>106126012</v>
      </c>
      <c r="C519">
        <f>IF(ISBLANK(data!L1190),AVERAGEIF(data!$A$2:$A$4110,data!A1190,data!$L$2:$L$4110),data!L1190)</f>
        <v>60000000</v>
      </c>
      <c r="D519">
        <f>B519-C519</f>
        <v>46126012</v>
      </c>
    </row>
    <row r="520" spans="1:4">
      <c r="A520" t="s">
        <v>2295</v>
      </c>
      <c r="B520">
        <f>IF(ISBLANK(data!C1082),AVERAGEIF(data!$A$2:$A$4110,data!A1082,data!$C$2:$C$4110),data!C1082)</f>
        <v>105807520</v>
      </c>
      <c r="C520">
        <f>IF(ISBLANK(data!L1082),AVERAGEIF(data!$A$2:$A$4110,data!A1082,data!$L$2:$L$4110),data!L1082)</f>
        <v>50000000</v>
      </c>
      <c r="D520">
        <f>B520-C520</f>
        <v>55807520</v>
      </c>
    </row>
    <row r="521" spans="1:4">
      <c r="A521" t="s">
        <v>752</v>
      </c>
      <c r="B521">
        <f>IF(ISBLANK(data!C139),AVERAGEIF(data!$A$2:$A$4110,data!A139,data!$C$2:$C$4110),data!C139)</f>
        <v>105782341.5</v>
      </c>
      <c r="C521">
        <f>IF(ISBLANK(data!L139),AVERAGEIF(data!$A$2:$A$4110,data!A139,data!$L$2:$L$4110),data!L139)</f>
        <v>25000000</v>
      </c>
      <c r="D521">
        <f>B521-C521</f>
        <v>80782341.5</v>
      </c>
    </row>
    <row r="522" spans="1:4">
      <c r="A522" t="s">
        <v>1367</v>
      </c>
      <c r="B522">
        <f>IF(ISBLANK(data!C502),AVERAGEIF(data!$A$2:$A$4110,data!A502,data!$C$2:$C$4110),data!C502)</f>
        <v>105500000</v>
      </c>
      <c r="C522">
        <f>IF(ISBLANK(data!L502),AVERAGEIF(data!$A$2:$A$4110,data!A502,data!$L$2:$L$4110),data!L502)</f>
        <v>4000000</v>
      </c>
      <c r="D522">
        <f>B522-C522</f>
        <v>101500000</v>
      </c>
    </row>
    <row r="523" spans="1:4">
      <c r="A523" t="s">
        <v>2933</v>
      </c>
      <c r="B523">
        <f>IF(ISBLANK(data!C1495),AVERAGEIF(data!$A$2:$A$4110,data!A1495,data!$C$2:$C$4110),data!C1495)</f>
        <v>105444419</v>
      </c>
      <c r="C523">
        <f>IF(ISBLANK(data!L1495),AVERAGEIF(data!$A$2:$A$4110,data!A1495,data!$L$2:$L$4110),data!L1495)</f>
        <v>26000000</v>
      </c>
      <c r="D523">
        <f>B523-C523</f>
        <v>79444419</v>
      </c>
    </row>
    <row r="524" spans="1:4">
      <c r="A524" t="s">
        <v>4728</v>
      </c>
      <c r="B524">
        <f>IF(ISBLANK(data!C2703),AVERAGEIF(data!$A$2:$A$4110,data!A2703,data!$C$2:$C$4110),data!C2703)</f>
        <v>105264608</v>
      </c>
      <c r="C524">
        <f>IF(ISBLANK(data!L2703),AVERAGEIF(data!$A$2:$A$4110,data!A2703,data!$L$2:$L$4110),data!L2703)</f>
        <v>60000000</v>
      </c>
      <c r="D524">
        <f>B524-C524</f>
        <v>45264608</v>
      </c>
    </row>
    <row r="525" spans="1:4">
      <c r="A525" t="s">
        <v>5772</v>
      </c>
      <c r="B525">
        <f>IF(ISBLANK(data!C3427),AVERAGEIF(data!$A$2:$A$4110,data!A3427,data!$C$2:$C$4110),data!C3427)</f>
        <v>105263257</v>
      </c>
      <c r="C525">
        <f>IF(ISBLANK(data!L3427),AVERAGEIF(data!$A$2:$A$4110,data!A3427,data!$L$2:$L$4110),data!L3427)</f>
        <v>55000000</v>
      </c>
      <c r="D525">
        <f>B525-C525</f>
        <v>50263257</v>
      </c>
    </row>
    <row r="526" spans="1:4">
      <c r="A526" t="s">
        <v>5373</v>
      </c>
      <c r="B526">
        <f>IF(ISBLANK(data!C3153),AVERAGEIF(data!$A$2:$A$4110,data!A3153,data!$C$2:$C$4110),data!C3153)</f>
        <v>105219735</v>
      </c>
      <c r="C526">
        <f>IF(ISBLANK(data!L3153),AVERAGEIF(data!$A$2:$A$4110,data!A3153,data!$L$2:$L$4110),data!L3153)</f>
        <v>200000000</v>
      </c>
      <c r="D526">
        <f>B526-C526</f>
        <v>-94780265</v>
      </c>
    </row>
    <row r="527" spans="1:4">
      <c r="A527" t="s">
        <v>6648</v>
      </c>
      <c r="B527">
        <f>IF(ISBLANK(data!C4044),AVERAGEIF(data!$A$2:$A$4110,data!A4044,data!$C$2:$C$4110),data!C4044)</f>
        <v>104729952.66666667</v>
      </c>
      <c r="C527">
        <f>IF(ISBLANK(data!L4044),AVERAGEIF(data!$A$2:$A$4110,data!A4044,data!$L$2:$L$4110),data!L4044)</f>
        <v>27000000</v>
      </c>
      <c r="D527">
        <f>B527-C527</f>
        <v>77729952.666666672</v>
      </c>
    </row>
    <row r="528" spans="1:4">
      <c r="A528" t="s">
        <v>3679</v>
      </c>
      <c r="B528">
        <f>IF(ISBLANK(data!C2005),AVERAGEIF(data!$A$2:$A$4110,data!A2005,data!$C$2:$C$4110),data!C2005)</f>
        <v>104632573</v>
      </c>
      <c r="C528">
        <f>IF(ISBLANK(data!L2005),AVERAGEIF(data!$A$2:$A$4110,data!A2005,data!$L$2:$L$4110),data!L2005)</f>
        <v>32000000</v>
      </c>
      <c r="D528">
        <f>B528-C528</f>
        <v>72632573</v>
      </c>
    </row>
    <row r="529" spans="1:4">
      <c r="A529" t="s">
        <v>4411</v>
      </c>
      <c r="B529">
        <f>IF(ISBLANK(data!C2500),AVERAGEIF(data!$A$2:$A$4110,data!A2500,data!$C$2:$C$4110),data!C2500)</f>
        <v>104383624</v>
      </c>
      <c r="C529">
        <f>IF(ISBLANK(data!L2500),AVERAGEIF(data!$A$2:$A$4110,data!A2500,data!$L$2:$L$4110),data!L2500)</f>
        <v>155000000</v>
      </c>
      <c r="D529">
        <f>B529-C529</f>
        <v>-50616376</v>
      </c>
    </row>
    <row r="530" spans="1:4">
      <c r="A530" t="s">
        <v>5628</v>
      </c>
      <c r="B530">
        <f>IF(ISBLANK(data!C3335),AVERAGEIF(data!$A$2:$A$4110,data!A3335,data!$C$2:$C$4110),data!C3335)</f>
        <v>104374107</v>
      </c>
      <c r="C530">
        <f>IF(ISBLANK(data!L3335),AVERAGEIF(data!$A$2:$A$4110,data!A3335,data!$L$2:$L$4110),data!L3335)</f>
        <v>105000000</v>
      </c>
      <c r="D530">
        <f>B530-C530</f>
        <v>-625893</v>
      </c>
    </row>
    <row r="531" spans="1:4">
      <c r="A531" t="s">
        <v>3284</v>
      </c>
      <c r="B531">
        <f>IF(ISBLANK(data!C1732),AVERAGEIF(data!$A$2:$A$4110,data!A1732,data!$C$2:$C$4110),data!C1732)</f>
        <v>104354205</v>
      </c>
      <c r="C531">
        <f>IF(ISBLANK(data!L1732),AVERAGEIF(data!$A$2:$A$4110,data!A1732,data!$L$2:$L$4110),data!L1732)</f>
        <v>55000000</v>
      </c>
      <c r="D531">
        <f>B531-C531</f>
        <v>49354205</v>
      </c>
    </row>
    <row r="532" spans="1:4">
      <c r="A532" t="s">
        <v>6041</v>
      </c>
      <c r="B532">
        <f>IF(ISBLANK(data!C3624),AVERAGEIF(data!$A$2:$A$4110,data!A3624,data!$C$2:$C$4110),data!C3624)</f>
        <v>104148781</v>
      </c>
      <c r="C532">
        <f>IF(ISBLANK(data!L3624),AVERAGEIF(data!$A$2:$A$4110,data!A3624,data!$L$2:$L$4110),data!L3624)</f>
        <v>60000000</v>
      </c>
      <c r="D532">
        <f>B532-C532</f>
        <v>44148781</v>
      </c>
    </row>
    <row r="533" spans="1:4">
      <c r="A533" t="s">
        <v>5735</v>
      </c>
      <c r="B533">
        <f>IF(ISBLANK(data!C3403),AVERAGEIF(data!$A$2:$A$4110,data!A3403,data!$C$2:$C$4110),data!C3403)</f>
        <v>104054514</v>
      </c>
      <c r="C533">
        <f>IF(ISBLANK(data!L3403),AVERAGEIF(data!$A$2:$A$4110,data!A3403,data!$L$2:$L$4110),data!L3403)</f>
        <v>80000000</v>
      </c>
      <c r="D533">
        <f>B533-C533</f>
        <v>24054514</v>
      </c>
    </row>
    <row r="534" spans="1:4">
      <c r="A534" t="s">
        <v>2906</v>
      </c>
      <c r="B534">
        <f>IF(ISBLANK(data!C1475),AVERAGEIF(data!$A$2:$A$4110,data!A1475,data!$C$2:$C$4110),data!C1475)</f>
        <v>104007828</v>
      </c>
      <c r="C534">
        <f>IF(ISBLANK(data!L1475),AVERAGEIF(data!$A$2:$A$4110,data!A1475,data!$L$2:$L$4110),data!L1475)</f>
        <v>5000000</v>
      </c>
      <c r="D534">
        <f>B534-C534</f>
        <v>99007828</v>
      </c>
    </row>
    <row r="535" spans="1:4">
      <c r="A535" t="s">
        <v>1423</v>
      </c>
      <c r="B535">
        <f>IF(ISBLANK(data!C538),AVERAGEIF(data!$A$2:$A$4110,data!A538,data!$C$2:$C$4110),data!C538)</f>
        <v>103812241</v>
      </c>
      <c r="C535">
        <f>IF(ISBLANK(data!L538),AVERAGEIF(data!$A$2:$A$4110,data!A538,data!$L$2:$L$4110),data!L538)</f>
        <v>79000000</v>
      </c>
      <c r="D535">
        <f>B535-C535</f>
        <v>24812241</v>
      </c>
    </row>
    <row r="536" spans="1:4">
      <c r="A536" t="s">
        <v>6549</v>
      </c>
      <c r="B536">
        <f>IF(ISBLANK(data!C3978),AVERAGEIF(data!$A$2:$A$4110,data!A3978,data!$C$2:$C$4110),data!C3978)</f>
        <v>103738726</v>
      </c>
      <c r="C536">
        <f>IF(ISBLANK(data!L3978),AVERAGEIF(data!$A$2:$A$4110,data!A3978,data!$L$2:$L$4110),data!L3978)</f>
        <v>100000000</v>
      </c>
      <c r="D536">
        <f>B536-C536</f>
        <v>3738726</v>
      </c>
    </row>
    <row r="537" spans="1:4">
      <c r="A537" t="s">
        <v>5095</v>
      </c>
      <c r="B537">
        <f>IF(ISBLANK(data!C2962),AVERAGEIF(data!$A$2:$A$4110,data!A2962,data!$C$2:$C$4110),data!C2962)</f>
        <v>103400692</v>
      </c>
      <c r="C537">
        <f>IF(ISBLANK(data!L2962),AVERAGEIF(data!$A$2:$A$4110,data!A2962,data!$L$2:$L$4110),data!L2962)</f>
        <v>145000000</v>
      </c>
      <c r="D537">
        <f>B537-C537</f>
        <v>-41599308</v>
      </c>
    </row>
    <row r="538" spans="1:4">
      <c r="A538" t="s">
        <v>1316</v>
      </c>
      <c r="B538">
        <f>IF(ISBLANK(data!C472),AVERAGEIF(data!$A$2:$A$4110,data!A472,data!$C$2:$C$4110),data!C472)</f>
        <v>103338338</v>
      </c>
      <c r="C538">
        <f>IF(ISBLANK(data!L472),AVERAGEIF(data!$A$2:$A$4110,data!A472,data!$L$2:$L$4110),data!L472)</f>
        <v>70000000</v>
      </c>
      <c r="D538">
        <f>B538-C538</f>
        <v>33338338</v>
      </c>
    </row>
    <row r="539" spans="1:4">
      <c r="A539" t="s">
        <v>2240</v>
      </c>
      <c r="B539">
        <f>IF(ISBLANK(data!C1041),AVERAGEIF(data!$A$2:$A$4110,data!A1041,data!$C$2:$C$4110),data!C1041)</f>
        <v>103028109</v>
      </c>
      <c r="C539">
        <f>IF(ISBLANK(data!L1041),AVERAGEIF(data!$A$2:$A$4110,data!A1041,data!$L$2:$L$4110),data!L1041)</f>
        <v>80000000</v>
      </c>
      <c r="D539">
        <f>B539-C539</f>
        <v>23028109</v>
      </c>
    </row>
    <row r="540" spans="1:4">
      <c r="A540" t="s">
        <v>6596</v>
      </c>
      <c r="B540">
        <f>IF(ISBLANK(data!C4008),AVERAGEIF(data!$A$2:$A$4110,data!A4008,data!$C$2:$C$4110),data!C4008)</f>
        <v>103001286</v>
      </c>
      <c r="C540">
        <f>IF(ISBLANK(data!L4008),AVERAGEIF(data!$A$2:$A$4110,data!A4008,data!$L$2:$L$4110),data!L4008)</f>
        <v>15000000</v>
      </c>
      <c r="D540">
        <f>B540-C540</f>
        <v>88001286</v>
      </c>
    </row>
    <row r="541" spans="1:4">
      <c r="A541" t="s">
        <v>6189</v>
      </c>
      <c r="B541">
        <f>IF(ISBLANK(data!C3729),AVERAGEIF(data!$A$2:$A$4110,data!A3729,data!$C$2:$C$4110),data!C3729)</f>
        <v>102981571</v>
      </c>
      <c r="C541">
        <f>IF(ISBLANK(data!L3729),AVERAGEIF(data!$A$2:$A$4110,data!A3729,data!$L$2:$L$4110),data!L3729)</f>
        <v>80000000</v>
      </c>
      <c r="D541">
        <f>B541-C541</f>
        <v>22981571</v>
      </c>
    </row>
    <row r="542" spans="1:4">
      <c r="A542" t="s">
        <v>3227</v>
      </c>
      <c r="B542">
        <f>IF(ISBLANK(data!C1694),AVERAGEIF(data!$A$2:$A$4110,data!A1694,data!$C$2:$C$4110),data!C1694)</f>
        <v>102922376</v>
      </c>
      <c r="C542">
        <f>IF(ISBLANK(data!L1694),AVERAGEIF(data!$A$2:$A$4110,data!A1694,data!$L$2:$L$4110),data!L1694)</f>
        <v>5100000</v>
      </c>
      <c r="D542">
        <f>B542-C542</f>
        <v>97822376</v>
      </c>
    </row>
    <row r="543" spans="1:4">
      <c r="A543" t="s">
        <v>3226</v>
      </c>
      <c r="B543">
        <f>IF(ISBLANK(data!C1693),AVERAGEIF(data!$A$2:$A$4110,data!A1693,data!$C$2:$C$4110),data!C1693)</f>
        <v>102922376</v>
      </c>
      <c r="C543">
        <f>IF(ISBLANK(data!L1693),AVERAGEIF(data!$A$2:$A$4110,data!A1693,data!$L$2:$L$4110),data!L1693)</f>
        <v>20000000</v>
      </c>
      <c r="D543">
        <f>B543-C543</f>
        <v>82922376</v>
      </c>
    </row>
    <row r="544" spans="1:4">
      <c r="A544" t="s">
        <v>3012</v>
      </c>
      <c r="B544">
        <f>IF(ISBLANK(data!C1550),AVERAGEIF(data!$A$2:$A$4110,data!A1550,data!$C$2:$C$4110),data!C1550)</f>
        <v>102797150</v>
      </c>
      <c r="C544">
        <f>IF(ISBLANK(data!L1550),AVERAGEIF(data!$A$2:$A$4110,data!A1550,data!$L$2:$L$4110),data!L1550)</f>
        <v>41140000</v>
      </c>
      <c r="D544">
        <f>B544-C544</f>
        <v>61657150</v>
      </c>
    </row>
    <row r="545" spans="1:4">
      <c r="A545" t="s">
        <v>5901</v>
      </c>
      <c r="B545">
        <f>IF(ISBLANK(data!C3519),AVERAGEIF(data!$A$2:$A$4110,data!A3519,data!$C$2:$C$4110),data!C3519)</f>
        <v>102678089</v>
      </c>
      <c r="C545">
        <f>IF(ISBLANK(data!L3519),AVERAGEIF(data!$A$2:$A$4110,data!A3519,data!$L$2:$L$4110),data!L3519)</f>
        <v>95000000</v>
      </c>
      <c r="D545">
        <f>B545-C545</f>
        <v>7678089</v>
      </c>
    </row>
    <row r="546" spans="1:4">
      <c r="A546" t="s">
        <v>4314</v>
      </c>
      <c r="B546">
        <f>IF(ISBLANK(data!C2433),AVERAGEIF(data!$A$2:$A$4110,data!A2433,data!$C$2:$C$4110),data!C2433)</f>
        <v>102608827</v>
      </c>
      <c r="C546">
        <f>IF(ISBLANK(data!L2433),AVERAGEIF(data!$A$2:$A$4110,data!A2433,data!$L$2:$L$4110),data!L2433)</f>
        <v>110000000</v>
      </c>
      <c r="D546">
        <f>B546-C546</f>
        <v>-7391173</v>
      </c>
    </row>
    <row r="547" spans="1:4">
      <c r="A547" t="s">
        <v>2031</v>
      </c>
      <c r="B547">
        <f>IF(ISBLANK(data!C923),AVERAGEIF(data!$A$2:$A$4110,data!A923,data!$C$2:$C$4110),data!C923)</f>
        <v>102515793</v>
      </c>
      <c r="C547">
        <f>IF(ISBLANK(data!L923),AVERAGEIF(data!$A$2:$A$4110,data!A923,data!$L$2:$L$4110),data!L923)</f>
        <v>90000000</v>
      </c>
      <c r="D547">
        <f>B547-C547</f>
        <v>12515793</v>
      </c>
    </row>
    <row r="548" spans="1:4">
      <c r="A548" t="s">
        <v>6583</v>
      </c>
      <c r="B548">
        <f>IF(ISBLANK(data!C4000),AVERAGEIF(data!$A$2:$A$4110,data!A4000,data!$C$2:$C$4110),data!C4000)</f>
        <v>102413606</v>
      </c>
      <c r="C548">
        <f>IF(ISBLANK(data!L4000),AVERAGEIF(data!$A$2:$A$4110,data!A4000,data!$L$2:$L$4110),data!L4000)</f>
        <v>34000000</v>
      </c>
      <c r="D548">
        <f>B548-C548</f>
        <v>68413606</v>
      </c>
    </row>
    <row r="549" spans="1:4">
      <c r="A549" t="s">
        <v>5610</v>
      </c>
      <c r="B549">
        <f>IF(ISBLANK(data!C3320),AVERAGEIF(data!$A$2:$A$4110,data!A3320,data!$C$2:$C$4110),data!C3320)</f>
        <v>102315545</v>
      </c>
      <c r="C549">
        <f>IF(ISBLANK(data!L3320),AVERAGEIF(data!$A$2:$A$4110,data!A3320,data!$L$2:$L$4110),data!L3320)</f>
        <v>165000000</v>
      </c>
      <c r="D549">
        <f>B549-C549</f>
        <v>-62684455</v>
      </c>
    </row>
    <row r="550" spans="1:4">
      <c r="A550" t="s">
        <v>3089</v>
      </c>
      <c r="B550">
        <f>IF(ISBLANK(data!C1614),AVERAGEIF(data!$A$2:$A$4110,data!A1614,data!$C$2:$C$4110),data!C1614)</f>
        <v>102310175</v>
      </c>
      <c r="C550">
        <f>IF(ISBLANK(data!L1614),AVERAGEIF(data!$A$2:$A$4110,data!A1614,data!$L$2:$L$4110),data!L1614)</f>
        <v>40000000</v>
      </c>
      <c r="D550">
        <f>B550-C550</f>
        <v>62310175</v>
      </c>
    </row>
    <row r="551" spans="1:4">
      <c r="A551" t="s">
        <v>2722</v>
      </c>
      <c r="B551">
        <f>IF(ISBLANK(data!C1360),AVERAGEIF(data!$A$2:$A$4110,data!A1360,data!$C$2:$C$4110),data!C1360)</f>
        <v>102308900</v>
      </c>
      <c r="C551">
        <f>IF(ISBLANK(data!L1360),AVERAGEIF(data!$A$2:$A$4110,data!A1360,data!$L$2:$L$4110),data!L1360)</f>
        <v>6000000</v>
      </c>
      <c r="D551">
        <f>B551-C551</f>
        <v>96308900</v>
      </c>
    </row>
    <row r="552" spans="1:4">
      <c r="A552" t="s">
        <v>5535</v>
      </c>
      <c r="B552">
        <f>IF(ISBLANK(data!C3264),AVERAGEIF(data!$A$2:$A$4110,data!A3264,data!$C$2:$C$4110),data!C3264)</f>
        <v>102300000</v>
      </c>
      <c r="C552">
        <f>IF(ISBLANK(data!L3264),AVERAGEIF(data!$A$2:$A$4110,data!A3264,data!$L$2:$L$4110),data!L3264)</f>
        <v>6000000</v>
      </c>
      <c r="D552">
        <f>B552-C552</f>
        <v>96300000</v>
      </c>
    </row>
    <row r="553" spans="1:4">
      <c r="A553" t="s">
        <v>5404</v>
      </c>
      <c r="B553">
        <f>IF(ISBLANK(data!C3175),AVERAGEIF(data!$A$2:$A$4110,data!A3175,data!$C$2:$C$4110),data!C3175)</f>
        <v>102176165</v>
      </c>
      <c r="C553">
        <f>IF(ISBLANK(data!L3175),AVERAGEIF(data!$A$2:$A$4110,data!A3175,data!$L$2:$L$4110),data!L3175)</f>
        <v>145000000</v>
      </c>
      <c r="D553">
        <f>B553-C553</f>
        <v>-42823835</v>
      </c>
    </row>
    <row r="554" spans="1:4">
      <c r="A554" t="s">
        <v>3253</v>
      </c>
      <c r="B554">
        <f>IF(ISBLANK(data!C1711),AVERAGEIF(data!$A$2:$A$4110,data!A1711,data!$C$2:$C$4110),data!C1711)</f>
        <v>101978840</v>
      </c>
      <c r="C554">
        <f>IF(ISBLANK(data!L1711),AVERAGEIF(data!$A$2:$A$4110,data!A1711,data!$L$2:$L$4110),data!L1711)</f>
        <v>15000000</v>
      </c>
      <c r="D554">
        <f>B554-C554</f>
        <v>86978840</v>
      </c>
    </row>
    <row r="555" spans="1:4">
      <c r="A555" t="s">
        <v>2818</v>
      </c>
      <c r="B555">
        <f>IF(ISBLANK(data!C1416),AVERAGEIF(data!$A$2:$A$4110,data!A1416,data!$C$2:$C$4110),data!C1416)</f>
        <v>101785482</v>
      </c>
      <c r="C555">
        <f>IF(ISBLANK(data!L1416),AVERAGEIF(data!$A$2:$A$4110,data!A1416,data!$L$2:$L$4110),data!L1416)</f>
        <v>190000000</v>
      </c>
      <c r="D555">
        <f>B555-C555</f>
        <v>-88214518</v>
      </c>
    </row>
    <row r="556" spans="1:4">
      <c r="A556" t="s">
        <v>4991</v>
      </c>
      <c r="B556">
        <f>IF(ISBLANK(data!C2892),AVERAGEIF(data!$A$2:$A$4110,data!A2892,data!$C$2:$C$4110),data!C2892)</f>
        <v>101736215</v>
      </c>
      <c r="C556">
        <f>IF(ISBLANK(data!L2892),AVERAGEIF(data!$A$2:$A$4110,data!A2892,data!$L$2:$L$4110),data!L2892)</f>
        <v>11000000</v>
      </c>
      <c r="D556">
        <f>B556-C556</f>
        <v>90736215</v>
      </c>
    </row>
    <row r="557" spans="1:4">
      <c r="A557" t="s">
        <v>2406</v>
      </c>
      <c r="B557">
        <f>IF(ISBLANK(data!C1159),AVERAGEIF(data!$A$2:$A$4110,data!A1159,data!$C$2:$C$4110),data!C1159)</f>
        <v>101702060</v>
      </c>
      <c r="C557">
        <f>IF(ISBLANK(data!L1159),AVERAGEIF(data!$A$2:$A$4110,data!A1159,data!$L$2:$L$4110),data!L1159)</f>
        <v>45000000</v>
      </c>
      <c r="D557">
        <f>B557-C557</f>
        <v>56702060</v>
      </c>
    </row>
    <row r="558" spans="1:4">
      <c r="A558" t="s">
        <v>81</v>
      </c>
      <c r="B558">
        <f>IF(ISBLANK(data!C1065),AVERAGEIF(data!$A$2:$A$4110,data!A1065,data!$C$2:$C$4110),data!C1065)</f>
        <v>101643008</v>
      </c>
      <c r="C558">
        <f>IF(ISBLANK(data!L1065),AVERAGEIF(data!$A$2:$A$4110,data!A1065,data!$L$2:$L$4110),data!L1065)</f>
        <v>90000000</v>
      </c>
      <c r="D558">
        <f>B558-C558</f>
        <v>11643008</v>
      </c>
    </row>
    <row r="559" spans="1:4">
      <c r="A559" t="s">
        <v>1154</v>
      </c>
      <c r="B559">
        <f>IF(ISBLANK(data!C377),AVERAGEIF(data!$A$2:$A$4110,data!A377,data!$C$2:$C$4110),data!C377)</f>
        <v>101530738</v>
      </c>
      <c r="C559">
        <f>IF(ISBLANK(data!L377),AVERAGEIF(data!$A$2:$A$4110,data!A377,data!$L$2:$L$4110),data!L377)</f>
        <v>55000000</v>
      </c>
      <c r="D559">
        <f>B559-C559</f>
        <v>46530738</v>
      </c>
    </row>
    <row r="560" spans="1:4">
      <c r="A560" t="s">
        <v>2454</v>
      </c>
      <c r="B560">
        <f>IF(ISBLANK(data!C1188),AVERAGEIF(data!$A$2:$A$4110,data!A1188,data!$C$2:$C$4110),data!C1188)</f>
        <v>101470202</v>
      </c>
      <c r="C560">
        <f>IF(ISBLANK(data!L1188),AVERAGEIF(data!$A$2:$A$4110,data!A1188,data!$L$2:$L$4110),data!L1188)</f>
        <v>32000000</v>
      </c>
      <c r="D560">
        <f>B560-C560</f>
        <v>69470202</v>
      </c>
    </row>
    <row r="561" spans="1:4">
      <c r="A561" t="s">
        <v>6595</v>
      </c>
      <c r="B561">
        <f>IF(ISBLANK(data!C4007),AVERAGEIF(data!$A$2:$A$4110,data!A4007,data!$C$2:$C$4110),data!C4007)</f>
        <v>101334374</v>
      </c>
      <c r="C561">
        <f>IF(ISBLANK(data!L4007),AVERAGEIF(data!$A$2:$A$4110,data!A4007,data!$L$2:$L$4110),data!L4007)</f>
        <v>24000000</v>
      </c>
      <c r="D561">
        <f>B561-C561</f>
        <v>77334374</v>
      </c>
    </row>
    <row r="562" spans="1:4">
      <c r="A562" t="s">
        <v>1780</v>
      </c>
      <c r="B562">
        <f>IF(ISBLANK(data!C759),AVERAGEIF(data!$A$2:$A$4110,data!A759,data!$C$2:$C$4110),data!C759)</f>
        <v>101228120</v>
      </c>
      <c r="C562">
        <f>IF(ISBLANK(data!L759),AVERAGEIF(data!$A$2:$A$4110,data!A759,data!$L$2:$L$4110),data!L759)</f>
        <v>100000000</v>
      </c>
      <c r="D562">
        <f>B562-C562</f>
        <v>1228120</v>
      </c>
    </row>
    <row r="563" spans="1:4">
      <c r="A563" t="s">
        <v>1438</v>
      </c>
      <c r="B563">
        <f>IF(ISBLANK(data!C549),AVERAGEIF(data!$A$2:$A$4110,data!A549,data!$C$2:$C$4110),data!C549)</f>
        <v>101217900</v>
      </c>
      <c r="C563">
        <f>IF(ISBLANK(data!L549),AVERAGEIF(data!$A$2:$A$4110,data!A549,data!$L$2:$L$4110),data!L549)</f>
        <v>70000000</v>
      </c>
      <c r="D563">
        <f>B563-C563</f>
        <v>31217900</v>
      </c>
    </row>
    <row r="564" spans="1:4">
      <c r="A564" t="s">
        <v>1962</v>
      </c>
      <c r="B564">
        <f>IF(ISBLANK(data!C874),AVERAGEIF(data!$A$2:$A$4110,data!A874,data!$C$2:$C$4110),data!C874)</f>
        <v>101160529</v>
      </c>
      <c r="C564">
        <f>IF(ISBLANK(data!L874),AVERAGEIF(data!$A$2:$A$4110,data!A874,data!$L$2:$L$4110),data!L874)</f>
        <v>125000000</v>
      </c>
      <c r="D564">
        <f>B564-C564</f>
        <v>-23839471</v>
      </c>
    </row>
    <row r="565" spans="1:4">
      <c r="A565" t="s">
        <v>1826</v>
      </c>
      <c r="B565">
        <f>IF(ISBLANK(data!C790),AVERAGEIF(data!$A$2:$A$4110,data!A790,data!$C$2:$C$4110),data!C790)</f>
        <v>101157447</v>
      </c>
      <c r="C565">
        <f>IF(ISBLANK(data!L790),AVERAGEIF(data!$A$2:$A$4110,data!A790,data!$L$2:$L$4110),data!L790)</f>
        <v>14400000</v>
      </c>
      <c r="D565">
        <f>B565-C565</f>
        <v>86757447</v>
      </c>
    </row>
    <row r="566" spans="1:4">
      <c r="A566" t="s">
        <v>1879</v>
      </c>
      <c r="B566">
        <f>IF(ISBLANK(data!C826),AVERAGEIF(data!$A$2:$A$4110,data!A826,data!$C$2:$C$4110),data!C826)</f>
        <v>101111837</v>
      </c>
      <c r="C566">
        <f>IF(ISBLANK(data!L826),AVERAGEIF(data!$A$2:$A$4110,data!A826,data!$L$2:$L$4110),data!L826)</f>
        <v>80000000</v>
      </c>
      <c r="D566">
        <f>B566-C566</f>
        <v>21111837</v>
      </c>
    </row>
    <row r="567" spans="1:4">
      <c r="A567" t="s">
        <v>5900</v>
      </c>
      <c r="B567">
        <f>IF(ISBLANK(data!C3518),AVERAGEIF(data!$A$2:$A$4110,data!A3518,data!$C$2:$C$4110),data!C3518)</f>
        <v>101087161</v>
      </c>
      <c r="C567">
        <f>IF(ISBLANK(data!L3518),AVERAGEIF(data!$A$2:$A$4110,data!A3518,data!$L$2:$L$4110),data!L3518)</f>
        <v>75000000</v>
      </c>
      <c r="D567">
        <f>B567-C567</f>
        <v>26087161</v>
      </c>
    </row>
    <row r="568" spans="1:4">
      <c r="A568" t="s">
        <v>5551</v>
      </c>
      <c r="B568">
        <f>IF(ISBLANK(data!C3275),AVERAGEIF(data!$A$2:$A$4110,data!A3275,data!$C$2:$C$4110),data!C3275)</f>
        <v>100853835</v>
      </c>
      <c r="C568">
        <f>IF(ISBLANK(data!L3275),AVERAGEIF(data!$A$2:$A$4110,data!A3275,data!$L$2:$L$4110),data!L3275)</f>
        <v>90000000</v>
      </c>
      <c r="D568">
        <f>B568-C568</f>
        <v>10853835</v>
      </c>
    </row>
    <row r="569" spans="1:4">
      <c r="A569" t="s">
        <v>879</v>
      </c>
      <c r="B569">
        <f>IF(ISBLANK(data!C215),AVERAGEIF(data!$A$2:$A$4110,data!A215,data!$C$2:$C$4110),data!C215)</f>
        <v>100768056</v>
      </c>
      <c r="C569">
        <f>IF(ISBLANK(data!L215),AVERAGEIF(data!$A$2:$A$4110,data!A215,data!$L$2:$L$4110),data!L215)</f>
        <v>45000000</v>
      </c>
      <c r="D569">
        <f>B569-C569</f>
        <v>55768056</v>
      </c>
    </row>
    <row r="570" spans="1:4">
      <c r="A570" t="s">
        <v>4381</v>
      </c>
      <c r="B570">
        <f>IF(ISBLANK(data!C2481),AVERAGEIF(data!$A$2:$A$4110,data!A2481,data!$C$2:$C$4110),data!C2481)</f>
        <v>100685880</v>
      </c>
      <c r="C570">
        <f>IF(ISBLANK(data!L2481),AVERAGEIF(data!$A$2:$A$4110,data!A2481,data!$L$2:$L$4110),data!L2481)</f>
        <v>120000000</v>
      </c>
      <c r="D570">
        <f>B570-C570</f>
        <v>-19314120</v>
      </c>
    </row>
    <row r="571" spans="1:4">
      <c r="A571" t="s">
        <v>1577</v>
      </c>
      <c r="B571">
        <f>IF(ISBLANK(data!C635),AVERAGEIF(data!$A$2:$A$4110,data!A635,data!$C$2:$C$4110),data!C635)</f>
        <v>100614858</v>
      </c>
      <c r="C571">
        <f>IF(ISBLANK(data!L635),AVERAGEIF(data!$A$2:$A$4110,data!A635,data!$L$2:$L$4110),data!L635)</f>
        <v>68000000</v>
      </c>
      <c r="D571">
        <f>B571-C571</f>
        <v>32614858</v>
      </c>
    </row>
    <row r="572" spans="1:4">
      <c r="A572" t="s">
        <v>2951</v>
      </c>
      <c r="B572">
        <f>IF(ISBLANK(data!C1506),AVERAGEIF(data!$A$2:$A$4110,data!A1506,data!$C$2:$C$4110),data!C1506)</f>
        <v>100491683</v>
      </c>
      <c r="C572">
        <f>IF(ISBLANK(data!L1506),AVERAGEIF(data!$A$2:$A$4110,data!A1506,data!$L$2:$L$4110),data!L1506)</f>
        <v>24000000</v>
      </c>
      <c r="D572">
        <f>B572-C572</f>
        <v>76491683</v>
      </c>
    </row>
    <row r="573" spans="1:4">
      <c r="A573" t="s">
        <v>836</v>
      </c>
      <c r="B573">
        <f>IF(ISBLANK(data!C188),AVERAGEIF(data!$A$2:$A$4110,data!A188,data!$C$2:$C$4110),data!C188)</f>
        <v>100468793</v>
      </c>
      <c r="C573">
        <f>IF(ISBLANK(data!L188),AVERAGEIF(data!$A$2:$A$4110,data!A188,data!$L$2:$L$4110),data!L188)</f>
        <v>65000000</v>
      </c>
      <c r="D573">
        <f>B573-C573</f>
        <v>35468793</v>
      </c>
    </row>
    <row r="574" spans="1:4">
      <c r="A574" t="s">
        <v>6348</v>
      </c>
      <c r="B574">
        <f>IF(ISBLANK(data!C3843),AVERAGEIF(data!$A$2:$A$4110,data!A3843,data!$C$2:$C$4110),data!C3843)</f>
        <v>100448498</v>
      </c>
      <c r="C574">
        <f>IF(ISBLANK(data!L3843),AVERAGEIF(data!$A$2:$A$4110,data!A3843,data!$L$2:$L$4110),data!L3843)</f>
        <v>65000000</v>
      </c>
      <c r="D574">
        <f>B574-C574</f>
        <v>35448498</v>
      </c>
    </row>
    <row r="575" spans="1:4">
      <c r="A575" t="s">
        <v>1354</v>
      </c>
      <c r="B575">
        <f>IF(ISBLANK(data!C496),AVERAGEIF(data!$A$2:$A$4110,data!A496,data!$C$2:$C$4110),data!C496)</f>
        <v>100446895</v>
      </c>
      <c r="C575">
        <f>IF(ISBLANK(data!L496),AVERAGEIF(data!$A$2:$A$4110,data!A496,data!$L$2:$L$4110),data!L496)</f>
        <v>109000000</v>
      </c>
      <c r="D575">
        <f>B575-C575</f>
        <v>-8553105</v>
      </c>
    </row>
    <row r="576" spans="1:4">
      <c r="A576" t="s">
        <v>1821</v>
      </c>
      <c r="B576">
        <f>IF(ISBLANK(data!C786),AVERAGEIF(data!$A$2:$A$4110,data!A786,data!$C$2:$C$4110),data!C786)</f>
        <v>100422786</v>
      </c>
      <c r="C576">
        <f>IF(ISBLANK(data!L786),AVERAGEIF(data!$A$2:$A$4110,data!A786,data!$L$2:$L$4110),data!L786)</f>
        <v>30000000</v>
      </c>
      <c r="D576">
        <f>B576-C576</f>
        <v>70422786</v>
      </c>
    </row>
    <row r="577" spans="1:4">
      <c r="A577" t="s">
        <v>1426</v>
      </c>
      <c r="B577">
        <f>IF(ISBLANK(data!C540),AVERAGEIF(data!$A$2:$A$4110,data!A540,data!$C$2:$C$4110),data!C540)</f>
        <v>100328194</v>
      </c>
      <c r="C577">
        <f>IF(ISBLANK(data!L540),AVERAGEIF(data!$A$2:$A$4110,data!A540,data!$L$2:$L$4110),data!L540)</f>
        <v>50000000</v>
      </c>
      <c r="D577">
        <f>B577-C577</f>
        <v>50328194</v>
      </c>
    </row>
    <row r="578" spans="1:4">
      <c r="A578" t="s">
        <v>3002</v>
      </c>
      <c r="B578">
        <f>IF(ISBLANK(data!C1542),AVERAGEIF(data!$A$2:$A$4110,data!A1542,data!$C$2:$C$4110),data!C1542)</f>
        <v>100292856</v>
      </c>
      <c r="C578">
        <f>IF(ISBLANK(data!L1542),AVERAGEIF(data!$A$2:$A$4110,data!A1542,data!$L$2:$L$4110),data!L1542)</f>
        <v>20000000</v>
      </c>
      <c r="D578">
        <f>B578-C578</f>
        <v>80292856</v>
      </c>
    </row>
    <row r="579" spans="1:4">
      <c r="A579" t="s">
        <v>6395</v>
      </c>
      <c r="B579">
        <f>IF(ISBLANK(data!C3874),AVERAGEIF(data!$A$2:$A$4110,data!A3874,data!$C$2:$C$4110),data!C3874)</f>
        <v>100289690</v>
      </c>
      <c r="C579">
        <f>IF(ISBLANK(data!L3874),AVERAGEIF(data!$A$2:$A$4110,data!A3874,data!$L$2:$L$4110),data!L3874)</f>
        <v>175000000</v>
      </c>
      <c r="D579">
        <f>B579-C579</f>
        <v>-74710310</v>
      </c>
    </row>
    <row r="580" spans="1:4">
      <c r="A580" t="s">
        <v>3521</v>
      </c>
      <c r="B580">
        <f>IF(ISBLANK(data!C1899),AVERAGEIF(data!$A$2:$A$4110,data!A1899,data!$C$2:$C$4110),data!C1899)</f>
        <v>100241322</v>
      </c>
      <c r="C580">
        <f>IF(ISBLANK(data!L1899),AVERAGEIF(data!$A$2:$A$4110,data!A1899,data!$L$2:$L$4110),data!L1899)</f>
        <v>25000000</v>
      </c>
      <c r="D580">
        <f>B580-C580</f>
        <v>75241322</v>
      </c>
    </row>
    <row r="581" spans="1:4">
      <c r="A581" t="s">
        <v>4355</v>
      </c>
      <c r="B581">
        <f>IF(ISBLANK(data!C2466),AVERAGEIF(data!$A$2:$A$4110,data!A2466,data!$C$2:$C$4110),data!C2466)</f>
        <v>100237505.66666667</v>
      </c>
      <c r="C581">
        <f>IF(ISBLANK(data!L2466),AVERAGEIF(data!$A$2:$A$4110,data!A2466,data!$L$2:$L$4110),data!L2466)</f>
        <v>8000000</v>
      </c>
      <c r="D581">
        <f>B581-C581</f>
        <v>92237505.666666672</v>
      </c>
    </row>
    <row r="582" spans="1:4">
      <c r="A582" t="s">
        <v>2305</v>
      </c>
      <c r="B582">
        <f>IF(ISBLANK(data!C1090),AVERAGEIF(data!$A$2:$A$4110,data!A1090,data!$C$2:$C$4110),data!C1090)</f>
        <v>100189501</v>
      </c>
      <c r="C582">
        <f>IF(ISBLANK(data!L1090),AVERAGEIF(data!$A$2:$A$4110,data!A1090,data!$L$2:$L$4110),data!L1090)</f>
        <v>178000000</v>
      </c>
      <c r="D582">
        <f>B582-C582</f>
        <v>-77810499</v>
      </c>
    </row>
    <row r="583" spans="1:4">
      <c r="A583" t="s">
        <v>2405</v>
      </c>
      <c r="B583">
        <f>IF(ISBLANK(data!C1158),AVERAGEIF(data!$A$2:$A$4110,data!A1158,data!$C$2:$C$4110),data!C1158)</f>
        <v>100169068</v>
      </c>
      <c r="C583">
        <f>IF(ISBLANK(data!L1158),AVERAGEIF(data!$A$2:$A$4110,data!A1158,data!$L$2:$L$4110),data!L1158)</f>
        <v>80000000</v>
      </c>
      <c r="D583">
        <f>B583-C583</f>
        <v>20169068</v>
      </c>
    </row>
    <row r="584" spans="1:4">
      <c r="A584" t="s">
        <v>2046</v>
      </c>
      <c r="B584">
        <f>IF(ISBLANK(data!C931),AVERAGEIF(data!$A$2:$A$4110,data!A931,data!$C$2:$C$4110),data!C931)</f>
        <v>100125340</v>
      </c>
      <c r="C584">
        <f>IF(ISBLANK(data!L931),AVERAGEIF(data!$A$2:$A$4110,data!A931,data!$L$2:$L$4110),data!L931)</f>
        <v>33000000</v>
      </c>
      <c r="D584">
        <f>B584-C584</f>
        <v>67125340</v>
      </c>
    </row>
    <row r="585" spans="1:4">
      <c r="A585" t="s">
        <v>2635</v>
      </c>
      <c r="B585">
        <f>IF(ISBLANK(data!C1300),AVERAGEIF(data!$A$2:$A$4110,data!A1300,data!$C$2:$C$4110),data!C1300)</f>
        <v>100117603</v>
      </c>
      <c r="C585">
        <f>IF(ISBLANK(data!L1300),AVERAGEIF(data!$A$2:$A$4110,data!A1300,data!$L$2:$L$4110),data!L1300)</f>
        <v>100000000</v>
      </c>
      <c r="D585">
        <f>B585-C585</f>
        <v>117603</v>
      </c>
    </row>
    <row r="586" spans="1:4">
      <c r="A586" t="s">
        <v>2236</v>
      </c>
      <c r="B586">
        <f>IF(ISBLANK(data!C1039),AVERAGEIF(data!$A$2:$A$4110,data!A1039,data!$C$2:$C$4110),data!C1039)</f>
        <v>100018837</v>
      </c>
      <c r="C586">
        <f>IF(ISBLANK(data!L1039),AVERAGEIF(data!$A$2:$A$4110,data!A1039,data!$L$2:$L$4110),data!L1039)</f>
        <v>90000000</v>
      </c>
      <c r="D586">
        <f>B586-C586</f>
        <v>10018837</v>
      </c>
    </row>
    <row r="587" spans="1:4">
      <c r="A587" t="s">
        <v>3533</v>
      </c>
      <c r="B587">
        <f>IF(ISBLANK(data!C1906),AVERAGEIF(data!$A$2:$A$4110,data!A1906,data!$C$2:$C$4110),data!C1906)</f>
        <v>100012500</v>
      </c>
      <c r="C587">
        <f>IF(ISBLANK(data!L1906),AVERAGEIF(data!$A$2:$A$4110,data!A1906,data!$L$2:$L$4110),data!L1906)</f>
        <v>90000000</v>
      </c>
      <c r="D587">
        <f>B587-C587</f>
        <v>10012500</v>
      </c>
    </row>
    <row r="588" spans="1:4">
      <c r="A588" t="s">
        <v>4500</v>
      </c>
      <c r="B588">
        <f>IF(ISBLANK(data!C2555),AVERAGEIF(data!$A$2:$A$4110,data!A2555,data!$C$2:$C$4110),data!C2555)</f>
        <v>100003492</v>
      </c>
      <c r="C588">
        <f>IF(ISBLANK(data!L2555),AVERAGEIF(data!$A$2:$A$4110,data!A2555,data!$L$2:$L$4110),data!L2555)</f>
        <v>65000000</v>
      </c>
      <c r="D588">
        <f>B588-C588</f>
        <v>35003492</v>
      </c>
    </row>
    <row r="589" spans="1:4">
      <c r="A589" t="s">
        <v>1152</v>
      </c>
      <c r="B589">
        <f>IF(ISBLANK(data!C375),AVERAGEIF(data!$A$2:$A$4110,data!A375,data!$C$2:$C$4110),data!C375)</f>
        <v>98895417</v>
      </c>
      <c r="C589">
        <f>IF(ISBLANK(data!L375),AVERAGEIF(data!$A$2:$A$4110,data!A375,data!$L$2:$L$4110),data!L375)</f>
        <v>70000000</v>
      </c>
      <c r="D589">
        <f>B589-C589</f>
        <v>28895417</v>
      </c>
    </row>
    <row r="590" spans="1:4">
      <c r="A590" t="s">
        <v>4578</v>
      </c>
      <c r="B590">
        <f>IF(ISBLANK(data!C2602),AVERAGEIF(data!$A$2:$A$4110,data!A2602,data!$C$2:$C$4110),data!C2602)</f>
        <v>98780042</v>
      </c>
      <c r="C590">
        <f>IF(ISBLANK(data!L2602),AVERAGEIF(data!$A$2:$A$4110,data!A2602,data!$L$2:$L$4110),data!L2602)</f>
        <v>120000000</v>
      </c>
      <c r="D590">
        <f>B590-C590</f>
        <v>-21219958</v>
      </c>
    </row>
    <row r="591" spans="1:4">
      <c r="A591" t="s">
        <v>5867</v>
      </c>
      <c r="B591">
        <f>IF(ISBLANK(data!C3494),AVERAGEIF(data!$A$2:$A$4110,data!A3494,data!$C$2:$C$4110),data!C3494)</f>
        <v>98711404</v>
      </c>
      <c r="C591">
        <f>IF(ISBLANK(data!L3494),AVERAGEIF(data!$A$2:$A$4110,data!A3494,data!$L$2:$L$4110),data!L3494)</f>
        <v>55000000</v>
      </c>
      <c r="D591">
        <f>B591-C591</f>
        <v>43711404</v>
      </c>
    </row>
    <row r="592" spans="1:4">
      <c r="A592" t="s">
        <v>5122</v>
      </c>
      <c r="B592">
        <f>IF(ISBLANK(data!C2982),AVERAGEIF(data!$A$2:$A$4110,data!A2982,data!$C$2:$C$4110),data!C2982)</f>
        <v>97680195</v>
      </c>
      <c r="C592">
        <f>IF(ISBLANK(data!L2982),AVERAGEIF(data!$A$2:$A$4110,data!A2982,data!$L$2:$L$4110),data!L2982)</f>
        <v>70000000</v>
      </c>
      <c r="D592">
        <f>B592-C592</f>
        <v>27680195</v>
      </c>
    </row>
    <row r="593" spans="1:4">
      <c r="A593" t="s">
        <v>2079</v>
      </c>
      <c r="B593">
        <f>IF(ISBLANK(data!C949),AVERAGEIF(data!$A$2:$A$4110,data!A949,data!$C$2:$C$4110),data!C949)</f>
        <v>97360069</v>
      </c>
      <c r="C593">
        <f>IF(ISBLANK(data!L949),AVERAGEIF(data!$A$2:$A$4110,data!A949,data!$L$2:$L$4110),data!L949)</f>
        <v>75000000</v>
      </c>
      <c r="D593">
        <f>B593-C593</f>
        <v>22360069</v>
      </c>
    </row>
    <row r="594" spans="1:4">
      <c r="A594" t="s">
        <v>4495</v>
      </c>
      <c r="B594">
        <f>IF(ISBLANK(data!C2552),AVERAGEIF(data!$A$2:$A$4110,data!A2552,data!$C$2:$C$4110),data!C2552)</f>
        <v>97030725</v>
      </c>
      <c r="C594">
        <f>IF(ISBLANK(data!L2552),AVERAGEIF(data!$A$2:$A$4110,data!A2552,data!$L$2:$L$4110),data!L2552)</f>
        <v>100000000</v>
      </c>
      <c r="D594">
        <f>B594-C594</f>
        <v>-2969275</v>
      </c>
    </row>
    <row r="595" spans="1:4">
      <c r="A595" t="s">
        <v>2044</v>
      </c>
      <c r="B595">
        <f>IF(ISBLANK(data!C930),AVERAGEIF(data!$A$2:$A$4110,data!A930,data!$C$2:$C$4110),data!C930)</f>
        <v>96917897</v>
      </c>
      <c r="C595">
        <f>IF(ISBLANK(data!L930),AVERAGEIF(data!$A$2:$A$4110,data!A930,data!$L$2:$L$4110),data!L930)</f>
        <v>40000000</v>
      </c>
      <c r="D595">
        <f>B595-C595</f>
        <v>56917897</v>
      </c>
    </row>
    <row r="596" spans="1:4">
      <c r="A596" t="s">
        <v>912</v>
      </c>
      <c r="B596">
        <f>IF(ISBLANK(data!C232),AVERAGEIF(data!$A$2:$A$4110,data!A232,data!$C$2:$C$4110),data!C232)</f>
        <v>96471845</v>
      </c>
      <c r="C596">
        <f>IF(ISBLANK(data!L232),AVERAGEIF(data!$A$2:$A$4110,data!A232,data!$L$2:$L$4110),data!L232)</f>
        <v>17000000</v>
      </c>
      <c r="D596">
        <f>B596-C596</f>
        <v>79471845</v>
      </c>
    </row>
    <row r="597" spans="1:4">
      <c r="A597" t="s">
        <v>6137</v>
      </c>
      <c r="B597">
        <f>IF(ISBLANK(data!C3698),AVERAGEIF(data!$A$2:$A$4110,data!A3698,data!$C$2:$C$4110),data!C3698)</f>
        <v>96067179</v>
      </c>
      <c r="C597">
        <f>IF(ISBLANK(data!L3698),AVERAGEIF(data!$A$2:$A$4110,data!A3698,data!$L$2:$L$4110),data!L3698)</f>
        <v>22000000</v>
      </c>
      <c r="D597">
        <f>B597-C597</f>
        <v>74067179</v>
      </c>
    </row>
    <row r="598" spans="1:4">
      <c r="A598" t="s">
        <v>5118</v>
      </c>
      <c r="B598">
        <f>IF(ISBLANK(data!C2978),AVERAGEIF(data!$A$2:$A$4110,data!A2978,data!$C$2:$C$4110),data!C2978)</f>
        <v>95860116</v>
      </c>
      <c r="C598">
        <f>IF(ISBLANK(data!L2978),AVERAGEIF(data!$A$2:$A$4110,data!A2978,data!$L$2:$L$4110),data!L2978)</f>
        <v>16400000</v>
      </c>
      <c r="D598">
        <f>B598-C598</f>
        <v>79460116</v>
      </c>
    </row>
    <row r="599" spans="1:4">
      <c r="A599" t="s">
        <v>3848</v>
      </c>
      <c r="B599">
        <f>IF(ISBLANK(data!C2116),AVERAGEIF(data!$A$2:$A$4110,data!A2116,data!$C$2:$C$4110),data!C2116)</f>
        <v>95720716</v>
      </c>
      <c r="C599">
        <f>IF(ISBLANK(data!L2116),AVERAGEIF(data!$A$2:$A$4110,data!A2116,data!$L$2:$L$4110),data!L2116)</f>
        <v>40000000</v>
      </c>
      <c r="D599">
        <f>B599-C599</f>
        <v>55720716</v>
      </c>
    </row>
    <row r="600" spans="1:4">
      <c r="A600" t="s">
        <v>1135</v>
      </c>
      <c r="B600">
        <f>IF(ISBLANK(data!C366),AVERAGEIF(data!$A$2:$A$4110,data!A366,data!$C$2:$C$4110),data!C366)</f>
        <v>95632614</v>
      </c>
      <c r="C600">
        <f>IF(ISBLANK(data!L366),AVERAGEIF(data!$A$2:$A$4110,data!A366,data!$L$2:$L$4110),data!L366)</f>
        <v>79000000</v>
      </c>
      <c r="D600">
        <f>B600-C600</f>
        <v>16632614</v>
      </c>
    </row>
    <row r="601" spans="1:4">
      <c r="A601" t="s">
        <v>4526</v>
      </c>
      <c r="B601">
        <f>IF(ISBLANK(data!C2572),AVERAGEIF(data!$A$2:$A$4110,data!A2572,data!$C$2:$C$4110),data!C2572)</f>
        <v>95328937</v>
      </c>
      <c r="C601">
        <f>IF(ISBLANK(data!L2572),AVERAGEIF(data!$A$2:$A$4110,data!A2572,data!$L$2:$L$4110),data!L2572)</f>
        <v>100000000</v>
      </c>
      <c r="D601">
        <f>B601-C601</f>
        <v>-4671063</v>
      </c>
    </row>
    <row r="602" spans="1:4">
      <c r="A602" t="s">
        <v>2043</v>
      </c>
      <c r="B602">
        <f>IF(ISBLANK(data!C929),AVERAGEIF(data!$A$2:$A$4110,data!A929,data!$C$2:$C$4110),data!C929)</f>
        <v>95308367</v>
      </c>
      <c r="C602">
        <f>IF(ISBLANK(data!L929),AVERAGEIF(data!$A$2:$A$4110,data!A929,data!$L$2:$L$4110),data!L929)</f>
        <v>48000000</v>
      </c>
      <c r="D602">
        <f>B602-C602</f>
        <v>47308367</v>
      </c>
    </row>
    <row r="603" spans="1:4">
      <c r="A603" t="s">
        <v>2596</v>
      </c>
      <c r="B603">
        <f>IF(ISBLANK(data!C1277),AVERAGEIF(data!$A$2:$A$4110,data!A1277,data!$C$2:$C$4110),data!C1277)</f>
        <v>95149435</v>
      </c>
      <c r="C603">
        <f>IF(ISBLANK(data!L1277),AVERAGEIF(data!$A$2:$A$4110,data!A1277,data!$L$2:$L$4110),data!L1277)</f>
        <v>40000000</v>
      </c>
      <c r="D603">
        <f>B603-C603</f>
        <v>55149435</v>
      </c>
    </row>
    <row r="604" spans="1:4">
      <c r="A604" t="s">
        <v>5495</v>
      </c>
      <c r="B604">
        <f>IF(ISBLANK(data!C3238),AVERAGEIF(data!$A$2:$A$4110,data!A3238,data!$C$2:$C$4110),data!C3238)</f>
        <v>95001351</v>
      </c>
      <c r="C604">
        <f>IF(ISBLANK(data!L3238),AVERAGEIF(data!$A$2:$A$4110,data!A3238,data!$L$2:$L$4110),data!L3238)</f>
        <v>18000000</v>
      </c>
      <c r="D604">
        <f>B604-C604</f>
        <v>77001351</v>
      </c>
    </row>
    <row r="605" spans="1:4">
      <c r="A605" t="s">
        <v>1488</v>
      </c>
      <c r="B605">
        <f>IF(ISBLANK(data!C580),AVERAGEIF(data!$A$2:$A$4110,data!A580,data!$C$2:$C$4110),data!C580)</f>
        <v>95001343</v>
      </c>
      <c r="C605">
        <f>IF(ISBLANK(data!L580),AVERAGEIF(data!$A$2:$A$4110,data!A580,data!$L$2:$L$4110),data!L580)</f>
        <v>40000000</v>
      </c>
      <c r="D605">
        <f>B605-C605</f>
        <v>55001343</v>
      </c>
    </row>
    <row r="606" spans="1:4">
      <c r="A606" t="s">
        <v>4160</v>
      </c>
      <c r="B606">
        <f>IF(ISBLANK(data!C2327),AVERAGEIF(data!$A$2:$A$4110,data!A2327,data!$C$2:$C$4110),data!C2327)</f>
        <v>94999143</v>
      </c>
      <c r="C606">
        <f>IF(ISBLANK(data!L2327),AVERAGEIF(data!$A$2:$A$4110,data!A2327,data!$L$2:$L$4110),data!L2327)</f>
        <v>75000000</v>
      </c>
      <c r="D606">
        <f>B606-C606</f>
        <v>19999143</v>
      </c>
    </row>
    <row r="607" spans="1:4">
      <c r="A607" t="s">
        <v>867</v>
      </c>
      <c r="B607">
        <f>IF(ISBLANK(data!C206),AVERAGEIF(data!$A$2:$A$4110,data!A206,data!$C$2:$C$4110),data!C206)</f>
        <v>94900000</v>
      </c>
      <c r="C607">
        <f>IF(ISBLANK(data!L206),AVERAGEIF(data!$A$2:$A$4110,data!A206,data!$L$2:$L$4110),data!L206)</f>
        <v>4000000</v>
      </c>
      <c r="D607">
        <f>B607-C607</f>
        <v>90900000</v>
      </c>
    </row>
    <row r="608" spans="1:4">
      <c r="A608" t="s">
        <v>898</v>
      </c>
      <c r="B608">
        <f>IF(ISBLANK(data!C226),AVERAGEIF(data!$A$2:$A$4110,data!A226,data!$C$2:$C$4110),data!C226)</f>
        <v>94822707</v>
      </c>
      <c r="C608">
        <f>IF(ISBLANK(data!L226),AVERAGEIF(data!$A$2:$A$4110,data!A226,data!$L$2:$L$4110),data!L226)</f>
        <v>80000000</v>
      </c>
      <c r="D608">
        <f>B608-C608</f>
        <v>14822707</v>
      </c>
    </row>
    <row r="609" spans="1:4">
      <c r="A609" t="s">
        <v>5203</v>
      </c>
      <c r="B609">
        <f>IF(ISBLANK(data!C3033),AVERAGEIF(data!$A$2:$A$4110,data!A3033,data!$C$2:$C$4110),data!C3033)</f>
        <v>94497271</v>
      </c>
      <c r="C609">
        <f>IF(ISBLANK(data!L3033),AVERAGEIF(data!$A$2:$A$4110,data!A3033,data!$L$2:$L$4110),data!L3033)</f>
        <v>20000000</v>
      </c>
      <c r="D609">
        <f>B609-C609</f>
        <v>74497271</v>
      </c>
    </row>
    <row r="610" spans="1:4">
      <c r="A610" t="s">
        <v>6142</v>
      </c>
      <c r="B610">
        <f>IF(ISBLANK(data!C3701),AVERAGEIF(data!$A$2:$A$4110,data!A3701,data!$C$2:$C$4110),data!C3701)</f>
        <v>94175854</v>
      </c>
      <c r="C610">
        <f>IF(ISBLANK(data!L3701),AVERAGEIF(data!$A$2:$A$4110,data!A3701,data!$L$2:$L$4110),data!L3701)</f>
        <v>15000000</v>
      </c>
      <c r="D610">
        <f>B610-C610</f>
        <v>79175854</v>
      </c>
    </row>
    <row r="611" spans="1:4">
      <c r="A611" t="s">
        <v>332</v>
      </c>
      <c r="B611">
        <f>IF(ISBLANK(data!C2774),AVERAGEIF(data!$A$2:$A$4110,data!A2774,data!$C$2:$C$4110),data!C2774)</f>
        <v>94125426</v>
      </c>
      <c r="C611">
        <f>IF(ISBLANK(data!L2774),AVERAGEIF(data!$A$2:$A$4110,data!A2774,data!$L$2:$L$4110),data!L2774)</f>
        <v>40000000</v>
      </c>
      <c r="D611">
        <f>B611-C611</f>
        <v>54125426</v>
      </c>
    </row>
    <row r="612" spans="1:4">
      <c r="A612" t="s">
        <v>3867</v>
      </c>
      <c r="B612">
        <f>IF(ISBLANK(data!C2129),AVERAGEIF(data!$A$2:$A$4110,data!A2129,data!$C$2:$C$4110),data!C2129)</f>
        <v>93952276</v>
      </c>
      <c r="C612">
        <f>IF(ISBLANK(data!L2129),AVERAGEIF(data!$A$2:$A$4110,data!A2129,data!$L$2:$L$4110),data!L2129)</f>
        <v>40000000</v>
      </c>
      <c r="D612">
        <f>B612-C612</f>
        <v>53952276</v>
      </c>
    </row>
    <row r="613" spans="1:4">
      <c r="A613" t="s">
        <v>5115</v>
      </c>
      <c r="B613">
        <f>IF(ISBLANK(data!C2976),AVERAGEIF(data!$A$2:$A$4110,data!A2976,data!$C$2:$C$4110),data!C2976)</f>
        <v>93926386</v>
      </c>
      <c r="C613">
        <f>IF(ISBLANK(data!L2976),AVERAGEIF(data!$A$2:$A$4110,data!A2976,data!$L$2:$L$4110),data!L2976)</f>
        <v>150000000</v>
      </c>
      <c r="D613">
        <f>B613-C613</f>
        <v>-56073614</v>
      </c>
    </row>
    <row r="614" spans="1:4">
      <c r="A614" t="s">
        <v>6560</v>
      </c>
      <c r="B614">
        <f>IF(ISBLANK(data!C3985),AVERAGEIF(data!$A$2:$A$4110,data!A3985,data!$C$2:$C$4110),data!C3985)</f>
        <v>93815117</v>
      </c>
      <c r="C614">
        <f>IF(ISBLANK(data!L3985),AVERAGEIF(data!$A$2:$A$4110,data!A3985,data!$L$2:$L$4110),data!L3985)</f>
        <v>55000000</v>
      </c>
      <c r="D614">
        <f>B614-C614</f>
        <v>38815117</v>
      </c>
    </row>
    <row r="615" spans="1:4">
      <c r="A615" t="s">
        <v>373</v>
      </c>
      <c r="B615">
        <f>IF(ISBLANK(data!C2425),AVERAGEIF(data!$A$2:$A$4110,data!A2425,data!$C$2:$C$4110),data!C2425)</f>
        <v>93771072</v>
      </c>
      <c r="C615">
        <f>IF(ISBLANK(data!L2425),AVERAGEIF(data!$A$2:$A$4110,data!A2425,data!$L$2:$L$4110),data!L2425)</f>
        <v>65000000</v>
      </c>
      <c r="D615">
        <f>B615-C615</f>
        <v>28771072</v>
      </c>
    </row>
    <row r="616" spans="1:4">
      <c r="A616" t="s">
        <v>5562</v>
      </c>
      <c r="B616">
        <f>IF(ISBLANK(data!C3282),AVERAGEIF(data!$A$2:$A$4110,data!A3282,data!$C$2:$C$4110),data!C3282)</f>
        <v>93749203</v>
      </c>
      <c r="C616">
        <f>IF(ISBLANK(data!L3282),AVERAGEIF(data!$A$2:$A$4110,data!A3282,data!$L$2:$L$4110),data!L3282)</f>
        <v>31000000</v>
      </c>
      <c r="D616">
        <f>B616-C616</f>
        <v>62749203</v>
      </c>
    </row>
    <row r="617" spans="1:4">
      <c r="A617" t="s">
        <v>3367</v>
      </c>
      <c r="B617">
        <f>IF(ISBLANK(data!C1788),AVERAGEIF(data!$A$2:$A$4110,data!A1788,data!$C$2:$C$4110),data!C1788)</f>
        <v>93607673</v>
      </c>
      <c r="C617">
        <f>IF(ISBLANK(data!L1788),AVERAGEIF(data!$A$2:$A$4110,data!A1788,data!$L$2:$L$4110),data!L1788)</f>
        <v>48000000</v>
      </c>
      <c r="D617">
        <f>B617-C617</f>
        <v>45607673</v>
      </c>
    </row>
    <row r="618" spans="1:4">
      <c r="A618" t="s">
        <v>2132</v>
      </c>
      <c r="B618">
        <f>IF(ISBLANK(data!C980),AVERAGEIF(data!$A$2:$A$4110,data!A980,data!$C$2:$C$4110),data!C980)</f>
        <v>93571803</v>
      </c>
      <c r="C618">
        <f>IF(ISBLANK(data!L980),AVERAGEIF(data!$A$2:$A$4110,data!A980,data!$L$2:$L$4110),data!L980)</f>
        <v>25000000</v>
      </c>
      <c r="D618">
        <f>B618-C618</f>
        <v>68571803</v>
      </c>
    </row>
    <row r="619" spans="1:4">
      <c r="A619" t="s">
        <v>5444</v>
      </c>
      <c r="B619">
        <f>IF(ISBLANK(data!C3202),AVERAGEIF(data!$A$2:$A$4110,data!A3202,data!$C$2:$C$4110),data!C3202)</f>
        <v>93452056</v>
      </c>
      <c r="C619">
        <f>IF(ISBLANK(data!L3202),AVERAGEIF(data!$A$2:$A$4110,data!A3202,data!$L$2:$L$4110),data!L3202)</f>
        <v>45000000</v>
      </c>
      <c r="D619">
        <f>B619-C619</f>
        <v>48452056</v>
      </c>
    </row>
    <row r="620" spans="1:4">
      <c r="A620" t="s">
        <v>1407</v>
      </c>
      <c r="B620">
        <f>IF(ISBLANK(data!C528),AVERAGEIF(data!$A$2:$A$4110,data!A528,data!$C$2:$C$4110),data!C528)</f>
        <v>93417865</v>
      </c>
      <c r="C620">
        <f>IF(ISBLANK(data!L528),AVERAGEIF(data!$A$2:$A$4110,data!A528,data!$L$2:$L$4110),data!L528)</f>
        <v>190000000</v>
      </c>
      <c r="D620">
        <f>B620-C620</f>
        <v>-96582135</v>
      </c>
    </row>
    <row r="621" spans="1:4">
      <c r="A621" t="s">
        <v>105</v>
      </c>
      <c r="B621">
        <f>IF(ISBLANK(data!C2252),AVERAGEIF(data!$A$2:$A$4110,data!A2252,data!$C$2:$C$4110),data!C2252)</f>
        <v>93375151</v>
      </c>
      <c r="C621">
        <f>IF(ISBLANK(data!L2252),AVERAGEIF(data!$A$2:$A$4110,data!A2252,data!$L$2:$L$4110),data!L2252)</f>
        <v>60000000</v>
      </c>
      <c r="D621">
        <f>B621-C621</f>
        <v>33375151</v>
      </c>
    </row>
    <row r="622" spans="1:4">
      <c r="A622" t="s">
        <v>4206</v>
      </c>
      <c r="B622">
        <f>IF(ISBLANK(data!C2356),AVERAGEIF(data!$A$2:$A$4110,data!A2356,data!$C$2:$C$4110),data!C2356)</f>
        <v>93307796</v>
      </c>
      <c r="C622">
        <f>IF(ISBLANK(data!L2356),AVERAGEIF(data!$A$2:$A$4110,data!A2356,data!$L$2:$L$4110),data!L2356)</f>
        <v>60000000</v>
      </c>
      <c r="D622">
        <f>B622-C622</f>
        <v>33307796</v>
      </c>
    </row>
    <row r="623" spans="1:4">
      <c r="A623" t="s">
        <v>4747</v>
      </c>
      <c r="B623">
        <f>IF(ISBLANK(data!C2717),AVERAGEIF(data!$A$2:$A$4110,data!A2717,data!$C$2:$C$4110),data!C2717)</f>
        <v>93050117</v>
      </c>
      <c r="C623">
        <f>IF(ISBLANK(data!L2717),AVERAGEIF(data!$A$2:$A$4110,data!A2717,data!$L$2:$L$4110),data!L2717)</f>
        <v>115000000</v>
      </c>
      <c r="D623">
        <f>B623-C623</f>
        <v>-21949883</v>
      </c>
    </row>
    <row r="624" spans="1:4">
      <c r="A624" t="s">
        <v>4085</v>
      </c>
      <c r="B624">
        <f>IF(ISBLANK(data!C2280),AVERAGEIF(data!$A$2:$A$4110,data!A2280,data!$C$2:$C$4110),data!C2280)</f>
        <v>92969824</v>
      </c>
      <c r="C624">
        <f>IF(ISBLANK(data!L2280),AVERAGEIF(data!$A$2:$A$4110,data!A2280,data!$L$2:$L$4110),data!L2280)</f>
        <v>80000000</v>
      </c>
      <c r="D624">
        <f>B624-C624</f>
        <v>12969824</v>
      </c>
    </row>
    <row r="625" spans="1:4">
      <c r="A625" t="s">
        <v>1455</v>
      </c>
      <c r="B625">
        <f>IF(ISBLANK(data!C558),AVERAGEIF(data!$A$2:$A$4110,data!A558,data!$C$2:$C$4110),data!C558)</f>
        <v>92930005</v>
      </c>
      <c r="C625">
        <f>IF(ISBLANK(data!L558),AVERAGEIF(data!$A$2:$A$4110,data!A558,data!$L$2:$L$4110),data!L558)</f>
        <v>78000000</v>
      </c>
      <c r="D625">
        <f>B625-C625</f>
        <v>14930005</v>
      </c>
    </row>
    <row r="626" spans="1:4">
      <c r="A626" t="s">
        <v>5453</v>
      </c>
      <c r="B626">
        <f>IF(ISBLANK(data!C3207),AVERAGEIF(data!$A$2:$A$4110,data!A3207,data!$C$2:$C$4110),data!C3207)</f>
        <v>92823600</v>
      </c>
      <c r="C626">
        <f>IF(ISBLANK(data!L3207),AVERAGEIF(data!$A$2:$A$4110,data!A3207,data!$L$2:$L$4110),data!L3207)</f>
        <v>16000000</v>
      </c>
      <c r="D626">
        <f>B626-C626</f>
        <v>76823600</v>
      </c>
    </row>
    <row r="627" spans="1:4">
      <c r="A627" t="s">
        <v>1270</v>
      </c>
      <c r="B627">
        <f>IF(ISBLANK(data!C446),AVERAGEIF(data!$A$2:$A$4110,data!A446,data!$C$2:$C$4110),data!C446)</f>
        <v>92173235</v>
      </c>
      <c r="C627">
        <f>IF(ISBLANK(data!L446),AVERAGEIF(data!$A$2:$A$4110,data!A446,data!$L$2:$L$4110),data!L446)</f>
        <v>37000000</v>
      </c>
      <c r="D627">
        <f>B627-C627</f>
        <v>55173235</v>
      </c>
    </row>
    <row r="628" spans="1:4">
      <c r="A628" t="s">
        <v>3396</v>
      </c>
      <c r="B628">
        <f>IF(ISBLANK(data!C1807),AVERAGEIF(data!$A$2:$A$4110,data!A1807,data!$C$2:$C$4110),data!C1807)</f>
        <v>92115211</v>
      </c>
      <c r="C628">
        <f>IF(ISBLANK(data!L1807),AVERAGEIF(data!$A$2:$A$4110,data!A1807,data!$L$2:$L$4110),data!L1807)</f>
        <v>45000000</v>
      </c>
      <c r="D628">
        <f>B628-C628</f>
        <v>47115211</v>
      </c>
    </row>
    <row r="629" spans="1:4">
      <c r="A629" t="s">
        <v>3705</v>
      </c>
      <c r="B629">
        <f>IF(ISBLANK(data!C2020),AVERAGEIF(data!$A$2:$A$4110,data!A2020,data!$C$2:$C$4110),data!C2020)</f>
        <v>92001027</v>
      </c>
      <c r="C629">
        <f>IF(ISBLANK(data!L2020),AVERAGEIF(data!$A$2:$A$4110,data!A2020,data!$L$2:$L$4110),data!L2020)</f>
        <v>45000000</v>
      </c>
      <c r="D629">
        <f>B629-C629</f>
        <v>47001027</v>
      </c>
    </row>
    <row r="630" spans="1:4">
      <c r="A630" t="s">
        <v>6319</v>
      </c>
      <c r="B630">
        <f>IF(ISBLANK(data!C3821),AVERAGEIF(data!$A$2:$A$4110,data!A3821,data!$C$2:$C$4110),data!C3821)</f>
        <v>91547205</v>
      </c>
      <c r="C630">
        <f>IF(ISBLANK(data!L3821),AVERAGEIF(data!$A$2:$A$4110,data!A3821,data!$L$2:$L$4110),data!L3821)</f>
        <v>12000000</v>
      </c>
      <c r="D630">
        <f>B630-C630</f>
        <v>79547205</v>
      </c>
    </row>
    <row r="631" spans="1:4">
      <c r="A631" t="s">
        <v>2968</v>
      </c>
      <c r="B631">
        <f>IF(ISBLANK(data!C1520),AVERAGEIF(data!$A$2:$A$4110,data!A1520,data!$C$2:$C$4110),data!C1520)</f>
        <v>91457688</v>
      </c>
      <c r="C631">
        <f>IF(ISBLANK(data!L1520),AVERAGEIF(data!$A$2:$A$4110,data!A1520,data!$L$2:$L$4110),data!L1520)</f>
        <v>26000000</v>
      </c>
      <c r="D631">
        <f>B631-C631</f>
        <v>65457688</v>
      </c>
    </row>
    <row r="632" spans="1:4">
      <c r="A632" t="s">
        <v>5216</v>
      </c>
      <c r="B632">
        <f>IF(ISBLANK(data!C3045),AVERAGEIF(data!$A$2:$A$4110,data!A3045,data!$C$2:$C$4110),data!C3045)</f>
        <v>91443253</v>
      </c>
      <c r="C632">
        <f>IF(ISBLANK(data!L3045),AVERAGEIF(data!$A$2:$A$4110,data!A3045,data!$L$2:$L$4110),data!L3045)</f>
        <v>12000000</v>
      </c>
      <c r="D632">
        <f>B632-C632</f>
        <v>79443253</v>
      </c>
    </row>
    <row r="633" spans="1:4">
      <c r="A633" t="s">
        <v>3169</v>
      </c>
      <c r="B633">
        <f>IF(ISBLANK(data!C1658),AVERAGEIF(data!$A$2:$A$4110,data!A1658,data!$C$2:$C$4110),data!C1658)</f>
        <v>91439400</v>
      </c>
      <c r="C633">
        <f>IF(ISBLANK(data!L1658),AVERAGEIF(data!$A$2:$A$4110,data!A1658,data!$L$2:$L$4110),data!L1658)</f>
        <v>50000000</v>
      </c>
      <c r="D633">
        <f>B633-C633</f>
        <v>41439400</v>
      </c>
    </row>
    <row r="634" spans="1:4">
      <c r="A634" t="s">
        <v>6450</v>
      </c>
      <c r="B634">
        <f>IF(ISBLANK(data!C3912),AVERAGEIF(data!$A$2:$A$4110,data!A3912,data!$C$2:$C$4110),data!C3912)</f>
        <v>91400000</v>
      </c>
      <c r="C634">
        <f>IF(ISBLANK(data!L3912),AVERAGEIF(data!$A$2:$A$4110,data!A3912,data!$L$2:$L$4110),data!L3912)</f>
        <v>53000000</v>
      </c>
      <c r="D634">
        <f>B634-C634</f>
        <v>38400000</v>
      </c>
    </row>
    <row r="635" spans="1:4">
      <c r="A635" t="s">
        <v>3125</v>
      </c>
      <c r="B635">
        <f>IF(ISBLANK(data!C1634),AVERAGEIF(data!$A$2:$A$4110,data!A1634,data!$C$2:$C$4110),data!C1634)</f>
        <v>91188905</v>
      </c>
      <c r="C635">
        <f>IF(ISBLANK(data!L1634),AVERAGEIF(data!$A$2:$A$4110,data!A1634,data!$L$2:$L$4110),data!L1634)</f>
        <v>80000000</v>
      </c>
      <c r="D635">
        <f>B635-C635</f>
        <v>11188905</v>
      </c>
    </row>
    <row r="636" spans="1:4">
      <c r="A636" t="s">
        <v>4704</v>
      </c>
      <c r="B636">
        <f>IF(ISBLANK(data!C2687),AVERAGEIF(data!$A$2:$A$4110,data!A2687,data!$C$2:$C$4110),data!C2687)</f>
        <v>91121452</v>
      </c>
      <c r="C636">
        <f>IF(ISBLANK(data!L2687),AVERAGEIF(data!$A$2:$A$4110,data!A2687,data!$L$2:$L$4110),data!L2687)</f>
        <v>14000000</v>
      </c>
      <c r="D636">
        <f>B636-C636</f>
        <v>77121452</v>
      </c>
    </row>
    <row r="637" spans="1:4">
      <c r="A637" t="s">
        <v>6260</v>
      </c>
      <c r="B637">
        <f>IF(ISBLANK(data!C3779),AVERAGEIF(data!$A$2:$A$4110,data!A3779,data!$C$2:$C$4110),data!C3779)</f>
        <v>91038276</v>
      </c>
      <c r="C637">
        <f>IF(ISBLANK(data!L3779),AVERAGEIF(data!$A$2:$A$4110,data!A3779,data!$L$2:$L$4110),data!L3779)</f>
        <v>13000000</v>
      </c>
      <c r="D637">
        <f>B637-C637</f>
        <v>78038276</v>
      </c>
    </row>
    <row r="638" spans="1:4">
      <c r="A638" t="s">
        <v>1671</v>
      </c>
      <c r="B638">
        <f>IF(ISBLANK(data!C694),AVERAGEIF(data!$A$2:$A$4110,data!A694,data!$C$2:$C$4110),data!C694)</f>
        <v>91030827</v>
      </c>
      <c r="C638">
        <f>IF(ISBLANK(data!L694),AVERAGEIF(data!$A$2:$A$4110,data!A694,data!$L$2:$L$4110),data!L694)</f>
        <v>50000000</v>
      </c>
      <c r="D638">
        <f>B638-C638</f>
        <v>41030827</v>
      </c>
    </row>
    <row r="639" spans="1:4">
      <c r="A639" t="s">
        <v>6315</v>
      </c>
      <c r="B639">
        <f>IF(ISBLANK(data!C3818),AVERAGEIF(data!$A$2:$A$4110,data!A3818,data!$C$2:$C$4110),data!C3818)</f>
        <v>90835030</v>
      </c>
      <c r="C639">
        <f>IF(ISBLANK(data!L3818),AVERAGEIF(data!$A$2:$A$4110,data!A3818,data!$L$2:$L$4110),data!L3818)</f>
        <v>40000000</v>
      </c>
      <c r="D639">
        <f>B639-C639</f>
        <v>50835030</v>
      </c>
    </row>
    <row r="640" spans="1:4">
      <c r="A640" t="s">
        <v>3475</v>
      </c>
      <c r="B640">
        <f>IF(ISBLANK(data!C1862),AVERAGEIF(data!$A$2:$A$4110,data!A1862,data!$C$2:$C$4110),data!C1862)</f>
        <v>90800000</v>
      </c>
      <c r="C640">
        <f>IF(ISBLANK(data!L1862),AVERAGEIF(data!$A$2:$A$4110,data!A1862,data!$L$2:$L$4110),data!L1862)</f>
        <v>8000000</v>
      </c>
      <c r="D640">
        <f>B640-C640</f>
        <v>82800000</v>
      </c>
    </row>
    <row r="641" spans="1:4">
      <c r="A641" t="s">
        <v>4649</v>
      </c>
      <c r="B641">
        <f>IF(ISBLANK(data!C2654),AVERAGEIF(data!$A$2:$A$4110,data!A2654,data!$C$2:$C$4110),data!C2654)</f>
        <v>90755643</v>
      </c>
      <c r="C641">
        <f>IF(ISBLANK(data!L2654),AVERAGEIF(data!$A$2:$A$4110,data!A2654,data!$L$2:$L$4110),data!L2654)</f>
        <v>200000000</v>
      </c>
      <c r="D641">
        <f>B641-C641</f>
        <v>-109244357</v>
      </c>
    </row>
    <row r="642" spans="1:4">
      <c r="A642" t="s">
        <v>2190</v>
      </c>
      <c r="B642">
        <f>IF(ISBLANK(data!C1015),AVERAGEIF(data!$A$2:$A$4110,data!A1015,data!$C$2:$C$4110),data!C1015)</f>
        <v>90703745</v>
      </c>
      <c r="C642">
        <f>IF(ISBLANK(data!L1015),AVERAGEIF(data!$A$2:$A$4110,data!A1015,data!$L$2:$L$4110),data!L1015)</f>
        <v>45000000</v>
      </c>
      <c r="D642">
        <f>B642-C642</f>
        <v>45703745</v>
      </c>
    </row>
    <row r="643" spans="1:4">
      <c r="A643" t="s">
        <v>2418</v>
      </c>
      <c r="B643">
        <f>IF(ISBLANK(data!C1166),AVERAGEIF(data!$A$2:$A$4110,data!A1166,data!$C$2:$C$4110),data!C1166)</f>
        <v>90646554</v>
      </c>
      <c r="C643">
        <f>IF(ISBLANK(data!L1166),AVERAGEIF(data!$A$2:$A$4110,data!A1166,data!$L$2:$L$4110),data!L1166)</f>
        <v>105000000</v>
      </c>
      <c r="D643">
        <f>B643-C643</f>
        <v>-14353446</v>
      </c>
    </row>
    <row r="644" spans="1:4">
      <c r="A644" t="s">
        <v>1079</v>
      </c>
      <c r="B644">
        <f>IF(ISBLANK(data!C334),AVERAGEIF(data!$A$2:$A$4110,data!A334,data!$C$2:$C$4110),data!C334)</f>
        <v>90636983</v>
      </c>
      <c r="C644">
        <f>IF(ISBLANK(data!L334),AVERAGEIF(data!$A$2:$A$4110,data!A334,data!$L$2:$L$4110),data!L334)</f>
        <v>22000000</v>
      </c>
      <c r="D644">
        <f>B644-C644</f>
        <v>68636983</v>
      </c>
    </row>
    <row r="645" spans="1:4">
      <c r="A645" t="s">
        <v>1384</v>
      </c>
      <c r="B645">
        <f>IF(ISBLANK(data!C514),AVERAGEIF(data!$A$2:$A$4110,data!A514,data!$C$2:$C$4110),data!C514)</f>
        <v>90567722</v>
      </c>
      <c r="C645">
        <f>IF(ISBLANK(data!L514),AVERAGEIF(data!$A$2:$A$4110,data!A514,data!$L$2:$L$4110),data!L514)</f>
        <v>51000000</v>
      </c>
      <c r="D645">
        <f>B645-C645</f>
        <v>39567722</v>
      </c>
    </row>
    <row r="646" spans="1:4">
      <c r="A646" t="s">
        <v>3893</v>
      </c>
      <c r="B646">
        <f>IF(ISBLANK(data!C2147),AVERAGEIF(data!$A$2:$A$4110,data!A2147,data!$C$2:$C$4110),data!C2147)</f>
        <v>90556401</v>
      </c>
      <c r="C646">
        <f>IF(ISBLANK(data!L2147),AVERAGEIF(data!$A$2:$A$4110,data!A2147,data!$L$2:$L$4110),data!L2147)</f>
        <v>11000000</v>
      </c>
      <c r="D646">
        <f>B646-C646</f>
        <v>79556401</v>
      </c>
    </row>
    <row r="647" spans="1:4">
      <c r="A647" t="s">
        <v>6481</v>
      </c>
      <c r="B647">
        <f>IF(ISBLANK(data!C3933),AVERAGEIF(data!$A$2:$A$4110,data!A3933,data!$C$2:$C$4110),data!C3933)</f>
        <v>90485233</v>
      </c>
      <c r="C647">
        <f>IF(ISBLANK(data!L3933),AVERAGEIF(data!$A$2:$A$4110,data!A3933,data!$L$2:$L$4110),data!L3933)</f>
        <v>16500000</v>
      </c>
      <c r="D647">
        <f>B647-C647</f>
        <v>73985233</v>
      </c>
    </row>
    <row r="648" spans="1:4">
      <c r="A648" t="s">
        <v>1802</v>
      </c>
      <c r="B648">
        <f>IF(ISBLANK(data!C774),AVERAGEIF(data!$A$2:$A$4110,data!A774,data!$C$2:$C$4110),data!C774)</f>
        <v>90454043</v>
      </c>
      <c r="C648">
        <f>IF(ISBLANK(data!L774),AVERAGEIF(data!$A$2:$A$4110,data!A774,data!$L$2:$L$4110),data!L774)</f>
        <v>65000000</v>
      </c>
      <c r="D648">
        <f>B648-C648</f>
        <v>25454043</v>
      </c>
    </row>
    <row r="649" spans="1:4">
      <c r="A649" t="s">
        <v>3364</v>
      </c>
      <c r="B649">
        <f>IF(ISBLANK(data!C1786),AVERAGEIF(data!$A$2:$A$4110,data!A1786,data!$C$2:$C$4110),data!C1786)</f>
        <v>90443603</v>
      </c>
      <c r="C649">
        <f>IF(ISBLANK(data!L1786),AVERAGEIF(data!$A$2:$A$4110,data!A1786,data!$L$2:$L$4110),data!L1786)</f>
        <v>80000000</v>
      </c>
      <c r="D649">
        <f>B649-C649</f>
        <v>10443603</v>
      </c>
    </row>
    <row r="650" spans="1:4">
      <c r="A650" t="s">
        <v>3502</v>
      </c>
      <c r="B650">
        <f>IF(ISBLANK(data!C1884),AVERAGEIF(data!$A$2:$A$4110,data!A1884,data!$C$2:$C$4110),data!C1884)</f>
        <v>90400000</v>
      </c>
      <c r="C650">
        <f>IF(ISBLANK(data!L1884),AVERAGEIF(data!$A$2:$A$4110,data!A1884,data!$L$2:$L$4110),data!L1884)</f>
        <v>21412500</v>
      </c>
      <c r="D650">
        <f>B650-C650</f>
        <v>68987500</v>
      </c>
    </row>
    <row r="651" spans="1:4">
      <c r="A651" t="s">
        <v>5530</v>
      </c>
      <c r="B651">
        <f>IF(ISBLANK(data!C3261),AVERAGEIF(data!$A$2:$A$4110,data!A3261,data!$C$2:$C$4110),data!C3261)</f>
        <v>90356857</v>
      </c>
      <c r="C651">
        <f>IF(ISBLANK(data!L3261),AVERAGEIF(data!$A$2:$A$4110,data!A3261,data!$L$2:$L$4110),data!L3261)</f>
        <v>58000000</v>
      </c>
      <c r="D651">
        <f>B651-C651</f>
        <v>32356857</v>
      </c>
    </row>
    <row r="652" spans="1:4">
      <c r="A652" t="s">
        <v>2438</v>
      </c>
      <c r="B652">
        <f>IF(ISBLANK(data!C1177),AVERAGEIF(data!$A$2:$A$4110,data!A1177,data!$C$2:$C$4110),data!C1177)</f>
        <v>90353764</v>
      </c>
      <c r="C652">
        <f>IF(ISBLANK(data!L1177),AVERAGEIF(data!$A$2:$A$4110,data!A1177,data!$L$2:$L$4110),data!L1177)</f>
        <v>40000000</v>
      </c>
      <c r="D652">
        <f>B652-C652</f>
        <v>50353764</v>
      </c>
    </row>
    <row r="653" spans="1:4">
      <c r="A653" t="s">
        <v>1781</v>
      </c>
      <c r="B653">
        <f>IF(ISBLANK(data!C760),AVERAGEIF(data!$A$2:$A$4110,data!A760,data!$C$2:$C$4110),data!C760)</f>
        <v>90341670</v>
      </c>
      <c r="C653">
        <f>IF(ISBLANK(data!L760),AVERAGEIF(data!$A$2:$A$4110,data!A760,data!$L$2:$L$4110),data!L760)</f>
        <v>60000000</v>
      </c>
      <c r="D653">
        <f>B653-C653</f>
        <v>30341670</v>
      </c>
    </row>
    <row r="654" spans="1:4">
      <c r="A654" t="s">
        <v>1819</v>
      </c>
      <c r="B654">
        <f>IF(ISBLANK(data!C785),AVERAGEIF(data!$A$2:$A$4110,data!A785,data!$C$2:$C$4110),data!C785)</f>
        <v>90135191</v>
      </c>
      <c r="C654">
        <f>IF(ISBLANK(data!L785),AVERAGEIF(data!$A$2:$A$4110,data!A785,data!$L$2:$L$4110),data!L785)</f>
        <v>25000000</v>
      </c>
      <c r="D654">
        <f>B654-C654</f>
        <v>65135191</v>
      </c>
    </row>
    <row r="655" spans="1:4">
      <c r="A655" t="s">
        <v>1639</v>
      </c>
      <c r="B655">
        <f>IF(ISBLANK(data!C673),AVERAGEIF(data!$A$2:$A$4110,data!A673,data!$C$2:$C$4110),data!C673)</f>
        <v>89808372</v>
      </c>
      <c r="C655">
        <f>IF(ISBLANK(data!L673),AVERAGEIF(data!$A$2:$A$4110,data!A673,data!$L$2:$L$4110),data!L673)</f>
        <v>45000000</v>
      </c>
      <c r="D655">
        <f>B655-C655</f>
        <v>44808372</v>
      </c>
    </row>
    <row r="656" spans="1:4">
      <c r="A656" t="s">
        <v>893</v>
      </c>
      <c r="B656">
        <f>IF(ISBLANK(data!C223),AVERAGEIF(data!$A$2:$A$4110,data!A223,data!$C$2:$C$4110),data!C223)</f>
        <v>89732035</v>
      </c>
      <c r="C656">
        <f>IF(ISBLANK(data!L223),AVERAGEIF(data!$A$2:$A$4110,data!A223,data!$L$2:$L$4110),data!L223)</f>
        <v>155000000</v>
      </c>
      <c r="D656">
        <f>B656-C656</f>
        <v>-65267965</v>
      </c>
    </row>
    <row r="657" spans="1:4">
      <c r="A657" t="s">
        <v>5531</v>
      </c>
      <c r="B657">
        <f>IF(ISBLANK(data!C3262),AVERAGEIF(data!$A$2:$A$4110,data!A3262,data!$C$2:$C$4110),data!C3262)</f>
        <v>89706988</v>
      </c>
      <c r="C657">
        <f>IF(ISBLANK(data!L3262),AVERAGEIF(data!$A$2:$A$4110,data!A3262,data!$L$2:$L$4110),data!L3262)</f>
        <v>55000000</v>
      </c>
      <c r="D657">
        <f>B657-C657</f>
        <v>34706988</v>
      </c>
    </row>
    <row r="658" spans="1:4">
      <c r="A658" t="s">
        <v>4235</v>
      </c>
      <c r="B658">
        <f>IF(ISBLANK(data!C2379),AVERAGEIF(data!$A$2:$A$4110,data!A2379,data!$C$2:$C$4110),data!C2379)</f>
        <v>89296573</v>
      </c>
      <c r="C658">
        <f>IF(ISBLANK(data!L2379),AVERAGEIF(data!$A$2:$A$4110,data!A2379,data!$L$2:$L$4110),data!L2379)</f>
        <v>100000000</v>
      </c>
      <c r="D658">
        <f>B658-C658</f>
        <v>-10703427</v>
      </c>
    </row>
    <row r="659" spans="1:4">
      <c r="A659" t="s">
        <v>2778</v>
      </c>
      <c r="B659">
        <f>IF(ISBLANK(data!C1390),AVERAGEIF(data!$A$2:$A$4110,data!A1390,data!$C$2:$C$4110),data!C1390)</f>
        <v>89289910</v>
      </c>
      <c r="C659">
        <f>IF(ISBLANK(data!L1390),AVERAGEIF(data!$A$2:$A$4110,data!A1390,data!$L$2:$L$4110),data!L1390)</f>
        <v>215000000</v>
      </c>
      <c r="D659">
        <f>B659-C659</f>
        <v>-125710090</v>
      </c>
    </row>
    <row r="660" spans="1:4">
      <c r="A660" t="s">
        <v>4871</v>
      </c>
      <c r="B660">
        <f>IF(ISBLANK(data!C2804),AVERAGEIF(data!$A$2:$A$4110,data!A2804,data!$C$2:$C$4110),data!C2804)</f>
        <v>89253340</v>
      </c>
      <c r="C660">
        <f>IF(ISBLANK(data!L2804),AVERAGEIF(data!$A$2:$A$4110,data!A2804,data!$L$2:$L$4110),data!L2804)</f>
        <v>48000000</v>
      </c>
      <c r="D660">
        <f>B660-C660</f>
        <v>41253340</v>
      </c>
    </row>
    <row r="661" spans="1:4">
      <c r="A661" t="s">
        <v>6584</v>
      </c>
      <c r="B661">
        <f>IF(ISBLANK(data!C4001),AVERAGEIF(data!$A$2:$A$4110,data!A4001,data!$C$2:$C$4110),data!C4001)</f>
        <v>89138076</v>
      </c>
      <c r="C661">
        <f>IF(ISBLANK(data!L4001),AVERAGEIF(data!$A$2:$A$4110,data!A4001,data!$L$2:$L$4110),data!L4001)</f>
        <v>40000000</v>
      </c>
      <c r="D661">
        <f>B661-C661</f>
        <v>49138076</v>
      </c>
    </row>
    <row r="662" spans="1:4">
      <c r="A662" t="s">
        <v>3757</v>
      </c>
      <c r="B662">
        <f>IF(ISBLANK(data!C2059),AVERAGEIF(data!$A$2:$A$4110,data!A2059,data!$C$2:$C$4110),data!C2059)</f>
        <v>89021735</v>
      </c>
      <c r="C662">
        <f>IF(ISBLANK(data!L2059),AVERAGEIF(data!$A$2:$A$4110,data!A2059,data!$L$2:$L$4110),data!L2059)</f>
        <v>120000000</v>
      </c>
      <c r="D662">
        <f>B662-C662</f>
        <v>-30978265</v>
      </c>
    </row>
    <row r="663" spans="1:4">
      <c r="A663" t="s">
        <v>5492</v>
      </c>
      <c r="B663">
        <f>IF(ISBLANK(data!C3235),AVERAGEIF(data!$A$2:$A$4110,data!A3235,data!$C$2:$C$4110),data!C3235)</f>
        <v>88915214</v>
      </c>
      <c r="C663">
        <f>IF(ISBLANK(data!L3235),AVERAGEIF(data!$A$2:$A$4110,data!A3235,data!$L$2:$L$4110),data!L3235)</f>
        <v>38000000</v>
      </c>
      <c r="D663">
        <f>B663-C663</f>
        <v>50915214</v>
      </c>
    </row>
    <row r="664" spans="1:4">
      <c r="A664" t="s">
        <v>1664</v>
      </c>
      <c r="B664">
        <f>IF(ISBLANK(data!C691),AVERAGEIF(data!$A$2:$A$4110,data!A691,data!$C$2:$C$4110),data!C691)</f>
        <v>88761720</v>
      </c>
      <c r="C664">
        <f>IF(ISBLANK(data!L691),AVERAGEIF(data!$A$2:$A$4110,data!A691,data!$L$2:$L$4110),data!L691)</f>
        <v>95000000</v>
      </c>
      <c r="D664">
        <f>B664-C664</f>
        <v>-6238280</v>
      </c>
    </row>
    <row r="665" spans="1:4">
      <c r="A665" t="s">
        <v>6363</v>
      </c>
      <c r="B665">
        <f>IF(ISBLANK(data!C3855),AVERAGEIF(data!$A$2:$A$4110,data!A3855,data!$C$2:$C$4110),data!C3855)</f>
        <v>88658172</v>
      </c>
      <c r="C665">
        <f>IF(ISBLANK(data!L3855),AVERAGEIF(data!$A$2:$A$4110,data!A3855,data!$L$2:$L$4110),data!L3855)</f>
        <v>50000000</v>
      </c>
      <c r="D665">
        <f>B665-C665</f>
        <v>38658172</v>
      </c>
    </row>
    <row r="666" spans="1:4">
      <c r="A666" t="s">
        <v>95</v>
      </c>
      <c r="B666">
        <f>IF(ISBLANK(data!C1554),AVERAGEIF(data!$A$2:$A$4110,data!A1554,data!$C$2:$C$4110),data!C1554)</f>
        <v>88625922</v>
      </c>
      <c r="C666">
        <f>IF(ISBLANK(data!L1554),AVERAGEIF(data!$A$2:$A$4110,data!A1554,data!$L$2:$L$4110),data!L1554)</f>
        <v>45000000</v>
      </c>
      <c r="D666">
        <f>B666-C666</f>
        <v>43625922</v>
      </c>
    </row>
    <row r="667" spans="1:4">
      <c r="A667" t="s">
        <v>5926</v>
      </c>
      <c r="B667">
        <f>IF(ISBLANK(data!C3539),AVERAGEIF(data!$A$2:$A$4110,data!A3539,data!$C$2:$C$4110),data!C3539)</f>
        <v>88504640</v>
      </c>
      <c r="C667">
        <f>IF(ISBLANK(data!L3539),AVERAGEIF(data!$A$2:$A$4110,data!A3539,data!$L$2:$L$4110),data!L3539)</f>
        <v>45000000</v>
      </c>
      <c r="D667">
        <f>B667-C667</f>
        <v>43504640</v>
      </c>
    </row>
    <row r="668" spans="1:4">
      <c r="A668" t="s">
        <v>3934</v>
      </c>
      <c r="B668">
        <f>IF(ISBLANK(data!C2172),AVERAGEIF(data!$A$2:$A$4110,data!A2172,data!$C$2:$C$4110),data!C2172)</f>
        <v>88246220</v>
      </c>
      <c r="C668">
        <f>IF(ISBLANK(data!L2172),AVERAGEIF(data!$A$2:$A$4110,data!A2172,data!$L$2:$L$4110),data!L2172)</f>
        <v>175000000</v>
      </c>
      <c r="D668">
        <f>B668-C668</f>
        <v>-86753780</v>
      </c>
    </row>
    <row r="669" spans="1:4">
      <c r="A669" t="s">
        <v>6349</v>
      </c>
      <c r="B669">
        <f>IF(ISBLANK(data!C3844),AVERAGEIF(data!$A$2:$A$4110,data!A3844,data!$C$2:$C$4110),data!C3844)</f>
        <v>88200225</v>
      </c>
      <c r="C669">
        <f>IF(ISBLANK(data!L3844),AVERAGEIF(data!$A$2:$A$4110,data!A3844,data!$L$2:$L$4110),data!L3844)</f>
        <v>60000000</v>
      </c>
      <c r="D669">
        <f>B669-C669</f>
        <v>28200225</v>
      </c>
    </row>
    <row r="670" spans="1:4">
      <c r="A670" t="s">
        <v>3489</v>
      </c>
      <c r="B670">
        <f>IF(ISBLANK(data!C1872),AVERAGEIF(data!$A$2:$A$4110,data!A1872,data!$C$2:$C$4110),data!C1872)</f>
        <v>87856565</v>
      </c>
      <c r="C670">
        <f>IF(ISBLANK(data!L1872),AVERAGEIF(data!$A$2:$A$4110,data!A1872,data!$L$2:$L$4110),data!L1872)</f>
        <v>42000000</v>
      </c>
      <c r="D670">
        <f>B670-C670</f>
        <v>45856565</v>
      </c>
    </row>
    <row r="671" spans="1:4">
      <c r="A671" t="s">
        <v>3634</v>
      </c>
      <c r="B671">
        <f>IF(ISBLANK(data!C1972),AVERAGEIF(data!$A$2:$A$4110,data!A1972,data!$C$2:$C$4110),data!C1972)</f>
        <v>87704396</v>
      </c>
      <c r="C671">
        <f>IF(ISBLANK(data!L1972),AVERAGEIF(data!$A$2:$A$4110,data!A1972,data!$L$2:$L$4110),data!L1972)</f>
        <v>66000000</v>
      </c>
      <c r="D671">
        <f>B671-C671</f>
        <v>21704396</v>
      </c>
    </row>
    <row r="672" spans="1:4">
      <c r="A672" t="s">
        <v>5560</v>
      </c>
      <c r="B672">
        <f>IF(ISBLANK(data!C3280),AVERAGEIF(data!$A$2:$A$4110,data!A3280,data!$C$2:$C$4110),data!C3280)</f>
        <v>87666629</v>
      </c>
      <c r="C672">
        <f>IF(ISBLANK(data!L3280),AVERAGEIF(data!$A$2:$A$4110,data!A3280,data!$L$2:$L$4110),data!L3280)</f>
        <v>40000000</v>
      </c>
      <c r="D672">
        <f>B672-C672</f>
        <v>47666629</v>
      </c>
    </row>
    <row r="673" spans="1:4">
      <c r="A673" t="s">
        <v>2062</v>
      </c>
      <c r="B673">
        <f>IF(ISBLANK(data!C940),AVERAGEIF(data!$A$2:$A$4110,data!A940,data!$C$2:$C$4110),data!C940)</f>
        <v>87341380</v>
      </c>
      <c r="C673">
        <f>IF(ISBLANK(data!L940),AVERAGEIF(data!$A$2:$A$4110,data!A940,data!$L$2:$L$4110),data!L940)</f>
        <v>27000000</v>
      </c>
      <c r="D673">
        <f>B673-C673</f>
        <v>60341380</v>
      </c>
    </row>
    <row r="674" spans="1:4">
      <c r="A674" t="s">
        <v>6183</v>
      </c>
      <c r="B674">
        <f>IF(ISBLANK(data!C3725),AVERAGEIF(data!$A$2:$A$4110,data!A3725,data!$C$2:$C$4110),data!C3725)</f>
        <v>87100000</v>
      </c>
      <c r="C674">
        <f>IF(ISBLANK(data!L3725),AVERAGEIF(data!$A$2:$A$4110,data!A3725,data!$L$2:$L$4110),data!L3725)</f>
        <v>31000000</v>
      </c>
      <c r="D674">
        <f>B674-C674</f>
        <v>56100000</v>
      </c>
    </row>
    <row r="675" spans="1:4">
      <c r="A675" t="s">
        <v>1975</v>
      </c>
      <c r="B675">
        <f>IF(ISBLANK(data!C884),AVERAGEIF(data!$A$2:$A$4110,data!A884,data!$C$2:$C$4110),data!C884)</f>
        <v>87025093</v>
      </c>
      <c r="C675">
        <f>IF(ISBLANK(data!L884),AVERAGEIF(data!$A$2:$A$4110,data!A884,data!$L$2:$L$4110),data!L884)</f>
        <v>4000000</v>
      </c>
      <c r="D675">
        <f>B675-C675</f>
        <v>83025093</v>
      </c>
    </row>
    <row r="676" spans="1:4">
      <c r="A676" t="s">
        <v>2193</v>
      </c>
      <c r="B676">
        <f>IF(ISBLANK(data!C1016),AVERAGEIF(data!$A$2:$A$4110,data!A1016,data!$C$2:$C$4110),data!C1016)</f>
        <v>86930411</v>
      </c>
      <c r="C676">
        <f>IF(ISBLANK(data!L1016),AVERAGEIF(data!$A$2:$A$4110,data!A1016,data!$L$2:$L$4110),data!L1016)</f>
        <v>23000000</v>
      </c>
      <c r="D676">
        <f>B676-C676</f>
        <v>63930411</v>
      </c>
    </row>
    <row r="677" spans="1:4">
      <c r="A677" t="s">
        <v>3195</v>
      </c>
      <c r="B677">
        <f>IF(ISBLANK(data!C1673),AVERAGEIF(data!$A$2:$A$4110,data!A1673,data!$C$2:$C$4110),data!C1673)</f>
        <v>86897182</v>
      </c>
      <c r="C677">
        <f>IF(ISBLANK(data!L1673),AVERAGEIF(data!$A$2:$A$4110,data!A1673,data!$L$2:$L$4110),data!L1673)</f>
        <v>95000000</v>
      </c>
      <c r="D677">
        <f>B677-C677</f>
        <v>-8102818</v>
      </c>
    </row>
    <row r="678" spans="1:4">
      <c r="A678" t="s">
        <v>4396</v>
      </c>
      <c r="B678">
        <f>IF(ISBLANK(data!C2491),AVERAGEIF(data!$A$2:$A$4110,data!A2491,data!$C$2:$C$4110),data!C2491)</f>
        <v>86300000</v>
      </c>
      <c r="C678">
        <f>IF(ISBLANK(data!L2491),AVERAGEIF(data!$A$2:$A$4110,data!A2491,data!$L$2:$L$4110),data!L2491)</f>
        <v>2800000</v>
      </c>
      <c r="D678">
        <f>B678-C678</f>
        <v>83500000</v>
      </c>
    </row>
    <row r="679" spans="1:4">
      <c r="A679" t="s">
        <v>242</v>
      </c>
      <c r="B679">
        <f>IF(ISBLANK(data!C515),AVERAGEIF(data!$A$2:$A$4110,data!A515,data!$C$2:$C$4110),data!C515)</f>
        <v>86208010</v>
      </c>
      <c r="C679">
        <f>IF(ISBLANK(data!L515),AVERAGEIF(data!$A$2:$A$4110,data!A515,data!$L$2:$L$4110),data!L515)</f>
        <v>35000000</v>
      </c>
      <c r="D679">
        <f>B679-C679</f>
        <v>51208010</v>
      </c>
    </row>
    <row r="680" spans="1:4">
      <c r="A680" t="s">
        <v>4286</v>
      </c>
      <c r="B680">
        <f>IF(ISBLANK(data!C2415),AVERAGEIF(data!$A$2:$A$4110,data!A2415,data!$C$2:$C$4110),data!C2415)</f>
        <v>86049418</v>
      </c>
      <c r="C680">
        <f>IF(ISBLANK(data!L2415),AVERAGEIF(data!$A$2:$A$4110,data!A2415,data!$L$2:$L$4110),data!L2415)</f>
        <v>17000000</v>
      </c>
      <c r="D680">
        <f>B680-C680</f>
        <v>69049418</v>
      </c>
    </row>
    <row r="681" spans="1:4">
      <c r="A681" t="s">
        <v>6606</v>
      </c>
      <c r="B681">
        <f>IF(ISBLANK(data!C4016),AVERAGEIF(data!$A$2:$A$4110,data!A4016,data!$C$2:$C$4110),data!C4016)</f>
        <v>85911262</v>
      </c>
      <c r="C681">
        <f>IF(ISBLANK(data!L4016),AVERAGEIF(data!$A$2:$A$4110,data!A4016,data!$L$2:$L$4110),data!L4016)</f>
        <v>65000000</v>
      </c>
      <c r="D681">
        <f>B681-C681</f>
        <v>20911262</v>
      </c>
    </row>
    <row r="682" spans="1:4">
      <c r="A682" t="s">
        <v>6534</v>
      </c>
      <c r="B682">
        <f>IF(ISBLANK(data!C3968),AVERAGEIF(data!$A$2:$A$4110,data!A3968,data!$C$2:$C$4110),data!C3968)</f>
        <v>85884815</v>
      </c>
      <c r="C682">
        <f>IF(ISBLANK(data!L3968),AVERAGEIF(data!$A$2:$A$4110,data!A3968,data!$L$2:$L$4110),data!L3968)</f>
        <v>90000000</v>
      </c>
      <c r="D682">
        <f>B682-C682</f>
        <v>-4115185</v>
      </c>
    </row>
    <row r="683" spans="1:4">
      <c r="A683" t="s">
        <v>1996</v>
      </c>
      <c r="B683">
        <f>IF(ISBLANK(data!C897),AVERAGEIF(data!$A$2:$A$4110,data!A897,data!$C$2:$C$4110),data!C897)</f>
        <v>85707116</v>
      </c>
      <c r="C683">
        <f>IF(ISBLANK(data!L897),AVERAGEIF(data!$A$2:$A$4110,data!A897,data!$L$2:$L$4110),data!L897)</f>
        <v>68000000</v>
      </c>
      <c r="D683">
        <f>B683-C683</f>
        <v>17707116</v>
      </c>
    </row>
    <row r="684" spans="1:4">
      <c r="A684" t="s">
        <v>5514</v>
      </c>
      <c r="B684">
        <f>IF(ISBLANK(data!C3249),AVERAGEIF(data!$A$2:$A$4110,data!A3249,data!$C$2:$C$4110),data!C3249)</f>
        <v>85570368</v>
      </c>
      <c r="C684">
        <f>IF(ISBLANK(data!L3249),AVERAGEIF(data!$A$2:$A$4110,data!A3249,data!$L$2:$L$4110),data!L3249)</f>
        <v>38000000</v>
      </c>
      <c r="D684">
        <f>B684-C684</f>
        <v>47570368</v>
      </c>
    </row>
    <row r="685" spans="1:4">
      <c r="A685" t="s">
        <v>339</v>
      </c>
      <c r="B685">
        <f>IF(ISBLANK(data!C3491),AVERAGEIF(data!$A$2:$A$4110,data!A3491,data!$C$2:$C$4110),data!C3491)</f>
        <v>85463309</v>
      </c>
      <c r="C685">
        <f>IF(ISBLANK(data!L3491),AVERAGEIF(data!$A$2:$A$4110,data!A3491,data!$L$2:$L$4110),data!L3491)</f>
        <v>110000000</v>
      </c>
      <c r="D685">
        <f>B685-C685</f>
        <v>-24536691</v>
      </c>
    </row>
    <row r="686" spans="1:4">
      <c r="A686" t="s">
        <v>5996</v>
      </c>
      <c r="B686">
        <f>IF(ISBLANK(data!C3595),AVERAGEIF(data!$A$2:$A$4110,data!A3595,data!$C$2:$C$4110),data!C3595)</f>
        <v>85416609</v>
      </c>
      <c r="C686">
        <f>IF(ISBLANK(data!L3595),AVERAGEIF(data!$A$2:$A$4110,data!A3595,data!$L$2:$L$4110),data!L3595)</f>
        <v>30000000</v>
      </c>
      <c r="D686">
        <f>B686-C686</f>
        <v>55416609</v>
      </c>
    </row>
    <row r="687" spans="1:4">
      <c r="A687" t="s">
        <v>2974</v>
      </c>
      <c r="B687">
        <f>IF(ISBLANK(data!C1524),AVERAGEIF(data!$A$2:$A$4110,data!A1524,data!$C$2:$C$4110),data!C1524)</f>
        <v>85300000</v>
      </c>
      <c r="C687">
        <f>IF(ISBLANK(data!L1524),AVERAGEIF(data!$A$2:$A$4110,data!A1524,data!$L$2:$L$4110),data!L1524)</f>
        <v>10000000</v>
      </c>
      <c r="D687">
        <f>B687-C687</f>
        <v>75300000</v>
      </c>
    </row>
    <row r="688" spans="1:4">
      <c r="A688" t="s">
        <v>3022</v>
      </c>
      <c r="B688">
        <f>IF(ISBLANK(data!C1561),AVERAGEIF(data!$A$2:$A$4110,data!A1561,data!$C$2:$C$4110),data!C1561)</f>
        <v>85200000</v>
      </c>
      <c r="C688">
        <f>IF(ISBLANK(data!L1561),AVERAGEIF(data!$A$2:$A$4110,data!A1561,data!$L$2:$L$4110),data!L1561)</f>
        <v>18500000</v>
      </c>
      <c r="D688">
        <f>B688-C688</f>
        <v>66700000</v>
      </c>
    </row>
    <row r="689" spans="1:4">
      <c r="A689" t="s">
        <v>5897</v>
      </c>
      <c r="B689">
        <f>IF(ISBLANK(data!C3516),AVERAGEIF(data!$A$2:$A$4110,data!A3516,data!$C$2:$C$4110),data!C3516)</f>
        <v>85017401</v>
      </c>
      <c r="C689">
        <f>IF(ISBLANK(data!L3516),AVERAGEIF(data!$A$2:$A$4110,data!A3516,data!$L$2:$L$4110),data!L3516)</f>
        <v>92000000</v>
      </c>
      <c r="D689">
        <f>B689-C689</f>
        <v>-6982599</v>
      </c>
    </row>
    <row r="690" spans="1:4">
      <c r="A690" t="s">
        <v>6334</v>
      </c>
      <c r="B690">
        <f>IF(ISBLANK(data!C3833),AVERAGEIF(data!$A$2:$A$4110,data!A3833,data!$C$2:$C$4110),data!C3833)</f>
        <v>84749884</v>
      </c>
      <c r="C690">
        <f>IF(ISBLANK(data!L3833),AVERAGEIF(data!$A$2:$A$4110,data!A3833,data!$L$2:$L$4110),data!L3833)</f>
        <v>3000000</v>
      </c>
      <c r="D690">
        <f>B690-C690</f>
        <v>81749884</v>
      </c>
    </row>
    <row r="691" spans="1:4">
      <c r="A691" t="s">
        <v>1274</v>
      </c>
      <c r="B691">
        <f>IF(ISBLANK(data!C448),AVERAGEIF(data!$A$2:$A$4110,data!A448,data!$C$2:$C$4110),data!C448)</f>
        <v>84518155</v>
      </c>
      <c r="C691">
        <f>IF(ISBLANK(data!L448),AVERAGEIF(data!$A$2:$A$4110,data!A448,data!$L$2:$L$4110),data!L448)</f>
        <v>20000000</v>
      </c>
      <c r="D691">
        <f>B691-C691</f>
        <v>64518155</v>
      </c>
    </row>
    <row r="692" spans="1:4">
      <c r="A692" t="s">
        <v>5580</v>
      </c>
      <c r="B692">
        <f>IF(ISBLANK(data!C3296),AVERAGEIF(data!$A$2:$A$4110,data!A3296,data!$C$2:$C$4110),data!C3296)</f>
        <v>84303558</v>
      </c>
      <c r="C692">
        <f>IF(ISBLANK(data!L3296),AVERAGEIF(data!$A$2:$A$4110,data!A3296,data!$L$2:$L$4110),data!L3296)</f>
        <v>85000000</v>
      </c>
      <c r="D692">
        <f>B692-C692</f>
        <v>-696442</v>
      </c>
    </row>
    <row r="693" spans="1:4">
      <c r="A693" t="s">
        <v>4826</v>
      </c>
      <c r="B693">
        <f>IF(ISBLANK(data!C2775),AVERAGEIF(data!$A$2:$A$4110,data!A2775,data!$C$2:$C$4110),data!C2775)</f>
        <v>84300000</v>
      </c>
      <c r="C693">
        <f>IF(ISBLANK(data!L2775),AVERAGEIF(data!$A$2:$A$4110,data!A2775,data!$L$2:$L$4110),data!L2775)</f>
        <v>2600000</v>
      </c>
      <c r="D693">
        <f>B693-C693</f>
        <v>81700000</v>
      </c>
    </row>
    <row r="694" spans="1:4">
      <c r="A694" t="s">
        <v>3575</v>
      </c>
      <c r="B694">
        <f>IF(ISBLANK(data!C1932),AVERAGEIF(data!$A$2:$A$4110,data!A1932,data!$C$2:$C$4110),data!C1932)</f>
        <v>84263837</v>
      </c>
      <c r="C694">
        <f>IF(ISBLANK(data!L1932),AVERAGEIF(data!$A$2:$A$4110,data!A1932,data!$L$2:$L$4110),data!L1932)</f>
        <v>6500000</v>
      </c>
      <c r="D694">
        <f>B694-C694</f>
        <v>77763837</v>
      </c>
    </row>
    <row r="695" spans="1:4">
      <c r="A695" t="s">
        <v>2766</v>
      </c>
      <c r="B695">
        <f>IF(ISBLANK(data!C1383),AVERAGEIF(data!$A$2:$A$4110,data!A1383,data!$C$2:$C$4110),data!C1383)</f>
        <v>84244877</v>
      </c>
      <c r="C695">
        <f>IF(ISBLANK(data!L1383),AVERAGEIF(data!$A$2:$A$4110,data!A1383,data!$L$2:$L$4110),data!L1383)</f>
        <v>50000000</v>
      </c>
      <c r="D695">
        <f>B695-C695</f>
        <v>34244877</v>
      </c>
    </row>
    <row r="696" spans="1:4">
      <c r="A696" t="s">
        <v>5201</v>
      </c>
      <c r="B696">
        <f>IF(ISBLANK(data!C3032),AVERAGEIF(data!$A$2:$A$4110,data!A3032,data!$C$2:$C$4110),data!C3032)</f>
        <v>84185387</v>
      </c>
      <c r="C696">
        <f>IF(ISBLANK(data!L3032),AVERAGEIF(data!$A$2:$A$4110,data!A3032,data!$L$2:$L$4110),data!L3032)</f>
        <v>80000000</v>
      </c>
      <c r="D696">
        <f>B696-C696</f>
        <v>4185387</v>
      </c>
    </row>
    <row r="697" spans="1:4">
      <c r="A697" t="s">
        <v>841</v>
      </c>
      <c r="B697">
        <f>IF(ISBLANK(data!C191),AVERAGEIF(data!$A$2:$A$4110,data!A191,data!$C$2:$C$4110),data!C191)</f>
        <v>84136909</v>
      </c>
      <c r="C697">
        <f>IF(ISBLANK(data!L191),AVERAGEIF(data!$A$2:$A$4110,data!A191,data!$L$2:$L$4110),data!L191)</f>
        <v>26000000</v>
      </c>
      <c r="D697">
        <f>B697-C697</f>
        <v>58136909</v>
      </c>
    </row>
    <row r="698" spans="1:4">
      <c r="A698" t="s">
        <v>5243</v>
      </c>
      <c r="B698">
        <f>IF(ISBLANK(data!C3062),AVERAGEIF(data!$A$2:$A$4110,data!A3062,data!$C$2:$C$4110),data!C3062)</f>
        <v>84049211</v>
      </c>
      <c r="C698">
        <f>IF(ISBLANK(data!L3062),AVERAGEIF(data!$A$2:$A$4110,data!A3062,data!$L$2:$L$4110),data!L3062)</f>
        <v>70000000</v>
      </c>
      <c r="D698">
        <f>B698-C698</f>
        <v>14049211</v>
      </c>
    </row>
    <row r="699" spans="1:4">
      <c r="A699" t="s">
        <v>2637</v>
      </c>
      <c r="B699">
        <f>IF(ISBLANK(data!C1301),AVERAGEIF(data!$A$2:$A$4110,data!A1301,data!$C$2:$C$4110),data!C1301)</f>
        <v>84037039</v>
      </c>
      <c r="C699">
        <f>IF(ISBLANK(data!L1301),AVERAGEIF(data!$A$2:$A$4110,data!A1301,data!$L$2:$L$4110),data!L1301)</f>
        <v>120000000</v>
      </c>
      <c r="D699">
        <f>B699-C699</f>
        <v>-35962961</v>
      </c>
    </row>
    <row r="700" spans="1:4">
      <c r="A700" t="s">
        <v>4779</v>
      </c>
      <c r="B700">
        <f>IF(ISBLANK(data!C2736),AVERAGEIF(data!$A$2:$A$4110,data!A2736,data!$C$2:$C$4110),data!C2736)</f>
        <v>83906114</v>
      </c>
      <c r="C700">
        <f>IF(ISBLANK(data!L2736),AVERAGEIF(data!$A$2:$A$4110,data!A2736,data!$L$2:$L$4110),data!L2736)</f>
        <v>40000000</v>
      </c>
      <c r="D700">
        <f>B700-C700</f>
        <v>43906114</v>
      </c>
    </row>
    <row r="701" spans="1:4">
      <c r="A701" t="s">
        <v>5398</v>
      </c>
      <c r="B701">
        <f>IF(ISBLANK(data!C3171),AVERAGEIF(data!$A$2:$A$4110,data!A3171,data!$C$2:$C$4110),data!C3171)</f>
        <v>83892374</v>
      </c>
      <c r="C701">
        <f>IF(ISBLANK(data!L3171),AVERAGEIF(data!$A$2:$A$4110,data!A3171,data!$L$2:$L$4110),data!L3171)</f>
        <v>66000000</v>
      </c>
      <c r="D701">
        <f>B701-C701</f>
        <v>17892374</v>
      </c>
    </row>
    <row r="702" spans="1:4">
      <c r="A702" t="s">
        <v>3154</v>
      </c>
      <c r="B702">
        <f>IF(ISBLANK(data!C1651),AVERAGEIF(data!$A$2:$A$4110,data!A1651,data!$C$2:$C$4110),data!C1651)</f>
        <v>83813460</v>
      </c>
      <c r="C702">
        <f>IF(ISBLANK(data!L1651),AVERAGEIF(data!$A$2:$A$4110,data!A1651,data!$L$2:$L$4110),data!L1651)</f>
        <v>25000000</v>
      </c>
      <c r="D702">
        <f>B702-C702</f>
        <v>58813460</v>
      </c>
    </row>
    <row r="703" spans="1:4">
      <c r="A703" t="s">
        <v>3715</v>
      </c>
      <c r="B703">
        <f>IF(ISBLANK(data!C2032),AVERAGEIF(data!$A$2:$A$4110,data!A2032,data!$C$2:$C$4110),data!C2032)</f>
        <v>83640426</v>
      </c>
      <c r="C703">
        <f>IF(ISBLANK(data!L2032),AVERAGEIF(data!$A$2:$A$4110,data!A2032,data!$L$2:$L$4110),data!L2032)</f>
        <v>150000000</v>
      </c>
      <c r="D703">
        <f>B703-C703</f>
        <v>-66359574</v>
      </c>
    </row>
    <row r="704" spans="1:4">
      <c r="A704" t="s">
        <v>3095</v>
      </c>
      <c r="B704">
        <f>IF(ISBLANK(data!C1617),AVERAGEIF(data!$A$2:$A$4110,data!A1617,data!$C$2:$C$4110),data!C1617)</f>
        <v>83574831</v>
      </c>
      <c r="C704">
        <f>IF(ISBLANK(data!L1617),AVERAGEIF(data!$A$2:$A$4110,data!A1617,data!$L$2:$L$4110),data!L1617)</f>
        <v>5000000</v>
      </c>
      <c r="D704">
        <f>B704-C704</f>
        <v>78574831</v>
      </c>
    </row>
    <row r="705" spans="1:4">
      <c r="A705" t="s">
        <v>3719</v>
      </c>
      <c r="B705">
        <f>IF(ISBLANK(data!C2034),AVERAGEIF(data!$A$2:$A$4110,data!A2034,data!$C$2:$C$4110),data!C2034)</f>
        <v>83552429</v>
      </c>
      <c r="C705">
        <f>IF(ISBLANK(data!L2034),AVERAGEIF(data!$A$2:$A$4110,data!A2034,data!$L$2:$L$4110),data!L2034)</f>
        <v>70000000</v>
      </c>
      <c r="D705">
        <f>B705-C705</f>
        <v>13552429</v>
      </c>
    </row>
    <row r="706" spans="1:4">
      <c r="A706" t="s">
        <v>6205</v>
      </c>
      <c r="B706">
        <f>IF(ISBLANK(data!C3740),AVERAGEIF(data!$A$2:$A$4110,data!A3740,data!$C$2:$C$4110),data!C3740)</f>
        <v>83503161</v>
      </c>
      <c r="C706">
        <f>IF(ISBLANK(data!L3740),AVERAGEIF(data!$A$2:$A$4110,data!A3740,data!$L$2:$L$4110),data!L3740)</f>
        <v>75000000</v>
      </c>
      <c r="D706">
        <f>B706-C706</f>
        <v>8503161</v>
      </c>
    </row>
    <row r="707" spans="1:4">
      <c r="A707" t="s">
        <v>3304</v>
      </c>
      <c r="B707">
        <f>IF(ISBLANK(data!C1744),AVERAGEIF(data!$A$2:$A$4110,data!A1744,data!$C$2:$C$4110),data!C1744)</f>
        <v>83400000</v>
      </c>
      <c r="C707">
        <f>IF(ISBLANK(data!L1744),AVERAGEIF(data!$A$2:$A$4110,data!A1744,data!$L$2:$L$4110),data!L1744)</f>
        <v>3500000</v>
      </c>
      <c r="D707">
        <f>B707-C707</f>
        <v>79900000</v>
      </c>
    </row>
    <row r="708" spans="1:4">
      <c r="A708" t="s">
        <v>2416</v>
      </c>
      <c r="B708">
        <f>IF(ISBLANK(data!C1164),AVERAGEIF(data!$A$2:$A$4110,data!A1164,data!$C$2:$C$4110),data!C1164)</f>
        <v>83348920</v>
      </c>
      <c r="C708">
        <f>IF(ISBLANK(data!L1164),AVERAGEIF(data!$A$2:$A$4110,data!A1164,data!$L$2:$L$4110),data!L1164)</f>
        <v>132000000</v>
      </c>
      <c r="D708">
        <f>B708-C708</f>
        <v>-48651080</v>
      </c>
    </row>
    <row r="709" spans="1:4">
      <c r="A709" t="s">
        <v>3514</v>
      </c>
      <c r="B709">
        <f>IF(ISBLANK(data!C1894),AVERAGEIF(data!$A$2:$A$4110,data!A1894,data!$C$2:$C$4110),data!C1894)</f>
        <v>83299761</v>
      </c>
      <c r="C709">
        <f>IF(ISBLANK(data!L1894),AVERAGEIF(data!$A$2:$A$4110,data!A1894,data!$L$2:$L$4110),data!L1894)</f>
        <v>35000000</v>
      </c>
      <c r="D709">
        <f>B709-C709</f>
        <v>48299761</v>
      </c>
    </row>
    <row r="710" spans="1:4">
      <c r="A710" t="s">
        <v>5149</v>
      </c>
      <c r="B710">
        <f>IF(ISBLANK(data!C3000),AVERAGEIF(data!$A$2:$A$4110,data!A3000,data!$C$2:$C$4110),data!C3000)</f>
        <v>83287363</v>
      </c>
      <c r="C710">
        <f>IF(ISBLANK(data!L3000),AVERAGEIF(data!$A$2:$A$4110,data!A3000,data!$L$2:$L$4110),data!L3000)</f>
        <v>45000000</v>
      </c>
      <c r="D710">
        <f>B710-C710</f>
        <v>38287363</v>
      </c>
    </row>
    <row r="711" spans="1:4">
      <c r="A711" t="s">
        <v>1562</v>
      </c>
      <c r="B711">
        <f>IF(ISBLANK(data!C622),AVERAGEIF(data!$A$2:$A$4110,data!A622,data!$C$2:$C$4110),data!C622)</f>
        <v>83077470</v>
      </c>
      <c r="C711">
        <f>IF(ISBLANK(data!L622),AVERAGEIF(data!$A$2:$A$4110,data!A622,data!$L$2:$L$4110),data!L622)</f>
        <v>75000000</v>
      </c>
      <c r="D711">
        <f>B711-C711</f>
        <v>8077470</v>
      </c>
    </row>
    <row r="712" spans="1:4">
      <c r="A712" t="s">
        <v>1108</v>
      </c>
      <c r="B712">
        <f>IF(ISBLANK(data!C349),AVERAGEIF(data!$A$2:$A$4110,data!A349,data!$C$2:$C$4110),data!C349)</f>
        <v>83025853</v>
      </c>
      <c r="C712">
        <f>IF(ISBLANK(data!L349),AVERAGEIF(data!$A$2:$A$4110,data!A349,data!$L$2:$L$4110),data!L349)</f>
        <v>14000000</v>
      </c>
      <c r="D712">
        <f>B712-C712</f>
        <v>69025853</v>
      </c>
    </row>
    <row r="713" spans="1:4">
      <c r="A713" t="s">
        <v>2168</v>
      </c>
      <c r="B713">
        <f>IF(ISBLANK(data!C1002),AVERAGEIF(data!$A$2:$A$4110,data!A1002,data!$C$2:$C$4110),data!C1002)</f>
        <v>83024900</v>
      </c>
      <c r="C713">
        <f>IF(ISBLANK(data!L1002),AVERAGEIF(data!$A$2:$A$4110,data!A1002,data!$L$2:$L$4110),data!L1002)</f>
        <v>135000000</v>
      </c>
      <c r="D713">
        <f>B713-C713</f>
        <v>-51975100</v>
      </c>
    </row>
    <row r="714" spans="1:4">
      <c r="A714" t="s">
        <v>1221</v>
      </c>
      <c r="B714">
        <f>IF(ISBLANK(data!C418),AVERAGEIF(data!$A$2:$A$4110,data!A418,data!$C$2:$C$4110),data!C418)</f>
        <v>83000000</v>
      </c>
      <c r="C714">
        <f>IF(ISBLANK(data!L418),AVERAGEIF(data!$A$2:$A$4110,data!A418,data!$L$2:$L$4110),data!L418)</f>
        <v>55000000</v>
      </c>
      <c r="D714">
        <f>B714-C714</f>
        <v>28000000</v>
      </c>
    </row>
    <row r="715" spans="1:4">
      <c r="A715" t="s">
        <v>5491</v>
      </c>
      <c r="B715">
        <f>IF(ISBLANK(data!C3234),AVERAGEIF(data!$A$2:$A$4110,data!A3234,data!$C$2:$C$4110),data!C3234)</f>
        <v>82931301</v>
      </c>
      <c r="C715">
        <f>IF(ISBLANK(data!L3234),AVERAGEIF(data!$A$2:$A$4110,data!A3234,data!$L$2:$L$4110),data!L3234)</f>
        <v>60000000</v>
      </c>
      <c r="D715">
        <f>B715-C715</f>
        <v>22931301</v>
      </c>
    </row>
    <row r="716" spans="1:4">
      <c r="A716" t="s">
        <v>6446</v>
      </c>
      <c r="B716">
        <f>IF(ISBLANK(data!C3910),AVERAGEIF(data!$A$2:$A$4110,data!A3910,data!$C$2:$C$4110),data!C3910)</f>
        <v>82670733</v>
      </c>
      <c r="C716">
        <f>IF(ISBLANK(data!L3910),AVERAGEIF(data!$A$2:$A$4110,data!A3910,data!$L$2:$L$4110),data!L3910)</f>
        <v>60000000</v>
      </c>
      <c r="D716">
        <f>B716-C716</f>
        <v>22670733</v>
      </c>
    </row>
    <row r="717" spans="1:4">
      <c r="A717" t="s">
        <v>952</v>
      </c>
      <c r="B717">
        <f>IF(ISBLANK(data!C256),AVERAGEIF(data!$A$2:$A$4110,data!A256,data!$C$2:$C$4110),data!C256)</f>
        <v>82624961</v>
      </c>
      <c r="C717">
        <f>IF(ISBLANK(data!L256),AVERAGEIF(data!$A$2:$A$4110,data!A256,data!$L$2:$L$4110),data!L256)</f>
        <v>20000000</v>
      </c>
      <c r="D717">
        <f>B717-C717</f>
        <v>62624961</v>
      </c>
    </row>
    <row r="718" spans="1:4">
      <c r="A718" t="s">
        <v>849</v>
      </c>
      <c r="B718">
        <f>IF(ISBLANK(data!C198),AVERAGEIF(data!$A$2:$A$4110,data!A198,data!$C$2:$C$4110),data!C198)</f>
        <v>82569532</v>
      </c>
      <c r="C718">
        <f>IF(ISBLANK(data!L198),AVERAGEIF(data!$A$2:$A$4110,data!A198,data!$L$2:$L$4110),data!L198)</f>
        <v>60000000</v>
      </c>
      <c r="D718">
        <f>B718-C718</f>
        <v>22569532</v>
      </c>
    </row>
    <row r="719" spans="1:4">
      <c r="A719" t="s">
        <v>5990</v>
      </c>
      <c r="B719">
        <f>IF(ISBLANK(data!C3591),AVERAGEIF(data!$A$2:$A$4110,data!A3591,data!$C$2:$C$4110),data!C3591)</f>
        <v>82528097</v>
      </c>
      <c r="C719">
        <f>IF(ISBLANK(data!L3591),AVERAGEIF(data!$A$2:$A$4110,data!A3591,data!$L$2:$L$4110),data!L3591)</f>
        <v>6500000</v>
      </c>
      <c r="D719">
        <f>B719-C719</f>
        <v>76028097</v>
      </c>
    </row>
    <row r="720" spans="1:4">
      <c r="A720" t="s">
        <v>2489</v>
      </c>
      <c r="B720">
        <f>IF(ISBLANK(data!C1212),AVERAGEIF(data!$A$2:$A$4110,data!A1212,data!$C$2:$C$4110),data!C1212)</f>
        <v>82522790</v>
      </c>
      <c r="C720">
        <f>IF(ISBLANK(data!L1212),AVERAGEIF(data!$A$2:$A$4110,data!A1212,data!$L$2:$L$4110),data!L1212)</f>
        <v>40000000</v>
      </c>
      <c r="D720">
        <f>B720-C720</f>
        <v>42522790</v>
      </c>
    </row>
    <row r="721" spans="1:4">
      <c r="A721" t="s">
        <v>2639</v>
      </c>
      <c r="B721">
        <f>IF(ISBLANK(data!C1302),AVERAGEIF(data!$A$2:$A$4110,data!A1302,data!$C$2:$C$4110),data!C1302)</f>
        <v>82506325</v>
      </c>
      <c r="C721">
        <f>IF(ISBLANK(data!L1302),AVERAGEIF(data!$A$2:$A$4110,data!A1302,data!$L$2:$L$4110),data!L1302)</f>
        <v>24287500</v>
      </c>
      <c r="D721">
        <f>B721-C721</f>
        <v>58218825</v>
      </c>
    </row>
    <row r="722" spans="1:4">
      <c r="A722" t="s">
        <v>4150</v>
      </c>
      <c r="B722">
        <f>IF(ISBLANK(data!C2321),AVERAGEIF(data!$A$2:$A$4110,data!A2321,data!$C$2:$C$4110),data!C2321)</f>
        <v>82389560</v>
      </c>
      <c r="C722">
        <f>IF(ISBLANK(data!L2321),AVERAGEIF(data!$A$2:$A$4110,data!A2321,data!$L$2:$L$4110),data!L2321)</f>
        <v>17000000</v>
      </c>
      <c r="D722">
        <f>B722-C722</f>
        <v>65389560</v>
      </c>
    </row>
    <row r="723" spans="1:4">
      <c r="A723" t="s">
        <v>1510</v>
      </c>
      <c r="B723">
        <f>IF(ISBLANK(data!C592),AVERAGEIF(data!$A$2:$A$4110,data!A592,data!$C$2:$C$4110),data!C592)</f>
        <v>82301521</v>
      </c>
      <c r="C723">
        <f>IF(ISBLANK(data!L592),AVERAGEIF(data!$A$2:$A$4110,data!A592,data!$L$2:$L$4110),data!L592)</f>
        <v>32000000</v>
      </c>
      <c r="D723">
        <f>B723-C723</f>
        <v>50301521</v>
      </c>
    </row>
    <row r="724" spans="1:4">
      <c r="A724" t="s">
        <v>5540</v>
      </c>
      <c r="B724">
        <f>IF(ISBLANK(data!C3268),AVERAGEIF(data!$A$2:$A$4110,data!A3268,data!$C$2:$C$4110),data!C3268)</f>
        <v>82300000</v>
      </c>
      <c r="C724">
        <f>IF(ISBLANK(data!L3268),AVERAGEIF(data!$A$2:$A$4110,data!A3268,data!$L$2:$L$4110),data!L3268)</f>
        <v>35000000</v>
      </c>
      <c r="D724">
        <f>B724-C724</f>
        <v>47300000</v>
      </c>
    </row>
    <row r="725" spans="1:4">
      <c r="A725" t="s">
        <v>2583</v>
      </c>
      <c r="B725">
        <f>IF(ISBLANK(data!C1269),AVERAGEIF(data!$A$2:$A$4110,data!A1269,data!$C$2:$C$4110),data!C1269)</f>
        <v>82234139</v>
      </c>
      <c r="C725">
        <f>IF(ISBLANK(data!L1269),AVERAGEIF(data!$A$2:$A$4110,data!A1269,data!$L$2:$L$4110),data!L1269)</f>
        <v>17000000</v>
      </c>
      <c r="D725">
        <f>B725-C725</f>
        <v>65234139</v>
      </c>
    </row>
    <row r="726" spans="1:4">
      <c r="A726" t="s">
        <v>6734</v>
      </c>
      <c r="B726">
        <f>IF(ISBLANK(data!C3492),AVERAGEIF(data!$A$2:$A$4110,data!A3492,data!$C$2:$C$4110),data!C3492)</f>
        <v>82226474</v>
      </c>
      <c r="C726">
        <f>IF(ISBLANK(data!L3492),AVERAGEIF(data!$A$2:$A$4110,data!A3492,data!$L$2:$L$4110),data!L3492)</f>
        <v>65000000</v>
      </c>
      <c r="D726">
        <f>B726-C726</f>
        <v>17226474</v>
      </c>
    </row>
    <row r="727" spans="1:4">
      <c r="A727" t="s">
        <v>3504</v>
      </c>
      <c r="B727">
        <f>IF(ISBLANK(data!C1886),AVERAGEIF(data!$A$2:$A$4110,data!A1886,data!$C$2:$C$4110),data!C1886)</f>
        <v>82202500</v>
      </c>
      <c r="C727">
        <f>IF(ISBLANK(data!L1886),AVERAGEIF(data!$A$2:$A$4110,data!A1886,data!$L$2:$L$4110),data!L1886)</f>
        <v>650000</v>
      </c>
      <c r="D727">
        <f>B727-C727</f>
        <v>81552500</v>
      </c>
    </row>
    <row r="728" spans="1:4">
      <c r="A728" t="s">
        <v>5676</v>
      </c>
      <c r="B728">
        <f>IF(ISBLANK(data!C3363),AVERAGEIF(data!$A$2:$A$4110,data!A3363,data!$C$2:$C$4110),data!C3363)</f>
        <v>82163317</v>
      </c>
      <c r="C728">
        <f>IF(ISBLANK(data!L3363),AVERAGEIF(data!$A$2:$A$4110,data!A3363,data!$L$2:$L$4110),data!L3363)</f>
        <v>30000000</v>
      </c>
      <c r="D728">
        <f>B728-C728</f>
        <v>52163317</v>
      </c>
    </row>
    <row r="729" spans="1:4">
      <c r="A729" t="s">
        <v>5548</v>
      </c>
      <c r="B729">
        <f>IF(ISBLANK(data!C3273),AVERAGEIF(data!$A$2:$A$4110,data!A3273,data!$C$2:$C$4110),data!C3273)</f>
        <v>82161969</v>
      </c>
      <c r="C729">
        <f>IF(ISBLANK(data!L3273),AVERAGEIF(data!$A$2:$A$4110,data!A3273,data!$L$2:$L$4110),data!L3273)</f>
        <v>150000000</v>
      </c>
      <c r="D729">
        <f>B729-C729</f>
        <v>-67838031</v>
      </c>
    </row>
    <row r="730" spans="1:4">
      <c r="A730" t="s">
        <v>6582</v>
      </c>
      <c r="B730">
        <f>IF(ISBLANK(data!C3999),AVERAGEIF(data!$A$2:$A$4110,data!A3999,data!$C$2:$C$4110),data!C3999)</f>
        <v>81687587</v>
      </c>
      <c r="C730">
        <f>IF(ISBLANK(data!L3999),AVERAGEIF(data!$A$2:$A$4110,data!A3999,data!$L$2:$L$4110),data!L3999)</f>
        <v>61000000</v>
      </c>
      <c r="D730">
        <f>B730-C730</f>
        <v>20687587</v>
      </c>
    </row>
    <row r="731" spans="1:4">
      <c r="A731" t="s">
        <v>90</v>
      </c>
      <c r="B731">
        <f>IF(ISBLANK(data!C1419),AVERAGEIF(data!$A$2:$A$4110,data!A1419,data!$C$2:$C$4110),data!C1419)</f>
        <v>81645152</v>
      </c>
      <c r="C731">
        <f>IF(ISBLANK(data!L1419),AVERAGEIF(data!$A$2:$A$4110,data!A1419,data!$L$2:$L$4110),data!L1419)</f>
        <v>54000000</v>
      </c>
      <c r="D731">
        <f>B731-C731</f>
        <v>27645152</v>
      </c>
    </row>
    <row r="732" spans="1:4">
      <c r="A732" t="s">
        <v>1985</v>
      </c>
      <c r="B732">
        <f>IF(ISBLANK(data!C890),AVERAGEIF(data!$A$2:$A$4110,data!A890,data!$C$2:$C$4110),data!C890)</f>
        <v>81638674</v>
      </c>
      <c r="C732">
        <f>IF(ISBLANK(data!L890),AVERAGEIF(data!$A$2:$A$4110,data!A890,data!$L$2:$L$4110),data!L890)</f>
        <v>135000000</v>
      </c>
      <c r="D732">
        <f>B732-C732</f>
        <v>-53361326</v>
      </c>
    </row>
    <row r="733" spans="1:4">
      <c r="A733" t="s">
        <v>2540</v>
      </c>
      <c r="B733">
        <f>IF(ISBLANK(data!C1241),AVERAGEIF(data!$A$2:$A$4110,data!A1241,data!$C$2:$C$4110),data!C1241)</f>
        <v>81593527</v>
      </c>
      <c r="C733">
        <f>IF(ISBLANK(data!L1241),AVERAGEIF(data!$A$2:$A$4110,data!A1241,data!$L$2:$L$4110),data!L1241)</f>
        <v>40000000</v>
      </c>
      <c r="D733">
        <f>B733-C733</f>
        <v>41593527</v>
      </c>
    </row>
    <row r="734" spans="1:4">
      <c r="A734" t="s">
        <v>6443</v>
      </c>
      <c r="B734">
        <f>IF(ISBLANK(data!C3907),AVERAGEIF(data!$A$2:$A$4110,data!A3907,data!$C$2:$C$4110),data!C3907)</f>
        <v>81557479</v>
      </c>
      <c r="C734">
        <f>IF(ISBLANK(data!L3907),AVERAGEIF(data!$A$2:$A$4110,data!A3907,data!$L$2:$L$4110),data!L3907)</f>
        <v>100000000</v>
      </c>
      <c r="D734">
        <f>B734-C734</f>
        <v>-18442521</v>
      </c>
    </row>
    <row r="735" spans="1:4">
      <c r="A735" t="s">
        <v>412</v>
      </c>
      <c r="B735">
        <f>IF(ISBLANK(data!C578),AVERAGEIF(data!$A$2:$A$4110,data!A578,data!$C$2:$C$4110),data!C578)</f>
        <v>81517441</v>
      </c>
      <c r="C735">
        <f>IF(ISBLANK(data!L578),AVERAGEIF(data!$A$2:$A$4110,data!A578,data!$L$2:$L$4110),data!L578)</f>
        <v>50000000</v>
      </c>
      <c r="D735">
        <f>B735-C735</f>
        <v>31517441</v>
      </c>
    </row>
    <row r="736" spans="1:4">
      <c r="A736" t="s">
        <v>3545</v>
      </c>
      <c r="B736">
        <f>IF(ISBLANK(data!C1913),AVERAGEIF(data!$A$2:$A$4110,data!A1913,data!$C$2:$C$4110),data!C1913)</f>
        <v>81350242</v>
      </c>
      <c r="C736">
        <f>IF(ISBLANK(data!L1913),AVERAGEIF(data!$A$2:$A$4110,data!A1913,data!$L$2:$L$4110),data!L1913)</f>
        <v>28000000</v>
      </c>
      <c r="D736">
        <f>B736-C736</f>
        <v>53350242</v>
      </c>
    </row>
    <row r="737" spans="1:4">
      <c r="A737" t="s">
        <v>4394</v>
      </c>
      <c r="B737">
        <f>IF(ISBLANK(data!C2490),AVERAGEIF(data!$A$2:$A$4110,data!A2490,data!$C$2:$C$4110),data!C2490)</f>
        <v>81306494.333333328</v>
      </c>
      <c r="C737">
        <f>IF(ISBLANK(data!L2490),AVERAGEIF(data!$A$2:$A$4110,data!A2490,data!$L$2:$L$4110),data!L2490)</f>
        <v>3400000</v>
      </c>
      <c r="D737">
        <f>B737-C737</f>
        <v>77906494.333333328</v>
      </c>
    </row>
    <row r="738" spans="1:4">
      <c r="A738" t="s">
        <v>4393</v>
      </c>
      <c r="B738">
        <f>IF(ISBLANK(data!C2489),AVERAGEIF(data!$A$2:$A$4110,data!A2489,data!$C$2:$C$4110),data!C2489)</f>
        <v>81306494.333333328</v>
      </c>
      <c r="C738">
        <f>IF(ISBLANK(data!L2489),AVERAGEIF(data!$A$2:$A$4110,data!A2489,data!$L$2:$L$4110),data!L2489)</f>
        <v>4400000</v>
      </c>
      <c r="D738">
        <f>B738-C738</f>
        <v>76906494.333333328</v>
      </c>
    </row>
    <row r="739" spans="1:4">
      <c r="A739" t="s">
        <v>479</v>
      </c>
      <c r="B739">
        <f>IF(ISBLANK(data!C2488),AVERAGEIF(data!$A$2:$A$4110,data!A2488,data!$C$2:$C$4110),data!C2488)</f>
        <v>81306494.333333328</v>
      </c>
      <c r="C739">
        <f>IF(ISBLANK(data!L2488),AVERAGEIF(data!$A$2:$A$4110,data!A2488,data!$L$2:$L$4110),data!L2488)</f>
        <v>11000000</v>
      </c>
      <c r="D739">
        <f>B739-C739</f>
        <v>70306494.333333328</v>
      </c>
    </row>
    <row r="740" spans="1:4">
      <c r="A740" t="s">
        <v>1136</v>
      </c>
      <c r="B740">
        <f>IF(ISBLANK(data!C367),AVERAGEIF(data!$A$2:$A$4110,data!A367,data!$C$2:$C$4110),data!C367)</f>
        <v>81292135</v>
      </c>
      <c r="C740">
        <f>IF(ISBLANK(data!L367),AVERAGEIF(data!$A$2:$A$4110,data!A367,data!$L$2:$L$4110),data!L367)</f>
        <v>40000000</v>
      </c>
      <c r="D740">
        <f>B740-C740</f>
        <v>41292135</v>
      </c>
    </row>
    <row r="741" spans="1:4">
      <c r="A741" t="s">
        <v>5335</v>
      </c>
      <c r="B741">
        <f>IF(ISBLANK(data!C3125),AVERAGEIF(data!$A$2:$A$4110,data!A3125,data!$C$2:$C$4110),data!C3125)</f>
        <v>81257845</v>
      </c>
      <c r="C741">
        <f>IF(ISBLANK(data!L3125),AVERAGEIF(data!$A$2:$A$4110,data!A3125,data!$L$2:$L$4110),data!L3125)</f>
        <v>35000000</v>
      </c>
      <c r="D741">
        <f>B741-C741</f>
        <v>46257845</v>
      </c>
    </row>
    <row r="742" spans="1:4">
      <c r="A742" t="s">
        <v>5835</v>
      </c>
      <c r="B742">
        <f>IF(ISBLANK(data!C3471),AVERAGEIF(data!$A$2:$A$4110,data!A3471,data!$C$2:$C$4110),data!C3471)</f>
        <v>81257500</v>
      </c>
      <c r="C742">
        <f>IF(ISBLANK(data!L3471),AVERAGEIF(data!$A$2:$A$4110,data!A3471,data!$L$2:$L$4110),data!L3471)</f>
        <v>68000000</v>
      </c>
      <c r="D742">
        <f>B742-C742</f>
        <v>13257500</v>
      </c>
    </row>
    <row r="743" spans="1:4">
      <c r="A743" t="s">
        <v>2936</v>
      </c>
      <c r="B743">
        <f>IF(ISBLANK(data!C1497),AVERAGEIF(data!$A$2:$A$4110,data!A1497,data!$C$2:$C$4110),data!C1497)</f>
        <v>81200000</v>
      </c>
      <c r="C743">
        <f>IF(ISBLANK(data!L1497),AVERAGEIF(data!$A$2:$A$4110,data!A1497,data!$L$2:$L$4110),data!L1497)</f>
        <v>4500000</v>
      </c>
      <c r="D743">
        <f>B743-C743</f>
        <v>76700000</v>
      </c>
    </row>
    <row r="744" spans="1:4">
      <c r="A744" t="s">
        <v>124</v>
      </c>
      <c r="B744">
        <f>IF(ISBLANK(data!C3236),AVERAGEIF(data!$A$2:$A$4110,data!A3236,data!$C$2:$C$4110),data!C3236)</f>
        <v>81159365</v>
      </c>
      <c r="C744">
        <f>IF(ISBLANK(data!L3236),AVERAGEIF(data!$A$2:$A$4110,data!A3236,data!$L$2:$L$4110),data!L3236)</f>
        <v>35000000</v>
      </c>
      <c r="D744">
        <f>B744-C744</f>
        <v>46159365</v>
      </c>
    </row>
    <row r="745" spans="1:4">
      <c r="A745" t="s">
        <v>1508</v>
      </c>
      <c r="B745">
        <f>IF(ISBLANK(data!C590),AVERAGEIF(data!$A$2:$A$4110,data!A590,data!$C$2:$C$4110),data!C590)</f>
        <v>81150692</v>
      </c>
      <c r="C745">
        <f>IF(ISBLANK(data!L590),AVERAGEIF(data!$A$2:$A$4110,data!A590,data!$L$2:$L$4110),data!L590)</f>
        <v>35000000</v>
      </c>
      <c r="D745">
        <f>B745-C745</f>
        <v>46150692</v>
      </c>
    </row>
    <row r="746" spans="1:4">
      <c r="A746" t="s">
        <v>2537</v>
      </c>
      <c r="B746">
        <f>IF(ISBLANK(data!C1240),AVERAGEIF(data!$A$2:$A$4110,data!A1240,data!$C$2:$C$4110),data!C1240)</f>
        <v>81022333</v>
      </c>
      <c r="C746">
        <f>IF(ISBLANK(data!L1240),AVERAGEIF(data!$A$2:$A$4110,data!A1240,data!$L$2:$L$4110),data!L1240)</f>
        <v>50000000</v>
      </c>
      <c r="D746">
        <f>B746-C746</f>
        <v>31022333</v>
      </c>
    </row>
    <row r="747" spans="1:4">
      <c r="A747" t="s">
        <v>3414</v>
      </c>
      <c r="B747">
        <f>IF(ISBLANK(data!C1820),AVERAGEIF(data!$A$2:$A$4110,data!A1820,data!$C$2:$C$4110),data!C1820)</f>
        <v>80920948</v>
      </c>
      <c r="C747">
        <f>IF(ISBLANK(data!L1820),AVERAGEIF(data!$A$2:$A$4110,data!A1820,data!$L$2:$L$4110),data!L1820)</f>
        <v>30000000</v>
      </c>
      <c r="D747">
        <f>B747-C747</f>
        <v>50920948</v>
      </c>
    </row>
    <row r="748" spans="1:4">
      <c r="A748" t="s">
        <v>5717</v>
      </c>
      <c r="B748">
        <f>IF(ISBLANK(data!C3391),AVERAGEIF(data!$A$2:$A$4110,data!A3391,data!$C$2:$C$4110),data!C3391)</f>
        <v>80574010</v>
      </c>
      <c r="C748">
        <f>IF(ISBLANK(data!L3391),AVERAGEIF(data!$A$2:$A$4110,data!A3391,data!$L$2:$L$4110),data!L3391)</f>
        <v>60000000</v>
      </c>
      <c r="D748">
        <f>B748-C748</f>
        <v>20574010</v>
      </c>
    </row>
    <row r="749" spans="1:4">
      <c r="A749" t="s">
        <v>2520</v>
      </c>
      <c r="B749">
        <f>IF(ISBLANK(data!C1231),AVERAGEIF(data!$A$2:$A$4110,data!A1231,data!$C$2:$C$4110),data!C1231)</f>
        <v>80360866</v>
      </c>
      <c r="C749">
        <f>IF(ISBLANK(data!L1231),AVERAGEIF(data!$A$2:$A$4110,data!A1231,data!$L$2:$L$4110),data!L1231)</f>
        <v>80000000</v>
      </c>
      <c r="D749">
        <f>B749-C749</f>
        <v>360866</v>
      </c>
    </row>
    <row r="750" spans="1:4">
      <c r="A750" t="s">
        <v>4971</v>
      </c>
      <c r="B750">
        <f>IF(ISBLANK(data!C2879),AVERAGEIF(data!$A$2:$A$4110,data!A2879,data!$C$2:$C$4110),data!C2879)</f>
        <v>80281096</v>
      </c>
      <c r="C750">
        <f>IF(ISBLANK(data!L2879),AVERAGEIF(data!$A$2:$A$4110,data!A2879,data!$L$2:$L$4110),data!L2879)</f>
        <v>60000000</v>
      </c>
      <c r="D750">
        <f>B750-C750</f>
        <v>20281096</v>
      </c>
    </row>
    <row r="751" spans="1:4">
      <c r="A751" t="s">
        <v>6410</v>
      </c>
      <c r="B751">
        <f>IF(ISBLANK(data!C3885),AVERAGEIF(data!$A$2:$A$4110,data!A3885,data!$C$2:$C$4110),data!C3885)</f>
        <v>80276912</v>
      </c>
      <c r="C751">
        <f>IF(ISBLANK(data!L3885),AVERAGEIF(data!$A$2:$A$4110,data!A3885,data!$L$2:$L$4110),data!L3885)</f>
        <v>35000000</v>
      </c>
      <c r="D751">
        <f>B751-C751</f>
        <v>45276912</v>
      </c>
    </row>
    <row r="752" spans="1:4">
      <c r="A752" t="s">
        <v>3180</v>
      </c>
      <c r="B752">
        <f>IF(ISBLANK(data!C1664),AVERAGEIF(data!$A$2:$A$4110,data!A1664,data!$C$2:$C$4110),data!C1664)</f>
        <v>80270227</v>
      </c>
      <c r="C752">
        <f>IF(ISBLANK(data!L1664),AVERAGEIF(data!$A$2:$A$4110,data!A1664,data!$L$2:$L$4110),data!L1664)</f>
        <v>50000000</v>
      </c>
      <c r="D752">
        <f>B752-C752</f>
        <v>30270227</v>
      </c>
    </row>
    <row r="753" spans="1:4">
      <c r="A753" t="s">
        <v>3136</v>
      </c>
      <c r="B753">
        <f>IF(ISBLANK(data!C1640),AVERAGEIF(data!$A$2:$A$4110,data!A1640,data!$C$2:$C$4110),data!C1640)</f>
        <v>80197993</v>
      </c>
      <c r="C753">
        <f>IF(ISBLANK(data!L1640),AVERAGEIF(data!$A$2:$A$4110,data!A1640,data!$L$2:$L$4110),data!L1640)</f>
        <v>32000000</v>
      </c>
      <c r="D753">
        <f>B753-C753</f>
        <v>48197993</v>
      </c>
    </row>
    <row r="754" spans="1:4">
      <c r="A754" t="s">
        <v>2308</v>
      </c>
      <c r="B754">
        <f>IF(ISBLANK(data!C1092),AVERAGEIF(data!$A$2:$A$4110,data!A1092,data!$C$2:$C$4110),data!C1092)</f>
        <v>80170146</v>
      </c>
      <c r="C754">
        <f>IF(ISBLANK(data!L1092),AVERAGEIF(data!$A$2:$A$4110,data!A1092,data!$L$2:$L$4110),data!L1092)</f>
        <v>85000000</v>
      </c>
      <c r="D754">
        <f>B754-C754</f>
        <v>-4829854</v>
      </c>
    </row>
    <row r="755" spans="1:4">
      <c r="A755" t="s">
        <v>1971</v>
      </c>
      <c r="B755">
        <f>IF(ISBLANK(data!C881),AVERAGEIF(data!$A$2:$A$4110,data!A881,data!$C$2:$C$4110),data!C881)</f>
        <v>80150343</v>
      </c>
      <c r="C755">
        <f>IF(ISBLANK(data!L881),AVERAGEIF(data!$A$2:$A$4110,data!A881,data!$L$2:$L$4110),data!L881)</f>
        <v>10000000</v>
      </c>
      <c r="D755">
        <f>B755-C755</f>
        <v>70150343</v>
      </c>
    </row>
    <row r="756" spans="1:4">
      <c r="A756" t="s">
        <v>1883</v>
      </c>
      <c r="B756">
        <f>IF(ISBLANK(data!C828),AVERAGEIF(data!$A$2:$A$4110,data!A828,data!$C$2:$C$4110),data!C828)</f>
        <v>80050171</v>
      </c>
      <c r="C756">
        <f>IF(ISBLANK(data!L828),AVERAGEIF(data!$A$2:$A$4110,data!A828,data!$L$2:$L$4110),data!L828)</f>
        <v>20000000</v>
      </c>
      <c r="D756">
        <f>B756-C756</f>
        <v>60050171</v>
      </c>
    </row>
    <row r="757" spans="1:4">
      <c r="A757" t="s">
        <v>4353</v>
      </c>
      <c r="B757">
        <f>IF(ISBLANK(data!C2464),AVERAGEIF(data!$A$2:$A$4110,data!A2464,data!$C$2:$C$4110),data!C2464)</f>
        <v>80034302</v>
      </c>
      <c r="C757">
        <f>IF(ISBLANK(data!L2464),AVERAGEIF(data!$A$2:$A$4110,data!A2464,data!$L$2:$L$4110),data!L2464)</f>
        <v>25000000</v>
      </c>
      <c r="D757">
        <f>B757-C757</f>
        <v>55034302</v>
      </c>
    </row>
    <row r="758" spans="1:4">
      <c r="A758" t="s">
        <v>1753</v>
      </c>
      <c r="B758">
        <f>IF(ISBLANK(data!C745),AVERAGEIF(data!$A$2:$A$4110,data!A745,data!$C$2:$C$4110),data!C745)</f>
        <v>80033643</v>
      </c>
      <c r="C758">
        <f>IF(ISBLANK(data!L745),AVERAGEIF(data!$A$2:$A$4110,data!A745,data!$L$2:$L$4110),data!L745)</f>
        <v>60000000</v>
      </c>
      <c r="D758">
        <f>B758-C758</f>
        <v>20033643</v>
      </c>
    </row>
    <row r="759" spans="1:4">
      <c r="A759" t="s">
        <v>5418</v>
      </c>
      <c r="B759">
        <f>IF(ISBLANK(data!C3187),AVERAGEIF(data!$A$2:$A$4110,data!A3187,data!$C$2:$C$4110),data!C3187)</f>
        <v>80021740</v>
      </c>
      <c r="C759">
        <f>IF(ISBLANK(data!L3187),AVERAGEIF(data!$A$2:$A$4110,data!A3187,data!$L$2:$L$4110),data!L3187)</f>
        <v>58000000</v>
      </c>
      <c r="D759">
        <f>B759-C759</f>
        <v>22021740</v>
      </c>
    </row>
    <row r="760" spans="1:4">
      <c r="A760" t="s">
        <v>4041</v>
      </c>
      <c r="B760">
        <f>IF(ISBLANK(data!C2245),AVERAGEIF(data!$A$2:$A$4110,data!A2245,data!$C$2:$C$4110),data!C2245)</f>
        <v>80014842</v>
      </c>
      <c r="C760">
        <f>IF(ISBLANK(data!L2245),AVERAGEIF(data!$A$2:$A$4110,data!A2245,data!$L$2:$L$4110),data!L2245)</f>
        <v>25000000</v>
      </c>
      <c r="D760">
        <f>B760-C760</f>
        <v>55014842</v>
      </c>
    </row>
    <row r="761" spans="1:4">
      <c r="A761" t="s">
        <v>2914</v>
      </c>
      <c r="B761">
        <f>IF(ISBLANK(data!C1480),AVERAGEIF(data!$A$2:$A$4110,data!A1480,data!$C$2:$C$4110),data!C1480)</f>
        <v>80000000</v>
      </c>
      <c r="C761">
        <f>IF(ISBLANK(data!L1480),AVERAGEIF(data!$A$2:$A$4110,data!A1480,data!$L$2:$L$4110),data!L1480)</f>
        <v>8200000</v>
      </c>
      <c r="D761">
        <f>B761-C761</f>
        <v>71800000</v>
      </c>
    </row>
    <row r="762" spans="1:4">
      <c r="A762" t="s">
        <v>942</v>
      </c>
      <c r="B762">
        <f>IF(ISBLANK(data!C250),AVERAGEIF(data!$A$2:$A$4110,data!A250,data!$C$2:$C$4110),data!C250)</f>
        <v>79948113</v>
      </c>
      <c r="C762">
        <f>IF(ISBLANK(data!L250),AVERAGEIF(data!$A$2:$A$4110,data!A250,data!$L$2:$L$4110),data!L250)</f>
        <v>50000000</v>
      </c>
      <c r="D762">
        <f>B762-C762</f>
        <v>29948113</v>
      </c>
    </row>
    <row r="763" spans="1:4">
      <c r="A763" t="s">
        <v>4418</v>
      </c>
      <c r="B763">
        <f>IF(ISBLANK(data!C2505),AVERAGEIF(data!$A$2:$A$4110,data!A2505,data!$C$2:$C$4110),data!C2505)</f>
        <v>79900000</v>
      </c>
      <c r="C763">
        <f>IF(ISBLANK(data!L2505),AVERAGEIF(data!$A$2:$A$4110,data!A2505,data!$L$2:$L$4110),data!L2505)</f>
        <v>77200000</v>
      </c>
      <c r="D763">
        <f>B763-C763</f>
        <v>2700000</v>
      </c>
    </row>
    <row r="764" spans="1:4">
      <c r="A764" t="s">
        <v>6127</v>
      </c>
      <c r="B764">
        <f>IF(ISBLANK(data!C3688),AVERAGEIF(data!$A$2:$A$4110,data!A3688,data!$C$2:$C$4110),data!C3688)</f>
        <v>79883359</v>
      </c>
      <c r="C764">
        <f>IF(ISBLANK(data!L3688),AVERAGEIF(data!$A$2:$A$4110,data!A3688,data!$L$2:$L$4110),data!L3688)</f>
        <v>66000000</v>
      </c>
      <c r="D764">
        <f>B764-C764</f>
        <v>13883359</v>
      </c>
    </row>
    <row r="765" spans="1:4">
      <c r="A765" t="s">
        <v>2718</v>
      </c>
      <c r="B765">
        <f>IF(ISBLANK(data!C1354),AVERAGEIF(data!$A$2:$A$4110,data!A1354,data!$C$2:$C$4110),data!C1354)</f>
        <v>79855941.833333328</v>
      </c>
      <c r="C765">
        <f>IF(ISBLANK(data!L1354),AVERAGEIF(data!$A$2:$A$4110,data!A1354,data!$L$2:$L$4110),data!L1354)</f>
        <v>200000</v>
      </c>
      <c r="D765">
        <f>B765-C765</f>
        <v>79655941.833333328</v>
      </c>
    </row>
    <row r="766" spans="1:4">
      <c r="A766" t="s">
        <v>2715</v>
      </c>
      <c r="B766">
        <f>IF(ISBLANK(data!C1352),AVERAGEIF(data!$A$2:$A$4110,data!A1352,data!$C$2:$C$4110),data!C1352)</f>
        <v>79855941.833333328</v>
      </c>
      <c r="C766">
        <f>IF(ISBLANK(data!L1352),AVERAGEIF(data!$A$2:$A$4110,data!A1352,data!$L$2:$L$4110),data!L1352)</f>
        <v>3500000</v>
      </c>
      <c r="D766">
        <f>B766-C766</f>
        <v>76355941.833333328</v>
      </c>
    </row>
    <row r="767" spans="1:4">
      <c r="A767" t="s">
        <v>4543</v>
      </c>
      <c r="B767">
        <f>IF(ISBLANK(data!C2582),AVERAGEIF(data!$A$2:$A$4110,data!A2582,data!$C$2:$C$4110),data!C2582)</f>
        <v>79817937</v>
      </c>
      <c r="C767">
        <f>IF(ISBLANK(data!L2582),AVERAGEIF(data!$A$2:$A$4110,data!A2582,data!$L$2:$L$4110),data!L2582)</f>
        <v>25000000</v>
      </c>
      <c r="D767">
        <f>B767-C767</f>
        <v>54817937</v>
      </c>
    </row>
    <row r="768" spans="1:4">
      <c r="A768" t="s">
        <v>6274</v>
      </c>
      <c r="B768">
        <f>IF(ISBLANK(data!C3790),AVERAGEIF(data!$A$2:$A$4110,data!A3790,data!$C$2:$C$4110),data!C3790)</f>
        <v>79711678</v>
      </c>
      <c r="C768">
        <f>IF(ISBLANK(data!L3790),AVERAGEIF(data!$A$2:$A$4110,data!A3790,data!$L$2:$L$4110),data!L3790)</f>
        <v>100000000</v>
      </c>
      <c r="D768">
        <f>B768-C768</f>
        <v>-20288322</v>
      </c>
    </row>
    <row r="769" spans="1:4">
      <c r="A769" t="s">
        <v>3416</v>
      </c>
      <c r="B769">
        <f>IF(ISBLANK(data!C1821),AVERAGEIF(data!$A$2:$A$4110,data!A1821,data!$C$2:$C$4110),data!C1821)</f>
        <v>79568000</v>
      </c>
      <c r="C769">
        <f>IF(ISBLANK(data!L1821),AVERAGEIF(data!$A$2:$A$4110,data!A1821,data!$L$2:$L$4110),data!L1821)</f>
        <v>12000000</v>
      </c>
      <c r="D769">
        <f>B769-C769</f>
        <v>67568000</v>
      </c>
    </row>
    <row r="770" spans="1:4">
      <c r="A770" t="s">
        <v>5032</v>
      </c>
      <c r="B770">
        <f>IF(ISBLANK(data!C2921),AVERAGEIF(data!$A$2:$A$4110,data!A2921,data!$C$2:$C$4110),data!C2921)</f>
        <v>79566871</v>
      </c>
      <c r="C770">
        <f>IF(ISBLANK(data!L2921),AVERAGEIF(data!$A$2:$A$4110,data!A2921,data!$L$2:$L$4110),data!L2921)</f>
        <v>30000000</v>
      </c>
      <c r="D770">
        <f>B770-C770</f>
        <v>49566871</v>
      </c>
    </row>
    <row r="771" spans="1:4">
      <c r="A771" t="s">
        <v>5791</v>
      </c>
      <c r="B771">
        <f>IF(ISBLANK(data!C3439),AVERAGEIF(data!$A$2:$A$4110,data!A3439,data!$C$2:$C$4110),data!C3439)</f>
        <v>79363785</v>
      </c>
      <c r="C771">
        <f>IF(ISBLANK(data!L3439),AVERAGEIF(data!$A$2:$A$4110,data!A3439,data!$L$2:$L$4110),data!L3439)</f>
        <v>80000000</v>
      </c>
      <c r="D771">
        <f>B771-C771</f>
        <v>-636215</v>
      </c>
    </row>
    <row r="772" spans="1:4">
      <c r="A772" t="s">
        <v>4322</v>
      </c>
      <c r="B772">
        <f>IF(ISBLANK(data!C2440),AVERAGEIF(data!$A$2:$A$4110,data!A2440,data!$C$2:$C$4110),data!C2440)</f>
        <v>79100000</v>
      </c>
      <c r="C772">
        <f>IF(ISBLANK(data!L2440),AVERAGEIF(data!$A$2:$A$4110,data!A2440,data!$L$2:$L$4110),data!L2440)</f>
        <v>35000000</v>
      </c>
      <c r="D772">
        <f>B772-C772</f>
        <v>44100000</v>
      </c>
    </row>
    <row r="773" spans="1:4">
      <c r="A773" t="s">
        <v>4770</v>
      </c>
      <c r="B773">
        <f>IF(ISBLANK(data!C2730),AVERAGEIF(data!$A$2:$A$4110,data!A2730,data!$C$2:$C$4110),data!C2730)</f>
        <v>78900000</v>
      </c>
      <c r="C773">
        <f>IF(ISBLANK(data!L2730),AVERAGEIF(data!$A$2:$A$4110,data!A2730,data!$L$2:$L$4110),data!L2730)</f>
        <v>11000000</v>
      </c>
      <c r="D773">
        <f>B773-C773</f>
        <v>67900000</v>
      </c>
    </row>
    <row r="774" spans="1:4">
      <c r="A774" t="s">
        <v>5392</v>
      </c>
      <c r="B774">
        <f>IF(ISBLANK(data!C3168),AVERAGEIF(data!$A$2:$A$4110,data!A3168,data!$C$2:$C$4110),data!C3168)</f>
        <v>78900000</v>
      </c>
      <c r="C774">
        <f>IF(ISBLANK(data!L3168),AVERAGEIF(data!$A$2:$A$4110,data!A3168,data!$L$2:$L$4110),data!L3168)</f>
        <v>11000000</v>
      </c>
      <c r="D774">
        <f>B774-C774</f>
        <v>67900000</v>
      </c>
    </row>
    <row r="775" spans="1:4">
      <c r="A775" t="s">
        <v>3030</v>
      </c>
      <c r="B775">
        <f>IF(ISBLANK(data!C1567),AVERAGEIF(data!$A$2:$A$4110,data!A1567,data!$C$2:$C$4110),data!C1567)</f>
        <v>78845130</v>
      </c>
      <c r="C775">
        <f>IF(ISBLANK(data!L1567),AVERAGEIF(data!$A$2:$A$4110,data!A1567,data!$L$2:$L$4110),data!L1567)</f>
        <v>10000000</v>
      </c>
      <c r="D775">
        <f>B775-C775</f>
        <v>68845130</v>
      </c>
    </row>
    <row r="776" spans="1:4">
      <c r="A776" t="s">
        <v>2492</v>
      </c>
      <c r="B776">
        <f>IF(ISBLANK(data!C1214),AVERAGEIF(data!$A$2:$A$4110,data!A1214,data!$C$2:$C$4110),data!C1214)</f>
        <v>78800000</v>
      </c>
      <c r="C776">
        <f>IF(ISBLANK(data!L1214),AVERAGEIF(data!$A$2:$A$4110,data!A1214,data!$L$2:$L$4110),data!L1214)</f>
        <v>31500000</v>
      </c>
      <c r="D776">
        <f>B776-C776</f>
        <v>47300000</v>
      </c>
    </row>
    <row r="777" spans="1:4">
      <c r="A777" t="s">
        <v>1666</v>
      </c>
      <c r="B777">
        <f>IF(ISBLANK(data!C692),AVERAGEIF(data!$A$2:$A$4110,data!A692,data!$C$2:$C$4110),data!C692)</f>
        <v>78747585</v>
      </c>
      <c r="C777">
        <f>IF(ISBLANK(data!L692),AVERAGEIF(data!$A$2:$A$4110,data!A692,data!$L$2:$L$4110),data!L692)</f>
        <v>88000000</v>
      </c>
      <c r="D777">
        <f>B777-C777</f>
        <v>-9252415</v>
      </c>
    </row>
    <row r="778" spans="1:4">
      <c r="A778" t="s">
        <v>1427</v>
      </c>
      <c r="B778">
        <f>IF(ISBLANK(data!C541),AVERAGEIF(data!$A$2:$A$4110,data!A541,data!$C$2:$C$4110),data!C541)</f>
        <v>78745923</v>
      </c>
      <c r="C778">
        <f>IF(ISBLANK(data!L541),AVERAGEIF(data!$A$2:$A$4110,data!A541,data!$L$2:$L$4110),data!L541)</f>
        <v>55000000</v>
      </c>
      <c r="D778">
        <f>B778-C778</f>
        <v>23745923</v>
      </c>
    </row>
    <row r="779" spans="1:4">
      <c r="A779" t="s">
        <v>4536</v>
      </c>
      <c r="B779">
        <f>IF(ISBLANK(data!C2578),AVERAGEIF(data!$A$2:$A$4110,data!A2578,data!$C$2:$C$4110),data!C2578)</f>
        <v>78656813</v>
      </c>
      <c r="C779">
        <f>IF(ISBLANK(data!L2578),AVERAGEIF(data!$A$2:$A$4110,data!A2578,data!$L$2:$L$4110),data!L2578)</f>
        <v>25000000</v>
      </c>
      <c r="D779">
        <f>B779-C779</f>
        <v>53656813</v>
      </c>
    </row>
    <row r="780" spans="1:4">
      <c r="A780" t="s">
        <v>1137</v>
      </c>
      <c r="B780">
        <f>IF(ISBLANK(data!C368),AVERAGEIF(data!$A$2:$A$4110,data!A368,data!$C$2:$C$4110),data!C368)</f>
        <v>78651430</v>
      </c>
      <c r="C780">
        <f>IF(ISBLANK(data!L368),AVERAGEIF(data!$A$2:$A$4110,data!A368,data!$L$2:$L$4110),data!L368)</f>
        <v>27000000</v>
      </c>
      <c r="D780">
        <f>B780-C780</f>
        <v>51651430</v>
      </c>
    </row>
    <row r="781" spans="1:4">
      <c r="A781" t="s">
        <v>6122</v>
      </c>
      <c r="B781">
        <f>IF(ISBLANK(data!C3683),AVERAGEIF(data!$A$2:$A$4110,data!A3683,data!$C$2:$C$4110),data!C3683)</f>
        <v>78616689</v>
      </c>
      <c r="C781">
        <f>IF(ISBLANK(data!L3683),AVERAGEIF(data!$A$2:$A$4110,data!A3683,data!$L$2:$L$4110),data!L3683)</f>
        <v>100000000</v>
      </c>
      <c r="D781">
        <f>B781-C781</f>
        <v>-21383311</v>
      </c>
    </row>
    <row r="782" spans="1:4">
      <c r="A782" t="s">
        <v>3881</v>
      </c>
      <c r="B782">
        <f>IF(ISBLANK(data!C2138),AVERAGEIF(data!$A$2:$A$4110,data!A2138,data!$C$2:$C$4110),data!C2138)</f>
        <v>78306506.833333328</v>
      </c>
      <c r="C782">
        <f>IF(ISBLANK(data!L2138),AVERAGEIF(data!$A$2:$A$4110,data!A2138,data!$L$2:$L$4110),data!L2138)</f>
        <v>27000000</v>
      </c>
      <c r="D782">
        <f>B782-C782</f>
        <v>51306506.833333328</v>
      </c>
    </row>
    <row r="783" spans="1:4">
      <c r="A783" t="s">
        <v>5213</v>
      </c>
      <c r="B783">
        <f>IF(ISBLANK(data!C3042),AVERAGEIF(data!$A$2:$A$4110,data!A3042,data!$C$2:$C$4110),data!C3042)</f>
        <v>78120196</v>
      </c>
      <c r="C783">
        <f>IF(ISBLANK(data!L3042),AVERAGEIF(data!$A$2:$A$4110,data!A3042,data!$L$2:$L$4110),data!L3042)</f>
        <v>75000000</v>
      </c>
      <c r="D783">
        <f>B783-C783</f>
        <v>3120196</v>
      </c>
    </row>
    <row r="784" spans="1:4">
      <c r="A784" t="s">
        <v>2678</v>
      </c>
      <c r="B784">
        <f>IF(ISBLANK(data!C1331),AVERAGEIF(data!$A$2:$A$4110,data!A1331,data!$C$2:$C$4110),data!C1331)</f>
        <v>78031620</v>
      </c>
      <c r="C784">
        <f>IF(ISBLANK(data!L1331),AVERAGEIF(data!$A$2:$A$4110,data!A1331,data!$L$2:$L$4110),data!L1331)</f>
        <v>70000000</v>
      </c>
      <c r="D784">
        <f>B784-C784</f>
        <v>8031620</v>
      </c>
    </row>
    <row r="785" spans="1:4">
      <c r="A785" t="s">
        <v>1453</v>
      </c>
      <c r="B785">
        <f>IF(ISBLANK(data!C557),AVERAGEIF(data!$A$2:$A$4110,data!A557,data!$C$2:$C$4110),data!C557)</f>
        <v>78009155</v>
      </c>
      <c r="C785">
        <f>IF(ISBLANK(data!L557),AVERAGEIF(data!$A$2:$A$4110,data!A557,data!$L$2:$L$4110),data!L557)</f>
        <v>75000000</v>
      </c>
      <c r="D785">
        <f>B785-C785</f>
        <v>3009155</v>
      </c>
    </row>
    <row r="786" spans="1:4">
      <c r="A786" t="s">
        <v>6447</v>
      </c>
      <c r="B786">
        <f>IF(ISBLANK(data!C3911),AVERAGEIF(data!$A$2:$A$4110,data!A3911,data!$C$2:$C$4110),data!C3911)</f>
        <v>77862546</v>
      </c>
      <c r="C786">
        <f>IF(ISBLANK(data!L3911),AVERAGEIF(data!$A$2:$A$4110,data!A3911,data!$L$2:$L$4110),data!L3911)</f>
        <v>70000000</v>
      </c>
      <c r="D786">
        <f>B786-C786</f>
        <v>7862546</v>
      </c>
    </row>
    <row r="787" spans="1:4">
      <c r="A787" t="s">
        <v>4317</v>
      </c>
      <c r="B787">
        <f>IF(ISBLANK(data!C2435),AVERAGEIF(data!$A$2:$A$4110,data!A2435,data!$C$2:$C$4110),data!C2435)</f>
        <v>77679638</v>
      </c>
      <c r="C787">
        <f>IF(ISBLANK(data!L2435),AVERAGEIF(data!$A$2:$A$4110,data!A2435,data!$L$2:$L$4110),data!L2435)</f>
        <v>100000000</v>
      </c>
      <c r="D787">
        <f>B787-C787</f>
        <v>-22320362</v>
      </c>
    </row>
    <row r="788" spans="1:4">
      <c r="A788" t="s">
        <v>6120</v>
      </c>
      <c r="B788">
        <f>IF(ISBLANK(data!C3681),AVERAGEIF(data!$A$2:$A$4110,data!A3681,data!$C$2:$C$4110),data!C3681)</f>
        <v>77564037</v>
      </c>
      <c r="C788">
        <f>IF(ISBLANK(data!L3681),AVERAGEIF(data!$A$2:$A$4110,data!A3681,data!$L$2:$L$4110),data!L3681)</f>
        <v>135000000</v>
      </c>
      <c r="D788">
        <f>B788-C788</f>
        <v>-57435963</v>
      </c>
    </row>
    <row r="789" spans="1:4">
      <c r="A789" t="s">
        <v>802</v>
      </c>
      <c r="B789">
        <f>IF(ISBLANK(data!C167),AVERAGEIF(data!$A$2:$A$4110,data!A167,data!$C$2:$C$4110),data!C167)</f>
        <v>77413017</v>
      </c>
      <c r="C789">
        <f>IF(ISBLANK(data!L167),AVERAGEIF(data!$A$2:$A$4110,data!A167,data!$L$2:$L$4110),data!L167)</f>
        <v>8000000</v>
      </c>
      <c r="D789">
        <f>B789-C789</f>
        <v>69413017</v>
      </c>
    </row>
    <row r="790" spans="1:4">
      <c r="A790" t="s">
        <v>3701</v>
      </c>
      <c r="B790">
        <f>IF(ISBLANK(data!C2016),AVERAGEIF(data!$A$2:$A$4110,data!A2016,data!$C$2:$C$4110),data!C2016)</f>
        <v>77324422</v>
      </c>
      <c r="C790">
        <f>IF(ISBLANK(data!L2016),AVERAGEIF(data!$A$2:$A$4110,data!A2016,data!$L$2:$L$4110),data!L2016)</f>
        <v>26000000</v>
      </c>
      <c r="D790">
        <f>B790-C790</f>
        <v>51324422</v>
      </c>
    </row>
    <row r="791" spans="1:4">
      <c r="A791" t="s">
        <v>1075</v>
      </c>
      <c r="B791">
        <f>IF(ISBLANK(data!C332),AVERAGEIF(data!$A$2:$A$4110,data!A332,data!$C$2:$C$4110),data!C332)</f>
        <v>77264926</v>
      </c>
      <c r="C791">
        <f>IF(ISBLANK(data!L332),AVERAGEIF(data!$A$2:$A$4110,data!A332,data!$L$2:$L$4110),data!L332)</f>
        <v>25000000</v>
      </c>
      <c r="D791">
        <f>B791-C791</f>
        <v>52264926</v>
      </c>
    </row>
    <row r="792" spans="1:4">
      <c r="A792" t="s">
        <v>5922</v>
      </c>
      <c r="B792">
        <f>IF(ISBLANK(data!C3535),AVERAGEIF(data!$A$2:$A$4110,data!A3535,data!$C$2:$C$4110),data!C3535)</f>
        <v>77222184</v>
      </c>
      <c r="C792">
        <f>IF(ISBLANK(data!L3535),AVERAGEIF(data!$A$2:$A$4110,data!A3535,data!$L$2:$L$4110),data!L3535)</f>
        <v>100000000</v>
      </c>
      <c r="D792">
        <f>B792-C792</f>
        <v>-22777816</v>
      </c>
    </row>
    <row r="793" spans="1:4">
      <c r="A793" t="s">
        <v>1784</v>
      </c>
      <c r="B793">
        <f>IF(ISBLANK(data!C763),AVERAGEIF(data!$A$2:$A$4110,data!A763,data!$C$2:$C$4110),data!C763)</f>
        <v>77135179.599999994</v>
      </c>
      <c r="C793">
        <f>IF(ISBLANK(data!L763),AVERAGEIF(data!$A$2:$A$4110,data!A763,data!$L$2:$L$4110),data!L763)</f>
        <v>18000000</v>
      </c>
      <c r="D793">
        <f>B793-C793</f>
        <v>59135179.599999994</v>
      </c>
    </row>
    <row r="794" spans="1:4">
      <c r="A794" t="s">
        <v>3735</v>
      </c>
      <c r="B794">
        <f>IF(ISBLANK(data!C2043),AVERAGEIF(data!$A$2:$A$4110,data!A2043,data!$C$2:$C$4110),data!C2043)</f>
        <v>77086030</v>
      </c>
      <c r="C794">
        <f>IF(ISBLANK(data!L2043),AVERAGEIF(data!$A$2:$A$4110,data!A2043,data!$L$2:$L$4110),data!L2043)</f>
        <v>62000000</v>
      </c>
      <c r="D794">
        <f>B794-C794</f>
        <v>15086030</v>
      </c>
    </row>
    <row r="795" spans="1:4">
      <c r="A795" t="s">
        <v>6124</v>
      </c>
      <c r="B795">
        <f>IF(ISBLANK(data!C3685),AVERAGEIF(data!$A$2:$A$4110,data!A3685,data!$C$2:$C$4110),data!C3685)</f>
        <v>77032279</v>
      </c>
      <c r="C795">
        <f>IF(ISBLANK(data!L3685),AVERAGEIF(data!$A$2:$A$4110,data!A3685,data!$L$2:$L$4110),data!L3685)</f>
        <v>60000000</v>
      </c>
      <c r="D795">
        <f>B795-C795</f>
        <v>17032279</v>
      </c>
    </row>
    <row r="796" spans="1:4">
      <c r="A796" t="s">
        <v>3015</v>
      </c>
      <c r="B796">
        <f>IF(ISBLANK(data!C1552),AVERAGEIF(data!$A$2:$A$4110,data!A1552,data!$C$2:$C$4110),data!C1552)</f>
        <v>76846624</v>
      </c>
      <c r="C796">
        <f>IF(ISBLANK(data!L1552),AVERAGEIF(data!$A$2:$A$4110,data!A1552,data!$L$2:$L$4110),data!L1552)</f>
        <v>170000000</v>
      </c>
      <c r="D796">
        <f>B796-C796</f>
        <v>-93153376</v>
      </c>
    </row>
    <row r="797" spans="1:4">
      <c r="A797" t="s">
        <v>1125</v>
      </c>
      <c r="B797">
        <f>IF(ISBLANK(data!C360),AVERAGEIF(data!$A$2:$A$4110,data!A360,data!$C$2:$C$4110),data!C360)</f>
        <v>76806312</v>
      </c>
      <c r="C797">
        <f>IF(ISBLANK(data!L360),AVERAGEIF(data!$A$2:$A$4110,data!A360,data!$L$2:$L$4110),data!L360)</f>
        <v>30000000</v>
      </c>
      <c r="D797">
        <f>B797-C797</f>
        <v>46806312</v>
      </c>
    </row>
    <row r="798" spans="1:4">
      <c r="A798" t="s">
        <v>6328</v>
      </c>
      <c r="B798">
        <f>IF(ISBLANK(data!C3828),AVERAGEIF(data!$A$2:$A$4110,data!A3828,data!$C$2:$C$4110),data!C3828)</f>
        <v>76600000</v>
      </c>
      <c r="C798">
        <f>IF(ISBLANK(data!L3828),AVERAGEIF(data!$A$2:$A$4110,data!A3828,data!$L$2:$L$4110),data!L3828)</f>
        <v>10700000</v>
      </c>
      <c r="D798">
        <f>B798-C798</f>
        <v>65900000</v>
      </c>
    </row>
    <row r="799" spans="1:4">
      <c r="A799" t="s">
        <v>6159</v>
      </c>
      <c r="B799">
        <f>IF(ISBLANK(data!C3709),AVERAGEIF(data!$A$2:$A$4110,data!A3709,data!$C$2:$C$4110),data!C3709)</f>
        <v>76501438</v>
      </c>
      <c r="C799">
        <f>IF(ISBLANK(data!L3709),AVERAGEIF(data!$A$2:$A$4110,data!A3709,data!$L$2:$L$4110),data!L3709)</f>
        <v>30000000</v>
      </c>
      <c r="D799">
        <f>B799-C799</f>
        <v>46501438</v>
      </c>
    </row>
    <row r="800" spans="1:4">
      <c r="A800" t="s">
        <v>3065</v>
      </c>
      <c r="B800">
        <f>IF(ISBLANK(data!C1594),AVERAGEIF(data!$A$2:$A$4110,data!A1594,data!$C$2:$C$4110),data!C1594)</f>
        <v>76418654</v>
      </c>
      <c r="C800">
        <f>IF(ISBLANK(data!L1594),AVERAGEIF(data!$A$2:$A$4110,data!A1594,data!$L$2:$L$4110),data!L1594)</f>
        <v>117000000</v>
      </c>
      <c r="D800">
        <f>B800-C800</f>
        <v>-40581346</v>
      </c>
    </row>
    <row r="801" spans="1:4">
      <c r="A801" t="s">
        <v>3011</v>
      </c>
      <c r="B801">
        <f>IF(ISBLANK(data!C1549),AVERAGEIF(data!$A$2:$A$4110,data!A1549,data!$C$2:$C$4110),data!C1549)</f>
        <v>76400000</v>
      </c>
      <c r="C801">
        <f>IF(ISBLANK(data!L1549),AVERAGEIF(data!$A$2:$A$4110,data!A1549,data!$L$2:$L$4110),data!L1549)</f>
        <v>2280000</v>
      </c>
      <c r="D801">
        <f>B801-C801</f>
        <v>74120000</v>
      </c>
    </row>
    <row r="802" spans="1:4">
      <c r="A802" t="s">
        <v>4083</v>
      </c>
      <c r="B802">
        <f>IF(ISBLANK(data!C2278),AVERAGEIF(data!$A$2:$A$4110,data!A2278,data!$C$2:$C$4110),data!C2278)</f>
        <v>76400000</v>
      </c>
      <c r="C802">
        <f>IF(ISBLANK(data!L2278),AVERAGEIF(data!$A$2:$A$4110,data!A2278,data!$L$2:$L$4110),data!L2278)</f>
        <v>17000000</v>
      </c>
      <c r="D802">
        <f>B802-C802</f>
        <v>59400000</v>
      </c>
    </row>
    <row r="803" spans="1:4">
      <c r="A803" t="s">
        <v>1472</v>
      </c>
      <c r="B803">
        <f>IF(ISBLANK(data!C569),AVERAGEIF(data!$A$2:$A$4110,data!A569,data!$C$2:$C$4110),data!C569)</f>
        <v>76270454</v>
      </c>
      <c r="C803">
        <f>IF(ISBLANK(data!L569),AVERAGEIF(data!$A$2:$A$4110,data!A569,data!$L$2:$L$4110),data!L569)</f>
        <v>25000000</v>
      </c>
      <c r="D803">
        <f>B803-C803</f>
        <v>51270454</v>
      </c>
    </row>
    <row r="804" spans="1:4">
      <c r="A804" t="s">
        <v>1156</v>
      </c>
      <c r="B804">
        <f>IF(ISBLANK(data!C378),AVERAGEIF(data!$A$2:$A$4110,data!A378,data!$C$2:$C$4110),data!C378)</f>
        <v>76261036</v>
      </c>
      <c r="C804">
        <f>IF(ISBLANK(data!L378),AVERAGEIF(data!$A$2:$A$4110,data!A378,data!$L$2:$L$4110),data!L378)</f>
        <v>45000000</v>
      </c>
      <c r="D804">
        <f>B804-C804</f>
        <v>31261036</v>
      </c>
    </row>
    <row r="805" spans="1:4">
      <c r="A805" t="s">
        <v>4935</v>
      </c>
      <c r="B805">
        <f>IF(ISBLANK(data!C2853),AVERAGEIF(data!$A$2:$A$4110,data!A2853,data!$C$2:$C$4110),data!C2853)</f>
        <v>76137505</v>
      </c>
      <c r="C805">
        <f>IF(ISBLANK(data!L2853),AVERAGEIF(data!$A$2:$A$4110,data!A2853,data!$L$2:$L$4110),data!L2853)</f>
        <v>55000000</v>
      </c>
      <c r="D805">
        <f>B805-C805</f>
        <v>21137505</v>
      </c>
    </row>
    <row r="806" spans="1:4">
      <c r="A806" t="s">
        <v>5283</v>
      </c>
      <c r="B806">
        <f>IF(ISBLANK(data!C3089),AVERAGEIF(data!$A$2:$A$4110,data!A3089,data!$C$2:$C$4110),data!C3089)</f>
        <v>76081498</v>
      </c>
      <c r="C806">
        <f>IF(ISBLANK(data!L3089),AVERAGEIF(data!$A$2:$A$4110,data!A3089,data!$L$2:$L$4110),data!L3089)</f>
        <v>75000000</v>
      </c>
      <c r="D806">
        <f>B806-C806</f>
        <v>1081498</v>
      </c>
    </row>
    <row r="807" spans="1:4">
      <c r="A807" t="s">
        <v>1533</v>
      </c>
      <c r="B807">
        <f>IF(ISBLANK(data!C607),AVERAGEIF(data!$A$2:$A$4110,data!A607,data!$C$2:$C$4110),data!C607)</f>
        <v>76045092.333333328</v>
      </c>
      <c r="C807">
        <f>IF(ISBLANK(data!L607),AVERAGEIF(data!$A$2:$A$4110,data!A607,data!$L$2:$L$4110),data!L607)</f>
        <v>8000000</v>
      </c>
      <c r="D807">
        <f>B807-C807</f>
        <v>68045092.333333328</v>
      </c>
    </row>
    <row r="808" spans="1:4">
      <c r="A808" t="s">
        <v>5434</v>
      </c>
      <c r="B808">
        <f>IF(ISBLANK(data!C3197),AVERAGEIF(data!$A$2:$A$4110,data!A3197,data!$C$2:$C$4110),data!C3197)</f>
        <v>75817994</v>
      </c>
      <c r="C808">
        <f>IF(ISBLANK(data!L3197),AVERAGEIF(data!$A$2:$A$4110,data!A3197,data!$L$2:$L$4110),data!L3197)</f>
        <v>90000000</v>
      </c>
      <c r="D808">
        <f>B808-C808</f>
        <v>-14182006</v>
      </c>
    </row>
    <row r="809" spans="1:4">
      <c r="A809" t="s">
        <v>1457</v>
      </c>
      <c r="B809">
        <f>IF(ISBLANK(data!C559),AVERAGEIF(data!$A$2:$A$4110,data!A559,data!$C$2:$C$4110),data!C559)</f>
        <v>75764085</v>
      </c>
      <c r="C809">
        <f>IF(ISBLANK(data!L559),AVERAGEIF(data!$A$2:$A$4110,data!A559,data!$L$2:$L$4110),data!L559)</f>
        <v>60000000</v>
      </c>
      <c r="D809">
        <f>B809-C809</f>
        <v>15764085</v>
      </c>
    </row>
    <row r="810" spans="1:4">
      <c r="A810" t="s">
        <v>2820</v>
      </c>
      <c r="B810">
        <f>IF(ISBLANK(data!C1417),AVERAGEIF(data!$A$2:$A$4110,data!A1417,data!$C$2:$C$4110),data!C1417)</f>
        <v>75754670</v>
      </c>
      <c r="C810">
        <f>IF(ISBLANK(data!L1417),AVERAGEIF(data!$A$2:$A$4110,data!A1417,data!$L$2:$L$4110),data!L1417)</f>
        <v>85000000</v>
      </c>
      <c r="D810">
        <f>B810-C810</f>
        <v>-9245330</v>
      </c>
    </row>
    <row r="811" spans="1:4">
      <c r="A811" t="s">
        <v>2007</v>
      </c>
      <c r="B811">
        <f>IF(ISBLANK(data!C907),AVERAGEIF(data!$A$2:$A$4110,data!A907,data!$C$2:$C$4110),data!C907)</f>
        <v>75668868</v>
      </c>
      <c r="C811">
        <f>IF(ISBLANK(data!L907),AVERAGEIF(data!$A$2:$A$4110,data!A907,data!$L$2:$L$4110),data!L907)</f>
        <v>35000000</v>
      </c>
      <c r="D811">
        <f>B811-C811</f>
        <v>40668868</v>
      </c>
    </row>
    <row r="812" spans="1:4">
      <c r="A812" t="s">
        <v>6103</v>
      </c>
      <c r="B812">
        <f>IF(ISBLANK(data!C3666),AVERAGEIF(data!$A$2:$A$4110,data!A3666,data!$C$2:$C$4110),data!C3666)</f>
        <v>75638743</v>
      </c>
      <c r="C812">
        <f>IF(ISBLANK(data!L3666),AVERAGEIF(data!$A$2:$A$4110,data!A3666,data!$L$2:$L$4110),data!L3666)</f>
        <v>60000000</v>
      </c>
      <c r="D812">
        <f>B812-C812</f>
        <v>15638743</v>
      </c>
    </row>
    <row r="813" spans="1:4">
      <c r="A813" t="s">
        <v>1582</v>
      </c>
      <c r="B813">
        <f>IF(ISBLANK(data!C639),AVERAGEIF(data!$A$2:$A$4110,data!A639,data!$C$2:$C$4110),data!C639)</f>
        <v>75621915</v>
      </c>
      <c r="C813">
        <f>IF(ISBLANK(data!L639),AVERAGEIF(data!$A$2:$A$4110,data!A639,data!$L$2:$L$4110),data!L639)</f>
        <v>54400000</v>
      </c>
      <c r="D813">
        <f>B813-C813</f>
        <v>21221915</v>
      </c>
    </row>
    <row r="814" spans="1:4">
      <c r="A814" t="s">
        <v>1296</v>
      </c>
      <c r="B814">
        <f>IF(ISBLANK(data!C460),AVERAGEIF(data!$A$2:$A$4110,data!A460,data!$C$2:$C$4110),data!C460)</f>
        <v>75605492</v>
      </c>
      <c r="C814">
        <f>IF(ISBLANK(data!L460),AVERAGEIF(data!$A$2:$A$4110,data!A460,data!$L$2:$L$4110),data!L460)</f>
        <v>50000000</v>
      </c>
      <c r="D814">
        <f>B814-C814</f>
        <v>25605492</v>
      </c>
    </row>
    <row r="815" spans="1:4">
      <c r="A815" t="s">
        <v>1145</v>
      </c>
      <c r="B815">
        <f>IF(ISBLANK(data!C372),AVERAGEIF(data!$A$2:$A$4110,data!A372,data!$C$2:$C$4110),data!C372)</f>
        <v>75604320</v>
      </c>
      <c r="C815">
        <f>IF(ISBLANK(data!L372),AVERAGEIF(data!$A$2:$A$4110,data!A372,data!$L$2:$L$4110),data!L372)</f>
        <v>54000000</v>
      </c>
      <c r="D815">
        <f>B815-C815</f>
        <v>21604320</v>
      </c>
    </row>
    <row r="816" spans="1:4">
      <c r="A816" t="s">
        <v>4398</v>
      </c>
      <c r="B816">
        <f>IF(ISBLANK(data!C2493),AVERAGEIF(data!$A$2:$A$4110,data!A2493,data!$C$2:$C$4110),data!C2493)</f>
        <v>75600000</v>
      </c>
      <c r="C816">
        <f>IF(ISBLANK(data!L2493),AVERAGEIF(data!$A$2:$A$4110,data!A2493,data!$L$2:$L$4110),data!L2493)</f>
        <v>72000000</v>
      </c>
      <c r="D816">
        <f>B816-C816</f>
        <v>3600000</v>
      </c>
    </row>
    <row r="817" spans="1:4">
      <c r="A817" t="s">
        <v>3515</v>
      </c>
      <c r="B817">
        <f>IF(ISBLANK(data!C1895),AVERAGEIF(data!$A$2:$A$4110,data!A1895,data!$C$2:$C$4110),data!C1895)</f>
        <v>75597042</v>
      </c>
      <c r="C817">
        <f>IF(ISBLANK(data!L1895),AVERAGEIF(data!$A$2:$A$4110,data!A1895,data!$L$2:$L$4110),data!L1895)</f>
        <v>20000000</v>
      </c>
      <c r="D817">
        <f>B817-C817</f>
        <v>55597042</v>
      </c>
    </row>
    <row r="818" spans="1:4">
      <c r="A818" t="s">
        <v>5693</v>
      </c>
      <c r="B818">
        <f>IF(ISBLANK(data!C3373),AVERAGEIF(data!$A$2:$A$4110,data!A3373,data!$C$2:$C$4110),data!C3373)</f>
        <v>75590286</v>
      </c>
      <c r="C818">
        <f>IF(ISBLANK(data!L3373),AVERAGEIF(data!$A$2:$A$4110,data!A3373,data!$L$2:$L$4110),data!L3373)</f>
        <v>23600000</v>
      </c>
      <c r="D818">
        <f>B818-C818</f>
        <v>51990286</v>
      </c>
    </row>
    <row r="819" spans="1:4">
      <c r="A819" t="s">
        <v>1207</v>
      </c>
      <c r="B819">
        <f>IF(ISBLANK(data!C408),AVERAGEIF(data!$A$2:$A$4110,data!A408,data!$C$2:$C$4110),data!C408)</f>
        <v>75573300</v>
      </c>
      <c r="C819">
        <f>IF(ISBLANK(data!L408),AVERAGEIF(data!$A$2:$A$4110,data!A408,data!$L$2:$L$4110),data!L408)</f>
        <v>61000000</v>
      </c>
      <c r="D819">
        <f>B819-C819</f>
        <v>14573300</v>
      </c>
    </row>
    <row r="820" spans="1:4">
      <c r="A820" t="s">
        <v>4851</v>
      </c>
      <c r="B820">
        <f>IF(ISBLANK(data!C2793),AVERAGEIF(data!$A$2:$A$4110,data!A2793,data!$C$2:$C$4110),data!C2793)</f>
        <v>75530832</v>
      </c>
      <c r="C820">
        <f>IF(ISBLANK(data!L2793),AVERAGEIF(data!$A$2:$A$4110,data!A2793,data!$L$2:$L$4110),data!L2793)</f>
        <v>55000000</v>
      </c>
      <c r="D820">
        <f>B820-C820</f>
        <v>20530832</v>
      </c>
    </row>
    <row r="821" spans="1:4">
      <c r="A821" t="s">
        <v>5498</v>
      </c>
      <c r="B821">
        <f>IF(ISBLANK(data!C3241),AVERAGEIF(data!$A$2:$A$4110,data!A3241,data!$C$2:$C$4110),data!C3241)</f>
        <v>75370763</v>
      </c>
      <c r="C821">
        <f>IF(ISBLANK(data!L3241),AVERAGEIF(data!$A$2:$A$4110,data!A3241,data!$L$2:$L$4110),data!L3241)</f>
        <v>60000000</v>
      </c>
      <c r="D821">
        <f>B821-C821</f>
        <v>15370763</v>
      </c>
    </row>
    <row r="822" spans="1:4">
      <c r="A822" t="s">
        <v>5047</v>
      </c>
      <c r="B822">
        <f>IF(ISBLANK(data!C2929),AVERAGEIF(data!$A$2:$A$4110,data!A2929,data!$C$2:$C$4110),data!C2929)</f>
        <v>75367693</v>
      </c>
      <c r="C822">
        <f>IF(ISBLANK(data!L2929),AVERAGEIF(data!$A$2:$A$4110,data!A2929,data!$L$2:$L$4110),data!L2929)</f>
        <v>35000000</v>
      </c>
      <c r="D822">
        <f>B822-C822</f>
        <v>40367693</v>
      </c>
    </row>
    <row r="823" spans="1:4">
      <c r="A823" t="s">
        <v>6214</v>
      </c>
      <c r="B823">
        <f>IF(ISBLANK(data!C3747),AVERAGEIF(data!$A$2:$A$4110,data!A3747,data!$C$2:$C$4110),data!C3747)</f>
        <v>75305995</v>
      </c>
      <c r="C823">
        <f>IF(ISBLANK(data!L3747),AVERAGEIF(data!$A$2:$A$4110,data!A3747,data!$L$2:$L$4110),data!L3747)</f>
        <v>40000000</v>
      </c>
      <c r="D823">
        <f>B823-C823</f>
        <v>35305995</v>
      </c>
    </row>
    <row r="824" spans="1:4">
      <c r="A824" t="s">
        <v>2912</v>
      </c>
      <c r="B824">
        <f>IF(ISBLANK(data!C1479),AVERAGEIF(data!$A$2:$A$4110,data!A1479,data!$C$2:$C$4110),data!C1479)</f>
        <v>75280058</v>
      </c>
      <c r="C824">
        <f>IF(ISBLANK(data!L1479),AVERAGEIF(data!$A$2:$A$4110,data!A1479,data!$L$2:$L$4110),data!L1479)</f>
        <v>60000000</v>
      </c>
      <c r="D824">
        <f>B824-C824</f>
        <v>15280058</v>
      </c>
    </row>
    <row r="825" spans="1:4">
      <c r="A825" t="s">
        <v>4711</v>
      </c>
      <c r="B825">
        <f>IF(ISBLANK(data!C2693),AVERAGEIF(data!$A$2:$A$4110,data!A2693,data!$C$2:$C$4110),data!C2693)</f>
        <v>75274748</v>
      </c>
      <c r="C825">
        <f>IF(ISBLANK(data!L2693),AVERAGEIF(data!$A$2:$A$4110,data!A2693,data!$L$2:$L$4110),data!L2693)</f>
        <v>35000000</v>
      </c>
      <c r="D825">
        <f>B825-C825</f>
        <v>40274748</v>
      </c>
    </row>
    <row r="826" spans="1:4">
      <c r="A826" t="s">
        <v>6320</v>
      </c>
      <c r="B826">
        <f>IF(ISBLANK(data!C3822),AVERAGEIF(data!$A$2:$A$4110,data!A3822,data!$C$2:$C$4110),data!C3822)</f>
        <v>75074950</v>
      </c>
      <c r="C826">
        <f>IF(ISBLANK(data!L3822),AVERAGEIF(data!$A$2:$A$4110,data!A3822,data!$L$2:$L$4110),data!L3822)</f>
        <v>12000000</v>
      </c>
      <c r="D826">
        <f>B826-C826</f>
        <v>63074950</v>
      </c>
    </row>
    <row r="827" spans="1:4">
      <c r="A827" t="s">
        <v>5793</v>
      </c>
      <c r="B827">
        <f>IF(ISBLANK(data!C3441),AVERAGEIF(data!$A$2:$A$4110,data!A3441,data!$C$2:$C$4110),data!C3441)</f>
        <v>75072454</v>
      </c>
      <c r="C827">
        <f>IF(ISBLANK(data!L3441),AVERAGEIF(data!$A$2:$A$4110,data!A3441,data!$L$2:$L$4110),data!L3441)</f>
        <v>20000000</v>
      </c>
      <c r="D827">
        <f>B827-C827</f>
        <v>55072454</v>
      </c>
    </row>
    <row r="828" spans="1:4">
      <c r="A828" t="s">
        <v>5956</v>
      </c>
      <c r="B828">
        <f>IF(ISBLANK(data!C3566),AVERAGEIF(data!$A$2:$A$4110,data!A3566,data!$C$2:$C$4110),data!C3566)</f>
        <v>75030163</v>
      </c>
      <c r="C828">
        <f>IF(ISBLANK(data!L3566),AVERAGEIF(data!$A$2:$A$4110,data!A3566,data!$L$2:$L$4110),data!L3566)</f>
        <v>100000000</v>
      </c>
      <c r="D828">
        <f>B828-C828</f>
        <v>-24969837</v>
      </c>
    </row>
    <row r="829" spans="1:4">
      <c r="A829" t="s">
        <v>4768</v>
      </c>
      <c r="B829">
        <f>IF(ISBLANK(data!C2729),AVERAGEIF(data!$A$2:$A$4110,data!A2729,data!$C$2:$C$4110),data!C2729)</f>
        <v>74888996</v>
      </c>
      <c r="C829">
        <f>IF(ISBLANK(data!L2729),AVERAGEIF(data!$A$2:$A$4110,data!A2729,data!$L$2:$L$4110),data!L2729)</f>
        <v>30000000</v>
      </c>
      <c r="D829">
        <f>B829-C829</f>
        <v>44888996</v>
      </c>
    </row>
    <row r="830" spans="1:4">
      <c r="A830" t="s">
        <v>1213</v>
      </c>
      <c r="B830">
        <f>IF(ISBLANK(data!C413),AVERAGEIF(data!$A$2:$A$4110,data!A413,data!$C$2:$C$4110),data!C413)</f>
        <v>74787599</v>
      </c>
      <c r="C830">
        <f>IF(ISBLANK(data!L413),AVERAGEIF(data!$A$2:$A$4110,data!A413,data!$L$2:$L$4110),data!L413)</f>
        <v>30000000</v>
      </c>
      <c r="D830">
        <f>B830-C830</f>
        <v>44787599</v>
      </c>
    </row>
    <row r="831" spans="1:4">
      <c r="A831" t="s">
        <v>6353</v>
      </c>
      <c r="B831">
        <f>IF(ISBLANK(data!C3846),AVERAGEIF(data!$A$2:$A$4110,data!A3846,data!$C$2:$C$4110),data!C3846)</f>
        <v>74608545</v>
      </c>
      <c r="C831">
        <f>IF(ISBLANK(data!L3846),AVERAGEIF(data!$A$2:$A$4110,data!A3846,data!$L$2:$L$4110),data!L3846)</f>
        <v>24000000</v>
      </c>
      <c r="D831">
        <f>B831-C831</f>
        <v>50608545</v>
      </c>
    </row>
    <row r="832" spans="1:4">
      <c r="A832" t="s">
        <v>3211</v>
      </c>
      <c r="B832">
        <f>IF(ISBLANK(data!C1681),AVERAGEIF(data!$A$2:$A$4110,data!A1681,data!$C$2:$C$4110),data!C1681)</f>
        <v>74540762</v>
      </c>
      <c r="C832">
        <f>IF(ISBLANK(data!L1681),AVERAGEIF(data!$A$2:$A$4110,data!A1681,data!$L$2:$L$4110),data!L1681)</f>
        <v>55000000</v>
      </c>
      <c r="D832">
        <f>B832-C832</f>
        <v>19540762</v>
      </c>
    </row>
    <row r="833" spans="1:4">
      <c r="A833" t="s">
        <v>3596</v>
      </c>
      <c r="B833">
        <f>IF(ISBLANK(data!C1946),AVERAGEIF(data!$A$2:$A$4110,data!A1946,data!$C$2:$C$4110),data!C1946)</f>
        <v>74484168</v>
      </c>
      <c r="C833">
        <f>IF(ISBLANK(data!L1946),AVERAGEIF(data!$A$2:$A$4110,data!A1946,data!$L$2:$L$4110),data!L1946)</f>
        <v>45000000</v>
      </c>
      <c r="D833">
        <f>B833-C833</f>
        <v>29484168</v>
      </c>
    </row>
    <row r="834" spans="1:4">
      <c r="A834" t="s">
        <v>2127</v>
      </c>
      <c r="B834">
        <f>IF(ISBLANK(data!C977),AVERAGEIF(data!$A$2:$A$4110,data!A977,data!$C$2:$C$4110),data!C977)</f>
        <v>74364250.142857149</v>
      </c>
      <c r="C834">
        <f>IF(ISBLANK(data!L977),AVERAGEIF(data!$A$2:$A$4110,data!A977,data!$L$2:$L$4110),data!L977)</f>
        <v>26000000</v>
      </c>
      <c r="D834">
        <f>B834-C834</f>
        <v>48364250.142857149</v>
      </c>
    </row>
    <row r="835" spans="1:4">
      <c r="A835" t="s">
        <v>2965</v>
      </c>
      <c r="B835">
        <f>IF(ISBLANK(data!C1517),AVERAGEIF(data!$A$2:$A$4110,data!A1517,data!$C$2:$C$4110),data!C1517)</f>
        <v>74329966</v>
      </c>
      <c r="C835">
        <f>IF(ISBLANK(data!L1517),AVERAGEIF(data!$A$2:$A$4110,data!A1517,data!$L$2:$L$4110),data!L1517)</f>
        <v>70000000</v>
      </c>
      <c r="D835">
        <f>B835-C835</f>
        <v>4329966</v>
      </c>
    </row>
    <row r="836" spans="1:4">
      <c r="A836" t="s">
        <v>2448</v>
      </c>
      <c r="B836">
        <f>IF(ISBLANK(data!C1181),AVERAGEIF(data!$A$2:$A$4110,data!A1181,data!$C$2:$C$4110),data!C1181)</f>
        <v>74273505</v>
      </c>
      <c r="C836">
        <f>IF(ISBLANK(data!L1181),AVERAGEIF(data!$A$2:$A$4110,data!A1181,data!$L$2:$L$4110),data!L1181)</f>
        <v>25000000</v>
      </c>
      <c r="D836">
        <f>B836-C836</f>
        <v>49273505</v>
      </c>
    </row>
    <row r="837" spans="1:4">
      <c r="A837" t="s">
        <v>2241</v>
      </c>
      <c r="B837">
        <f>IF(ISBLANK(data!C1042),AVERAGEIF(data!$A$2:$A$4110,data!A1042,data!$C$2:$C$4110),data!C1042)</f>
        <v>74158157</v>
      </c>
      <c r="C837">
        <f>IF(ISBLANK(data!L1042),AVERAGEIF(data!$A$2:$A$4110,data!A1042,data!$L$2:$L$4110),data!L1042)</f>
        <v>79000000</v>
      </c>
      <c r="D837">
        <f>B837-C837</f>
        <v>-4841843</v>
      </c>
    </row>
    <row r="838" spans="1:4">
      <c r="A838" t="s">
        <v>2548</v>
      </c>
      <c r="B838">
        <f>IF(ISBLANK(data!C1246),AVERAGEIF(data!$A$2:$A$4110,data!A1246,data!$C$2:$C$4110),data!C1246)</f>
        <v>74098862</v>
      </c>
      <c r="C838">
        <f>IF(ISBLANK(data!L1246),AVERAGEIF(data!$A$2:$A$4110,data!A1246,data!$L$2:$L$4110),data!L1246)</f>
        <v>40000000</v>
      </c>
      <c r="D838">
        <f>B838-C838</f>
        <v>34098862</v>
      </c>
    </row>
    <row r="839" spans="1:4">
      <c r="A839" t="s">
        <v>4066</v>
      </c>
      <c r="B839">
        <f>IF(ISBLANK(data!C2265),AVERAGEIF(data!$A$2:$A$4110,data!A2265,data!$C$2:$C$4110),data!C2265)</f>
        <v>74058698</v>
      </c>
      <c r="C839">
        <f>IF(ISBLANK(data!L2265),AVERAGEIF(data!$A$2:$A$4110,data!A2265,data!$L$2:$L$4110),data!L2265)</f>
        <v>60000000</v>
      </c>
      <c r="D839">
        <f>B839-C839</f>
        <v>14058698</v>
      </c>
    </row>
    <row r="840" spans="1:4">
      <c r="A840" t="s">
        <v>4312</v>
      </c>
      <c r="B840">
        <f>IF(ISBLANK(data!C2432),AVERAGEIF(data!$A$2:$A$4110,data!A2432,data!$C$2:$C$4110),data!C2432)</f>
        <v>73820094</v>
      </c>
      <c r="C840">
        <f>IF(ISBLANK(data!L2432),AVERAGEIF(data!$A$2:$A$4110,data!A2432,data!$L$2:$L$4110),data!L2432)</f>
        <v>170000000</v>
      </c>
      <c r="D840">
        <f>B840-C840</f>
        <v>-96179906</v>
      </c>
    </row>
    <row r="841" spans="1:4">
      <c r="A841" t="s">
        <v>3365</v>
      </c>
      <c r="B841">
        <f>IF(ISBLANK(data!C1787),AVERAGEIF(data!$A$2:$A$4110,data!A1787,data!$C$2:$C$4110),data!C1787)</f>
        <v>73701902</v>
      </c>
      <c r="C841">
        <f>IF(ISBLANK(data!L1787),AVERAGEIF(data!$A$2:$A$4110,data!A1787,data!$L$2:$L$4110),data!L1787)</f>
        <v>60000000</v>
      </c>
      <c r="D841">
        <f>B841-C841</f>
        <v>13701902</v>
      </c>
    </row>
    <row r="842" spans="1:4">
      <c r="A842" t="s">
        <v>2749</v>
      </c>
      <c r="B842">
        <f>IF(ISBLANK(data!C1372),AVERAGEIF(data!$A$2:$A$4110,data!A1372,data!$C$2:$C$4110),data!C1372)</f>
        <v>73661010</v>
      </c>
      <c r="C842">
        <f>IF(ISBLANK(data!L1372),AVERAGEIF(data!$A$2:$A$4110,data!A1372,data!$L$2:$L$4110),data!L1372)</f>
        <v>75000000</v>
      </c>
      <c r="D842">
        <f>B842-C842</f>
        <v>-1338990</v>
      </c>
    </row>
    <row r="843" spans="1:4">
      <c r="A843" t="s">
        <v>5246</v>
      </c>
      <c r="B843">
        <f>IF(ISBLANK(data!C3064),AVERAGEIF(data!$A$2:$A$4110,data!A3064,data!$C$2:$C$4110),data!C3064)</f>
        <v>73648142</v>
      </c>
      <c r="C843">
        <f>IF(ISBLANK(data!L3064),AVERAGEIF(data!$A$2:$A$4110,data!A3064,data!$L$2:$L$4110),data!L3064)</f>
        <v>60000000</v>
      </c>
      <c r="D843">
        <f>B843-C843</f>
        <v>13648142</v>
      </c>
    </row>
    <row r="844" spans="1:4">
      <c r="A844" t="s">
        <v>16</v>
      </c>
      <c r="B844">
        <f>IF(ISBLANK(data!C1191),AVERAGEIF(data!$A$2:$A$4110,data!A1191,data!$C$2:$C$4110),data!C1191)</f>
        <v>73343413</v>
      </c>
      <c r="C844">
        <f>IF(ISBLANK(data!L1191),AVERAGEIF(data!$A$2:$A$4110,data!A1191,data!$L$2:$L$4110),data!L1191)</f>
        <v>50000000</v>
      </c>
      <c r="D844">
        <f>B844-C844</f>
        <v>23343413</v>
      </c>
    </row>
    <row r="845" spans="1:4">
      <c r="A845" t="s">
        <v>6287</v>
      </c>
      <c r="B845">
        <f>IF(ISBLANK(data!C3800),AVERAGEIF(data!$A$2:$A$4110,data!A3800,data!$C$2:$C$4110),data!C3800)</f>
        <v>73326666</v>
      </c>
      <c r="C845">
        <f>IF(ISBLANK(data!L3800),AVERAGEIF(data!$A$2:$A$4110,data!A3800,data!$L$2:$L$4110),data!L3800)</f>
        <v>15000000</v>
      </c>
      <c r="D845">
        <f>B845-C845</f>
        <v>58326666</v>
      </c>
    </row>
    <row r="846" spans="1:4">
      <c r="A846" t="s">
        <v>3860</v>
      </c>
      <c r="B846">
        <f>IF(ISBLANK(data!C2124),AVERAGEIF(data!$A$2:$A$4110,data!A2124,data!$C$2:$C$4110),data!C2124)</f>
        <v>73215310</v>
      </c>
      <c r="C846">
        <f>IF(ISBLANK(data!L2124),AVERAGEIF(data!$A$2:$A$4110,data!A2124,data!$L$2:$L$4110),data!L2124)</f>
        <v>80000000</v>
      </c>
      <c r="D846">
        <f>B846-C846</f>
        <v>-6784690</v>
      </c>
    </row>
    <row r="847" spans="1:4">
      <c r="A847" t="s">
        <v>4964</v>
      </c>
      <c r="B847">
        <f>IF(ISBLANK(data!C2874),AVERAGEIF(data!$A$2:$A$4110,data!A2874,data!$C$2:$C$4110),data!C2874)</f>
        <v>73209340</v>
      </c>
      <c r="C847">
        <f>IF(ISBLANK(data!L2874),AVERAGEIF(data!$A$2:$A$4110,data!A2874,data!$L$2:$L$4110),data!L2874)</f>
        <v>95000000</v>
      </c>
      <c r="D847">
        <f>B847-C847</f>
        <v>-21790660</v>
      </c>
    </row>
    <row r="848" spans="1:4">
      <c r="A848" t="s">
        <v>5612</v>
      </c>
      <c r="B848">
        <f>IF(ISBLANK(data!C3321),AVERAGEIF(data!$A$2:$A$4110,data!A3321,data!$C$2:$C$4110),data!C3321)</f>
        <v>73103784</v>
      </c>
      <c r="C848">
        <f>IF(ISBLANK(data!L3321),AVERAGEIF(data!$A$2:$A$4110,data!A3321,data!$L$2:$L$4110),data!L3321)</f>
        <v>150000000</v>
      </c>
      <c r="D848">
        <f>B848-C848</f>
        <v>-76896216</v>
      </c>
    </row>
    <row r="849" spans="1:4">
      <c r="A849" t="s">
        <v>1054</v>
      </c>
      <c r="B849">
        <f>IF(ISBLANK(data!C318),AVERAGEIF(data!$A$2:$A$4110,data!A318,data!$C$2:$C$4110),data!C318)</f>
        <v>73058679</v>
      </c>
      <c r="C849">
        <f>IF(ISBLANK(data!L318),AVERAGEIF(data!$A$2:$A$4110,data!A318,data!$L$2:$L$4110),data!L318)</f>
        <v>263700000</v>
      </c>
      <c r="D849">
        <f>B849-C849</f>
        <v>-190641321</v>
      </c>
    </row>
    <row r="850" spans="1:4">
      <c r="A850" t="s">
        <v>6739</v>
      </c>
      <c r="B850">
        <f>IF(ISBLANK(data!C3782),AVERAGEIF(data!$A$2:$A$4110,data!A3782,data!$C$2:$C$4110),data!C3782)</f>
        <v>73023275</v>
      </c>
      <c r="C850">
        <f>IF(ISBLANK(data!L3782),AVERAGEIF(data!$A$2:$A$4110,data!A3782,data!$L$2:$L$4110),data!L3782)</f>
        <v>35000000</v>
      </c>
      <c r="D850">
        <f>B850-C850</f>
        <v>38023275</v>
      </c>
    </row>
    <row r="851" spans="1:4">
      <c r="A851" t="s">
        <v>3670</v>
      </c>
      <c r="B851">
        <f>IF(ISBLANK(data!C1997),AVERAGEIF(data!$A$2:$A$4110,data!A1997,data!$C$2:$C$4110),data!C1997)</f>
        <v>73000942</v>
      </c>
      <c r="C851">
        <f>IF(ISBLANK(data!L1997),AVERAGEIF(data!$A$2:$A$4110,data!A1997,data!$L$2:$L$4110),data!L1997)</f>
        <v>13000000</v>
      </c>
      <c r="D851">
        <f>B851-C851</f>
        <v>60000942</v>
      </c>
    </row>
    <row r="852" spans="1:4">
      <c r="A852" t="s">
        <v>3198</v>
      </c>
      <c r="B852">
        <f>IF(ISBLANK(data!C1674),AVERAGEIF(data!$A$2:$A$4110,data!A1674,data!$C$2:$C$4110),data!C1674)</f>
        <v>72980108</v>
      </c>
      <c r="C852">
        <f>IF(ISBLANK(data!L1674),AVERAGEIF(data!$A$2:$A$4110,data!A1674,data!$L$2:$L$4110),data!L1674)</f>
        <v>53000000</v>
      </c>
      <c r="D852">
        <f>B852-C852</f>
        <v>19980108</v>
      </c>
    </row>
    <row r="853" spans="1:4">
      <c r="A853" t="s">
        <v>4205</v>
      </c>
      <c r="B853">
        <f>IF(ISBLANK(data!C2355),AVERAGEIF(data!$A$2:$A$4110,data!A2355,data!$C$2:$C$4110),data!C2355)</f>
        <v>72874695.857142851</v>
      </c>
      <c r="C853">
        <f>IF(ISBLANK(data!L2355),AVERAGEIF(data!$A$2:$A$4110,data!A2355,data!$L$2:$L$4110),data!L2355)</f>
        <v>100000</v>
      </c>
      <c r="D853">
        <f>B853-C853</f>
        <v>72774695.857142851</v>
      </c>
    </row>
    <row r="854" spans="1:4">
      <c r="A854" t="s">
        <v>3255</v>
      </c>
      <c r="B854">
        <f>IF(ISBLANK(data!C1712),AVERAGEIF(data!$A$2:$A$4110,data!A1712,data!$C$2:$C$4110),data!C1712)</f>
        <v>72755517</v>
      </c>
      <c r="C854">
        <f>IF(ISBLANK(data!L1712),AVERAGEIF(data!$A$2:$A$4110,data!A1712,data!$L$2:$L$4110),data!L1712)</f>
        <v>13333333.333333334</v>
      </c>
      <c r="D854">
        <f>B854-C854</f>
        <v>59422183.666666664</v>
      </c>
    </row>
    <row r="855" spans="1:4">
      <c r="A855" t="s">
        <v>1450</v>
      </c>
      <c r="B855">
        <f>IF(ISBLANK(data!C555),AVERAGEIF(data!$A$2:$A$4110,data!A555,data!$C$2:$C$4110),data!C555)</f>
        <v>72660029</v>
      </c>
      <c r="C855">
        <f>IF(ISBLANK(data!L555),AVERAGEIF(data!$A$2:$A$4110,data!A555,data!$L$2:$L$4110),data!L555)</f>
        <v>100000000</v>
      </c>
      <c r="D855">
        <f>B855-C855</f>
        <v>-27339971</v>
      </c>
    </row>
    <row r="856" spans="1:4">
      <c r="A856" t="s">
        <v>6067</v>
      </c>
      <c r="B856">
        <f>IF(ISBLANK(data!C3641),AVERAGEIF(data!$A$2:$A$4110,data!A3641,data!$C$2:$C$4110),data!C3641)</f>
        <v>72601713</v>
      </c>
      <c r="C856">
        <f>IF(ISBLANK(data!L3641),AVERAGEIF(data!$A$2:$A$4110,data!A3641,data!$L$2:$L$4110),data!L3641)</f>
        <v>51000000</v>
      </c>
      <c r="D856">
        <f>B856-C856</f>
        <v>21601713</v>
      </c>
    </row>
    <row r="857" spans="1:4">
      <c r="A857" t="s">
        <v>1828</v>
      </c>
      <c r="B857">
        <f>IF(ISBLANK(data!C792),AVERAGEIF(data!$A$2:$A$4110,data!A792,data!$C$2:$C$4110),data!C792)</f>
        <v>72543215.789473683</v>
      </c>
      <c r="C857">
        <f>IF(ISBLANK(data!L792),AVERAGEIF(data!$A$2:$A$4110,data!A792,data!$L$2:$L$4110),data!L792)</f>
        <v>5500000</v>
      </c>
      <c r="D857">
        <f>B857-C857</f>
        <v>67043215.789473683</v>
      </c>
    </row>
    <row r="858" spans="1:4">
      <c r="A858" t="s">
        <v>6721</v>
      </c>
      <c r="B858">
        <f>IF(ISBLANK(data!C4110),AVERAGEIF(data!$A$2:$A$4110,data!A4110,data!$C$2:$C$4110),data!C4110)</f>
        <v>72515360</v>
      </c>
      <c r="C858">
        <f>IF(ISBLANK(data!L4110),AVERAGEIF(data!$A$2:$A$4110,data!A4110,data!$L$2:$L$4110),data!L4110)</f>
        <v>80000000</v>
      </c>
      <c r="D858">
        <f>B858-C858</f>
        <v>-7484640</v>
      </c>
    </row>
    <row r="859" spans="1:4">
      <c r="A859" t="s">
        <v>4502</v>
      </c>
      <c r="B859">
        <f>IF(ISBLANK(data!C2556),AVERAGEIF(data!$A$2:$A$4110,data!A2556,data!$C$2:$C$4110),data!C2556)</f>
        <v>72455275</v>
      </c>
      <c r="C859">
        <f>IF(ISBLANK(data!L2556),AVERAGEIF(data!$A$2:$A$4110,data!A2556,data!$L$2:$L$4110),data!L2556)</f>
        <v>40000000</v>
      </c>
      <c r="D859">
        <f>B859-C859</f>
        <v>32455275</v>
      </c>
    </row>
    <row r="860" spans="1:4">
      <c r="A860" t="s">
        <v>6133</v>
      </c>
      <c r="B860">
        <f>IF(ISBLANK(data!C3694),AVERAGEIF(data!$A$2:$A$4110,data!A3694,data!$C$2:$C$4110),data!C3694)</f>
        <v>72306065</v>
      </c>
      <c r="C860">
        <f>IF(ISBLANK(data!L3694),AVERAGEIF(data!$A$2:$A$4110,data!A3694,data!$L$2:$L$4110),data!L3694)</f>
        <v>40000000</v>
      </c>
      <c r="D860">
        <f>B860-C860</f>
        <v>32306065</v>
      </c>
    </row>
    <row r="861" spans="1:4">
      <c r="A861" t="s">
        <v>1644</v>
      </c>
      <c r="B861">
        <f>IF(ISBLANK(data!C676),AVERAGEIF(data!$A$2:$A$4110,data!A676,data!$C$2:$C$4110),data!C676)</f>
        <v>72279690</v>
      </c>
      <c r="C861">
        <f>IF(ISBLANK(data!L676),AVERAGEIF(data!$A$2:$A$4110,data!A676,data!$L$2:$L$4110),data!L676)</f>
        <v>37000000</v>
      </c>
      <c r="D861">
        <f>B861-C861</f>
        <v>35279690</v>
      </c>
    </row>
    <row r="862" spans="1:4">
      <c r="A862" t="s">
        <v>5012</v>
      </c>
      <c r="B862">
        <f>IF(ISBLANK(data!C2905),AVERAGEIF(data!$A$2:$A$4110,data!A2905,data!$C$2:$C$4110),data!C2905)</f>
        <v>72266306</v>
      </c>
      <c r="C862">
        <f>IF(ISBLANK(data!L2905),AVERAGEIF(data!$A$2:$A$4110,data!A2905,data!$L$2:$L$4110),data!L2905)</f>
        <v>40000000</v>
      </c>
      <c r="D862">
        <f>B862-C862</f>
        <v>32266306</v>
      </c>
    </row>
    <row r="863" spans="1:4">
      <c r="A863" t="s">
        <v>3309</v>
      </c>
      <c r="B863">
        <f>IF(ISBLANK(data!C1748),AVERAGEIF(data!$A$2:$A$4110,data!A1748,data!$C$2:$C$4110),data!C1748)</f>
        <v>72219395</v>
      </c>
      <c r="C863">
        <f>IF(ISBLANK(data!L1748),AVERAGEIF(data!$A$2:$A$4110,data!A1748,data!$L$2:$L$4110),data!L1748)</f>
        <v>17000000</v>
      </c>
      <c r="D863">
        <f>B863-C863</f>
        <v>55219395</v>
      </c>
    </row>
    <row r="864" spans="1:4">
      <c r="A864" t="s">
        <v>3308</v>
      </c>
      <c r="B864">
        <f>IF(ISBLANK(data!C1747),AVERAGEIF(data!$A$2:$A$4110,data!A1747,data!$C$2:$C$4110),data!C1747)</f>
        <v>72219395</v>
      </c>
      <c r="C864">
        <f>IF(ISBLANK(data!L1747),AVERAGEIF(data!$A$2:$A$4110,data!A1747,data!$L$2:$L$4110),data!L1747)</f>
        <v>55000000</v>
      </c>
      <c r="D864">
        <f>B864-C864</f>
        <v>17219395</v>
      </c>
    </row>
    <row r="865" spans="1:4">
      <c r="A865" t="s">
        <v>6404</v>
      </c>
      <c r="B865">
        <f>IF(ISBLANK(data!C3880),AVERAGEIF(data!$A$2:$A$4110,data!A3880,data!$C$2:$C$4110),data!C3880)</f>
        <v>72217000</v>
      </c>
      <c r="C865">
        <f>IF(ISBLANK(data!L3880),AVERAGEIF(data!$A$2:$A$4110,data!A3880,data!$L$2:$L$4110),data!L3880)</f>
        <v>12000000</v>
      </c>
      <c r="D865">
        <f>B865-C865</f>
        <v>60217000</v>
      </c>
    </row>
    <row r="866" spans="1:4">
      <c r="A866" t="s">
        <v>1252</v>
      </c>
      <c r="B866">
        <f>IF(ISBLANK(data!C435),AVERAGEIF(data!$A$2:$A$4110,data!A435,data!$C$2:$C$4110),data!C435)</f>
        <v>72077000</v>
      </c>
      <c r="C866">
        <f>IF(ISBLANK(data!L435),AVERAGEIF(data!$A$2:$A$4110,data!A435,data!$L$2:$L$4110),data!L435)</f>
        <v>30250000</v>
      </c>
      <c r="D866">
        <f>B866-C866</f>
        <v>41827000</v>
      </c>
    </row>
    <row r="867" spans="1:4">
      <c r="A867" t="s">
        <v>2691</v>
      </c>
      <c r="B867">
        <f>IF(ISBLANK(data!C1336),AVERAGEIF(data!$A$2:$A$4110,data!A1336,data!$C$2:$C$4110),data!C1336)</f>
        <v>72000000</v>
      </c>
      <c r="C867">
        <f>IF(ISBLANK(data!L1336),AVERAGEIF(data!$A$2:$A$4110,data!A1336,data!$L$2:$L$4110),data!L1336)</f>
        <v>17000000</v>
      </c>
      <c r="D867">
        <f>B867-C867</f>
        <v>55000000</v>
      </c>
    </row>
    <row r="868" spans="1:4">
      <c r="A868" t="s">
        <v>6729</v>
      </c>
      <c r="B868">
        <f>IF(ISBLANK(data!C2619),AVERAGEIF(data!$A$2:$A$4110,data!A2619,data!$C$2:$C$4110),data!C2619)</f>
        <v>71975611</v>
      </c>
      <c r="C868">
        <f>IF(ISBLANK(data!L2619),AVERAGEIF(data!$A$2:$A$4110,data!A2619,data!$L$2:$L$4110),data!L2619)</f>
        <v>25000000</v>
      </c>
      <c r="D868">
        <f>B868-C868</f>
        <v>46975611</v>
      </c>
    </row>
    <row r="869" spans="1:4">
      <c r="A869" t="s">
        <v>1912</v>
      </c>
      <c r="B869">
        <f>IF(ISBLANK(data!C845),AVERAGEIF(data!$A$2:$A$4110,data!A845,data!$C$2:$C$4110),data!C845)</f>
        <v>71897215</v>
      </c>
      <c r="C869">
        <f>IF(ISBLANK(data!L845),AVERAGEIF(data!$A$2:$A$4110,data!A845,data!$L$2:$L$4110),data!L845)</f>
        <v>15000000</v>
      </c>
      <c r="D869">
        <f>B869-C869</f>
        <v>56897215</v>
      </c>
    </row>
    <row r="870" spans="1:4">
      <c r="A870" t="s">
        <v>279</v>
      </c>
      <c r="B870">
        <f>IF(ISBLANK(data!C2145),AVERAGEIF(data!$A$2:$A$4110,data!A2145,data!$C$2:$C$4110),data!C2145)</f>
        <v>71844424</v>
      </c>
      <c r="C870">
        <f>IF(ISBLANK(data!L2145),AVERAGEIF(data!$A$2:$A$4110,data!A2145,data!$L$2:$L$4110),data!L2145)</f>
        <v>60000000</v>
      </c>
      <c r="D870">
        <f>B870-C870</f>
        <v>11844424</v>
      </c>
    </row>
    <row r="871" spans="1:4">
      <c r="A871" t="s">
        <v>1008</v>
      </c>
      <c r="B871">
        <f>IF(ISBLANK(data!C289),AVERAGEIF(data!$A$2:$A$4110,data!A289,data!$C$2:$C$4110),data!C289)</f>
        <v>71588220</v>
      </c>
      <c r="C871">
        <f>IF(ISBLANK(data!L289),AVERAGEIF(data!$A$2:$A$4110,data!A289,data!$L$2:$L$4110),data!L289)</f>
        <v>20000000</v>
      </c>
      <c r="D871">
        <f>B871-C871</f>
        <v>51588220</v>
      </c>
    </row>
    <row r="872" spans="1:4">
      <c r="A872" t="s">
        <v>3031</v>
      </c>
      <c r="B872">
        <f>IF(ISBLANK(data!C1568),AVERAGEIF(data!$A$2:$A$4110,data!A1568,data!$C$2:$C$4110),data!C1568)</f>
        <v>71519230</v>
      </c>
      <c r="C872">
        <f>IF(ISBLANK(data!L1568),AVERAGEIF(data!$A$2:$A$4110,data!A1568,data!$L$2:$L$4110),data!L1568)</f>
        <v>9000000</v>
      </c>
      <c r="D872">
        <f>B872-C872</f>
        <v>62519230</v>
      </c>
    </row>
    <row r="873" spans="1:4">
      <c r="A873" t="s">
        <v>953</v>
      </c>
      <c r="B873">
        <f>IF(ISBLANK(data!C257),AVERAGEIF(data!$A$2:$A$4110,data!A257,data!$C$2:$C$4110),data!C257)</f>
        <v>71502303</v>
      </c>
      <c r="C873">
        <f>IF(ISBLANK(data!L257),AVERAGEIF(data!$A$2:$A$4110,data!A257,data!$L$2:$L$4110),data!L257)</f>
        <v>12000000</v>
      </c>
      <c r="D873">
        <f>B873-C873</f>
        <v>59502303</v>
      </c>
    </row>
    <row r="874" spans="1:4">
      <c r="A874" t="s">
        <v>5857</v>
      </c>
      <c r="B874">
        <f>IF(ISBLANK(data!C3487),AVERAGEIF(data!$A$2:$A$4110,data!A3487,data!$C$2:$C$4110),data!C3487)</f>
        <v>71500556</v>
      </c>
      <c r="C874">
        <f>IF(ISBLANK(data!L3487),AVERAGEIF(data!$A$2:$A$4110,data!A3487,data!$L$2:$L$4110),data!L3487)</f>
        <v>26000000</v>
      </c>
      <c r="D874">
        <f>B874-C874</f>
        <v>45500556</v>
      </c>
    </row>
    <row r="875" spans="1:4">
      <c r="A875" t="s">
        <v>2217</v>
      </c>
      <c r="B875">
        <f>IF(ISBLANK(data!C1028),AVERAGEIF(data!$A$2:$A$4110,data!A1028,data!$C$2:$C$4110),data!C1028)</f>
        <v>71423726</v>
      </c>
      <c r="C875">
        <f>IF(ISBLANK(data!L1028),AVERAGEIF(data!$A$2:$A$4110,data!A1028,data!$L$2:$L$4110),data!L1028)</f>
        <v>45000000</v>
      </c>
      <c r="D875">
        <f>B875-C875</f>
        <v>26423726</v>
      </c>
    </row>
    <row r="876" spans="1:4">
      <c r="A876" t="s">
        <v>3490</v>
      </c>
      <c r="B876">
        <f>IF(ISBLANK(data!C1873),AVERAGEIF(data!$A$2:$A$4110,data!A1873,data!$C$2:$C$4110),data!C1873)</f>
        <v>71347010</v>
      </c>
      <c r="C876">
        <f>IF(ISBLANK(data!L1873),AVERAGEIF(data!$A$2:$A$4110,data!A1873,data!$L$2:$L$4110),data!L1873)</f>
        <v>40000000</v>
      </c>
      <c r="D876">
        <f>B876-C876</f>
        <v>31347010</v>
      </c>
    </row>
    <row r="877" spans="1:4">
      <c r="A877" t="s">
        <v>4039</v>
      </c>
      <c r="B877">
        <f>IF(ISBLANK(data!C2243),AVERAGEIF(data!$A$2:$A$4110,data!A2243,data!$C$2:$C$4110),data!C2243)</f>
        <v>71346930</v>
      </c>
      <c r="C877">
        <f>IF(ISBLANK(data!L2243),AVERAGEIF(data!$A$2:$A$4110,data!A2243,data!$L$2:$L$4110),data!L2243)</f>
        <v>28000000</v>
      </c>
      <c r="D877">
        <f>B877-C877</f>
        <v>43346930</v>
      </c>
    </row>
    <row r="878" spans="1:4">
      <c r="A878" t="s">
        <v>4040</v>
      </c>
      <c r="B878">
        <f>IF(ISBLANK(data!C2244),AVERAGEIF(data!$A$2:$A$4110,data!A2244,data!$C$2:$C$4110),data!C2244)</f>
        <v>71309760</v>
      </c>
      <c r="C878">
        <f>IF(ISBLANK(data!L2244),AVERAGEIF(data!$A$2:$A$4110,data!A2244,data!$L$2:$L$4110),data!L2244)</f>
        <v>25000000</v>
      </c>
      <c r="D878">
        <f>B878-C878</f>
        <v>46309760</v>
      </c>
    </row>
    <row r="879" spans="1:4">
      <c r="A879" t="s">
        <v>3854</v>
      </c>
      <c r="B879">
        <f>IF(ISBLANK(data!C2120),AVERAGEIF(data!$A$2:$A$4110,data!A2120,data!$C$2:$C$4110),data!C2120)</f>
        <v>71277420</v>
      </c>
      <c r="C879">
        <f>IF(ISBLANK(data!L2120),AVERAGEIF(data!$A$2:$A$4110,data!A2120,data!$L$2:$L$4110),data!L2120)</f>
        <v>45000000</v>
      </c>
      <c r="D879">
        <f>B879-C879</f>
        <v>26277420</v>
      </c>
    </row>
    <row r="880" spans="1:4">
      <c r="A880" t="s">
        <v>4279</v>
      </c>
      <c r="B880">
        <f>IF(ISBLANK(data!C2411),AVERAGEIF(data!$A$2:$A$4110,data!A2411,data!$C$2:$C$4110),data!C2411)</f>
        <v>71148699</v>
      </c>
      <c r="C880">
        <f>IF(ISBLANK(data!L2411),AVERAGEIF(data!$A$2:$A$4110,data!A2411,data!$L$2:$L$4110),data!L2411)</f>
        <v>90000000</v>
      </c>
      <c r="D880">
        <f>B880-C880</f>
        <v>-18851301</v>
      </c>
    </row>
    <row r="881" spans="1:4">
      <c r="A881" t="s">
        <v>2552</v>
      </c>
      <c r="B881">
        <f>IF(ISBLANK(data!C1249),AVERAGEIF(data!$A$2:$A$4110,data!A1249,data!$C$2:$C$4110),data!C1249)</f>
        <v>71069884</v>
      </c>
      <c r="C881">
        <f>IF(ISBLANK(data!L1249),AVERAGEIF(data!$A$2:$A$4110,data!A1249,data!$L$2:$L$4110),data!L1249)</f>
        <v>68000000</v>
      </c>
      <c r="D881">
        <f>B881-C881</f>
        <v>3069884</v>
      </c>
    </row>
    <row r="882" spans="1:4">
      <c r="A882" t="s">
        <v>1074</v>
      </c>
      <c r="B882">
        <f>IF(ISBLANK(data!C331),AVERAGEIF(data!$A$2:$A$4110,data!A331,data!$C$2:$C$4110),data!C331)</f>
        <v>71038190</v>
      </c>
      <c r="C882">
        <f>IF(ISBLANK(data!L331),AVERAGEIF(data!$A$2:$A$4110,data!A331,data!$L$2:$L$4110),data!L331)</f>
        <v>30000000</v>
      </c>
      <c r="D882">
        <f>B882-C882</f>
        <v>41038190</v>
      </c>
    </row>
    <row r="883" spans="1:4">
      <c r="A883" t="s">
        <v>4780</v>
      </c>
      <c r="B883">
        <f>IF(ISBLANK(data!C2737),AVERAGEIF(data!$A$2:$A$4110,data!A2737,data!$C$2:$C$4110),data!C2737)</f>
        <v>71026631</v>
      </c>
      <c r="C883">
        <f>IF(ISBLANK(data!L2737),AVERAGEIF(data!$A$2:$A$4110,data!A2737,data!$L$2:$L$4110),data!L2737)</f>
        <v>36000000</v>
      </c>
      <c r="D883">
        <f>B883-C883</f>
        <v>35026631</v>
      </c>
    </row>
    <row r="884" spans="1:4">
      <c r="A884" t="s">
        <v>5197</v>
      </c>
      <c r="B884">
        <f>IF(ISBLANK(data!C3029),AVERAGEIF(data!$A$2:$A$4110,data!A3029,data!$C$2:$C$4110),data!C3029)</f>
        <v>71017784</v>
      </c>
      <c r="C884">
        <f>IF(ISBLANK(data!L3029),AVERAGEIF(data!$A$2:$A$4110,data!A3029,data!$L$2:$L$4110),data!L3029)</f>
        <v>105000000</v>
      </c>
      <c r="D884">
        <f>B884-C884</f>
        <v>-33982216</v>
      </c>
    </row>
    <row r="885" spans="1:4">
      <c r="A885" t="s">
        <v>5906</v>
      </c>
      <c r="B885">
        <f>IF(ISBLANK(data!C3522),AVERAGEIF(data!$A$2:$A$4110,data!A3522,data!$C$2:$C$4110),data!C3522)</f>
        <v>71011965.857142851</v>
      </c>
      <c r="C885">
        <f>IF(ISBLANK(data!L3522),AVERAGEIF(data!$A$2:$A$4110,data!A3522,data!$L$2:$L$4110),data!L3522)</f>
        <v>30000000</v>
      </c>
      <c r="D885">
        <f>B885-C885</f>
        <v>41011965.857142851</v>
      </c>
    </row>
    <row r="886" spans="1:4">
      <c r="A886" t="s">
        <v>1823</v>
      </c>
      <c r="B886">
        <f>IF(ISBLANK(data!C788),AVERAGEIF(data!$A$2:$A$4110,data!A788,data!$C$2:$C$4110),data!C788)</f>
        <v>70960517</v>
      </c>
      <c r="C886">
        <f>IF(ISBLANK(data!L788),AVERAGEIF(data!$A$2:$A$4110,data!A788,data!$L$2:$L$4110),data!L788)</f>
        <v>35000000</v>
      </c>
      <c r="D886">
        <f>B886-C886</f>
        <v>35960517</v>
      </c>
    </row>
    <row r="887" spans="1:4">
      <c r="A887" t="s">
        <v>2888</v>
      </c>
      <c r="B887">
        <f>IF(ISBLANK(data!C1463),AVERAGEIF(data!$A$2:$A$4110,data!A1463,data!$C$2:$C$4110),data!C1463)</f>
        <v>70906973</v>
      </c>
      <c r="C887">
        <f>IF(ISBLANK(data!L1463),AVERAGEIF(data!$A$2:$A$4110,data!A1463,data!$L$2:$L$4110),data!L1463)</f>
        <v>14600000</v>
      </c>
      <c r="D887">
        <f>B887-C887</f>
        <v>56306973</v>
      </c>
    </row>
    <row r="888" spans="1:4">
      <c r="A888" t="s">
        <v>245</v>
      </c>
      <c r="B888">
        <f>IF(ISBLANK(data!C516),AVERAGEIF(data!$A$2:$A$4110,data!A516,data!$C$2:$C$4110),data!C516)</f>
        <v>70836296</v>
      </c>
      <c r="C888">
        <f>IF(ISBLANK(data!L516),AVERAGEIF(data!$A$2:$A$4110,data!A516,data!$L$2:$L$4110),data!L516)</f>
        <v>40000000</v>
      </c>
      <c r="D888">
        <f>B888-C888</f>
        <v>30836296</v>
      </c>
    </row>
    <row r="889" spans="1:4">
      <c r="A889" t="s">
        <v>5294</v>
      </c>
      <c r="B889">
        <f>IF(ISBLANK(data!C3097),AVERAGEIF(data!$A$2:$A$4110,data!A3097,data!$C$2:$C$4110),data!C3097)</f>
        <v>70712991.888888896</v>
      </c>
      <c r="C889">
        <f>IF(ISBLANK(data!L3097),AVERAGEIF(data!$A$2:$A$4110,data!A3097,data!$L$2:$L$4110),data!L3097)</f>
        <v>2800000</v>
      </c>
      <c r="D889">
        <f>B889-C889</f>
        <v>67912991.888888896</v>
      </c>
    </row>
    <row r="890" spans="1:4">
      <c r="A890" t="s">
        <v>5295</v>
      </c>
      <c r="B890">
        <f>IF(ISBLANK(data!C3098),AVERAGEIF(data!$A$2:$A$4110,data!A3098,data!$C$2:$C$4110),data!C3098)</f>
        <v>70712991.888888896</v>
      </c>
      <c r="C890">
        <f>IF(ISBLANK(data!L3098),AVERAGEIF(data!$A$2:$A$4110,data!A3098,data!$L$2:$L$4110),data!L3098)</f>
        <v>20000000</v>
      </c>
      <c r="D890">
        <f>B890-C890</f>
        <v>50712991.888888896</v>
      </c>
    </row>
    <row r="891" spans="1:4">
      <c r="A891" t="s">
        <v>2970</v>
      </c>
      <c r="B891">
        <f>IF(ISBLANK(data!C1521),AVERAGEIF(data!$A$2:$A$4110,data!A1521,data!$C$2:$C$4110),data!C1521)</f>
        <v>70625986</v>
      </c>
      <c r="C891">
        <f>IF(ISBLANK(data!L1521),AVERAGEIF(data!$A$2:$A$4110,data!A1521,data!$L$2:$L$4110),data!L1521)</f>
        <v>25000000</v>
      </c>
      <c r="D891">
        <f>B891-C891</f>
        <v>45625986</v>
      </c>
    </row>
    <row r="892" spans="1:4">
      <c r="A892" t="s">
        <v>3073</v>
      </c>
      <c r="B892">
        <f>IF(ISBLANK(data!C1605),AVERAGEIF(data!$A$2:$A$4110,data!A1605,data!$C$2:$C$4110),data!C1605)</f>
        <v>70496802</v>
      </c>
      <c r="C892">
        <f>IF(ISBLANK(data!L1605),AVERAGEIF(data!$A$2:$A$4110,data!A1605,data!$L$2:$L$4110),data!L1605)</f>
        <v>54000000</v>
      </c>
      <c r="D892">
        <f>B892-C892</f>
        <v>16496802</v>
      </c>
    </row>
    <row r="893" spans="1:4">
      <c r="A893" t="s">
        <v>4181</v>
      </c>
      <c r="B893">
        <f>IF(ISBLANK(data!C2341),AVERAGEIF(data!$A$2:$A$4110,data!A2341,data!$C$2:$C$4110),data!C2341)</f>
        <v>70492685</v>
      </c>
      <c r="C893">
        <f>IF(ISBLANK(data!L2341),AVERAGEIF(data!$A$2:$A$4110,data!A2341,data!$L$2:$L$4110),data!L2341)</f>
        <v>17000000</v>
      </c>
      <c r="D893">
        <f>B893-C893</f>
        <v>53492685</v>
      </c>
    </row>
    <row r="894" spans="1:4">
      <c r="A894" t="s">
        <v>3627</v>
      </c>
      <c r="B894">
        <f>IF(ISBLANK(data!C1968),AVERAGEIF(data!$A$2:$A$4110,data!A1968,data!$C$2:$C$4110),data!C1968)</f>
        <v>70450000</v>
      </c>
      <c r="C894">
        <f>IF(ISBLANK(data!L1968),AVERAGEIF(data!$A$2:$A$4110,data!A1968,data!$L$2:$L$4110),data!L1968)</f>
        <v>50000000</v>
      </c>
      <c r="D894">
        <f>B894-C894</f>
        <v>20450000</v>
      </c>
    </row>
    <row r="895" spans="1:4">
      <c r="A895" t="s">
        <v>4855</v>
      </c>
      <c r="B895">
        <f>IF(ISBLANK(data!C2796),AVERAGEIF(data!$A$2:$A$4110,data!A2796,data!$C$2:$C$4110),data!C2796)</f>
        <v>70405498</v>
      </c>
      <c r="C895">
        <f>IF(ISBLANK(data!L2796),AVERAGEIF(data!$A$2:$A$4110,data!A2796,data!$L$2:$L$4110),data!L2796)</f>
        <v>40000000</v>
      </c>
      <c r="D895">
        <f>B895-C895</f>
        <v>30405498</v>
      </c>
    </row>
    <row r="896" spans="1:4">
      <c r="A896" t="s">
        <v>4981</v>
      </c>
      <c r="B896">
        <f>IF(ISBLANK(data!C2885),AVERAGEIF(data!$A$2:$A$4110,data!A2885,data!$C$2:$C$4110),data!C2885)</f>
        <v>70360285</v>
      </c>
      <c r="C896">
        <f>IF(ISBLANK(data!L2885),AVERAGEIF(data!$A$2:$A$4110,data!A2885,data!$L$2:$L$4110),data!L2885)</f>
        <v>18000000</v>
      </c>
      <c r="D896">
        <f>B896-C896</f>
        <v>52360285</v>
      </c>
    </row>
    <row r="897" spans="1:4">
      <c r="A897" t="s">
        <v>3593</v>
      </c>
      <c r="B897">
        <f>IF(ISBLANK(data!C1944),AVERAGEIF(data!$A$2:$A$4110,data!A1944,data!$C$2:$C$4110),data!C1944)</f>
        <v>70327868</v>
      </c>
      <c r="C897">
        <f>IF(ISBLANK(data!L1944),AVERAGEIF(data!$A$2:$A$4110,data!A1944,data!$L$2:$L$4110),data!L1944)</f>
        <v>46000000</v>
      </c>
      <c r="D897">
        <f>B897-C897</f>
        <v>24327868</v>
      </c>
    </row>
    <row r="898" spans="1:4">
      <c r="A898" t="s">
        <v>282</v>
      </c>
      <c r="B898">
        <f>IF(ISBLANK(data!C3730),AVERAGEIF(data!$A$2:$A$4110,data!A3730,data!$C$2:$C$4110),data!C3730)</f>
        <v>70269171</v>
      </c>
      <c r="C898">
        <f>IF(ISBLANK(data!L3730),AVERAGEIF(data!$A$2:$A$4110,data!A3730,data!$L$2:$L$4110),data!L3730)</f>
        <v>24000000</v>
      </c>
      <c r="D898">
        <f>B898-C898</f>
        <v>46269171</v>
      </c>
    </row>
    <row r="899" spans="1:4">
      <c r="A899" t="s">
        <v>4848</v>
      </c>
      <c r="B899">
        <f>IF(ISBLANK(data!C2792),AVERAGEIF(data!$A$2:$A$4110,data!A2792,data!$C$2:$C$4110),data!C2792)</f>
        <v>70236496</v>
      </c>
      <c r="C899">
        <f>IF(ISBLANK(data!L2792),AVERAGEIF(data!$A$2:$A$4110,data!A2792,data!$L$2:$L$4110),data!L2792)</f>
        <v>63000000</v>
      </c>
      <c r="D899">
        <f>B899-C899</f>
        <v>7236496</v>
      </c>
    </row>
    <row r="900" spans="1:4">
      <c r="A900" t="s">
        <v>140</v>
      </c>
      <c r="B900">
        <f>IF(ISBLANK(data!C190),AVERAGEIF(data!$A$2:$A$4110,data!A190,data!$C$2:$C$4110),data!C190)</f>
        <v>70235322</v>
      </c>
      <c r="C900">
        <f>IF(ISBLANK(data!L190),AVERAGEIF(data!$A$2:$A$4110,data!A190,data!$L$2:$L$4110),data!L190)</f>
        <v>28000000</v>
      </c>
      <c r="D900">
        <f>B900-C900</f>
        <v>42235322</v>
      </c>
    </row>
    <row r="901" spans="1:4">
      <c r="A901" t="s">
        <v>1090</v>
      </c>
      <c r="B901">
        <f>IF(ISBLANK(data!C338),AVERAGEIF(data!$A$2:$A$4110,data!A338,data!$C$2:$C$4110),data!C338)</f>
        <v>70224196</v>
      </c>
      <c r="C901">
        <f>IF(ISBLANK(data!L338),AVERAGEIF(data!$A$2:$A$4110,data!A338,data!$L$2:$L$4110),data!L338)</f>
        <v>70000000</v>
      </c>
      <c r="D901">
        <f>B901-C901</f>
        <v>224196</v>
      </c>
    </row>
    <row r="902" spans="1:4">
      <c r="A902" t="s">
        <v>3618</v>
      </c>
      <c r="B902">
        <f>IF(ISBLANK(data!C1961),AVERAGEIF(data!$A$2:$A$4110,data!A1961,data!$C$2:$C$4110),data!C1961)</f>
        <v>70163652</v>
      </c>
      <c r="C902">
        <f>IF(ISBLANK(data!L1961),AVERAGEIF(data!$A$2:$A$4110,data!A1961,data!$L$2:$L$4110),data!L1961)</f>
        <v>40000000</v>
      </c>
      <c r="D902">
        <f>B902-C902</f>
        <v>30163652</v>
      </c>
    </row>
    <row r="903" spans="1:4">
      <c r="A903" t="s">
        <v>3703</v>
      </c>
      <c r="B903">
        <f>IF(ISBLANK(data!C2018),AVERAGEIF(data!$A$2:$A$4110,data!A2018,data!$C$2:$C$4110),data!C2018)</f>
        <v>70117571</v>
      </c>
      <c r="C903">
        <f>IF(ISBLANK(data!L2018),AVERAGEIF(data!$A$2:$A$4110,data!A2018,data!$L$2:$L$4110),data!L2018)</f>
        <v>58000000</v>
      </c>
      <c r="D903">
        <f>B903-C903</f>
        <v>12117571</v>
      </c>
    </row>
    <row r="904" spans="1:4">
      <c r="A904" t="s">
        <v>5233</v>
      </c>
      <c r="B904">
        <f>IF(ISBLANK(data!C3054),AVERAGEIF(data!$A$2:$A$4110,data!A3054,data!$C$2:$C$4110),data!C3054)</f>
        <v>70100000</v>
      </c>
      <c r="C904">
        <f>IF(ISBLANK(data!L3054),AVERAGEIF(data!$A$2:$A$4110,data!A3054,data!$L$2:$L$4110),data!L3054)</f>
        <v>40000000</v>
      </c>
      <c r="D904">
        <f>B904-C904</f>
        <v>30100000</v>
      </c>
    </row>
    <row r="905" spans="1:4">
      <c r="A905" t="s">
        <v>5180</v>
      </c>
      <c r="B905">
        <f>IF(ISBLANK(data!C3019),AVERAGEIF(data!$A$2:$A$4110,data!A3019,data!$C$2:$C$4110),data!C3019)</f>
        <v>70098138</v>
      </c>
      <c r="C905">
        <f>IF(ISBLANK(data!L3019),AVERAGEIF(data!$A$2:$A$4110,data!A3019,data!$L$2:$L$4110),data!L3019)</f>
        <v>30000000</v>
      </c>
      <c r="D905">
        <f>B905-C905</f>
        <v>40098138</v>
      </c>
    </row>
    <row r="906" spans="1:4">
      <c r="A906" t="s">
        <v>1715</v>
      </c>
      <c r="B906">
        <f>IF(ISBLANK(data!C721),AVERAGEIF(data!$A$2:$A$4110,data!A721,data!$C$2:$C$4110),data!C721)</f>
        <v>70083519</v>
      </c>
      <c r="C906">
        <f>IF(ISBLANK(data!L721),AVERAGEIF(data!$A$2:$A$4110,data!A721,data!$L$2:$L$4110),data!L721)</f>
        <v>180000000</v>
      </c>
      <c r="D906">
        <f>B906-C906</f>
        <v>-109916481</v>
      </c>
    </row>
    <row r="907" spans="1:4">
      <c r="A907" t="s">
        <v>114</v>
      </c>
      <c r="B907">
        <f>IF(ISBLANK(data!C2645),AVERAGEIF(data!$A$2:$A$4110,data!A2645,data!$C$2:$C$4110),data!C2645)</f>
        <v>70011073</v>
      </c>
      <c r="C907">
        <f>IF(ISBLANK(data!L2645),AVERAGEIF(data!$A$2:$A$4110,data!A2645,data!$L$2:$L$4110),data!L2645)</f>
        <v>12000000</v>
      </c>
      <c r="D907">
        <f>B907-C907</f>
        <v>58011073</v>
      </c>
    </row>
    <row r="908" spans="1:4">
      <c r="A908" t="s">
        <v>4863</v>
      </c>
      <c r="B908">
        <f>IF(ISBLANK(data!C2800),AVERAGEIF(data!$A$2:$A$4110,data!A2800,data!$C$2:$C$4110),data!C2800)</f>
        <v>70001698</v>
      </c>
      <c r="C908">
        <f>IF(ISBLANK(data!L2800),AVERAGEIF(data!$A$2:$A$4110,data!A2800,data!$L$2:$L$4110),data!L2800)</f>
        <v>14000000</v>
      </c>
      <c r="D908">
        <f>B908-C908</f>
        <v>56001698</v>
      </c>
    </row>
    <row r="909" spans="1:4">
      <c r="A909" t="s">
        <v>6016</v>
      </c>
      <c r="B909">
        <f>IF(ISBLANK(data!C3608),AVERAGEIF(data!$A$2:$A$4110,data!A3608,data!$C$2:$C$4110),data!C3608)</f>
        <v>70001065</v>
      </c>
      <c r="C909">
        <f>IF(ISBLANK(data!L3608),AVERAGEIF(data!$A$2:$A$4110,data!A3608,data!$L$2:$L$4110),data!L3608)</f>
        <v>45000000</v>
      </c>
      <c r="D909">
        <f>B909-C909</f>
        <v>25001065</v>
      </c>
    </row>
    <row r="910" spans="1:4">
      <c r="A910" t="s">
        <v>2588</v>
      </c>
      <c r="B910">
        <f>IF(ISBLANK(data!C1271),AVERAGEIF(data!$A$2:$A$4110,data!A1271,data!$C$2:$C$4110),data!C1271)</f>
        <v>69951824</v>
      </c>
      <c r="C910">
        <f>IF(ISBLANK(data!L1271),AVERAGEIF(data!$A$2:$A$4110,data!A1271,data!$L$2:$L$4110),data!L1271)</f>
        <v>55000000</v>
      </c>
      <c r="D910">
        <f>B910-C910</f>
        <v>14951824</v>
      </c>
    </row>
    <row r="911" spans="1:4">
      <c r="A911" t="s">
        <v>5652</v>
      </c>
      <c r="B911">
        <f>IF(ISBLANK(data!C3350),AVERAGEIF(data!$A$2:$A$4110,data!A3350,data!$C$2:$C$4110),data!C3350)</f>
        <v>69800000</v>
      </c>
      <c r="C911">
        <f>IF(ISBLANK(data!L3350),AVERAGEIF(data!$A$2:$A$4110,data!A3350,data!$L$2:$L$4110),data!L3350)</f>
        <v>8000000</v>
      </c>
      <c r="D911">
        <f>B911-C911</f>
        <v>61800000</v>
      </c>
    </row>
    <row r="912" spans="1:4">
      <c r="A912" t="s">
        <v>2922</v>
      </c>
      <c r="B912">
        <f>IF(ISBLANK(data!C1487),AVERAGEIF(data!$A$2:$A$4110,data!A1487,data!$C$2:$C$4110),data!C1487)</f>
        <v>69800000</v>
      </c>
      <c r="C912">
        <f>IF(ISBLANK(data!L1487),AVERAGEIF(data!$A$2:$A$4110,data!A1487,data!$L$2:$L$4110),data!L1487)</f>
        <v>10000000</v>
      </c>
      <c r="D912">
        <f>B912-C912</f>
        <v>59800000</v>
      </c>
    </row>
    <row r="913" spans="1:4">
      <c r="A913" t="s">
        <v>358</v>
      </c>
      <c r="B913">
        <f>IF(ISBLANK(data!C1066),AVERAGEIF(data!$A$2:$A$4110,data!A1066,data!$C$2:$C$4110),data!C1066)</f>
        <v>69772969</v>
      </c>
      <c r="C913">
        <f>IF(ISBLANK(data!L1066),AVERAGEIF(data!$A$2:$A$4110,data!A1066,data!$L$2:$L$4110),data!L1066)</f>
        <v>80000000</v>
      </c>
      <c r="D913">
        <f>B913-C913</f>
        <v>-10227031</v>
      </c>
    </row>
    <row r="914" spans="1:4">
      <c r="A914" t="s">
        <v>1832</v>
      </c>
      <c r="B914">
        <f>IF(ISBLANK(data!C795),AVERAGEIF(data!$A$2:$A$4110,data!A795,data!$C$2:$C$4110),data!C795)</f>
        <v>69700000</v>
      </c>
      <c r="C914">
        <f>IF(ISBLANK(data!L795),AVERAGEIF(data!$A$2:$A$4110,data!A795,data!$L$2:$L$4110),data!L795)</f>
        <v>35000000</v>
      </c>
      <c r="D914">
        <f>B914-C914</f>
        <v>34700000</v>
      </c>
    </row>
    <row r="915" spans="1:4">
      <c r="A915" t="s">
        <v>469</v>
      </c>
      <c r="B915">
        <f>IF(ISBLANK(data!C2003),AVERAGEIF(data!$A$2:$A$4110,data!A2003,data!$C$2:$C$4110),data!C2003)</f>
        <v>69688384</v>
      </c>
      <c r="C915">
        <f>IF(ISBLANK(data!L2003),AVERAGEIF(data!$A$2:$A$4110,data!A2003,data!$L$2:$L$4110),data!L2003)</f>
        <v>60000000</v>
      </c>
      <c r="D915">
        <f>B915-C915</f>
        <v>9688384</v>
      </c>
    </row>
    <row r="916" spans="1:4">
      <c r="A916" t="s">
        <v>1575</v>
      </c>
      <c r="B916">
        <f>IF(ISBLANK(data!C633),AVERAGEIF(data!$A$2:$A$4110,data!A633,data!$C$2:$C$4110),data!C633)</f>
        <v>69586544</v>
      </c>
      <c r="C916">
        <f>IF(ISBLANK(data!L633),AVERAGEIF(data!$A$2:$A$4110,data!A633,data!$L$2:$L$4110),data!L633)</f>
        <v>27000000</v>
      </c>
      <c r="D916">
        <f>B916-C916</f>
        <v>42586544</v>
      </c>
    </row>
    <row r="917" spans="1:4">
      <c r="A917" t="s">
        <v>3539</v>
      </c>
      <c r="B917">
        <f>IF(ISBLANK(data!C1910),AVERAGEIF(data!$A$2:$A$4110,data!A1910,data!$C$2:$C$4110),data!C1910)</f>
        <v>69304264</v>
      </c>
      <c r="C917">
        <f>IF(ISBLANK(data!L1910),AVERAGEIF(data!$A$2:$A$4110,data!A1910,data!$L$2:$L$4110),data!L1910)</f>
        <v>48000000</v>
      </c>
      <c r="D917">
        <f>B917-C917</f>
        <v>21304264</v>
      </c>
    </row>
    <row r="918" spans="1:4">
      <c r="A918" t="s">
        <v>3856</v>
      </c>
      <c r="B918">
        <f>IF(ISBLANK(data!C2121),AVERAGEIF(data!$A$2:$A$4110,data!A2121,data!$C$2:$C$4110),data!C2121)</f>
        <v>69148997</v>
      </c>
      <c r="C918">
        <f>IF(ISBLANK(data!L2121),AVERAGEIF(data!$A$2:$A$4110,data!A2121,data!$L$2:$L$4110),data!L2121)</f>
        <v>37000000</v>
      </c>
      <c r="D918">
        <f>B918-C918</f>
        <v>32148997</v>
      </c>
    </row>
    <row r="919" spans="1:4">
      <c r="A919" t="s">
        <v>5997</v>
      </c>
      <c r="B919">
        <f>IF(ISBLANK(data!C3596),AVERAGEIF(data!$A$2:$A$4110,data!A3596,data!$C$2:$C$4110),data!C3596)</f>
        <v>69102910</v>
      </c>
      <c r="C919">
        <f>IF(ISBLANK(data!L3596),AVERAGEIF(data!$A$2:$A$4110,data!A3596,data!$L$2:$L$4110),data!L3596)</f>
        <v>80000000</v>
      </c>
      <c r="D919">
        <f>B919-C919</f>
        <v>-10897090</v>
      </c>
    </row>
    <row r="920" spans="1:4">
      <c r="A920" t="s">
        <v>3684</v>
      </c>
      <c r="B920">
        <f>IF(ISBLANK(data!C2007),AVERAGEIF(data!$A$2:$A$4110,data!A2007,data!$C$2:$C$4110),data!C2007)</f>
        <v>68856263</v>
      </c>
      <c r="C920">
        <f>IF(ISBLANK(data!L2007),AVERAGEIF(data!$A$2:$A$4110,data!A2007,data!$L$2:$L$4110),data!L2007)</f>
        <v>15000000</v>
      </c>
      <c r="D920">
        <f>B920-C920</f>
        <v>53856263</v>
      </c>
    </row>
    <row r="921" spans="1:4">
      <c r="A921" t="s">
        <v>6164</v>
      </c>
      <c r="B921">
        <f>IF(ISBLANK(data!C3712),AVERAGEIF(data!$A$2:$A$4110,data!A3712,data!$C$2:$C$4110),data!C3712)</f>
        <v>68750000</v>
      </c>
      <c r="C921">
        <f>IF(ISBLANK(data!L3712),AVERAGEIF(data!$A$2:$A$4110,data!A3712,data!$L$2:$L$4110),data!L3712)</f>
        <v>55000000</v>
      </c>
      <c r="D921">
        <f>B921-C921</f>
        <v>13750000</v>
      </c>
    </row>
    <row r="922" spans="1:4">
      <c r="A922" t="s">
        <v>1435</v>
      </c>
      <c r="B922">
        <f>IF(ISBLANK(data!C546),AVERAGEIF(data!$A$2:$A$4110,data!A546,data!$C$2:$C$4110),data!C546)</f>
        <v>68642452</v>
      </c>
      <c r="C922">
        <f>IF(ISBLANK(data!L546),AVERAGEIF(data!$A$2:$A$4110,data!A546,data!$L$2:$L$4110),data!L546)</f>
        <v>130000000</v>
      </c>
      <c r="D922">
        <f>B922-C922</f>
        <v>-61357548</v>
      </c>
    </row>
    <row r="923" spans="1:4">
      <c r="A923" t="s">
        <v>6263</v>
      </c>
      <c r="B923">
        <f>IF(ISBLANK(data!C3781),AVERAGEIF(data!$A$2:$A$4110,data!A3781,data!$C$2:$C$4110),data!C3781)</f>
        <v>68558662</v>
      </c>
      <c r="C923">
        <f>IF(ISBLANK(data!L3781),AVERAGEIF(data!$A$2:$A$4110,data!A3781,data!$L$2:$L$4110),data!L3781)</f>
        <v>90000000</v>
      </c>
      <c r="D923">
        <f>B923-C923</f>
        <v>-21441338</v>
      </c>
    </row>
    <row r="924" spans="1:4">
      <c r="A924" t="s">
        <v>6355</v>
      </c>
      <c r="B924">
        <f>IF(ISBLANK(data!C3848),AVERAGEIF(data!$A$2:$A$4110,data!A3848,data!$C$2:$C$4110),data!C3848)</f>
        <v>68525609</v>
      </c>
      <c r="C924">
        <f>IF(ISBLANK(data!L3848),AVERAGEIF(data!$A$2:$A$4110,data!A3848,data!$L$2:$L$4110),data!L3848)</f>
        <v>15600000</v>
      </c>
      <c r="D924">
        <f>B924-C924</f>
        <v>52925609</v>
      </c>
    </row>
    <row r="925" spans="1:4">
      <c r="A925" t="s">
        <v>4302</v>
      </c>
      <c r="B925">
        <f>IF(ISBLANK(data!C2424),AVERAGEIF(data!$A$2:$A$4110,data!A2424,data!$C$2:$C$4110),data!C2424)</f>
        <v>68473360</v>
      </c>
      <c r="C925">
        <f>IF(ISBLANK(data!L2424),AVERAGEIF(data!$A$2:$A$4110,data!A2424,data!$L$2:$L$4110),data!L2424)</f>
        <v>75000000</v>
      </c>
      <c r="D925">
        <f>B925-C925</f>
        <v>-6526640</v>
      </c>
    </row>
    <row r="926" spans="1:4">
      <c r="A926" t="s">
        <v>491</v>
      </c>
      <c r="B926">
        <f>IF(ISBLANK(data!C2983),AVERAGEIF(data!$A$2:$A$4110,data!A2983,data!$C$2:$C$4110),data!C2983)</f>
        <v>68353550</v>
      </c>
      <c r="C926">
        <f>IF(ISBLANK(data!L2983),AVERAGEIF(data!$A$2:$A$4110,data!A2983,data!$L$2:$L$4110),data!L2983)</f>
        <v>10000000</v>
      </c>
      <c r="D926">
        <f>B926-C926</f>
        <v>58353550</v>
      </c>
    </row>
    <row r="927" spans="1:4">
      <c r="A927" t="s">
        <v>4282</v>
      </c>
      <c r="B927">
        <f>IF(ISBLANK(data!C2413),AVERAGEIF(data!$A$2:$A$4110,data!A2413,data!$C$2:$C$4110),data!C2413)</f>
        <v>68218041</v>
      </c>
      <c r="C927">
        <f>IF(ISBLANK(data!L2413),AVERAGEIF(data!$A$2:$A$4110,data!A2413,data!$L$2:$L$4110),data!L2413)</f>
        <v>55000000</v>
      </c>
      <c r="D927">
        <f>B927-C927</f>
        <v>13218041</v>
      </c>
    </row>
    <row r="928" spans="1:4">
      <c r="A928" t="s">
        <v>4086</v>
      </c>
      <c r="B928">
        <f>IF(ISBLANK(data!C2281),AVERAGEIF(data!$A$2:$A$4110,data!A2281,data!$C$2:$C$4110),data!C2281)</f>
        <v>68208190</v>
      </c>
      <c r="C928">
        <f>IF(ISBLANK(data!L2281),AVERAGEIF(data!$A$2:$A$4110,data!A2281,data!$L$2:$L$4110),data!L2281)</f>
        <v>65000000</v>
      </c>
      <c r="D928">
        <f>B928-C928</f>
        <v>3208190</v>
      </c>
    </row>
    <row r="929" spans="1:4">
      <c r="A929" t="s">
        <v>3940</v>
      </c>
      <c r="B929">
        <f>IF(ISBLANK(data!C2177),AVERAGEIF(data!$A$2:$A$4110,data!A2177,data!$C$2:$C$4110),data!C2177)</f>
        <v>67962333</v>
      </c>
      <c r="C929">
        <f>IF(ISBLANK(data!L2177),AVERAGEIF(data!$A$2:$A$4110,data!A2177,data!$L$2:$L$4110),data!L2177)</f>
        <v>35000000</v>
      </c>
      <c r="D929">
        <f>B929-C929</f>
        <v>32962333</v>
      </c>
    </row>
    <row r="930" spans="1:4">
      <c r="A930" t="s">
        <v>3485</v>
      </c>
      <c r="B930">
        <f>IF(ISBLANK(data!C1869),AVERAGEIF(data!$A$2:$A$4110,data!A1869,data!$C$2:$C$4110),data!C1869)</f>
        <v>67900000</v>
      </c>
      <c r="C930">
        <f>IF(ISBLANK(data!L1869),AVERAGEIF(data!$A$2:$A$4110,data!A1869,data!$L$2:$L$4110),data!L1869)</f>
        <v>27500000</v>
      </c>
      <c r="D930">
        <f>B930-C930</f>
        <v>40400000</v>
      </c>
    </row>
    <row r="931" spans="1:4">
      <c r="A931" t="s">
        <v>6647</v>
      </c>
      <c r="B931">
        <f>IF(ISBLANK(data!C4043),AVERAGEIF(data!$A$2:$A$4110,data!A4043,data!$C$2:$C$4110),data!C4043)</f>
        <v>67823573</v>
      </c>
      <c r="C931">
        <f>IF(ISBLANK(data!L4043),AVERAGEIF(data!$A$2:$A$4110,data!A4043,data!$L$2:$L$4110),data!L4043)</f>
        <v>50000000</v>
      </c>
      <c r="D931">
        <f>B931-C931</f>
        <v>17823573</v>
      </c>
    </row>
    <row r="932" spans="1:4">
      <c r="A932" t="s">
        <v>2480</v>
      </c>
      <c r="B932">
        <f>IF(ISBLANK(data!C1206),AVERAGEIF(data!$A$2:$A$4110,data!A1206,data!$C$2:$C$4110),data!C1206)</f>
        <v>67631157</v>
      </c>
      <c r="C932">
        <f>IF(ISBLANK(data!L1206),AVERAGEIF(data!$A$2:$A$4110,data!A1206,data!$L$2:$L$4110),data!L1206)</f>
        <v>100000000</v>
      </c>
      <c r="D932">
        <f>B932-C932</f>
        <v>-32368843</v>
      </c>
    </row>
    <row r="933" spans="1:4">
      <c r="A933" t="s">
        <v>3787</v>
      </c>
      <c r="B933">
        <f>IF(ISBLANK(data!C2080),AVERAGEIF(data!$A$2:$A$4110,data!A2080,data!$C$2:$C$4110),data!C2080)</f>
        <v>67523385</v>
      </c>
      <c r="C933">
        <f>IF(ISBLANK(data!L2080),AVERAGEIF(data!$A$2:$A$4110,data!A2080,data!$L$2:$L$4110),data!L2080)</f>
        <v>35000000</v>
      </c>
      <c r="D933">
        <f>B933-C933</f>
        <v>32523385</v>
      </c>
    </row>
    <row r="934" spans="1:4">
      <c r="A934" t="s">
        <v>3554</v>
      </c>
      <c r="B934">
        <f>IF(ISBLANK(data!C1919),AVERAGEIF(data!$A$2:$A$4110,data!A1919,data!$C$2:$C$4110),data!C1919)</f>
        <v>67344392</v>
      </c>
      <c r="C934">
        <f>IF(ISBLANK(data!L1919),AVERAGEIF(data!$A$2:$A$4110,data!A1919,data!$L$2:$L$4110),data!L1919)</f>
        <v>92000000</v>
      </c>
      <c r="D934">
        <f>B934-C934</f>
        <v>-24655608</v>
      </c>
    </row>
    <row r="935" spans="1:4">
      <c r="A935" t="s">
        <v>1027</v>
      </c>
      <c r="B935">
        <f>IF(ISBLANK(data!C301),AVERAGEIF(data!$A$2:$A$4110,data!A301,data!$C$2:$C$4110),data!C301)</f>
        <v>67325559</v>
      </c>
      <c r="C935">
        <f>IF(ISBLANK(data!L301),AVERAGEIF(data!$A$2:$A$4110,data!A301,data!$L$2:$L$4110),data!L301)</f>
        <v>20000000</v>
      </c>
      <c r="D935">
        <f>B935-C935</f>
        <v>47325559</v>
      </c>
    </row>
    <row r="936" spans="1:4">
      <c r="A936" t="s">
        <v>3897</v>
      </c>
      <c r="B936">
        <f>IF(ISBLANK(data!C2149),AVERAGEIF(data!$A$2:$A$4110,data!A2149,data!$C$2:$C$4110),data!C2149)</f>
        <v>67305179.333333328</v>
      </c>
      <c r="C936">
        <f>IF(ISBLANK(data!L2149),AVERAGEIF(data!$A$2:$A$4110,data!A2149,data!$L$2:$L$4110),data!L2149)</f>
        <v>4200000</v>
      </c>
      <c r="D936">
        <f>B936-C936</f>
        <v>63105179.333333328</v>
      </c>
    </row>
    <row r="937" spans="1:4">
      <c r="A937" t="s">
        <v>3895</v>
      </c>
      <c r="B937">
        <f>IF(ISBLANK(data!C2148),AVERAGEIF(data!$A$2:$A$4110,data!A2148,data!$C$2:$C$4110),data!C2148)</f>
        <v>67305179.333333328</v>
      </c>
      <c r="C937">
        <f>IF(ISBLANK(data!L2148),AVERAGEIF(data!$A$2:$A$4110,data!A2148,data!$L$2:$L$4110),data!L2148)</f>
        <v>7000000</v>
      </c>
      <c r="D937">
        <f>B937-C937</f>
        <v>60305179.333333328</v>
      </c>
    </row>
    <row r="938" spans="1:4">
      <c r="A938" t="s">
        <v>3358</v>
      </c>
      <c r="B938">
        <f>IF(ISBLANK(data!C1782),AVERAGEIF(data!$A$2:$A$4110,data!A1782,data!$C$2:$C$4110),data!C1782)</f>
        <v>67286731</v>
      </c>
      <c r="C938">
        <f>IF(ISBLANK(data!L1782),AVERAGEIF(data!$A$2:$A$4110,data!A1782,data!$L$2:$L$4110),data!L1782)</f>
        <v>100000000</v>
      </c>
      <c r="D938">
        <f>B938-C938</f>
        <v>-32713269</v>
      </c>
    </row>
    <row r="939" spans="1:4">
      <c r="A939" t="s">
        <v>2180</v>
      </c>
      <c r="B939">
        <f>IF(ISBLANK(data!C1008),AVERAGEIF(data!$A$2:$A$4110,data!A1008,data!$C$2:$C$4110),data!C1008)</f>
        <v>67266300</v>
      </c>
      <c r="C939">
        <f>IF(ISBLANK(data!L1008),AVERAGEIF(data!$A$2:$A$4110,data!A1008,data!$L$2:$L$4110),data!L1008)</f>
        <v>28000000</v>
      </c>
      <c r="D939">
        <f>B939-C939</f>
        <v>39266300</v>
      </c>
    </row>
    <row r="940" spans="1:4">
      <c r="A940" t="s">
        <v>1767</v>
      </c>
      <c r="B940">
        <f>IF(ISBLANK(data!C752),AVERAGEIF(data!$A$2:$A$4110,data!A752,data!$C$2:$C$4110),data!C752)</f>
        <v>67263182</v>
      </c>
      <c r="C940">
        <f>IF(ISBLANK(data!L752),AVERAGEIF(data!$A$2:$A$4110,data!A752,data!$L$2:$L$4110),data!L752)</f>
        <v>46000000</v>
      </c>
      <c r="D940">
        <f>B940-C940</f>
        <v>21263182</v>
      </c>
    </row>
    <row r="941" spans="1:4">
      <c r="A941" t="s">
        <v>6257</v>
      </c>
      <c r="B941">
        <f>IF(ISBLANK(data!C3777),AVERAGEIF(data!$A$2:$A$4110,data!A3777,data!$C$2:$C$4110),data!C3777)</f>
        <v>67253092</v>
      </c>
      <c r="C941">
        <f>IF(ISBLANK(data!L3777),AVERAGEIF(data!$A$2:$A$4110,data!A3777,data!$L$2:$L$4110),data!L3777)</f>
        <v>30000000</v>
      </c>
      <c r="D941">
        <f>B941-C941</f>
        <v>37253092</v>
      </c>
    </row>
    <row r="942" spans="1:4">
      <c r="A942" t="s">
        <v>5587</v>
      </c>
      <c r="B942">
        <f>IF(ISBLANK(data!C3301),AVERAGEIF(data!$A$2:$A$4110,data!A3301,data!$C$2:$C$4110),data!C3301)</f>
        <v>67155742</v>
      </c>
      <c r="C942">
        <f>IF(ISBLANK(data!L3301),AVERAGEIF(data!$A$2:$A$4110,data!A3301,data!$L$2:$L$4110),data!L3301)</f>
        <v>116000000</v>
      </c>
      <c r="D942">
        <f>B942-C942</f>
        <v>-48844258</v>
      </c>
    </row>
    <row r="943" spans="1:4">
      <c r="A943" t="s">
        <v>1072</v>
      </c>
      <c r="B943">
        <f>IF(ISBLANK(data!C330),AVERAGEIF(data!$A$2:$A$4110,data!A330,data!$C$2:$C$4110),data!C330)</f>
        <v>67128202</v>
      </c>
      <c r="C943">
        <f>IF(ISBLANK(data!L330),AVERAGEIF(data!$A$2:$A$4110,data!A330,data!$L$2:$L$4110),data!L330)</f>
        <v>65000000</v>
      </c>
      <c r="D943">
        <f>B943-C943</f>
        <v>2128202</v>
      </c>
    </row>
    <row r="944" spans="1:4">
      <c r="A944" t="s">
        <v>1093</v>
      </c>
      <c r="B944">
        <f>IF(ISBLANK(data!C340),AVERAGEIF(data!$A$2:$A$4110,data!A340,data!$C$2:$C$4110),data!C340)</f>
        <v>67061228</v>
      </c>
      <c r="C944">
        <f>IF(ISBLANK(data!L340),AVERAGEIF(data!$A$2:$A$4110,data!A340,data!$L$2:$L$4110),data!L340)</f>
        <v>40000000</v>
      </c>
      <c r="D944">
        <f>B944-C944</f>
        <v>27061228</v>
      </c>
    </row>
    <row r="945" spans="1:4">
      <c r="A945" t="s">
        <v>4590</v>
      </c>
      <c r="B945">
        <f>IF(ISBLANK(data!C2611),AVERAGEIF(data!$A$2:$A$4110,data!A2611,data!$C$2:$C$4110),data!C2611)</f>
        <v>66950483</v>
      </c>
      <c r="C945">
        <f>IF(ISBLANK(data!L2611),AVERAGEIF(data!$A$2:$A$4110,data!A2611,data!$L$2:$L$4110),data!L2611)</f>
        <v>28000000</v>
      </c>
      <c r="D945">
        <f>B945-C945</f>
        <v>38950483</v>
      </c>
    </row>
    <row r="946" spans="1:4">
      <c r="A946" t="s">
        <v>3924</v>
      </c>
      <c r="B946">
        <f>IF(ISBLANK(data!C2166),AVERAGEIF(data!$A$2:$A$4110,data!A2166,data!$C$2:$C$4110),data!C2166)</f>
        <v>66941559</v>
      </c>
      <c r="C946">
        <f>IF(ISBLANK(data!L2166),AVERAGEIF(data!$A$2:$A$4110,data!A2166,data!$L$2:$L$4110),data!L2166)</f>
        <v>85000000</v>
      </c>
      <c r="D946">
        <f>B946-C946</f>
        <v>-18058441</v>
      </c>
    </row>
    <row r="947" spans="1:4">
      <c r="A947" t="s">
        <v>5060</v>
      </c>
      <c r="B947">
        <f>IF(ISBLANK(data!C2937),AVERAGEIF(data!$A$2:$A$4110,data!A2937,data!$C$2:$C$4110),data!C2937)</f>
        <v>66862068</v>
      </c>
      <c r="C947">
        <f>IF(ISBLANK(data!L2937),AVERAGEIF(data!$A$2:$A$4110,data!A2937,data!$L$2:$L$4110),data!L2937)</f>
        <v>83000000</v>
      </c>
      <c r="D947">
        <f>B947-C947</f>
        <v>-16137932</v>
      </c>
    </row>
    <row r="948" spans="1:4">
      <c r="A948" t="s">
        <v>2784</v>
      </c>
      <c r="B948">
        <f>IF(ISBLANK(data!C1393),AVERAGEIF(data!$A$2:$A$4110,data!A1393,data!$C$2:$C$4110),data!C1393)</f>
        <v>66808615</v>
      </c>
      <c r="C948">
        <f>IF(ISBLANK(data!L1393),AVERAGEIF(data!$A$2:$A$4110,data!A1393,data!$L$2:$L$4110),data!L1393)</f>
        <v>34000000</v>
      </c>
      <c r="D948">
        <f>B948-C948</f>
        <v>32808615</v>
      </c>
    </row>
    <row r="949" spans="1:4">
      <c r="A949" t="s">
        <v>5599</v>
      </c>
      <c r="B949">
        <f>IF(ISBLANK(data!C3311),AVERAGEIF(data!$A$2:$A$4110,data!A3311,data!$C$2:$C$4110),data!C3311)</f>
        <v>66790248</v>
      </c>
      <c r="C949">
        <f>IF(ISBLANK(data!L3311),AVERAGEIF(data!$A$2:$A$4110,data!A3311,data!$L$2:$L$4110),data!L3311)</f>
        <v>45000000</v>
      </c>
      <c r="D949">
        <f>B949-C949</f>
        <v>21790248</v>
      </c>
    </row>
    <row r="950" spans="1:4">
      <c r="A950" t="s">
        <v>2107</v>
      </c>
      <c r="B950">
        <f>IF(ISBLANK(data!C968),AVERAGEIF(data!$A$2:$A$4110,data!A968,data!$C$2:$C$4110),data!C968)</f>
        <v>66734992</v>
      </c>
      <c r="C950">
        <f>IF(ISBLANK(data!L968),AVERAGEIF(data!$A$2:$A$4110,data!A968,data!$L$2:$L$4110),data!L968)</f>
        <v>60000000</v>
      </c>
      <c r="D950">
        <f>B950-C950</f>
        <v>6734992</v>
      </c>
    </row>
    <row r="951" spans="1:4">
      <c r="A951" t="s">
        <v>2486</v>
      </c>
      <c r="B951">
        <f>IF(ISBLANK(data!C1210),AVERAGEIF(data!$A$2:$A$4110,data!A1210,data!$C$2:$C$4110),data!C1210)</f>
        <v>66676062</v>
      </c>
      <c r="C951">
        <f>IF(ISBLANK(data!L1210),AVERAGEIF(data!$A$2:$A$4110,data!A1210,data!$L$2:$L$4110),data!L1210)</f>
        <v>54000000</v>
      </c>
      <c r="D951">
        <f>B951-C951</f>
        <v>12676062</v>
      </c>
    </row>
    <row r="952" spans="1:4">
      <c r="A952" t="s">
        <v>4662</v>
      </c>
      <c r="B952">
        <f>IF(ISBLANK(data!C2661),AVERAGEIF(data!$A$2:$A$4110,data!A2661,data!$C$2:$C$4110),data!C2661)</f>
        <v>66636385</v>
      </c>
      <c r="C952">
        <f>IF(ISBLANK(data!L2661),AVERAGEIF(data!$A$2:$A$4110,data!A2661,data!$L$2:$L$4110),data!L2661)</f>
        <v>75000000</v>
      </c>
      <c r="D952">
        <f>B952-C952</f>
        <v>-8363615</v>
      </c>
    </row>
    <row r="953" spans="1:4">
      <c r="A953" t="s">
        <v>1701</v>
      </c>
      <c r="B953">
        <f>IF(ISBLANK(data!C709),AVERAGEIF(data!$A$2:$A$4110,data!A709,data!$C$2:$C$4110),data!C709)</f>
        <v>66600000</v>
      </c>
      <c r="C953">
        <f>IF(ISBLANK(data!L709),AVERAGEIF(data!$A$2:$A$4110,data!A709,data!$L$2:$L$4110),data!L709)</f>
        <v>30000000</v>
      </c>
      <c r="D953">
        <f>B953-C953</f>
        <v>36600000</v>
      </c>
    </row>
    <row r="954" spans="1:4">
      <c r="A954" t="s">
        <v>2370</v>
      </c>
      <c r="B954">
        <f>IF(ISBLANK(data!C1134),AVERAGEIF(data!$A$2:$A$4110,data!A1134,data!$C$2:$C$4110),data!C1134)</f>
        <v>66528842</v>
      </c>
      <c r="C954">
        <f>IF(ISBLANK(data!L1134),AVERAGEIF(data!$A$2:$A$4110,data!A1134,data!$L$2:$L$4110),data!L1134)</f>
        <v>30000000</v>
      </c>
      <c r="D954">
        <f>B954-C954</f>
        <v>36528842</v>
      </c>
    </row>
    <row r="955" spans="1:4">
      <c r="A955" t="s">
        <v>1208</v>
      </c>
      <c r="B955">
        <f>IF(ISBLANK(data!C409),AVERAGEIF(data!$A$2:$A$4110,data!A409,data!$C$2:$C$4110),data!C409)</f>
        <v>66489425</v>
      </c>
      <c r="C955">
        <f>IF(ISBLANK(data!L409),AVERAGEIF(data!$A$2:$A$4110,data!A409,data!$L$2:$L$4110),data!L409)</f>
        <v>25000000</v>
      </c>
      <c r="D955">
        <f>B955-C955</f>
        <v>41489425</v>
      </c>
    </row>
    <row r="956" spans="1:4">
      <c r="A956" t="s">
        <v>5146</v>
      </c>
      <c r="B956">
        <f>IF(ISBLANK(data!C2999),AVERAGEIF(data!$A$2:$A$4110,data!A2999,data!$C$2:$C$4110),data!C2999)</f>
        <v>66488090</v>
      </c>
      <c r="C956">
        <f>IF(ISBLANK(data!L2999),AVERAGEIF(data!$A$2:$A$4110,data!A2999,data!$L$2:$L$4110),data!L2999)</f>
        <v>48000000</v>
      </c>
      <c r="D956">
        <f>B956-C956</f>
        <v>18488090</v>
      </c>
    </row>
    <row r="957" spans="1:4">
      <c r="A957" t="s">
        <v>5257</v>
      </c>
      <c r="B957">
        <f>IF(ISBLANK(data!C3072),AVERAGEIF(data!$A$2:$A$4110,data!A3072,data!$C$2:$C$4110),data!C3072)</f>
        <v>66468315</v>
      </c>
      <c r="C957">
        <f>IF(ISBLANK(data!L3072),AVERAGEIF(data!$A$2:$A$4110,data!A3072,data!$L$2:$L$4110),data!L3072)</f>
        <v>30000000</v>
      </c>
      <c r="D957">
        <f>B957-C957</f>
        <v>36468315</v>
      </c>
    </row>
    <row r="958" spans="1:4">
      <c r="A958" t="s">
        <v>2142</v>
      </c>
      <c r="B958">
        <f>IF(ISBLANK(data!C984),AVERAGEIF(data!$A$2:$A$4110,data!A984,data!$C$2:$C$4110),data!C984)</f>
        <v>66466372</v>
      </c>
      <c r="C958">
        <f>IF(ISBLANK(data!L984),AVERAGEIF(data!$A$2:$A$4110,data!A984,data!$L$2:$L$4110),data!L984)</f>
        <v>40000000</v>
      </c>
      <c r="D958">
        <f>B958-C958</f>
        <v>26466372</v>
      </c>
    </row>
    <row r="959" spans="1:4">
      <c r="A959" t="s">
        <v>6014</v>
      </c>
      <c r="B959">
        <f>IF(ISBLANK(data!C3607),AVERAGEIF(data!$A$2:$A$4110,data!A3607,data!$C$2:$C$4110),data!C3607)</f>
        <v>66462600</v>
      </c>
      <c r="C959">
        <f>IF(ISBLANK(data!L3607),AVERAGEIF(data!$A$2:$A$4110,data!A3607,data!$L$2:$L$4110),data!L3607)</f>
        <v>78000000</v>
      </c>
      <c r="D959">
        <f>B959-C959</f>
        <v>-11537400</v>
      </c>
    </row>
    <row r="960" spans="1:4">
      <c r="A960" t="s">
        <v>2553</v>
      </c>
      <c r="B960">
        <f>IF(ISBLANK(data!C1250),AVERAGEIF(data!$A$2:$A$4110,data!A1250,data!$C$2:$C$4110),data!C1250)</f>
        <v>66365290</v>
      </c>
      <c r="C960">
        <f>IF(ISBLANK(data!L1250),AVERAGEIF(data!$A$2:$A$4110,data!A1250,data!$L$2:$L$4110),data!L1250)</f>
        <v>55000000</v>
      </c>
      <c r="D960">
        <f>B960-C960</f>
        <v>11365290</v>
      </c>
    </row>
    <row r="961" spans="1:4">
      <c r="A961" t="s">
        <v>148</v>
      </c>
      <c r="B961">
        <f>IF(ISBLANK(data!C2028),AVERAGEIF(data!$A$2:$A$4110,data!A2028,data!$C$2:$C$4110),data!C2028)</f>
        <v>66359959</v>
      </c>
      <c r="C961">
        <f>IF(ISBLANK(data!L2028),AVERAGEIF(data!$A$2:$A$4110,data!A2028,data!$L$2:$L$4110),data!L2028)</f>
        <v>35000000</v>
      </c>
      <c r="D961">
        <f>B961-C961</f>
        <v>31359959</v>
      </c>
    </row>
    <row r="962" spans="1:4">
      <c r="A962" t="s">
        <v>6279</v>
      </c>
      <c r="B962">
        <f>IF(ISBLANK(data!C3794),AVERAGEIF(data!$A$2:$A$4110,data!A3794,data!$C$2:$C$4110),data!C3794)</f>
        <v>66257002</v>
      </c>
      <c r="C962">
        <f>IF(ISBLANK(data!L3794),AVERAGEIF(data!$A$2:$A$4110,data!A3794,data!$L$2:$L$4110),data!L3794)</f>
        <v>70000000</v>
      </c>
      <c r="D962">
        <f>B962-C962</f>
        <v>-3742998</v>
      </c>
    </row>
    <row r="963" spans="1:4">
      <c r="A963" t="s">
        <v>5182</v>
      </c>
      <c r="B963">
        <f>IF(ISBLANK(data!C3020),AVERAGEIF(data!$A$2:$A$4110,data!A3020,data!$C$2:$C$4110),data!C3020)</f>
        <v>66207920</v>
      </c>
      <c r="C963">
        <f>IF(ISBLANK(data!L3020),AVERAGEIF(data!$A$2:$A$4110,data!A3020,data!$L$2:$L$4110),data!L3020)</f>
        <v>30000000</v>
      </c>
      <c r="D963">
        <f>B963-C963</f>
        <v>36207920</v>
      </c>
    </row>
    <row r="964" spans="1:4">
      <c r="A964" t="s">
        <v>2810</v>
      </c>
      <c r="B964">
        <f>IF(ISBLANK(data!C1409),AVERAGEIF(data!$A$2:$A$4110,data!A1409,data!$C$2:$C$4110),data!C1409)</f>
        <v>66009973</v>
      </c>
      <c r="C964">
        <f>IF(ISBLANK(data!L1409),AVERAGEIF(data!$A$2:$A$4110,data!A1409,data!$L$2:$L$4110),data!L1409)</f>
        <v>14800000</v>
      </c>
      <c r="D964">
        <f>B964-C964</f>
        <v>51209973</v>
      </c>
    </row>
    <row r="965" spans="1:4">
      <c r="A965" t="s">
        <v>5529</v>
      </c>
      <c r="B965">
        <f>IF(ISBLANK(data!C3260),AVERAGEIF(data!$A$2:$A$4110,data!A3260,data!$C$2:$C$4110),data!C3260)</f>
        <v>66002193</v>
      </c>
      <c r="C965">
        <f>IF(ISBLANK(data!L3260),AVERAGEIF(data!$A$2:$A$4110,data!A3260,data!$L$2:$L$4110),data!L3260)</f>
        <v>110000000</v>
      </c>
      <c r="D965">
        <f>B965-C965</f>
        <v>-43997807</v>
      </c>
    </row>
    <row r="966" spans="1:4">
      <c r="A966" t="s">
        <v>1109</v>
      </c>
      <c r="B966">
        <f>IF(ISBLANK(data!C350),AVERAGEIF(data!$A$2:$A$4110,data!A350,data!$C$2:$C$4110),data!C350)</f>
        <v>66002004</v>
      </c>
      <c r="C966">
        <f>IF(ISBLANK(data!L350),AVERAGEIF(data!$A$2:$A$4110,data!A350,data!$L$2:$L$4110),data!L350)</f>
        <v>50000000</v>
      </c>
      <c r="D966">
        <f>B966-C966</f>
        <v>16002004</v>
      </c>
    </row>
    <row r="967" spans="1:4">
      <c r="A967" t="s">
        <v>3694</v>
      </c>
      <c r="B967">
        <f>IF(ISBLANK(data!C2013),AVERAGEIF(data!$A$2:$A$4110,data!A2013,data!$C$2:$C$4110),data!C2013)</f>
        <v>65948711</v>
      </c>
      <c r="C967">
        <f>IF(ISBLANK(data!L2013),AVERAGEIF(data!$A$2:$A$4110,data!A2013,data!$L$2:$L$4110),data!L2013)</f>
        <v>80000000</v>
      </c>
      <c r="D967">
        <f>B967-C967</f>
        <v>-14051289</v>
      </c>
    </row>
    <row r="968" spans="1:4">
      <c r="A968" t="s">
        <v>4440</v>
      </c>
      <c r="B968">
        <f>IF(ISBLANK(data!C2517),AVERAGEIF(data!$A$2:$A$4110,data!A2517,data!$C$2:$C$4110),data!C2517)</f>
        <v>65807024</v>
      </c>
      <c r="C968">
        <f>IF(ISBLANK(data!L2517),AVERAGEIF(data!$A$2:$A$4110,data!A2517,data!$L$2:$L$4110),data!L2517)</f>
        <v>19000000</v>
      </c>
      <c r="D968">
        <f>B968-C968</f>
        <v>46807024</v>
      </c>
    </row>
    <row r="969" spans="1:4">
      <c r="A969" t="s">
        <v>1097</v>
      </c>
      <c r="B969">
        <f>IF(ISBLANK(data!C342),AVERAGEIF(data!$A$2:$A$4110,data!A342,data!$C$2:$C$4110),data!C342)</f>
        <v>65703412</v>
      </c>
      <c r="C969">
        <f>IF(ISBLANK(data!L342),AVERAGEIF(data!$A$2:$A$4110,data!A342,data!$L$2:$L$4110),data!L342)</f>
        <v>26000000</v>
      </c>
      <c r="D969">
        <f>B969-C969</f>
        <v>39703412</v>
      </c>
    </row>
    <row r="970" spans="1:4">
      <c r="A970" t="s">
        <v>3120</v>
      </c>
      <c r="B970">
        <f>IF(ISBLANK(data!C1632),AVERAGEIF(data!$A$2:$A$4110,data!A1632,data!$C$2:$C$4110),data!C1632)</f>
        <v>65653758</v>
      </c>
      <c r="C970">
        <f>IF(ISBLANK(data!L1632),AVERAGEIF(data!$A$2:$A$4110,data!A1632,data!$L$2:$L$4110),data!L1632)</f>
        <v>95000000</v>
      </c>
      <c r="D970">
        <f>B970-C970</f>
        <v>-29346242</v>
      </c>
    </row>
    <row r="971" spans="1:4">
      <c r="A971" t="s">
        <v>6478</v>
      </c>
      <c r="B971">
        <f>IF(ISBLANK(data!C3931),AVERAGEIF(data!$A$2:$A$4110,data!A3931,data!$C$2:$C$4110),data!C3931)</f>
        <v>65623128</v>
      </c>
      <c r="C971">
        <f>IF(ISBLANK(data!L3931),AVERAGEIF(data!$A$2:$A$4110,data!A3931,data!$L$2:$L$4110),data!L3931)</f>
        <v>20000000</v>
      </c>
      <c r="D971">
        <f>B971-C971</f>
        <v>45623128</v>
      </c>
    </row>
    <row r="972" spans="1:4">
      <c r="A972" t="s">
        <v>4135</v>
      </c>
      <c r="B972">
        <f>IF(ISBLANK(data!C2313),AVERAGEIF(data!$A$2:$A$4110,data!A2313,data!$C$2:$C$4110),data!C2313)</f>
        <v>65557989</v>
      </c>
      <c r="C972">
        <f>IF(ISBLANK(data!L2313),AVERAGEIF(data!$A$2:$A$4110,data!A2313,data!$L$2:$L$4110),data!L2313)</f>
        <v>45000000</v>
      </c>
      <c r="D972">
        <f>B972-C972</f>
        <v>20557989</v>
      </c>
    </row>
    <row r="973" spans="1:4">
      <c r="A973" t="s">
        <v>4642</v>
      </c>
      <c r="B973">
        <f>IF(ISBLANK(data!C2651),AVERAGEIF(data!$A$2:$A$4110,data!A2651,data!$C$2:$C$4110),data!C2651)</f>
        <v>65535067</v>
      </c>
      <c r="C973">
        <f>IF(ISBLANK(data!L2651),AVERAGEIF(data!$A$2:$A$4110,data!A2651,data!$L$2:$L$4110),data!L2651)</f>
        <v>17000000</v>
      </c>
      <c r="D973">
        <f>B973-C973</f>
        <v>48535067</v>
      </c>
    </row>
    <row r="974" spans="1:4">
      <c r="A974" t="s">
        <v>5119</v>
      </c>
      <c r="B974">
        <f>IF(ISBLANK(data!C2979),AVERAGEIF(data!$A$2:$A$4110,data!A2979,data!$C$2:$C$4110),data!C2979)</f>
        <v>65500000</v>
      </c>
      <c r="C974">
        <f>IF(ISBLANK(data!L2979),AVERAGEIF(data!$A$2:$A$4110,data!A2979,data!$L$2:$L$4110),data!L2979)</f>
        <v>12000000</v>
      </c>
      <c r="D974">
        <f>B974-C974</f>
        <v>53500000</v>
      </c>
    </row>
    <row r="975" spans="1:4">
      <c r="A975" t="s">
        <v>6441</v>
      </c>
      <c r="B975">
        <f>IF(ISBLANK(data!C3906),AVERAGEIF(data!$A$2:$A$4110,data!A3906,data!$C$2:$C$4110),data!C3906)</f>
        <v>65452312</v>
      </c>
      <c r="C975">
        <f>IF(ISBLANK(data!L3906),AVERAGEIF(data!$A$2:$A$4110,data!A3906,data!$L$2:$L$4110),data!L3906)</f>
        <v>100000000</v>
      </c>
      <c r="D975">
        <f>B975-C975</f>
        <v>-34547688</v>
      </c>
    </row>
    <row r="976" spans="1:4">
      <c r="A976" t="s">
        <v>1127</v>
      </c>
      <c r="B976">
        <f>IF(ISBLANK(data!C361),AVERAGEIF(data!$A$2:$A$4110,data!A361,data!$C$2:$C$4110),data!C361)</f>
        <v>65269010</v>
      </c>
      <c r="C976">
        <f>IF(ISBLANK(data!L361),AVERAGEIF(data!$A$2:$A$4110,data!A361,data!$L$2:$L$4110),data!L361)</f>
        <v>12000000</v>
      </c>
      <c r="D976">
        <f>B976-C976</f>
        <v>53269010</v>
      </c>
    </row>
    <row r="977" spans="1:4">
      <c r="A977" t="s">
        <v>6318</v>
      </c>
      <c r="B977">
        <f>IF(ISBLANK(data!C3820),AVERAGEIF(data!$A$2:$A$4110,data!A3820,data!$C$2:$C$4110),data!C3820)</f>
        <v>65182182</v>
      </c>
      <c r="C977">
        <f>IF(ISBLANK(data!L3820),AVERAGEIF(data!$A$2:$A$4110,data!A3820,data!$L$2:$L$4110),data!L3820)</f>
        <v>24000000</v>
      </c>
      <c r="D977">
        <f>B977-C977</f>
        <v>41182182</v>
      </c>
    </row>
    <row r="978" spans="1:4">
      <c r="A978" t="s">
        <v>5016</v>
      </c>
      <c r="B978">
        <f>IF(ISBLANK(data!C2907),AVERAGEIF(data!$A$2:$A$4110,data!A2907,data!$C$2:$C$4110),data!C2907)</f>
        <v>65173160</v>
      </c>
      <c r="C978">
        <f>IF(ISBLANK(data!L2907),AVERAGEIF(data!$A$2:$A$4110,data!A2907,data!$L$2:$L$4110),data!L2907)</f>
        <v>209000000</v>
      </c>
      <c r="D978">
        <f>B978-C978</f>
        <v>-143826840</v>
      </c>
    </row>
    <row r="979" spans="1:4">
      <c r="A979" t="s">
        <v>1557</v>
      </c>
      <c r="B979">
        <f>IF(ISBLANK(data!C619),AVERAGEIF(data!$A$2:$A$4110,data!A619,data!$C$2:$C$4110),data!C619)</f>
        <v>65171860</v>
      </c>
      <c r="C979">
        <f>IF(ISBLANK(data!L619),AVERAGEIF(data!$A$2:$A$4110,data!A619,data!$L$2:$L$4110),data!L619)</f>
        <v>195000000</v>
      </c>
      <c r="D979">
        <f>B979-C979</f>
        <v>-129828140</v>
      </c>
    </row>
    <row r="980" spans="1:4">
      <c r="A980" t="s">
        <v>6552</v>
      </c>
      <c r="B980">
        <f>IF(ISBLANK(data!C3979),AVERAGEIF(data!$A$2:$A$4110,data!A3979,data!$C$2:$C$4110),data!C3979)</f>
        <v>65132280</v>
      </c>
      <c r="C980">
        <f>IF(ISBLANK(data!L3979),AVERAGEIF(data!$A$2:$A$4110,data!A3979,data!$L$2:$L$4110),data!L3979)</f>
        <v>35000000</v>
      </c>
      <c r="D980">
        <f>B980-C980</f>
        <v>30132280</v>
      </c>
    </row>
    <row r="981" spans="1:4">
      <c r="A981" t="s">
        <v>4169</v>
      </c>
      <c r="B981">
        <f>IF(ISBLANK(data!C2333),AVERAGEIF(data!$A$2:$A$4110,data!A2333,data!$C$2:$C$4110),data!C2333)</f>
        <v>65069140</v>
      </c>
      <c r="C981">
        <f>IF(ISBLANK(data!L2333),AVERAGEIF(data!$A$2:$A$4110,data!A2333,data!$L$2:$L$4110),data!L2333)</f>
        <v>5000000</v>
      </c>
      <c r="D981">
        <f>B981-C981</f>
        <v>60069140</v>
      </c>
    </row>
    <row r="982" spans="1:4">
      <c r="A982" t="s">
        <v>4664</v>
      </c>
      <c r="B982">
        <f>IF(ISBLANK(data!C2662),AVERAGEIF(data!$A$2:$A$4110,data!A2662,data!$C$2:$C$4110),data!C2662)</f>
        <v>65012000</v>
      </c>
      <c r="C982">
        <f>IF(ISBLANK(data!L2662),AVERAGEIF(data!$A$2:$A$4110,data!A2662,data!$L$2:$L$4110),data!L2662)</f>
        <v>70000000</v>
      </c>
      <c r="D982">
        <f>B982-C982</f>
        <v>-4988000</v>
      </c>
    </row>
    <row r="983" spans="1:4">
      <c r="A983" t="s">
        <v>951</v>
      </c>
      <c r="B983">
        <f>IF(ISBLANK(data!C255),AVERAGEIF(data!$A$2:$A$4110,data!A255,data!$C$2:$C$4110),data!C255)</f>
        <v>65010106</v>
      </c>
      <c r="C983">
        <f>IF(ISBLANK(data!L255),AVERAGEIF(data!$A$2:$A$4110,data!A255,data!$L$2:$L$4110),data!L255)</f>
        <v>30000000</v>
      </c>
      <c r="D983">
        <f>B983-C983</f>
        <v>35010106</v>
      </c>
    </row>
    <row r="984" spans="1:4">
      <c r="A984" t="s">
        <v>5374</v>
      </c>
      <c r="B984">
        <f>IF(ISBLANK(data!C3154),AVERAGEIF(data!$A$2:$A$4110,data!A3154,data!$C$2:$C$4110),data!C3154)</f>
        <v>65007045</v>
      </c>
      <c r="C984">
        <f>IF(ISBLANK(data!L3154),AVERAGEIF(data!$A$2:$A$4110,data!A3154,data!$L$2:$L$4110),data!L3154)</f>
        <v>140000000</v>
      </c>
      <c r="D984">
        <f>B984-C984</f>
        <v>-74992955</v>
      </c>
    </row>
    <row r="985" spans="1:4">
      <c r="A985" t="s">
        <v>5440</v>
      </c>
      <c r="B985">
        <f>IF(ISBLANK(data!C3200),AVERAGEIF(data!$A$2:$A$4110,data!A3200,data!$C$2:$C$4110),data!C3200)</f>
        <v>65000000</v>
      </c>
      <c r="C985">
        <f>IF(ISBLANK(data!L3200),AVERAGEIF(data!$A$2:$A$4110,data!A3200,data!$L$2:$L$4110),data!L3200)</f>
        <v>62000000</v>
      </c>
      <c r="D985">
        <f>B985-C985</f>
        <v>3000000</v>
      </c>
    </row>
    <row r="986" spans="1:4">
      <c r="A986" t="s">
        <v>3153</v>
      </c>
      <c r="B986">
        <f>IF(ISBLANK(data!C1650),AVERAGEIF(data!$A$2:$A$4110,data!A1650,data!$C$2:$C$4110),data!C1650)</f>
        <v>64998368</v>
      </c>
      <c r="C986">
        <f>IF(ISBLANK(data!L1650),AVERAGEIF(data!$A$2:$A$4110,data!A1650,data!$L$2:$L$4110),data!L1650)</f>
        <v>17000000</v>
      </c>
      <c r="D986">
        <f>B986-C986</f>
        <v>47998368</v>
      </c>
    </row>
    <row r="987" spans="1:4">
      <c r="A987" t="s">
        <v>3942</v>
      </c>
      <c r="B987">
        <f>IF(ISBLANK(data!C2179),AVERAGEIF(data!$A$2:$A$4110,data!A2179,data!$C$2:$C$4110),data!C2179)</f>
        <v>64955956</v>
      </c>
      <c r="C987">
        <f>IF(ISBLANK(data!L2179),AVERAGEIF(data!$A$2:$A$4110,data!A2179,data!$L$2:$L$4110),data!L2179)</f>
        <v>18000000</v>
      </c>
      <c r="D987">
        <f>B987-C987</f>
        <v>46955956</v>
      </c>
    </row>
    <row r="988" spans="1:4">
      <c r="A988" t="s">
        <v>6204</v>
      </c>
      <c r="B988">
        <f>IF(ISBLANK(data!C3739),AVERAGEIF(data!$A$2:$A$4110,data!A3739,data!$C$2:$C$4110),data!C3739)</f>
        <v>64933670</v>
      </c>
      <c r="C988">
        <f>IF(ISBLANK(data!L3739),AVERAGEIF(data!$A$2:$A$4110,data!A3739,data!$L$2:$L$4110),data!L3739)</f>
        <v>85000000</v>
      </c>
      <c r="D988">
        <f>B988-C988</f>
        <v>-20066330</v>
      </c>
    </row>
    <row r="989" spans="1:4">
      <c r="A989" t="s">
        <v>5432</v>
      </c>
      <c r="B989">
        <f>IF(ISBLANK(data!C3195),AVERAGEIF(data!$A$2:$A$4110,data!A3195,data!$C$2:$C$4110),data!C3195)</f>
        <v>64736114</v>
      </c>
      <c r="C989">
        <f>IF(ISBLANK(data!L3195),AVERAGEIF(data!$A$2:$A$4110,data!A3195,data!$L$2:$L$4110),data!L3195)</f>
        <v>120000000</v>
      </c>
      <c r="D989">
        <f>B989-C989</f>
        <v>-55263886</v>
      </c>
    </row>
    <row r="990" spans="1:4">
      <c r="A990" t="s">
        <v>3668</v>
      </c>
      <c r="B990">
        <f>IF(ISBLANK(data!C1994),AVERAGEIF(data!$A$2:$A$4110,data!A1994,data!$C$2:$C$4110),data!C1994)</f>
        <v>64685359</v>
      </c>
      <c r="C990">
        <f>IF(ISBLANK(data!L1994),AVERAGEIF(data!$A$2:$A$4110,data!A1994,data!$L$2:$L$4110),data!L1994)</f>
        <v>90000000</v>
      </c>
      <c r="D990">
        <f>B990-C990</f>
        <v>-25314641</v>
      </c>
    </row>
    <row r="991" spans="1:4">
      <c r="A991" t="s">
        <v>1874</v>
      </c>
      <c r="B991">
        <f>IF(ISBLANK(data!C822),AVERAGEIF(data!$A$2:$A$4110,data!A822,data!$C$2:$C$4110),data!C822)</f>
        <v>64604977</v>
      </c>
      <c r="C991">
        <f>IF(ISBLANK(data!L822),AVERAGEIF(data!$A$2:$A$4110,data!A822,data!$L$2:$L$4110),data!L822)</f>
        <v>35000000</v>
      </c>
      <c r="D991">
        <f>B991-C991</f>
        <v>29604977</v>
      </c>
    </row>
    <row r="992" spans="1:4">
      <c r="A992" t="s">
        <v>3771</v>
      </c>
      <c r="B992">
        <f>IF(ISBLANK(data!C2070),AVERAGEIF(data!$A$2:$A$4110,data!A2070,data!$C$2:$C$4110),data!C2070)</f>
        <v>64572496</v>
      </c>
      <c r="C992">
        <f>IF(ISBLANK(data!L2070),AVERAGEIF(data!$A$2:$A$4110,data!A2070,data!$L$2:$L$4110),data!L2070)</f>
        <v>12000000</v>
      </c>
      <c r="D992">
        <f>B992-C992</f>
        <v>52572496</v>
      </c>
    </row>
    <row r="993" spans="1:4">
      <c r="A993" t="s">
        <v>4166</v>
      </c>
      <c r="B993">
        <f>IF(ISBLANK(data!C2331),AVERAGEIF(data!$A$2:$A$4110,data!A2331,data!$C$2:$C$4110),data!C2331)</f>
        <v>64505912</v>
      </c>
      <c r="C993">
        <f>IF(ISBLANK(data!L2331),AVERAGEIF(data!$A$2:$A$4110,data!A2331,data!$L$2:$L$4110),data!L2331)</f>
        <v>48000000</v>
      </c>
      <c r="D993">
        <f>B993-C993</f>
        <v>16505912</v>
      </c>
    </row>
    <row r="994" spans="1:4">
      <c r="A994" t="s">
        <v>2002</v>
      </c>
      <c r="B994">
        <f>IF(ISBLANK(data!C902),AVERAGEIF(data!$A$2:$A$4110,data!A902,data!$C$2:$C$4110),data!C902)</f>
        <v>64459316</v>
      </c>
      <c r="C994">
        <f>IF(ISBLANK(data!L902),AVERAGEIF(data!$A$2:$A$4110,data!A902,data!$L$2:$L$4110),data!L902)</f>
        <v>149000000</v>
      </c>
      <c r="D994">
        <f>B994-C994</f>
        <v>-84540684</v>
      </c>
    </row>
    <row r="995" spans="1:4">
      <c r="A995" t="s">
        <v>3032</v>
      </c>
      <c r="B995">
        <f>IF(ISBLANK(data!C1569),AVERAGEIF(data!$A$2:$A$4110,data!A1569,data!$C$2:$C$4110),data!C1569)</f>
        <v>64423650</v>
      </c>
      <c r="C995">
        <f>IF(ISBLANK(data!L1569),AVERAGEIF(data!$A$2:$A$4110,data!A1569,data!$L$2:$L$4110),data!L1569)</f>
        <v>3000000</v>
      </c>
      <c r="D995">
        <f>B995-C995</f>
        <v>61423650</v>
      </c>
    </row>
    <row r="996" spans="1:4">
      <c r="A996" t="s">
        <v>2651</v>
      </c>
      <c r="B996">
        <f>IF(ISBLANK(data!C1312),AVERAGEIF(data!$A$2:$A$4110,data!A1312,data!$C$2:$C$4110),data!C1312)</f>
        <v>64371181</v>
      </c>
      <c r="C996">
        <f>IF(ISBLANK(data!L1312),AVERAGEIF(data!$A$2:$A$4110,data!A1312,data!$L$2:$L$4110),data!L1312)</f>
        <v>28000000</v>
      </c>
      <c r="D996">
        <f>B996-C996</f>
        <v>36371181</v>
      </c>
    </row>
    <row r="997" spans="1:4">
      <c r="A997" t="s">
        <v>3256</v>
      </c>
      <c r="B997">
        <f>IF(ISBLANK(data!C1713),AVERAGEIF(data!$A$2:$A$4110,data!A1713,data!$C$2:$C$4110),data!C1713)</f>
        <v>64267897</v>
      </c>
      <c r="C997">
        <f>IF(ISBLANK(data!L1713),AVERAGEIF(data!$A$2:$A$4110,data!A1713,data!$L$2:$L$4110),data!L1713)</f>
        <v>5000000</v>
      </c>
      <c r="D997">
        <f>B997-C997</f>
        <v>59267897</v>
      </c>
    </row>
    <row r="998" spans="1:4">
      <c r="A998" t="s">
        <v>284</v>
      </c>
      <c r="B998">
        <f>IF(ISBLANK(data!C304),AVERAGEIF(data!$A$2:$A$4110,data!A304,data!$C$2:$C$4110),data!C304)</f>
        <v>64255243</v>
      </c>
      <c r="C998">
        <f>IF(ISBLANK(data!L304),AVERAGEIF(data!$A$2:$A$4110,data!A304,data!$L$2:$L$4110),data!L304)</f>
        <v>19000000</v>
      </c>
      <c r="D998">
        <f>B998-C998</f>
        <v>45255243</v>
      </c>
    </row>
    <row r="999" spans="1:4">
      <c r="A999" t="s">
        <v>5083</v>
      </c>
      <c r="B999">
        <f>IF(ISBLANK(data!C2955),AVERAGEIF(data!$A$2:$A$4110,data!A2955,data!$C$2:$C$4110),data!C2955)</f>
        <v>64238770</v>
      </c>
      <c r="C999">
        <f>IF(ISBLANK(data!L2955),AVERAGEIF(data!$A$2:$A$4110,data!A2955,data!$L$2:$L$4110),data!L2955)</f>
        <v>42000000</v>
      </c>
      <c r="D999">
        <f>B999-C999</f>
        <v>22238770</v>
      </c>
    </row>
    <row r="1000" spans="1:4">
      <c r="A1000" t="s">
        <v>1718</v>
      </c>
      <c r="B1000">
        <f>IF(ISBLANK(data!C723),AVERAGEIF(data!$A$2:$A$4110,data!A723,data!$C$2:$C$4110),data!C723)</f>
        <v>64172251</v>
      </c>
      <c r="C1000">
        <f>IF(ISBLANK(data!L723),AVERAGEIF(data!$A$2:$A$4110,data!A723,data!$L$2:$L$4110),data!L723)</f>
        <v>30000000</v>
      </c>
      <c r="D1000">
        <f>B1000-C1000</f>
        <v>34172251</v>
      </c>
    </row>
    <row r="1001" spans="1:4">
      <c r="A1001" t="s">
        <v>419</v>
      </c>
      <c r="B1001">
        <f>IF(ISBLANK(data!C626),AVERAGEIF(data!$A$2:$A$4110,data!A626,data!$C$2:$C$4110),data!C626)</f>
        <v>64149837</v>
      </c>
      <c r="C1001">
        <f>IF(ISBLANK(data!L626),AVERAGEIF(data!$A$2:$A$4110,data!A626,data!$L$2:$L$4110),data!L626)</f>
        <v>20000000</v>
      </c>
      <c r="D1001">
        <f>B1001-C1001</f>
        <v>44149837</v>
      </c>
    </row>
    <row r="1002" spans="1:4">
      <c r="A1002" t="s">
        <v>6740</v>
      </c>
      <c r="B1002">
        <f>IF(ISBLANK(data!C3783),AVERAGEIF(data!$A$2:$A$4110,data!A3783,data!$C$2:$C$4110),data!C3783)</f>
        <v>64001297</v>
      </c>
      <c r="C1002">
        <f>IF(ISBLANK(data!L3783),AVERAGEIF(data!$A$2:$A$4110,data!A3783,data!$L$2:$L$4110),data!L3783)</f>
        <v>15000000</v>
      </c>
      <c r="D1002">
        <f>B1002-C1002</f>
        <v>49001297</v>
      </c>
    </row>
    <row r="1003" spans="1:4">
      <c r="A1003" t="s">
        <v>2708</v>
      </c>
      <c r="B1003">
        <f>IF(ISBLANK(data!C1348),AVERAGEIF(data!$A$2:$A$4110,data!A1348,data!$C$2:$C$4110),data!C1348)</f>
        <v>63992328</v>
      </c>
      <c r="C1003">
        <f>IF(ISBLANK(data!L1348),AVERAGEIF(data!$A$2:$A$4110,data!A1348,data!$L$2:$L$4110),data!L1348)</f>
        <v>135000000</v>
      </c>
      <c r="D1003">
        <f>B1003-C1003</f>
        <v>-71007672</v>
      </c>
    </row>
    <row r="1004" spans="1:4">
      <c r="A1004" t="s">
        <v>4641</v>
      </c>
      <c r="B1004">
        <f>IF(ISBLANK(data!C2650),AVERAGEIF(data!$A$2:$A$4110,data!A2650,data!$C$2:$C$4110),data!C2650)</f>
        <v>63939454</v>
      </c>
      <c r="C1004">
        <f>IF(ISBLANK(data!L2650),AVERAGEIF(data!$A$2:$A$4110,data!A2650,data!$L$2:$L$4110),data!L2650)</f>
        <v>35000000</v>
      </c>
      <c r="D1004">
        <f>B1004-C1004</f>
        <v>28939454</v>
      </c>
    </row>
    <row r="1005" spans="1:4">
      <c r="A1005" t="s">
        <v>3681</v>
      </c>
      <c r="B1005">
        <f>IF(ISBLANK(data!C2006),AVERAGEIF(data!$A$2:$A$4110,data!A2006,data!$C$2:$C$4110),data!C2006)</f>
        <v>63910583</v>
      </c>
      <c r="C1005">
        <f>IF(ISBLANK(data!L2006),AVERAGEIF(data!$A$2:$A$4110,data!A2006,data!$L$2:$L$4110),data!L2006)</f>
        <v>28000000</v>
      </c>
      <c r="D1005">
        <f>B1005-C1005</f>
        <v>35910583</v>
      </c>
    </row>
    <row r="1006" spans="1:4">
      <c r="A1006" t="s">
        <v>2555</v>
      </c>
      <c r="B1006">
        <f>IF(ISBLANK(data!C1252),AVERAGEIF(data!$A$2:$A$4110,data!A1252,data!$C$2:$C$4110),data!C1252)</f>
        <v>63826569</v>
      </c>
      <c r="C1006">
        <f>IF(ISBLANK(data!L1252),AVERAGEIF(data!$A$2:$A$4110,data!A1252,data!$L$2:$L$4110),data!L1252)</f>
        <v>35000000</v>
      </c>
      <c r="D1006">
        <f>B1006-C1006</f>
        <v>28826569</v>
      </c>
    </row>
    <row r="1007" spans="1:4">
      <c r="A1007" t="s">
        <v>4654</v>
      </c>
      <c r="B1007">
        <f>IF(ISBLANK(data!C2656),AVERAGEIF(data!$A$2:$A$4110,data!A2656,data!$C$2:$C$4110),data!C2656)</f>
        <v>63695760</v>
      </c>
      <c r="C1007">
        <f>IF(ISBLANK(data!L2656),AVERAGEIF(data!$A$2:$A$4110,data!A2656,data!$L$2:$L$4110),data!L2656)</f>
        <v>65000000</v>
      </c>
      <c r="D1007">
        <f>B1007-C1007</f>
        <v>-1304240</v>
      </c>
    </row>
    <row r="1008" spans="1:4">
      <c r="A1008" t="s">
        <v>6222</v>
      </c>
      <c r="B1008">
        <f>IF(ISBLANK(data!C3754),AVERAGEIF(data!$A$2:$A$4110,data!A3754,data!$C$2:$C$4110),data!C3754)</f>
        <v>63600000</v>
      </c>
      <c r="C1008">
        <f>IF(ISBLANK(data!L3754),AVERAGEIF(data!$A$2:$A$4110,data!A3754,data!$L$2:$L$4110),data!L3754)</f>
        <v>9000000</v>
      </c>
      <c r="D1008">
        <f>B1008-C1008</f>
        <v>54600000</v>
      </c>
    </row>
    <row r="1009" spans="1:4">
      <c r="A1009" t="s">
        <v>4125</v>
      </c>
      <c r="B1009">
        <f>IF(ISBLANK(data!C2308),AVERAGEIF(data!$A$2:$A$4110,data!A2308,data!$C$2:$C$4110),data!C2308)</f>
        <v>63540020</v>
      </c>
      <c r="C1009">
        <f>IF(ISBLANK(data!L2308),AVERAGEIF(data!$A$2:$A$4110,data!A2308,data!$L$2:$L$4110),data!L2308)</f>
        <v>93000000</v>
      </c>
      <c r="D1009">
        <f>B1009-C1009</f>
        <v>-29459980</v>
      </c>
    </row>
    <row r="1010" spans="1:4">
      <c r="A1010" t="s">
        <v>2053</v>
      </c>
      <c r="B1010">
        <f>IF(ISBLANK(data!C935),AVERAGEIF(data!$A$2:$A$4110,data!A935,data!$C$2:$C$4110),data!C935)</f>
        <v>63536011</v>
      </c>
      <c r="C1010">
        <f>IF(ISBLANK(data!L935),AVERAGEIF(data!$A$2:$A$4110,data!A935,data!$L$2:$L$4110),data!L935)</f>
        <v>30000000</v>
      </c>
      <c r="D1010">
        <f>B1010-C1010</f>
        <v>33536011</v>
      </c>
    </row>
    <row r="1011" spans="1:4">
      <c r="A1011" t="s">
        <v>5533</v>
      </c>
      <c r="B1011">
        <f>IF(ISBLANK(data!C3263),AVERAGEIF(data!$A$2:$A$4110,data!A3263,data!$C$2:$C$4110),data!C3263)</f>
        <v>63411478</v>
      </c>
      <c r="C1011">
        <f>IF(ISBLANK(data!L3263),AVERAGEIF(data!$A$2:$A$4110,data!A3263,data!$L$2:$L$4110),data!L3263)</f>
        <v>39000000</v>
      </c>
      <c r="D1011">
        <f>B1011-C1011</f>
        <v>24411478</v>
      </c>
    </row>
    <row r="1012" spans="1:4">
      <c r="A1012" t="s">
        <v>1063</v>
      </c>
      <c r="B1012">
        <f>IF(ISBLANK(data!C323),AVERAGEIF(data!$A$2:$A$4110,data!A323,data!$C$2:$C$4110),data!C323)</f>
        <v>63408614</v>
      </c>
      <c r="C1012">
        <f>IF(ISBLANK(data!L323),AVERAGEIF(data!$A$2:$A$4110,data!A323,data!$L$2:$L$4110),data!L323)</f>
        <v>55000000</v>
      </c>
      <c r="D1012">
        <f>B1012-C1012</f>
        <v>8408614</v>
      </c>
    </row>
    <row r="1013" spans="1:4">
      <c r="A1013" t="s">
        <v>5487</v>
      </c>
      <c r="B1013">
        <f>IF(ISBLANK(data!C3231),AVERAGEIF(data!$A$2:$A$4110,data!A3231,data!$C$2:$C$4110),data!C3231)</f>
        <v>63319509</v>
      </c>
      <c r="C1013">
        <f>IF(ISBLANK(data!L3231),AVERAGEIF(data!$A$2:$A$4110,data!A3231,data!$L$2:$L$4110),data!L3231)</f>
        <v>10000000</v>
      </c>
      <c r="D1013">
        <f>B1013-C1013</f>
        <v>53319509</v>
      </c>
    </row>
    <row r="1014" spans="1:4">
      <c r="A1014" t="s">
        <v>1972</v>
      </c>
      <c r="B1014">
        <f>IF(ISBLANK(data!C882),AVERAGEIF(data!$A$2:$A$4110,data!A882,data!$C$2:$C$4110),data!C882)</f>
        <v>63270259</v>
      </c>
      <c r="C1014">
        <f>IF(ISBLANK(data!L882),AVERAGEIF(data!$A$2:$A$4110,data!A882,data!$L$2:$L$4110),data!L882)</f>
        <v>10000000</v>
      </c>
      <c r="D1014">
        <f>B1014-C1014</f>
        <v>53270259</v>
      </c>
    </row>
    <row r="1015" spans="1:4">
      <c r="A1015" t="s">
        <v>6487</v>
      </c>
      <c r="B1015">
        <f>IF(ISBLANK(data!C3936),AVERAGEIF(data!$A$2:$A$4110,data!A3936,data!$C$2:$C$4110),data!C3936)</f>
        <v>63231524</v>
      </c>
      <c r="C1015">
        <f>IF(ISBLANK(data!L3936),AVERAGEIF(data!$A$2:$A$4110,data!A3936,data!$L$2:$L$4110),data!L3936)</f>
        <v>6000000</v>
      </c>
      <c r="D1015">
        <f>B1015-C1015</f>
        <v>57231524</v>
      </c>
    </row>
    <row r="1016" spans="1:4">
      <c r="A1016" t="s">
        <v>4707</v>
      </c>
      <c r="B1016">
        <f>IF(ISBLANK(data!C2689),AVERAGEIF(data!$A$2:$A$4110,data!A2689,data!$C$2:$C$4110),data!C2689)</f>
        <v>63224849</v>
      </c>
      <c r="C1016">
        <f>IF(ISBLANK(data!L2689),AVERAGEIF(data!$A$2:$A$4110,data!A2689,data!$L$2:$L$4110),data!L2689)</f>
        <v>85000000</v>
      </c>
      <c r="D1016">
        <f>B1016-C1016</f>
        <v>-21775151</v>
      </c>
    </row>
    <row r="1017" spans="1:4">
      <c r="A1017" t="s">
        <v>3674</v>
      </c>
      <c r="B1017">
        <f>IF(ISBLANK(data!C2001),AVERAGEIF(data!$A$2:$A$4110,data!A2001,data!$C$2:$C$4110),data!C2001)</f>
        <v>63143812</v>
      </c>
      <c r="C1017">
        <f>IF(ISBLANK(data!L2001),AVERAGEIF(data!$A$2:$A$4110,data!A2001,data!$L$2:$L$4110),data!L2001)</f>
        <v>150000000</v>
      </c>
      <c r="D1017">
        <f>B1017-C1017</f>
        <v>-86856188</v>
      </c>
    </row>
    <row r="1018" spans="1:4">
      <c r="A1018" t="s">
        <v>4622</v>
      </c>
      <c r="B1018">
        <f>IF(ISBLANK(data!C2635),AVERAGEIF(data!$A$2:$A$4110,data!A2635,data!$C$2:$C$4110),data!C2635)</f>
        <v>63071133</v>
      </c>
      <c r="C1018">
        <f>IF(ISBLANK(data!L2635),AVERAGEIF(data!$A$2:$A$4110,data!A2635,data!$L$2:$L$4110),data!L2635)</f>
        <v>12000000</v>
      </c>
      <c r="D1018">
        <f>B1018-C1018</f>
        <v>51071133</v>
      </c>
    </row>
    <row r="1019" spans="1:4">
      <c r="A1019" t="s">
        <v>1272</v>
      </c>
      <c r="B1019">
        <f>IF(ISBLANK(data!C447),AVERAGEIF(data!$A$2:$A$4110,data!A447,data!$C$2:$C$4110),data!C447)</f>
        <v>63034755</v>
      </c>
      <c r="C1019">
        <f>IF(ISBLANK(data!L447),AVERAGEIF(data!$A$2:$A$4110,data!A447,data!$L$2:$L$4110),data!L447)</f>
        <v>29000000</v>
      </c>
      <c r="D1019">
        <f>B1019-C1019</f>
        <v>34034755</v>
      </c>
    </row>
    <row r="1020" spans="1:4">
      <c r="A1020" t="s">
        <v>3800</v>
      </c>
      <c r="B1020">
        <f>IF(ISBLANK(data!C2086),AVERAGEIF(data!$A$2:$A$4110,data!A2086,data!$C$2:$C$4110),data!C2086)</f>
        <v>62933793</v>
      </c>
      <c r="C1020">
        <f>IF(ISBLANK(data!L2086),AVERAGEIF(data!$A$2:$A$4110,data!A2086,data!$L$2:$L$4110),data!L2086)</f>
        <v>20000000</v>
      </c>
      <c r="D1020">
        <f>B1020-C1020</f>
        <v>42933793</v>
      </c>
    </row>
    <row r="1021" spans="1:4">
      <c r="A1021" t="s">
        <v>4775</v>
      </c>
      <c r="B1021">
        <f>IF(ISBLANK(data!C2733),AVERAGEIF(data!$A$2:$A$4110,data!A2733,data!$C$2:$C$4110),data!C2733)</f>
        <v>62877175</v>
      </c>
      <c r="C1021">
        <f>IF(ISBLANK(data!L2733),AVERAGEIF(data!$A$2:$A$4110,data!A2733,data!$L$2:$L$4110),data!L2733)</f>
        <v>30000000</v>
      </c>
      <c r="D1021">
        <f>B1021-C1021</f>
        <v>32877175</v>
      </c>
    </row>
    <row r="1022" spans="1:4">
      <c r="A1022" t="s">
        <v>4101</v>
      </c>
      <c r="B1022">
        <f>IF(ISBLANK(data!C2289),AVERAGEIF(data!$A$2:$A$4110,data!A2289,data!$C$2:$C$4110),data!C2289)</f>
        <v>62700000</v>
      </c>
      <c r="C1022">
        <f>IF(ISBLANK(data!L2289),AVERAGEIF(data!$A$2:$A$4110,data!A2289,data!$L$2:$L$4110),data!L2289)</f>
        <v>34000000</v>
      </c>
      <c r="D1022">
        <f>B1022-C1022</f>
        <v>28700000</v>
      </c>
    </row>
    <row r="1023" spans="1:4">
      <c r="A1023" t="s">
        <v>5736</v>
      </c>
      <c r="B1023">
        <f>IF(ISBLANK(data!C3404),AVERAGEIF(data!$A$2:$A$4110,data!A3404,data!$C$2:$C$4110),data!C3404)</f>
        <v>62647540</v>
      </c>
      <c r="C1023">
        <f>IF(ISBLANK(data!L3404),AVERAGEIF(data!$A$2:$A$4110,data!A3404,data!$L$2:$L$4110),data!L3404)</f>
        <v>70000000</v>
      </c>
      <c r="D1023">
        <f>B1023-C1023</f>
        <v>-7352460</v>
      </c>
    </row>
    <row r="1024" spans="1:4">
      <c r="A1024" t="s">
        <v>6628</v>
      </c>
      <c r="B1024">
        <f>IF(ISBLANK(data!C4031),AVERAGEIF(data!$A$2:$A$4110,data!A4031,data!$C$2:$C$4110),data!C4031)</f>
        <v>62646597.5</v>
      </c>
      <c r="C1024">
        <f>IF(ISBLANK(data!L4031),AVERAGEIF(data!$A$2:$A$4110,data!A4031,data!$L$2:$L$4110),data!L4031)</f>
        <v>1800000</v>
      </c>
      <c r="D1024">
        <f>B1024-C1024</f>
        <v>60846597.5</v>
      </c>
    </row>
    <row r="1025" spans="1:4">
      <c r="A1025" t="s">
        <v>6627</v>
      </c>
      <c r="B1025">
        <f>IF(ISBLANK(data!C4030),AVERAGEIF(data!$A$2:$A$4110,data!A4030,data!$C$2:$C$4110),data!C4030)</f>
        <v>62646597.5</v>
      </c>
      <c r="C1025">
        <f>IF(ISBLANK(data!L4030),AVERAGEIF(data!$A$2:$A$4110,data!A4030,data!$L$2:$L$4110),data!L4030)</f>
        <v>12000000</v>
      </c>
      <c r="D1025">
        <f>B1025-C1025</f>
        <v>50646597.5</v>
      </c>
    </row>
    <row r="1026" spans="1:4">
      <c r="A1026" t="s">
        <v>5785</v>
      </c>
      <c r="B1026">
        <f>IF(ISBLANK(data!C3436),AVERAGEIF(data!$A$2:$A$4110,data!A3436,data!$C$2:$C$4110),data!C3436)</f>
        <v>62563543</v>
      </c>
      <c r="C1026">
        <f>IF(ISBLANK(data!L3436),AVERAGEIF(data!$A$2:$A$4110,data!A3436,data!$L$2:$L$4110),data!L3436)</f>
        <v>53000000</v>
      </c>
      <c r="D1026">
        <f>B1026-C1026</f>
        <v>9563543</v>
      </c>
    </row>
    <row r="1027" spans="1:4">
      <c r="A1027" t="s">
        <v>4737</v>
      </c>
      <c r="B1027">
        <f>IF(ISBLANK(data!C2710),AVERAGEIF(data!$A$2:$A$4110,data!A2710,data!$C$2:$C$4110),data!C2710)</f>
        <v>62549000</v>
      </c>
      <c r="C1027">
        <f>IF(ISBLANK(data!L2710),AVERAGEIF(data!$A$2:$A$4110,data!A2710,data!$L$2:$L$4110),data!L2710)</f>
        <v>2300000</v>
      </c>
      <c r="D1027">
        <f>B1027-C1027</f>
        <v>60249000</v>
      </c>
    </row>
    <row r="1028" spans="1:4">
      <c r="A1028" t="s">
        <v>3821</v>
      </c>
      <c r="B1028">
        <f>IF(ISBLANK(data!C2098),AVERAGEIF(data!$A$2:$A$4110,data!A2098,data!$C$2:$C$4110),data!C2098)</f>
        <v>62494975</v>
      </c>
      <c r="C1028">
        <f>IF(ISBLANK(data!L2098),AVERAGEIF(data!$A$2:$A$4110,data!A2098,data!$L$2:$L$4110),data!L2098)</f>
        <v>85000000</v>
      </c>
      <c r="D1028">
        <f>B1028-C1028</f>
        <v>-22505025</v>
      </c>
    </row>
    <row r="1029" spans="1:4">
      <c r="A1029" t="s">
        <v>2720</v>
      </c>
      <c r="B1029">
        <f>IF(ISBLANK(data!C1355),AVERAGEIF(data!$A$2:$A$4110,data!A1355,data!$C$2:$C$4110),data!C1355)</f>
        <v>62453315</v>
      </c>
      <c r="C1029">
        <f>IF(ISBLANK(data!L1355),AVERAGEIF(data!$A$2:$A$4110,data!A1355,data!$L$2:$L$4110),data!L1355)</f>
        <v>50200000</v>
      </c>
      <c r="D1029">
        <f>B1029-C1029</f>
        <v>12253315</v>
      </c>
    </row>
    <row r="1030" spans="1:4">
      <c r="A1030" t="s">
        <v>1205</v>
      </c>
      <c r="B1030">
        <f>IF(ISBLANK(data!C406),AVERAGEIF(data!$A$2:$A$4110,data!A406,data!$C$2:$C$4110),data!C406)</f>
        <v>62401264</v>
      </c>
      <c r="C1030">
        <f>IF(ISBLANK(data!L406),AVERAGEIF(data!$A$2:$A$4110,data!A406,data!$L$2:$L$4110),data!L406)</f>
        <v>60000000</v>
      </c>
      <c r="D1030">
        <f>B1030-C1030</f>
        <v>2401264</v>
      </c>
    </row>
    <row r="1031" spans="1:4">
      <c r="A1031" t="s">
        <v>4188</v>
      </c>
      <c r="B1031">
        <f>IF(ISBLANK(data!C2345),AVERAGEIF(data!$A$2:$A$4110,data!A2345,data!$C$2:$C$4110),data!C2345)</f>
        <v>62321039</v>
      </c>
      <c r="C1031">
        <f>IF(ISBLANK(data!L2345),AVERAGEIF(data!$A$2:$A$4110,data!A2345,data!$L$2:$L$4110),data!L2345)</f>
        <v>70000000</v>
      </c>
      <c r="D1031">
        <f>B1031-C1031</f>
        <v>-7678961</v>
      </c>
    </row>
    <row r="1032" spans="1:4">
      <c r="A1032" t="s">
        <v>4074</v>
      </c>
      <c r="B1032">
        <f>IF(ISBLANK(data!C2272),AVERAGEIF(data!$A$2:$A$4110,data!A2272,data!$C$2:$C$4110),data!C2272)</f>
        <v>62318875</v>
      </c>
      <c r="C1032">
        <f>IF(ISBLANK(data!L2272),AVERAGEIF(data!$A$2:$A$4110,data!A2272,data!$L$2:$L$4110),data!L2272)</f>
        <v>50000000</v>
      </c>
      <c r="D1032">
        <f>B1032-C1032</f>
        <v>12318875</v>
      </c>
    </row>
    <row r="1033" spans="1:4">
      <c r="A1033" t="s">
        <v>3483</v>
      </c>
      <c r="B1033">
        <f>IF(ISBLANK(data!C1868),AVERAGEIF(data!$A$2:$A$4110,data!A1868,data!$C$2:$C$4110),data!C1868)</f>
        <v>62300000</v>
      </c>
      <c r="C1033">
        <f>IF(ISBLANK(data!L1868),AVERAGEIF(data!$A$2:$A$4110,data!A1868,data!$L$2:$L$4110),data!L1868)</f>
        <v>28000000</v>
      </c>
      <c r="D1033">
        <f>B1033-C1033</f>
        <v>34300000</v>
      </c>
    </row>
    <row r="1034" spans="1:4">
      <c r="A1034" t="s">
        <v>2504</v>
      </c>
      <c r="B1034">
        <f>IF(ISBLANK(data!C1220),AVERAGEIF(data!$A$2:$A$4110,data!A1220,data!$C$2:$C$4110),data!C1220)</f>
        <v>62095597.444444448</v>
      </c>
      <c r="C1034">
        <f>IF(ISBLANK(data!L1220),AVERAGEIF(data!$A$2:$A$4110,data!A1220,data!$L$2:$L$4110),data!L1220)</f>
        <v>1600000</v>
      </c>
      <c r="D1034">
        <f>B1034-C1034</f>
        <v>60495597.444444448</v>
      </c>
    </row>
    <row r="1035" spans="1:4">
      <c r="A1035" t="s">
        <v>2501</v>
      </c>
      <c r="B1035">
        <f>IF(ISBLANK(data!C1219),AVERAGEIF(data!$A$2:$A$4110,data!A1219,data!$C$2:$C$4110),data!C1219)</f>
        <v>62095597.444444448</v>
      </c>
      <c r="C1035">
        <f>IF(ISBLANK(data!L1219),AVERAGEIF(data!$A$2:$A$4110,data!A1219,data!$L$2:$L$4110),data!L1219)</f>
        <v>7000000</v>
      </c>
      <c r="D1035">
        <f>B1035-C1035</f>
        <v>55095597.444444448</v>
      </c>
    </row>
    <row r="1036" spans="1:4">
      <c r="A1036" t="s">
        <v>3353</v>
      </c>
      <c r="B1036">
        <f>IF(ISBLANK(data!C1779),AVERAGEIF(data!$A$2:$A$4110,data!A1779,data!$C$2:$C$4110),data!C1779)</f>
        <v>61937495</v>
      </c>
      <c r="C1036">
        <f>IF(ISBLANK(data!L1779),AVERAGEIF(data!$A$2:$A$4110,data!A1779,data!$L$2:$L$4110),data!L1779)</f>
        <v>150000000</v>
      </c>
      <c r="D1036">
        <f>B1036-C1036</f>
        <v>-88062505</v>
      </c>
    </row>
    <row r="1037" spans="1:4">
      <c r="A1037" t="s">
        <v>4888</v>
      </c>
      <c r="B1037">
        <f>IF(ISBLANK(data!C2818),AVERAGEIF(data!$A$2:$A$4110,data!A2818,data!$C$2:$C$4110),data!C2818)</f>
        <v>61693523</v>
      </c>
      <c r="C1037">
        <f>IF(ISBLANK(data!L2818),AVERAGEIF(data!$A$2:$A$4110,data!A2818,data!$L$2:$L$4110),data!L2818)</f>
        <v>13000000</v>
      </c>
      <c r="D1037">
        <f>B1037-C1037</f>
        <v>48693523</v>
      </c>
    </row>
    <row r="1038" spans="1:4">
      <c r="A1038" t="s">
        <v>2648</v>
      </c>
      <c r="B1038">
        <f>IF(ISBLANK(data!C1309),AVERAGEIF(data!$A$2:$A$4110,data!A1309,data!$C$2:$C$4110),data!C1309)</f>
        <v>61656849</v>
      </c>
      <c r="C1038">
        <f>IF(ISBLANK(data!L1309),AVERAGEIF(data!$A$2:$A$4110,data!A1309,data!$L$2:$L$4110),data!L1309)</f>
        <v>110000000</v>
      </c>
      <c r="D1038">
        <f>B1038-C1038</f>
        <v>-48343151</v>
      </c>
    </row>
    <row r="1039" spans="1:4">
      <c r="A1039" t="s">
        <v>5639</v>
      </c>
      <c r="B1039">
        <f>IF(ISBLANK(data!C3342),AVERAGEIF(data!$A$2:$A$4110,data!A3342,data!$C$2:$C$4110),data!C3342)</f>
        <v>61644321</v>
      </c>
      <c r="C1039">
        <f>IF(ISBLANK(data!L3342),AVERAGEIF(data!$A$2:$A$4110,data!A3342,data!$L$2:$L$4110),data!L3342)</f>
        <v>88000000</v>
      </c>
      <c r="D1039">
        <f>B1039-C1039</f>
        <v>-26355679</v>
      </c>
    </row>
    <row r="1040" spans="1:4">
      <c r="A1040" t="s">
        <v>3403</v>
      </c>
      <c r="B1040">
        <f>IF(ISBLANK(data!C1812),AVERAGEIF(data!$A$2:$A$4110,data!A1812,data!$C$2:$C$4110),data!C1812)</f>
        <v>61490000</v>
      </c>
      <c r="C1040">
        <f>IF(ISBLANK(data!L1812),AVERAGEIF(data!$A$2:$A$4110,data!A1812,data!$L$2:$L$4110),data!L1812)</f>
        <v>26000000</v>
      </c>
      <c r="D1040">
        <f>B1040-C1040</f>
        <v>35490000</v>
      </c>
    </row>
    <row r="1041" spans="1:4">
      <c r="A1041" t="s">
        <v>2887</v>
      </c>
      <c r="B1041">
        <f>IF(ISBLANK(data!C1462),AVERAGEIF(data!$A$2:$A$4110,data!A1462,data!$C$2:$C$4110),data!C1462)</f>
        <v>61400000</v>
      </c>
      <c r="C1041">
        <f>IF(ISBLANK(data!L1462),AVERAGEIF(data!$A$2:$A$4110,data!A1462,data!$L$2:$L$4110),data!L1462)</f>
        <v>15000000</v>
      </c>
      <c r="D1041">
        <f>B1041-C1041</f>
        <v>46400000</v>
      </c>
    </row>
    <row r="1042" spans="1:4">
      <c r="A1042" t="s">
        <v>6187</v>
      </c>
      <c r="B1042">
        <f>IF(ISBLANK(data!C3728),AVERAGEIF(data!$A$2:$A$4110,data!A3728,data!$C$2:$C$4110),data!C3728)</f>
        <v>61356221</v>
      </c>
      <c r="C1042">
        <f>IF(ISBLANK(data!L3728),AVERAGEIF(data!$A$2:$A$4110,data!A3728,data!$L$2:$L$4110),data!L3728)</f>
        <v>14000000</v>
      </c>
      <c r="D1042">
        <f>B1042-C1042</f>
        <v>47356221</v>
      </c>
    </row>
    <row r="1043" spans="1:4">
      <c r="A1043" t="s">
        <v>5143</v>
      </c>
      <c r="B1043">
        <f>IF(ISBLANK(data!C2997),AVERAGEIF(data!$A$2:$A$4110,data!A2997,data!$C$2:$C$4110),data!C2997)</f>
        <v>61355436</v>
      </c>
      <c r="C1043">
        <f>IF(ISBLANK(data!L2997),AVERAGEIF(data!$A$2:$A$4110,data!A2997,data!$L$2:$L$4110),data!L2997)</f>
        <v>68000000</v>
      </c>
      <c r="D1043">
        <f>B1043-C1043</f>
        <v>-6644564</v>
      </c>
    </row>
    <row r="1044" spans="1:4">
      <c r="A1044" t="s">
        <v>6206</v>
      </c>
      <c r="B1044">
        <f>IF(ISBLANK(data!C3741),AVERAGEIF(data!$A$2:$A$4110,data!A3741,data!$C$2:$C$4110),data!C3741)</f>
        <v>61280963</v>
      </c>
      <c r="C1044">
        <f>IF(ISBLANK(data!L3741),AVERAGEIF(data!$A$2:$A$4110,data!A3741,data!$L$2:$L$4110),data!L3741)</f>
        <v>33000000</v>
      </c>
      <c r="D1044">
        <f>B1044-C1044</f>
        <v>28280963</v>
      </c>
    </row>
    <row r="1045" spans="1:4">
      <c r="A1045" t="s">
        <v>1513</v>
      </c>
      <c r="B1045">
        <f>IF(ISBLANK(data!C594),AVERAGEIF(data!$A$2:$A$4110,data!A594,data!$C$2:$C$4110),data!C594)</f>
        <v>61112916</v>
      </c>
      <c r="C1045">
        <f>IF(ISBLANK(data!L594),AVERAGEIF(data!$A$2:$A$4110,data!A594,data!$L$2:$L$4110),data!L594)</f>
        <v>50000000</v>
      </c>
      <c r="D1045">
        <f>B1045-C1045</f>
        <v>11112916</v>
      </c>
    </row>
    <row r="1046" spans="1:4">
      <c r="A1046" t="s">
        <v>3173</v>
      </c>
      <c r="B1046">
        <f>IF(ISBLANK(data!C1660),AVERAGEIF(data!$A$2:$A$4110,data!A1660,data!$C$2:$C$4110),data!C1660)</f>
        <v>61094903</v>
      </c>
      <c r="C1046">
        <f>IF(ISBLANK(data!L1660),AVERAGEIF(data!$A$2:$A$4110,data!A1660,data!$L$2:$L$4110),data!L1660)</f>
        <v>30000000</v>
      </c>
      <c r="D1046">
        <f>B1046-C1046</f>
        <v>31094903</v>
      </c>
    </row>
    <row r="1047" spans="1:4">
      <c r="A1047" t="s">
        <v>6213</v>
      </c>
      <c r="B1047">
        <f>IF(ISBLANK(data!C3746),AVERAGEIF(data!$A$2:$A$4110,data!A3746,data!$C$2:$C$4110),data!C3746)</f>
        <v>60984028</v>
      </c>
      <c r="C1047">
        <f>IF(ISBLANK(data!L3746),AVERAGEIF(data!$A$2:$A$4110,data!A3746,data!$L$2:$L$4110),data!L3746)</f>
        <v>57000000</v>
      </c>
      <c r="D1047">
        <f>B1047-C1047</f>
        <v>3984028</v>
      </c>
    </row>
    <row r="1048" spans="1:4">
      <c r="A1048" t="s">
        <v>2226</v>
      </c>
      <c r="B1048">
        <f>IF(ISBLANK(data!C1034),AVERAGEIF(data!$A$2:$A$4110,data!A1034,data!$C$2:$C$4110),data!C1034)</f>
        <v>60962878</v>
      </c>
      <c r="C1048">
        <f>IF(ISBLANK(data!L1034),AVERAGEIF(data!$A$2:$A$4110,data!A1034,data!$L$2:$L$4110),data!L1034)</f>
        <v>46000000</v>
      </c>
      <c r="D1048">
        <f>B1048-C1048</f>
        <v>14962878</v>
      </c>
    </row>
    <row r="1049" spans="1:4">
      <c r="A1049" t="s">
        <v>4771</v>
      </c>
      <c r="B1049">
        <f>IF(ISBLANK(data!C2731),AVERAGEIF(data!$A$2:$A$4110,data!A2731,data!$C$2:$C$4110),data!C2731)</f>
        <v>60923325</v>
      </c>
      <c r="C1049">
        <f>IF(ISBLANK(data!L2731),AVERAGEIF(data!$A$2:$A$4110,data!A2731,data!$L$2:$L$4110),data!L2731)</f>
        <v>28250000</v>
      </c>
      <c r="D1049">
        <f>B1049-C1049</f>
        <v>32673325</v>
      </c>
    </row>
    <row r="1050" spans="1:4">
      <c r="A1050" t="s">
        <v>1465</v>
      </c>
      <c r="B1050">
        <f>IF(ISBLANK(data!C564),AVERAGEIF(data!$A$2:$A$4110,data!A564,data!$C$2:$C$4110),data!C564)</f>
        <v>60874615</v>
      </c>
      <c r="C1050">
        <f>IF(ISBLANK(data!L564),AVERAGEIF(data!$A$2:$A$4110,data!A564,data!$L$2:$L$4110),data!L564)</f>
        <v>90000000</v>
      </c>
      <c r="D1050">
        <f>B1050-C1050</f>
        <v>-29125385</v>
      </c>
    </row>
    <row r="1051" spans="1:4">
      <c r="A1051" t="s">
        <v>2109</v>
      </c>
      <c r="B1051">
        <f>IF(ISBLANK(data!C969),AVERAGEIF(data!$A$2:$A$4110,data!A969,data!$C$2:$C$4110),data!C969)</f>
        <v>60786269</v>
      </c>
      <c r="C1051">
        <f>IF(ISBLANK(data!L969),AVERAGEIF(data!$A$2:$A$4110,data!A969,data!$L$2:$L$4110),data!L969)</f>
        <v>45000000</v>
      </c>
      <c r="D1051">
        <f>B1051-C1051</f>
        <v>15786269</v>
      </c>
    </row>
    <row r="1052" spans="1:4">
      <c r="A1052" t="s">
        <v>6642</v>
      </c>
      <c r="B1052">
        <f>IF(ISBLANK(data!C4039),AVERAGEIF(data!$A$2:$A$4110,data!A4039,data!$C$2:$C$4110),data!C4039)</f>
        <v>60655503</v>
      </c>
      <c r="C1052">
        <f>IF(ISBLANK(data!L4039),AVERAGEIF(data!$A$2:$A$4110,data!A4039,data!$L$2:$L$4110),data!L4039)</f>
        <v>160000000</v>
      </c>
      <c r="D1052">
        <f>B1052-C1052</f>
        <v>-99344497</v>
      </c>
    </row>
    <row r="1053" spans="1:4">
      <c r="A1053" t="s">
        <v>2122</v>
      </c>
      <c r="B1053">
        <f>IF(ISBLANK(data!C975),AVERAGEIF(data!$A$2:$A$4110,data!A975,data!$C$2:$C$4110),data!C975)</f>
        <v>60652036</v>
      </c>
      <c r="C1053">
        <f>IF(ISBLANK(data!L975),AVERAGEIF(data!$A$2:$A$4110,data!A975,data!$L$2:$L$4110),data!L975)</f>
        <v>48000000</v>
      </c>
      <c r="D1053">
        <f>B1053-C1053</f>
        <v>12652036</v>
      </c>
    </row>
    <row r="1054" spans="1:4">
      <c r="A1054" t="s">
        <v>1502</v>
      </c>
      <c r="B1054">
        <f>IF(ISBLANK(data!C587),AVERAGEIF(data!$A$2:$A$4110,data!A587,data!$C$2:$C$4110),data!C587)</f>
        <v>60573641</v>
      </c>
      <c r="C1054">
        <f>IF(ISBLANK(data!L587),AVERAGEIF(data!$A$2:$A$4110,data!A587,data!$L$2:$L$4110),data!L587)</f>
        <v>60000000</v>
      </c>
      <c r="D1054">
        <f>B1054-C1054</f>
        <v>573641</v>
      </c>
    </row>
    <row r="1055" spans="1:4">
      <c r="A1055" t="s">
        <v>4159</v>
      </c>
      <c r="B1055">
        <f>IF(ISBLANK(data!C2326),AVERAGEIF(data!$A$2:$A$4110,data!A2326,data!$C$2:$C$4110),data!C2326)</f>
        <v>60522097</v>
      </c>
      <c r="C1055">
        <f>IF(ISBLANK(data!L2326),AVERAGEIF(data!$A$2:$A$4110,data!A2326,data!$L$2:$L$4110),data!L2326)</f>
        <v>130000000</v>
      </c>
      <c r="D1055">
        <f>B1055-C1055</f>
        <v>-69477903</v>
      </c>
    </row>
    <row r="1056" spans="1:4">
      <c r="A1056" t="s">
        <v>3010</v>
      </c>
      <c r="B1056">
        <f>IF(ISBLANK(data!C1548),AVERAGEIF(data!$A$2:$A$4110,data!A1548,data!$C$2:$C$4110),data!C1548)</f>
        <v>60507228</v>
      </c>
      <c r="C1056">
        <f>IF(ISBLANK(data!L1548),AVERAGEIF(data!$A$2:$A$4110,data!A1548,data!$L$2:$L$4110),data!L1548)</f>
        <v>80000000</v>
      </c>
      <c r="D1056">
        <f>B1056-C1056</f>
        <v>-19492772</v>
      </c>
    </row>
    <row r="1057" spans="1:4">
      <c r="A1057" t="s">
        <v>2616</v>
      </c>
      <c r="B1057">
        <f>IF(ISBLANK(data!C1288),AVERAGEIF(data!$A$2:$A$4110,data!A1288,data!$C$2:$C$4110),data!C1288)</f>
        <v>60491560</v>
      </c>
      <c r="C1057">
        <f>IF(ISBLANK(data!L1288),AVERAGEIF(data!$A$2:$A$4110,data!A1288,data!$L$2:$L$4110),data!L1288)</f>
        <v>27000000</v>
      </c>
      <c r="D1057">
        <f>B1057-C1057</f>
        <v>33491560</v>
      </c>
    </row>
    <row r="1058" spans="1:4">
      <c r="A1058" t="s">
        <v>2017</v>
      </c>
      <c r="B1058">
        <f>IF(ISBLANK(data!C916),AVERAGEIF(data!$A$2:$A$4110,data!A916,data!$C$2:$C$4110),data!C916)</f>
        <v>60470220</v>
      </c>
      <c r="C1058">
        <f>IF(ISBLANK(data!L916),AVERAGEIF(data!$A$2:$A$4110,data!A916,data!$L$2:$L$4110),data!L916)</f>
        <v>50000000</v>
      </c>
      <c r="D1058">
        <f>B1058-C1058</f>
        <v>10470220</v>
      </c>
    </row>
    <row r="1059" spans="1:4">
      <c r="A1059" t="s">
        <v>5804</v>
      </c>
      <c r="B1059">
        <f>IF(ISBLANK(data!C3447),AVERAGEIF(data!$A$2:$A$4110,data!A3447,data!$C$2:$C$4110),data!C3447)</f>
        <v>60443237</v>
      </c>
      <c r="C1059">
        <f>IF(ISBLANK(data!L3447),AVERAGEIF(data!$A$2:$A$4110,data!A3447,data!$L$2:$L$4110),data!L3447)</f>
        <v>25000000</v>
      </c>
      <c r="D1059">
        <f>B1059-C1059</f>
        <v>35443237</v>
      </c>
    </row>
    <row r="1060" spans="1:4">
      <c r="A1060" t="s">
        <v>854</v>
      </c>
      <c r="B1060">
        <f>IF(ISBLANK(data!C200),AVERAGEIF(data!$A$2:$A$4110,data!A200,data!$C$2:$C$4110),data!C200)</f>
        <v>60400856</v>
      </c>
      <c r="C1060">
        <f>IF(ISBLANK(data!L200),AVERAGEIF(data!$A$2:$A$4110,data!A200,data!$L$2:$L$4110),data!L200)</f>
        <v>35000000</v>
      </c>
      <c r="D1060">
        <f>B1060-C1060</f>
        <v>25400856</v>
      </c>
    </row>
    <row r="1061" spans="1:4">
      <c r="A1061" t="s">
        <v>2441</v>
      </c>
      <c r="B1061">
        <f>IF(ISBLANK(data!C1178),AVERAGEIF(data!$A$2:$A$4110,data!A1178,data!$C$2:$C$4110),data!C1178)</f>
        <v>60338891</v>
      </c>
      <c r="C1061">
        <f>IF(ISBLANK(data!L1178),AVERAGEIF(data!$A$2:$A$4110,data!A1178,data!$L$2:$L$4110),data!L1178)</f>
        <v>37000000</v>
      </c>
      <c r="D1061">
        <f>B1061-C1061</f>
        <v>23338891</v>
      </c>
    </row>
    <row r="1062" spans="1:4">
      <c r="A1062" t="s">
        <v>5293</v>
      </c>
      <c r="B1062">
        <f>IF(ISBLANK(data!C3096),AVERAGEIF(data!$A$2:$A$4110,data!A3096,data!$C$2:$C$4110),data!C3096)</f>
        <v>60328558</v>
      </c>
      <c r="C1062">
        <f>IF(ISBLANK(data!L3096),AVERAGEIF(data!$A$2:$A$4110,data!A3096,data!$L$2:$L$4110),data!L3096)</f>
        <v>32000000</v>
      </c>
      <c r="D1062">
        <f>B1062-C1062</f>
        <v>28328558</v>
      </c>
    </row>
    <row r="1063" spans="1:4">
      <c r="A1063" t="s">
        <v>4508</v>
      </c>
      <c r="B1063">
        <f>IF(ISBLANK(data!C2560),AVERAGEIF(data!$A$2:$A$4110,data!A2560,data!$C$2:$C$4110),data!C2560)</f>
        <v>60269340</v>
      </c>
      <c r="C1063">
        <f>IF(ISBLANK(data!L2560),AVERAGEIF(data!$A$2:$A$4110,data!A2560,data!$L$2:$L$4110),data!L2560)</f>
        <v>30000000</v>
      </c>
      <c r="D1063">
        <f>B1063-C1063</f>
        <v>30269340</v>
      </c>
    </row>
    <row r="1064" spans="1:4">
      <c r="A1064" t="s">
        <v>1283</v>
      </c>
      <c r="B1064">
        <f>IF(ISBLANK(data!C453),AVERAGEIF(data!$A$2:$A$4110,data!A453,data!$C$2:$C$4110),data!C453)</f>
        <v>60154431</v>
      </c>
      <c r="C1064">
        <f>IF(ISBLANK(data!L453),AVERAGEIF(data!$A$2:$A$4110,data!A453,data!$L$2:$L$4110),data!L453)</f>
        <v>47000000</v>
      </c>
      <c r="D1064">
        <f>B1064-C1064</f>
        <v>13154431</v>
      </c>
    </row>
    <row r="1065" spans="1:4">
      <c r="A1065" t="s">
        <v>4978</v>
      </c>
      <c r="B1065">
        <f>IF(ISBLANK(data!C2883),AVERAGEIF(data!$A$2:$A$4110,data!A2883,data!$C$2:$C$4110),data!C2883)</f>
        <v>60128566</v>
      </c>
      <c r="C1065">
        <f>IF(ISBLANK(data!L2883),AVERAGEIF(data!$A$2:$A$4110,data!A2883,data!$L$2:$L$4110),data!L2883)</f>
        <v>60000000</v>
      </c>
      <c r="D1065">
        <f>B1065-C1065</f>
        <v>128566</v>
      </c>
    </row>
    <row r="1066" spans="1:4">
      <c r="A1066" t="s">
        <v>6477</v>
      </c>
      <c r="B1066">
        <f>IF(ISBLANK(data!C3930),AVERAGEIF(data!$A$2:$A$4110,data!A3930,data!$C$2:$C$4110),data!C3930)</f>
        <v>60072596</v>
      </c>
      <c r="C1066">
        <f>IF(ISBLANK(data!L3930),AVERAGEIF(data!$A$2:$A$4110,data!A3930,data!$L$2:$L$4110),data!L3930)</f>
        <v>20000000</v>
      </c>
      <c r="D1066">
        <f>B1066-C1066</f>
        <v>40072596</v>
      </c>
    </row>
    <row r="1067" spans="1:4">
      <c r="A1067" t="s">
        <v>6243</v>
      </c>
      <c r="B1067">
        <f>IF(ISBLANK(data!C3769),AVERAGEIF(data!$A$2:$A$4110,data!A3769,data!$C$2:$C$4110),data!C3769)</f>
        <v>60057639</v>
      </c>
      <c r="C1067">
        <f>IF(ISBLANK(data!L3769),AVERAGEIF(data!$A$2:$A$4110,data!A3769,data!$L$2:$L$4110),data!L3769)</f>
        <v>18000000</v>
      </c>
      <c r="D1067">
        <f>B1067-C1067</f>
        <v>42057639</v>
      </c>
    </row>
    <row r="1068" spans="1:4">
      <c r="A1068" t="s">
        <v>5589</v>
      </c>
      <c r="B1068">
        <f>IF(ISBLANK(data!C3303),AVERAGEIF(data!$A$2:$A$4110,data!A3303,data!$C$2:$C$4110),data!C3303)</f>
        <v>60054449</v>
      </c>
      <c r="C1068">
        <f>IF(ISBLANK(data!L3303),AVERAGEIF(data!$A$2:$A$4110,data!A3303,data!$L$2:$L$4110),data!L3303)</f>
        <v>35000000</v>
      </c>
      <c r="D1068">
        <f>B1068-C1068</f>
        <v>25054449</v>
      </c>
    </row>
    <row r="1069" spans="1:4">
      <c r="A1069" t="s">
        <v>2483</v>
      </c>
      <c r="B1069">
        <f>IF(ISBLANK(data!C1208),AVERAGEIF(data!$A$2:$A$4110,data!A1208,data!$C$2:$C$4110),data!C1208)</f>
        <v>60033780</v>
      </c>
      <c r="C1069">
        <f>IF(ISBLANK(data!L1208),AVERAGEIF(data!$A$2:$A$4110,data!A1208,data!$L$2:$L$4110),data!L1208)</f>
        <v>30000000</v>
      </c>
      <c r="D1069">
        <f>B1069-C1069</f>
        <v>30033780</v>
      </c>
    </row>
    <row r="1070" spans="1:4">
      <c r="A1070" t="s">
        <v>1695</v>
      </c>
      <c r="B1070">
        <f>IF(ISBLANK(data!C705),AVERAGEIF(data!$A$2:$A$4110,data!A705,data!$C$2:$C$4110),data!C705)</f>
        <v>60008303</v>
      </c>
      <c r="C1070">
        <f>IF(ISBLANK(data!L705),AVERAGEIF(data!$A$2:$A$4110,data!A705,data!$L$2:$L$4110),data!L705)</f>
        <v>13000000</v>
      </c>
      <c r="D1070">
        <f>B1070-C1070</f>
        <v>47008303</v>
      </c>
    </row>
    <row r="1071" spans="1:4">
      <c r="A1071" t="s">
        <v>5326</v>
      </c>
      <c r="B1071">
        <f>IF(ISBLANK(data!C3119),AVERAGEIF(data!$A$2:$A$4110,data!A3119,data!$C$2:$C$4110),data!C3119)</f>
        <v>60000000</v>
      </c>
      <c r="C1071">
        <f>IF(ISBLANK(data!L3119),AVERAGEIF(data!$A$2:$A$4110,data!A3119,data!$L$2:$L$4110),data!L3119)</f>
        <v>39000000</v>
      </c>
      <c r="D1071">
        <f>B1071-C1071</f>
        <v>21000000</v>
      </c>
    </row>
    <row r="1072" spans="1:4">
      <c r="A1072" t="s">
        <v>4022</v>
      </c>
      <c r="B1072">
        <f>IF(ISBLANK(data!C2232),AVERAGEIF(data!$A$2:$A$4110,data!A2232,data!$C$2:$C$4110),data!C2232)</f>
        <v>59992760</v>
      </c>
      <c r="C1072">
        <f>IF(ISBLANK(data!L2232),AVERAGEIF(data!$A$2:$A$4110,data!A2232,data!$L$2:$L$4110),data!L2232)</f>
        <v>42000000</v>
      </c>
      <c r="D1072">
        <f>B1072-C1072</f>
        <v>17992760</v>
      </c>
    </row>
    <row r="1073" spans="1:4">
      <c r="A1073" t="s">
        <v>3693</v>
      </c>
      <c r="B1073">
        <f>IF(ISBLANK(data!C2012),AVERAGEIF(data!$A$2:$A$4110,data!A2012,data!$C$2:$C$4110),data!C2012)</f>
        <v>59889948</v>
      </c>
      <c r="C1073">
        <f>IF(ISBLANK(data!L2012),AVERAGEIF(data!$A$2:$A$4110,data!A2012,data!$L$2:$L$4110),data!L2012)</f>
        <v>8000000</v>
      </c>
      <c r="D1073">
        <f>B1073-C1073</f>
        <v>51889948</v>
      </c>
    </row>
    <row r="1074" spans="1:4">
      <c r="A1074" t="s">
        <v>2921</v>
      </c>
      <c r="B1074">
        <f>IF(ISBLANK(data!C1486),AVERAGEIF(data!$A$2:$A$4110,data!A1486,data!$C$2:$C$4110),data!C1486)</f>
        <v>59847242</v>
      </c>
      <c r="C1074">
        <f>IF(ISBLANK(data!L1486),AVERAGEIF(data!$A$2:$A$4110,data!A1486,data!$L$2:$L$4110),data!L1486)</f>
        <v>16500000</v>
      </c>
      <c r="D1074">
        <f>B1074-C1074</f>
        <v>43347242</v>
      </c>
    </row>
    <row r="1075" spans="1:4">
      <c r="A1075" t="s">
        <v>3547</v>
      </c>
      <c r="B1075">
        <f>IF(ISBLANK(data!C1914),AVERAGEIF(data!$A$2:$A$4110,data!A1914,data!$C$2:$C$4110),data!C1914)</f>
        <v>59735548</v>
      </c>
      <c r="C1075">
        <f>IF(ISBLANK(data!L1914),AVERAGEIF(data!$A$2:$A$4110,data!A1914,data!$L$2:$L$4110),data!L1914)</f>
        <v>15000000</v>
      </c>
      <c r="D1075">
        <f>B1075-C1075</f>
        <v>44735548</v>
      </c>
    </row>
    <row r="1076" spans="1:4">
      <c r="A1076" t="s">
        <v>5215</v>
      </c>
      <c r="B1076">
        <f>IF(ISBLANK(data!C3044),AVERAGEIF(data!$A$2:$A$4110,data!A3044,data!$C$2:$C$4110),data!C3044)</f>
        <v>59699513</v>
      </c>
      <c r="C1076">
        <f>IF(ISBLANK(data!L3044),AVERAGEIF(data!$A$2:$A$4110,data!A3044,data!$L$2:$L$4110),data!L3044)</f>
        <v>35000000</v>
      </c>
      <c r="D1076">
        <f>B1076-C1076</f>
        <v>24699513</v>
      </c>
    </row>
    <row r="1077" spans="1:4">
      <c r="A1077" t="s">
        <v>1779</v>
      </c>
      <c r="B1077">
        <f>IF(ISBLANK(data!C758),AVERAGEIF(data!$A$2:$A$4110,data!A758,data!$C$2:$C$4110),data!C758)</f>
        <v>59696176</v>
      </c>
      <c r="C1077">
        <f>IF(ISBLANK(data!L758),AVERAGEIF(data!$A$2:$A$4110,data!A758,data!$L$2:$L$4110),data!L758)</f>
        <v>22000000</v>
      </c>
      <c r="D1077">
        <f>B1077-C1077</f>
        <v>37696176</v>
      </c>
    </row>
    <row r="1078" spans="1:4">
      <c r="A1078" t="s">
        <v>4020</v>
      </c>
      <c r="B1078">
        <f>IF(ISBLANK(data!C2231),AVERAGEIF(data!$A$2:$A$4110,data!A2231,data!$C$2:$C$4110),data!C2231)</f>
        <v>59617068</v>
      </c>
      <c r="C1078">
        <f>IF(ISBLANK(data!L2231),AVERAGEIF(data!$A$2:$A$4110,data!A2231,data!$L$2:$L$4110),data!L2231)</f>
        <v>65000000</v>
      </c>
      <c r="D1078">
        <f>B1078-C1078</f>
        <v>-5382932</v>
      </c>
    </row>
    <row r="1079" spans="1:4">
      <c r="A1079" t="s">
        <v>4348</v>
      </c>
      <c r="B1079">
        <f>IF(ISBLANK(data!C2459),AVERAGEIF(data!$A$2:$A$4110,data!A2459,data!$C$2:$C$4110),data!C2459)</f>
        <v>59588068</v>
      </c>
      <c r="C1079">
        <f>IF(ISBLANK(data!L2459),AVERAGEIF(data!$A$2:$A$4110,data!A2459,data!$L$2:$L$4110),data!L2459)</f>
        <v>40000000</v>
      </c>
      <c r="D1079">
        <f>B1079-C1079</f>
        <v>19588068</v>
      </c>
    </row>
    <row r="1080" spans="1:4">
      <c r="A1080" t="s">
        <v>3988</v>
      </c>
      <c r="B1080">
        <f>IF(ISBLANK(data!C2210),AVERAGEIF(data!$A$2:$A$4110,data!A2210,data!$C$2:$C$4110),data!C2210)</f>
        <v>59573085</v>
      </c>
      <c r="C1080">
        <f>IF(ISBLANK(data!L2210),AVERAGEIF(data!$A$2:$A$4110,data!A2210,data!$L$2:$L$4110),data!L2210)</f>
        <v>18000000</v>
      </c>
      <c r="D1080">
        <f>B1080-C1080</f>
        <v>41573085</v>
      </c>
    </row>
    <row r="1081" spans="1:4">
      <c r="A1081" t="s">
        <v>2551</v>
      </c>
      <c r="B1081">
        <f>IF(ISBLANK(data!C1248),AVERAGEIF(data!$A$2:$A$4110,data!A1248,data!$C$2:$C$4110),data!C1248)</f>
        <v>59475623</v>
      </c>
      <c r="C1081">
        <f>IF(ISBLANK(data!L1248),AVERAGEIF(data!$A$2:$A$4110,data!A1248,data!$L$2:$L$4110),data!L1248)</f>
        <v>90000000</v>
      </c>
      <c r="D1081">
        <f>B1081-C1081</f>
        <v>-30524377</v>
      </c>
    </row>
    <row r="1082" spans="1:4">
      <c r="A1082" t="s">
        <v>5279</v>
      </c>
      <c r="B1082">
        <f>IF(ISBLANK(data!C3086),AVERAGEIF(data!$A$2:$A$4110,data!A3086,data!$C$2:$C$4110),data!C3086)</f>
        <v>59365105</v>
      </c>
      <c r="C1082">
        <f>IF(ISBLANK(data!L3086),AVERAGEIF(data!$A$2:$A$4110,data!A3086,data!$L$2:$L$4110),data!L3086)</f>
        <v>45000000</v>
      </c>
      <c r="D1082">
        <f>B1082-C1082</f>
        <v>14365105</v>
      </c>
    </row>
    <row r="1083" spans="1:4">
      <c r="A1083" t="s">
        <v>6573</v>
      </c>
      <c r="B1083">
        <f>IF(ISBLANK(data!C3994),AVERAGEIF(data!$A$2:$A$4110,data!A3994,data!$C$2:$C$4110),data!C3994)</f>
        <v>59073773</v>
      </c>
      <c r="C1083">
        <f>IF(ISBLANK(data!L3994),AVERAGEIF(data!$A$2:$A$4110,data!A3994,data!$L$2:$L$4110),data!L3994)</f>
        <v>25000000</v>
      </c>
      <c r="D1083">
        <f>B1083-C1083</f>
        <v>34073773</v>
      </c>
    </row>
    <row r="1084" spans="1:4">
      <c r="A1084" t="s">
        <v>3557</v>
      </c>
      <c r="B1084">
        <f>IF(ISBLANK(data!C1921),AVERAGEIF(data!$A$2:$A$4110,data!A1921,data!$C$2:$C$4110),data!C1921)</f>
        <v>59068786</v>
      </c>
      <c r="C1084">
        <f>IF(ISBLANK(data!L1921),AVERAGEIF(data!$A$2:$A$4110,data!A1921,data!$L$2:$L$4110),data!L1921)</f>
        <v>40000000</v>
      </c>
      <c r="D1084">
        <f>B1084-C1084</f>
        <v>19068786</v>
      </c>
    </row>
    <row r="1085" spans="1:4">
      <c r="A1085" t="s">
        <v>2821</v>
      </c>
      <c r="B1085">
        <f>IF(ISBLANK(data!C1418),AVERAGEIF(data!$A$2:$A$4110,data!A1418,data!$C$2:$C$4110),data!C1418)</f>
        <v>59035104</v>
      </c>
      <c r="C1085">
        <f>IF(ISBLANK(data!L1418),AVERAGEIF(data!$A$2:$A$4110,data!A1418,data!$L$2:$L$4110),data!L1418)</f>
        <v>66000000</v>
      </c>
      <c r="D1085">
        <f>B1085-C1085</f>
        <v>-6964896</v>
      </c>
    </row>
    <row r="1086" spans="1:4">
      <c r="A1086" t="s">
        <v>2369</v>
      </c>
      <c r="B1086">
        <f>IF(ISBLANK(data!C1133),AVERAGEIF(data!$A$2:$A$4110,data!A1133,data!$C$2:$C$4110),data!C1133)</f>
        <v>58918501</v>
      </c>
      <c r="C1086">
        <f>IF(ISBLANK(data!L1133),AVERAGEIF(data!$A$2:$A$4110,data!A1133,data!$L$2:$L$4110),data!L1133)</f>
        <v>46000000</v>
      </c>
      <c r="D1086">
        <f>B1086-C1086</f>
        <v>12918501</v>
      </c>
    </row>
    <row r="1087" spans="1:4">
      <c r="A1087" t="s">
        <v>6689</v>
      </c>
      <c r="B1087">
        <f>IF(ISBLANK(data!C4082),AVERAGEIF(data!$A$2:$A$4110,data!A4082,data!$C$2:$C$4110),data!C4082)</f>
        <v>58885635</v>
      </c>
      <c r="C1087">
        <f>IF(ISBLANK(data!L4082),AVERAGEIF(data!$A$2:$A$4110,data!A4082,data!$L$2:$L$4110),data!L4082)</f>
        <v>26000000</v>
      </c>
      <c r="D1087">
        <f>B1087-C1087</f>
        <v>32885635</v>
      </c>
    </row>
    <row r="1088" spans="1:4">
      <c r="A1088" t="s">
        <v>3466</v>
      </c>
      <c r="B1088">
        <f>IF(ISBLANK(data!C1856),AVERAGEIF(data!$A$2:$A$4110,data!A1856,data!$C$2:$C$4110),data!C1856)</f>
        <v>58879132</v>
      </c>
      <c r="C1088">
        <f>IF(ISBLANK(data!L1856),AVERAGEIF(data!$A$2:$A$4110,data!A1856,data!$L$2:$L$4110),data!L1856)</f>
        <v>31000000</v>
      </c>
      <c r="D1088">
        <f>B1088-C1088</f>
        <v>27879132</v>
      </c>
    </row>
    <row r="1089" spans="1:4">
      <c r="A1089" t="s">
        <v>1189</v>
      </c>
      <c r="B1089">
        <f>IF(ISBLANK(data!C396),AVERAGEIF(data!$A$2:$A$4110,data!A396,data!$C$2:$C$4110),data!C396)</f>
        <v>58867694</v>
      </c>
      <c r="C1089">
        <f>IF(ISBLANK(data!L396),AVERAGEIF(data!$A$2:$A$4110,data!A396,data!$L$2:$L$4110),data!L396)</f>
        <v>100000000</v>
      </c>
      <c r="D1089">
        <f>B1089-C1089</f>
        <v>-41132306</v>
      </c>
    </row>
    <row r="1090" spans="1:4">
      <c r="A1090" t="s">
        <v>2930</v>
      </c>
      <c r="B1090">
        <f>IF(ISBLANK(data!C1492),AVERAGEIF(data!$A$2:$A$4110,data!A1492,data!$C$2:$C$4110),data!C1492)</f>
        <v>58800000</v>
      </c>
      <c r="C1090">
        <f>IF(ISBLANK(data!L1492),AVERAGEIF(data!$A$2:$A$4110,data!A1492,data!$L$2:$L$4110),data!L1492)</f>
        <v>5500000</v>
      </c>
      <c r="D1090">
        <f>B1090-C1090</f>
        <v>53300000</v>
      </c>
    </row>
    <row r="1091" spans="1:4">
      <c r="A1091" t="s">
        <v>2640</v>
      </c>
      <c r="B1091">
        <f>IF(ISBLANK(data!C1303),AVERAGEIF(data!$A$2:$A$4110,data!A1303,data!$C$2:$C$4110),data!C1303)</f>
        <v>58715510</v>
      </c>
      <c r="C1091">
        <f>IF(ISBLANK(data!L1303),AVERAGEIF(data!$A$2:$A$4110,data!A1303,data!$L$2:$L$4110),data!L1303)</f>
        <v>30000000</v>
      </c>
      <c r="D1091">
        <f>B1091-C1091</f>
        <v>28715510</v>
      </c>
    </row>
    <row r="1092" spans="1:4">
      <c r="A1092" t="s">
        <v>2511</v>
      </c>
      <c r="B1092">
        <f>IF(ISBLANK(data!C1225),AVERAGEIF(data!$A$2:$A$4110,data!A1225,data!$C$2:$C$4110),data!C1225)</f>
        <v>58700247</v>
      </c>
      <c r="C1092">
        <f>IF(ISBLANK(data!L1225),AVERAGEIF(data!$A$2:$A$4110,data!A1225,data!$L$2:$L$4110),data!L1225)</f>
        <v>38000000</v>
      </c>
      <c r="D1092">
        <f>B1092-C1092</f>
        <v>20700247</v>
      </c>
    </row>
    <row r="1093" spans="1:4">
      <c r="A1093" t="s">
        <v>3745</v>
      </c>
      <c r="B1093">
        <f>IF(ISBLANK(data!C2052),AVERAGEIF(data!$A$2:$A$4110,data!A2052,data!$C$2:$C$4110),data!C2052)</f>
        <v>58607007</v>
      </c>
      <c r="C1093">
        <f>IF(ISBLANK(data!L2052),AVERAGEIF(data!$A$2:$A$4110,data!A2052,data!$L$2:$L$4110),data!L2052)</f>
        <v>100000000</v>
      </c>
      <c r="D1093">
        <f>B1093-C1093</f>
        <v>-41392993</v>
      </c>
    </row>
    <row r="1094" spans="1:4">
      <c r="A1094" t="s">
        <v>2877</v>
      </c>
      <c r="B1094">
        <f>IF(ISBLANK(data!C1455),AVERAGEIF(data!$A$2:$A$4110,data!A1455,data!$C$2:$C$4110),data!C1455)</f>
        <v>58571513</v>
      </c>
      <c r="C1094">
        <f>IF(ISBLANK(data!L1455),AVERAGEIF(data!$A$2:$A$4110,data!A1455,data!$L$2:$L$4110),data!L1455)</f>
        <v>19000000</v>
      </c>
      <c r="D1094">
        <f>B1094-C1094</f>
        <v>39571513</v>
      </c>
    </row>
    <row r="1095" spans="1:4">
      <c r="A1095" t="s">
        <v>5556</v>
      </c>
      <c r="B1095">
        <f>IF(ISBLANK(data!C3278),AVERAGEIF(data!$A$2:$A$4110,data!A3278,data!$C$2:$C$4110),data!C3278)</f>
        <v>58422650</v>
      </c>
      <c r="C1095">
        <f>IF(ISBLANK(data!L3278),AVERAGEIF(data!$A$2:$A$4110,data!A3278,data!$L$2:$L$4110),data!L3278)</f>
        <v>55000000</v>
      </c>
      <c r="D1095">
        <f>B1095-C1095</f>
        <v>3422650</v>
      </c>
    </row>
    <row r="1096" spans="1:4">
      <c r="A1096" t="s">
        <v>6608</v>
      </c>
      <c r="B1096">
        <f>IF(ISBLANK(data!C4018),AVERAGEIF(data!$A$2:$A$4110,data!A4018,data!$C$2:$C$4110),data!C4018)</f>
        <v>58401464</v>
      </c>
      <c r="C1096">
        <f>IF(ISBLANK(data!L4018),AVERAGEIF(data!$A$2:$A$4110,data!A4018,data!$L$2:$L$4110),data!L4018)</f>
        <v>8000000</v>
      </c>
      <c r="D1096">
        <f>B1096-C1096</f>
        <v>50401464</v>
      </c>
    </row>
    <row r="1097" spans="1:4">
      <c r="A1097" t="s">
        <v>4359</v>
      </c>
      <c r="B1097">
        <f>IF(ISBLANK(data!C2469),AVERAGEIF(data!$A$2:$A$4110,data!A2469,data!$C$2:$C$4110),data!C2469)</f>
        <v>58336565</v>
      </c>
      <c r="C1097">
        <f>IF(ISBLANK(data!L2469),AVERAGEIF(data!$A$2:$A$4110,data!A2469,data!$L$2:$L$4110),data!L2469)</f>
        <v>50000000</v>
      </c>
      <c r="D1097">
        <f>B1097-C1097</f>
        <v>8336565</v>
      </c>
    </row>
    <row r="1098" spans="1:4">
      <c r="A1098" t="s">
        <v>3910</v>
      </c>
      <c r="B1098">
        <f>IF(ISBLANK(data!C2158),AVERAGEIF(data!$A$2:$A$4110,data!A2158,data!$C$2:$C$4110),data!C2158)</f>
        <v>58328680</v>
      </c>
      <c r="C1098">
        <f>IF(ISBLANK(data!L2158),AVERAGEIF(data!$A$2:$A$4110,data!A2158,data!$L$2:$L$4110),data!L2158)</f>
        <v>22000000</v>
      </c>
      <c r="D1098">
        <f>B1098-C1098</f>
        <v>36328680</v>
      </c>
    </row>
    <row r="1099" spans="1:4">
      <c r="A1099" t="s">
        <v>84</v>
      </c>
      <c r="B1099">
        <f>IF(ISBLANK(data!C1070),AVERAGEIF(data!$A$2:$A$4110,data!A1070,data!$C$2:$C$4110),data!C1070)</f>
        <v>58297830</v>
      </c>
      <c r="C1099">
        <f>IF(ISBLANK(data!L1070),AVERAGEIF(data!$A$2:$A$4110,data!A1070,data!$L$2:$L$4110),data!L1070)</f>
        <v>50000000</v>
      </c>
      <c r="D1099">
        <f>B1099-C1099</f>
        <v>8297830</v>
      </c>
    </row>
    <row r="1100" spans="1:4">
      <c r="A1100" t="s">
        <v>3853</v>
      </c>
      <c r="B1100">
        <f>IF(ISBLANK(data!C2119),AVERAGEIF(data!$A$2:$A$4110,data!A2119,data!$C$2:$C$4110),data!C2119)</f>
        <v>58255287</v>
      </c>
      <c r="C1100">
        <f>IF(ISBLANK(data!L2119),AVERAGEIF(data!$A$2:$A$4110,data!A2119,data!$L$2:$L$4110),data!L2119)</f>
        <v>64000000</v>
      </c>
      <c r="D1100">
        <f>B1100-C1100</f>
        <v>-5744713</v>
      </c>
    </row>
    <row r="1101" spans="1:4">
      <c r="A1101" t="s">
        <v>1276</v>
      </c>
      <c r="B1101">
        <f>IF(ISBLANK(data!C450),AVERAGEIF(data!$A$2:$A$4110,data!A450,data!$C$2:$C$4110),data!C450)</f>
        <v>58229120</v>
      </c>
      <c r="C1101">
        <f>IF(ISBLANK(data!L450),AVERAGEIF(data!$A$2:$A$4110,data!A450,data!$L$2:$L$4110),data!L450)</f>
        <v>90000000</v>
      </c>
      <c r="D1101">
        <f>B1101-C1101</f>
        <v>-31770880</v>
      </c>
    </row>
    <row r="1102" spans="1:4">
      <c r="A1102" t="s">
        <v>1668</v>
      </c>
      <c r="B1102">
        <f>IF(ISBLANK(data!C693),AVERAGEIF(data!$A$2:$A$4110,data!A693,data!$C$2:$C$4110),data!C693)</f>
        <v>58220776</v>
      </c>
      <c r="C1102">
        <f>IF(ISBLANK(data!L693),AVERAGEIF(data!$A$2:$A$4110,data!A693,data!$L$2:$L$4110),data!L693)</f>
        <v>100000000</v>
      </c>
      <c r="D1102">
        <f>B1102-C1102</f>
        <v>-41779224</v>
      </c>
    </row>
    <row r="1103" spans="1:4">
      <c r="A1103" t="s">
        <v>4494</v>
      </c>
      <c r="B1103">
        <f>IF(ISBLANK(data!C2551),AVERAGEIF(data!$A$2:$A$4110,data!A2551,data!$C$2:$C$4110),data!C2551)</f>
        <v>58183966</v>
      </c>
      <c r="C1103">
        <f>IF(ISBLANK(data!L2551),AVERAGEIF(data!$A$2:$A$4110,data!A2551,data!$L$2:$L$4110),data!L2551)</f>
        <v>107000000</v>
      </c>
      <c r="D1103">
        <f>B1103-C1103</f>
        <v>-48816034</v>
      </c>
    </row>
    <row r="1104" spans="1:4">
      <c r="A1104" t="s">
        <v>6089</v>
      </c>
      <c r="B1104">
        <f>IF(ISBLANK(data!C3655),AVERAGEIF(data!$A$2:$A$4110,data!A3655,data!$C$2:$C$4110),data!C3655)</f>
        <v>58156435</v>
      </c>
      <c r="C1104">
        <f>IF(ISBLANK(data!L3655),AVERAGEIF(data!$A$2:$A$4110,data!A3655,data!$L$2:$L$4110),data!L3655)</f>
        <v>19000000</v>
      </c>
      <c r="D1104">
        <f>B1104-C1104</f>
        <v>39156435</v>
      </c>
    </row>
    <row r="1105" spans="1:4">
      <c r="A1105" t="s">
        <v>103</v>
      </c>
      <c r="B1105">
        <f>IF(ISBLANK(data!C1996),AVERAGEIF(data!$A$2:$A$4110,data!A1996,data!$C$2:$C$4110),data!C1996)</f>
        <v>58006147</v>
      </c>
      <c r="C1105">
        <f>IF(ISBLANK(data!L1996),AVERAGEIF(data!$A$2:$A$4110,data!A1996,data!$L$2:$L$4110),data!L1996)</f>
        <v>23000000</v>
      </c>
      <c r="D1105">
        <f>B1105-C1105</f>
        <v>35006147</v>
      </c>
    </row>
    <row r="1106" spans="1:4">
      <c r="A1106" t="s">
        <v>26</v>
      </c>
      <c r="B1106">
        <f>IF(ISBLANK(data!C534),AVERAGEIF(data!$A$2:$A$4110,data!A534,data!$C$2:$C$4110),data!C534)</f>
        <v>57981889</v>
      </c>
      <c r="C1106">
        <f>IF(ISBLANK(data!L534),AVERAGEIF(data!$A$2:$A$4110,data!A534,data!$L$2:$L$4110),data!L534)</f>
        <v>40000000</v>
      </c>
      <c r="D1106">
        <f>B1106-C1106</f>
        <v>17981889</v>
      </c>
    </row>
    <row r="1107" spans="1:4">
      <c r="A1107" t="s">
        <v>5030</v>
      </c>
      <c r="B1107">
        <f>IF(ISBLANK(data!C2920),AVERAGEIF(data!$A$2:$A$4110,data!A2920,data!$C$2:$C$4110),data!C2920)</f>
        <v>57887882</v>
      </c>
      <c r="C1107">
        <f>IF(ISBLANK(data!L2920),AVERAGEIF(data!$A$2:$A$4110,data!A2920,data!$L$2:$L$4110),data!L2920)</f>
        <v>50000000</v>
      </c>
      <c r="D1107">
        <f>B1107-C1107</f>
        <v>7887882</v>
      </c>
    </row>
    <row r="1108" spans="1:4">
      <c r="A1108" t="s">
        <v>6591</v>
      </c>
      <c r="B1108">
        <f>IF(ISBLANK(data!C4005),AVERAGEIF(data!$A$2:$A$4110,data!A4005,data!$C$2:$C$4110),data!C4005)</f>
        <v>57859105</v>
      </c>
      <c r="C1108">
        <f>IF(ISBLANK(data!L4005),AVERAGEIF(data!$A$2:$A$4110,data!A4005,data!$L$2:$L$4110),data!L4005)</f>
        <v>26000000</v>
      </c>
      <c r="D1108">
        <f>B1108-C1108</f>
        <v>31859105</v>
      </c>
    </row>
    <row r="1109" spans="1:4">
      <c r="A1109" t="s">
        <v>3758</v>
      </c>
      <c r="B1109">
        <f>IF(ISBLANK(data!C2060),AVERAGEIF(data!$A$2:$A$4110,data!A2060,data!$C$2:$C$4110),data!C2060)</f>
        <v>57750000</v>
      </c>
      <c r="C1109">
        <f>IF(ISBLANK(data!L2060),AVERAGEIF(data!$A$2:$A$4110,data!A2060,data!$L$2:$L$4110),data!L2060)</f>
        <v>31115000</v>
      </c>
      <c r="D1109">
        <f>B1109-C1109</f>
        <v>26635000</v>
      </c>
    </row>
    <row r="1110" spans="1:4">
      <c r="A1110" t="s">
        <v>3516</v>
      </c>
      <c r="B1110">
        <f>IF(ISBLANK(data!C1896),AVERAGEIF(data!$A$2:$A$4110,data!A1896,data!$C$2:$C$4110),data!C1896)</f>
        <v>57744720</v>
      </c>
      <c r="C1110">
        <f>IF(ISBLANK(data!L1896),AVERAGEIF(data!$A$2:$A$4110,data!A1896,data!$L$2:$L$4110),data!L1896)</f>
        <v>20000000</v>
      </c>
      <c r="D1110">
        <f>B1110-C1110</f>
        <v>37744720</v>
      </c>
    </row>
    <row r="1111" spans="1:4">
      <c r="A1111" t="s">
        <v>2245</v>
      </c>
      <c r="B1111">
        <f>IF(ISBLANK(data!C1044),AVERAGEIF(data!$A$2:$A$4110,data!A1044,data!$C$2:$C$4110),data!C1044)</f>
        <v>57651794</v>
      </c>
      <c r="C1111">
        <f>IF(ISBLANK(data!L1044),AVERAGEIF(data!$A$2:$A$4110,data!A1044,data!$L$2:$L$4110),data!L1044)</f>
        <v>33000000</v>
      </c>
      <c r="D1111">
        <f>B1111-C1111</f>
        <v>24651794</v>
      </c>
    </row>
    <row r="1112" spans="1:4">
      <c r="A1112" t="s">
        <v>1976</v>
      </c>
      <c r="B1112">
        <f>IF(ISBLANK(data!C885),AVERAGEIF(data!$A$2:$A$4110,data!A885,data!$C$2:$C$4110),data!C885)</f>
        <v>57646484.75</v>
      </c>
      <c r="C1112">
        <f>IF(ISBLANK(data!L885),AVERAGEIF(data!$A$2:$A$4110,data!A885,data!$L$2:$L$4110),data!L885)</f>
        <v>500000</v>
      </c>
      <c r="D1112">
        <f>B1112-C1112</f>
        <v>57146484.75</v>
      </c>
    </row>
    <row r="1113" spans="1:4">
      <c r="A1113" t="s">
        <v>2170</v>
      </c>
      <c r="B1113">
        <f>IF(ISBLANK(data!C1003),AVERAGEIF(data!$A$2:$A$4110,data!A1003,data!$C$2:$C$4110),data!C1003)</f>
        <v>57637485</v>
      </c>
      <c r="C1113">
        <f>IF(ISBLANK(data!L1003),AVERAGEIF(data!$A$2:$A$4110,data!A1003,data!$L$2:$L$4110),data!L1003)</f>
        <v>105000000</v>
      </c>
      <c r="D1113">
        <f>B1113-C1113</f>
        <v>-47362515</v>
      </c>
    </row>
    <row r="1114" spans="1:4">
      <c r="A1114" t="s">
        <v>3599</v>
      </c>
      <c r="B1114">
        <f>IF(ISBLANK(data!C1949),AVERAGEIF(data!$A$2:$A$4110,data!A1949,data!$C$2:$C$4110),data!C1949)</f>
        <v>57504069</v>
      </c>
      <c r="C1114">
        <f>IF(ISBLANK(data!L1949),AVERAGEIF(data!$A$2:$A$4110,data!A1949,data!$L$2:$L$4110),data!L1949)</f>
        <v>6000000</v>
      </c>
      <c r="D1114">
        <f>B1114-C1114</f>
        <v>51504069</v>
      </c>
    </row>
    <row r="1115" spans="1:4">
      <c r="A1115" t="s">
        <v>4344</v>
      </c>
      <c r="B1115">
        <f>IF(ISBLANK(data!C2455),AVERAGEIF(data!$A$2:$A$4110,data!A2455,data!$C$2:$C$4110),data!C2455)</f>
        <v>57469179</v>
      </c>
      <c r="C1115">
        <f>IF(ISBLANK(data!L2455),AVERAGEIF(data!$A$2:$A$4110,data!A2455,data!$L$2:$L$4110),data!L2455)</f>
        <v>11500000</v>
      </c>
      <c r="D1115">
        <f>B1115-C1115</f>
        <v>45969179</v>
      </c>
    </row>
    <row r="1116" spans="1:4">
      <c r="A1116" t="s">
        <v>1262</v>
      </c>
      <c r="B1116">
        <f>IF(ISBLANK(data!C442),AVERAGEIF(data!$A$2:$A$4110,data!A442,data!$C$2:$C$4110),data!C442)</f>
        <v>57386369</v>
      </c>
      <c r="C1116">
        <f>IF(ISBLANK(data!L442),AVERAGEIF(data!$A$2:$A$4110,data!A442,data!$L$2:$L$4110),data!L442)</f>
        <v>52500000</v>
      </c>
      <c r="D1116">
        <f>B1116-C1116</f>
        <v>4886369</v>
      </c>
    </row>
    <row r="1117" spans="1:4">
      <c r="A1117" t="s">
        <v>2364</v>
      </c>
      <c r="B1117">
        <f>IF(ISBLANK(data!C1131),AVERAGEIF(data!$A$2:$A$4110,data!A1131,data!$C$2:$C$4110),data!C1131)</f>
        <v>57366262</v>
      </c>
      <c r="C1117">
        <f>IF(ISBLANK(data!L1131),AVERAGEIF(data!$A$2:$A$4110,data!A1131,data!$L$2:$L$4110),data!L1131)</f>
        <v>100000000</v>
      </c>
      <c r="D1117">
        <f>B1117-C1117</f>
        <v>-42633738</v>
      </c>
    </row>
    <row r="1118" spans="1:4">
      <c r="A1118" t="s">
        <v>4137</v>
      </c>
      <c r="B1118">
        <f>IF(ISBLANK(data!C2314),AVERAGEIF(data!$A$2:$A$4110,data!A2314,data!$C$2:$C$4110),data!C2314)</f>
        <v>57362581</v>
      </c>
      <c r="C1118">
        <f>IF(ISBLANK(data!L2314),AVERAGEIF(data!$A$2:$A$4110,data!A2314,data!$L$2:$L$4110),data!L2314)</f>
        <v>45000000</v>
      </c>
      <c r="D1118">
        <f>B1118-C1118</f>
        <v>12362581</v>
      </c>
    </row>
    <row r="1119" spans="1:4">
      <c r="A1119" t="s">
        <v>2494</v>
      </c>
      <c r="B1119">
        <f>IF(ISBLANK(data!C1216),AVERAGEIF(data!$A$2:$A$4110,data!A1216,data!$C$2:$C$4110),data!C1216)</f>
        <v>57300000</v>
      </c>
      <c r="C1119">
        <f>IF(ISBLANK(data!L1216),AVERAGEIF(data!$A$2:$A$4110,data!A1216,data!$L$2:$L$4110),data!L1216)</f>
        <v>13000000</v>
      </c>
      <c r="D1119">
        <f>B1119-C1119</f>
        <v>44300000</v>
      </c>
    </row>
    <row r="1120" spans="1:4">
      <c r="A1120" t="s">
        <v>3726</v>
      </c>
      <c r="B1120">
        <f>IF(ISBLANK(data!C2038),AVERAGEIF(data!$A$2:$A$4110,data!A2038,data!$C$2:$C$4110),data!C2038)</f>
        <v>57262492</v>
      </c>
      <c r="C1120">
        <f>IF(ISBLANK(data!L2038),AVERAGEIF(data!$A$2:$A$4110,data!A2038,data!$L$2:$L$4110),data!L2038)</f>
        <v>24000000</v>
      </c>
      <c r="D1120">
        <f>B1120-C1120</f>
        <v>33262492</v>
      </c>
    </row>
    <row r="1121" spans="1:4">
      <c r="A1121" t="s">
        <v>6045</v>
      </c>
      <c r="B1121">
        <f>IF(ISBLANK(data!C3626),AVERAGEIF(data!$A$2:$A$4110,data!A3626,data!$C$2:$C$4110),data!C3626)</f>
        <v>57176582</v>
      </c>
      <c r="C1121">
        <f>IF(ISBLANK(data!L3626),AVERAGEIF(data!$A$2:$A$4110,data!A3626,data!$L$2:$L$4110),data!L3626)</f>
        <v>9500000</v>
      </c>
      <c r="D1121">
        <f>B1121-C1121</f>
        <v>47676582</v>
      </c>
    </row>
    <row r="1122" spans="1:4">
      <c r="A1122" t="s">
        <v>1573</v>
      </c>
      <c r="B1122">
        <f>IF(ISBLANK(data!C632),AVERAGEIF(data!$A$2:$A$4110,data!A632,data!$C$2:$C$4110),data!C632)</f>
        <v>57011847</v>
      </c>
      <c r="C1122">
        <f>IF(ISBLANK(data!L632),AVERAGEIF(data!$A$2:$A$4110,data!A632,data!$L$2:$L$4110),data!L632)</f>
        <v>40000000</v>
      </c>
      <c r="D1122">
        <f>B1122-C1122</f>
        <v>17011847</v>
      </c>
    </row>
    <row r="1123" spans="1:4">
      <c r="A1123" t="s">
        <v>5421</v>
      </c>
      <c r="B1123">
        <f>IF(ISBLANK(data!C3189),AVERAGEIF(data!$A$2:$A$4110,data!A3189,data!$C$2:$C$4110),data!C3189)</f>
        <v>57010853</v>
      </c>
      <c r="C1123">
        <f>IF(ISBLANK(data!L3189),AVERAGEIF(data!$A$2:$A$4110,data!A3189,data!$L$2:$L$4110),data!L3189)</f>
        <v>85000000</v>
      </c>
      <c r="D1123">
        <f>B1123-C1123</f>
        <v>-27989147</v>
      </c>
    </row>
    <row r="1124" spans="1:4">
      <c r="A1124" t="s">
        <v>6362</v>
      </c>
      <c r="B1124">
        <f>IF(ISBLANK(data!C3854),AVERAGEIF(data!$A$2:$A$4110,data!A3854,data!$C$2:$C$4110),data!C3854)</f>
        <v>56932305</v>
      </c>
      <c r="C1124">
        <f>IF(ISBLANK(data!L3854),AVERAGEIF(data!$A$2:$A$4110,data!A3854,data!$L$2:$L$4110),data!L3854)</f>
        <v>55000000</v>
      </c>
      <c r="D1124">
        <f>B1124-C1124</f>
        <v>1932305</v>
      </c>
    </row>
    <row r="1125" spans="1:4">
      <c r="A1125" t="s">
        <v>5214</v>
      </c>
      <c r="B1125">
        <f>IF(ISBLANK(data!C3043),AVERAGEIF(data!$A$2:$A$4110,data!A3043,data!$C$2:$C$4110),data!C3043)</f>
        <v>56876365</v>
      </c>
      <c r="C1125">
        <f>IF(ISBLANK(data!L3043),AVERAGEIF(data!$A$2:$A$4110,data!A3043,data!$L$2:$L$4110),data!L3043)</f>
        <v>35000000</v>
      </c>
      <c r="D1125">
        <f>B1125-C1125</f>
        <v>21876365</v>
      </c>
    </row>
    <row r="1126" spans="1:4">
      <c r="A1126" t="s">
        <v>6649</v>
      </c>
      <c r="B1126">
        <f>IF(ISBLANK(data!C4045),AVERAGEIF(data!$A$2:$A$4110,data!A4045,data!$C$2:$C$4110),data!C4045)</f>
        <v>56816662</v>
      </c>
      <c r="C1126">
        <f>IF(ISBLANK(data!L4045),AVERAGEIF(data!$A$2:$A$4110,data!A4045,data!$L$2:$L$4110),data!L4045)</f>
        <v>17000000</v>
      </c>
      <c r="D1126">
        <f>B1126-C1126</f>
        <v>39816662</v>
      </c>
    </row>
    <row r="1127" spans="1:4">
      <c r="A1127" t="s">
        <v>2076</v>
      </c>
      <c r="B1127">
        <f>IF(ISBLANK(data!C947),AVERAGEIF(data!$A$2:$A$4110,data!A947,data!$C$2:$C$4110),data!C947)</f>
        <v>56729973</v>
      </c>
      <c r="C1127">
        <f>IF(ISBLANK(data!L947),AVERAGEIF(data!$A$2:$A$4110,data!A947,data!$L$2:$L$4110),data!L947)</f>
        <v>10000000</v>
      </c>
      <c r="D1127">
        <f>B1127-C1127</f>
        <v>46729973</v>
      </c>
    </row>
    <row r="1128" spans="1:4">
      <c r="A1128" t="s">
        <v>2074</v>
      </c>
      <c r="B1128">
        <f>IF(ISBLANK(data!C946),AVERAGEIF(data!$A$2:$A$4110,data!A946,data!$C$2:$C$4110),data!C946)</f>
        <v>56729973</v>
      </c>
      <c r="C1128">
        <f>IF(ISBLANK(data!L946),AVERAGEIF(data!$A$2:$A$4110,data!A946,data!$L$2:$L$4110),data!L946)</f>
        <v>10800000</v>
      </c>
      <c r="D1128">
        <f>B1128-C1128</f>
        <v>45929973</v>
      </c>
    </row>
    <row r="1129" spans="1:4">
      <c r="A1129" t="s">
        <v>311</v>
      </c>
      <c r="B1129">
        <f>IF(ISBLANK(data!C1988),AVERAGEIF(data!$A$2:$A$4110,data!A1988,data!$C$2:$C$4110),data!C1988)</f>
        <v>56724080</v>
      </c>
      <c r="C1129">
        <f>IF(ISBLANK(data!L1988),AVERAGEIF(data!$A$2:$A$4110,data!A1988,data!$L$2:$L$4110),data!L1988)</f>
        <v>50000000</v>
      </c>
      <c r="D1129">
        <f>B1129-C1129</f>
        <v>6724080</v>
      </c>
    </row>
    <row r="1130" spans="1:4">
      <c r="A1130" t="s">
        <v>5954</v>
      </c>
      <c r="B1130">
        <f>IF(ISBLANK(data!C3561),AVERAGEIF(data!$A$2:$A$4110,data!A3561,data!$C$2:$C$4110),data!C3561)</f>
        <v>56715371</v>
      </c>
      <c r="C1130">
        <f>IF(ISBLANK(data!L3561),AVERAGEIF(data!$A$2:$A$4110,data!A3561,data!$L$2:$L$4110),data!L3561)</f>
        <v>12000000</v>
      </c>
      <c r="D1130">
        <f>B1130-C1130</f>
        <v>44715371</v>
      </c>
    </row>
    <row r="1131" spans="1:4">
      <c r="A1131" t="s">
        <v>6149</v>
      </c>
      <c r="B1131">
        <f>IF(ISBLANK(data!C3704),AVERAGEIF(data!$A$2:$A$4110,data!A3704,data!$C$2:$C$4110),data!C3704)</f>
        <v>56702901</v>
      </c>
      <c r="C1131">
        <f>IF(ISBLANK(data!L3704),AVERAGEIF(data!$A$2:$A$4110,data!A3704,data!$L$2:$L$4110),data!L3704)</f>
        <v>60000000</v>
      </c>
      <c r="D1131">
        <f>B1131-C1131</f>
        <v>-3297099</v>
      </c>
    </row>
    <row r="1132" spans="1:4">
      <c r="A1132" t="s">
        <v>5894</v>
      </c>
      <c r="B1132">
        <f>IF(ISBLANK(data!C3515),AVERAGEIF(data!$A$2:$A$4110,data!A3515,data!$C$2:$C$4110),data!C3515)</f>
        <v>56684819</v>
      </c>
      <c r="C1132">
        <f>IF(ISBLANK(data!L3515),AVERAGEIF(data!$A$2:$A$4110,data!A3515,data!$L$2:$L$4110),data!L3515)</f>
        <v>80000000</v>
      </c>
      <c r="D1132">
        <f>B1132-C1132</f>
        <v>-23315181</v>
      </c>
    </row>
    <row r="1133" spans="1:4">
      <c r="A1133" t="s">
        <v>6058</v>
      </c>
      <c r="B1133">
        <f>IF(ISBLANK(data!C3634),AVERAGEIF(data!$A$2:$A$4110,data!A3634,data!$C$2:$C$4110),data!C3634)</f>
        <v>56667870</v>
      </c>
      <c r="C1133">
        <f>IF(ISBLANK(data!L3634),AVERAGEIF(data!$A$2:$A$4110,data!A3634,data!$L$2:$L$4110),data!L3634)</f>
        <v>20000000</v>
      </c>
      <c r="D1133">
        <f>B1133-C1133</f>
        <v>36667870</v>
      </c>
    </row>
    <row r="1134" spans="1:4">
      <c r="A1134" t="s">
        <v>996</v>
      </c>
      <c r="B1134">
        <f>IF(ISBLANK(data!C283),AVERAGEIF(data!$A$2:$A$4110,data!A283,data!$C$2:$C$4110),data!C283)</f>
        <v>56631572</v>
      </c>
      <c r="C1134">
        <f>IF(ISBLANK(data!L283),AVERAGEIF(data!$A$2:$A$4110,data!A283,data!$L$2:$L$4110),data!L283)</f>
        <v>12000000</v>
      </c>
      <c r="D1134">
        <f>B1134-C1134</f>
        <v>44631572</v>
      </c>
    </row>
    <row r="1135" spans="1:4">
      <c r="A1135" t="s">
        <v>3280</v>
      </c>
      <c r="B1135">
        <f>IF(ISBLANK(data!C1730),AVERAGEIF(data!$A$2:$A$4110,data!A1730,data!$C$2:$C$4110),data!C1730)</f>
        <v>56607223</v>
      </c>
      <c r="C1135">
        <f>IF(ISBLANK(data!L1730),AVERAGEIF(data!$A$2:$A$4110,data!A1730,data!$L$2:$L$4110),data!L1730)</f>
        <v>48000000</v>
      </c>
      <c r="D1135">
        <f>B1135-C1135</f>
        <v>8607223</v>
      </c>
    </row>
    <row r="1136" spans="1:4">
      <c r="A1136" t="s">
        <v>2026</v>
      </c>
      <c r="B1136">
        <f>IF(ISBLANK(data!C921),AVERAGEIF(data!$A$2:$A$4110,data!A921,data!$C$2:$C$4110),data!C921)</f>
        <v>56536016</v>
      </c>
      <c r="C1136">
        <f>IF(ISBLANK(data!L921),AVERAGEIF(data!$A$2:$A$4110,data!A921,data!$L$2:$L$4110),data!L921)</f>
        <v>4900000</v>
      </c>
      <c r="D1136">
        <f>B1136-C1136</f>
        <v>51636016</v>
      </c>
    </row>
    <row r="1137" spans="1:4">
      <c r="A1137" t="s">
        <v>268</v>
      </c>
      <c r="B1137">
        <f>IF(ISBLANK(data!C1358),AVERAGEIF(data!$A$2:$A$4110,data!A1358,data!$C$2:$C$4110),data!C1358)</f>
        <v>56505065</v>
      </c>
      <c r="C1137">
        <f>IF(ISBLANK(data!L1358),AVERAGEIF(data!$A$2:$A$4110,data!A1358,data!$L$2:$L$4110),data!L1358)</f>
        <v>25000000</v>
      </c>
      <c r="D1137">
        <f>B1137-C1137</f>
        <v>31505065</v>
      </c>
    </row>
    <row r="1138" spans="1:4">
      <c r="A1138" t="s">
        <v>2120</v>
      </c>
      <c r="B1138">
        <f>IF(ISBLANK(data!C974),AVERAGEIF(data!$A$2:$A$4110,data!A974,data!$C$2:$C$4110),data!C974)</f>
        <v>56443482</v>
      </c>
      <c r="C1138">
        <f>IF(ISBLANK(data!L974),AVERAGEIF(data!$A$2:$A$4110,data!A974,data!$L$2:$L$4110),data!L974)</f>
        <v>60000000</v>
      </c>
      <c r="D1138">
        <f>B1138-C1138</f>
        <v>-3556518</v>
      </c>
    </row>
    <row r="1139" spans="1:4">
      <c r="A1139" t="s">
        <v>5975</v>
      </c>
      <c r="B1139">
        <f>IF(ISBLANK(data!C3581),AVERAGEIF(data!$A$2:$A$4110,data!A3581,data!$C$2:$C$4110),data!C3581)</f>
        <v>56437947</v>
      </c>
      <c r="C1139">
        <f>IF(ISBLANK(data!L3581),AVERAGEIF(data!$A$2:$A$4110,data!A3581,data!$L$2:$L$4110),data!L3581)</f>
        <v>9800000</v>
      </c>
      <c r="D1139">
        <f>B1139-C1139</f>
        <v>46637947</v>
      </c>
    </row>
    <row r="1140" spans="1:4">
      <c r="A1140" t="s">
        <v>1652</v>
      </c>
      <c r="B1140">
        <f>IF(ISBLANK(data!C683),AVERAGEIF(data!$A$2:$A$4110,data!A683,data!$C$2:$C$4110),data!C683)</f>
        <v>56398162</v>
      </c>
      <c r="C1140">
        <f>IF(ISBLANK(data!L683),AVERAGEIF(data!$A$2:$A$4110,data!A683,data!$L$2:$L$4110),data!L683)</f>
        <v>20000000</v>
      </c>
      <c r="D1140">
        <f>B1140-C1140</f>
        <v>36398162</v>
      </c>
    </row>
    <row r="1141" spans="1:4">
      <c r="A1141" t="s">
        <v>6284</v>
      </c>
      <c r="B1141">
        <f>IF(ISBLANK(data!C3798),AVERAGEIF(data!$A$2:$A$4110,data!A3798,data!$C$2:$C$4110),data!C3798)</f>
        <v>56362352</v>
      </c>
      <c r="C1141">
        <f>IF(ISBLANK(data!L3798),AVERAGEIF(data!$A$2:$A$4110,data!A3798,data!$L$2:$L$4110),data!L3798)</f>
        <v>20000000</v>
      </c>
      <c r="D1141">
        <f>B1141-C1141</f>
        <v>36362352</v>
      </c>
    </row>
    <row r="1142" spans="1:4">
      <c r="A1142" t="s">
        <v>5330</v>
      </c>
      <c r="B1142">
        <f>IF(ISBLANK(data!C3121),AVERAGEIF(data!$A$2:$A$4110,data!A3121,data!$C$2:$C$4110),data!C3121)</f>
        <v>56238335</v>
      </c>
      <c r="C1142">
        <f>IF(ISBLANK(data!L3121),AVERAGEIF(data!$A$2:$A$4110,data!A3121,data!$L$2:$L$4110),data!L3121)</f>
        <v>2000000</v>
      </c>
      <c r="D1142">
        <f>B1142-C1142</f>
        <v>54238335</v>
      </c>
    </row>
    <row r="1143" spans="1:4">
      <c r="A1143" t="s">
        <v>5328</v>
      </c>
      <c r="B1143">
        <f>IF(ISBLANK(data!C3120),AVERAGEIF(data!$A$2:$A$4110,data!A3120,data!$C$2:$C$4110),data!C3120)</f>
        <v>56238335</v>
      </c>
      <c r="C1143">
        <f>IF(ISBLANK(data!L3120),AVERAGEIF(data!$A$2:$A$4110,data!A3120,data!$L$2:$L$4110),data!L3120)</f>
        <v>5000000</v>
      </c>
      <c r="D1143">
        <f>B1143-C1143</f>
        <v>51238335</v>
      </c>
    </row>
    <row r="1144" spans="1:4">
      <c r="A1144" t="s">
        <v>6756</v>
      </c>
      <c r="B1144">
        <f>IF(ISBLANK(data!C3562),AVERAGEIF(data!$A$2:$A$4110,data!A3562,data!$C$2:$C$4110),data!C3562)</f>
        <v>56176525.5</v>
      </c>
      <c r="C1144">
        <f>IF(ISBLANK(data!L3562),AVERAGEIF(data!$A$2:$A$4110,data!A3562,data!$L$2:$L$4110),data!L3562)</f>
        <v>1800000</v>
      </c>
      <c r="D1144">
        <f>B1144-C1144</f>
        <v>54376525.5</v>
      </c>
    </row>
    <row r="1145" spans="1:4">
      <c r="A1145" t="s">
        <v>5950</v>
      </c>
      <c r="B1145">
        <f>IF(ISBLANK(data!C3558),AVERAGEIF(data!$A$2:$A$4110,data!A3558,data!$C$2:$C$4110),data!C3558)</f>
        <v>56176525.5</v>
      </c>
      <c r="C1145">
        <f>IF(ISBLANK(data!L3558),AVERAGEIF(data!$A$2:$A$4110,data!A3558,data!$L$2:$L$4110),data!L3558)</f>
        <v>2000000</v>
      </c>
      <c r="D1145">
        <f>B1145-C1145</f>
        <v>54176525.5</v>
      </c>
    </row>
    <row r="1146" spans="1:4">
      <c r="A1146" t="s">
        <v>5952</v>
      </c>
      <c r="B1146">
        <f>IF(ISBLANK(data!C3560),AVERAGEIF(data!$A$2:$A$4110,data!A3560,data!$C$2:$C$4110),data!C3560)</f>
        <v>56176525.5</v>
      </c>
      <c r="C1146">
        <f>IF(ISBLANK(data!L3560),AVERAGEIF(data!$A$2:$A$4110,data!A3560,data!$L$2:$L$4110),data!L3560)</f>
        <v>11000000</v>
      </c>
      <c r="D1146">
        <f>B1146-C1146</f>
        <v>45176525.5</v>
      </c>
    </row>
    <row r="1147" spans="1:4">
      <c r="A1147" t="s">
        <v>494</v>
      </c>
      <c r="B1147">
        <f>IF(ISBLANK(data!C3559),AVERAGEIF(data!$A$2:$A$4110,data!A3559,data!$C$2:$C$4110),data!C3559)</f>
        <v>56176525.5</v>
      </c>
      <c r="C1147">
        <f>IF(ISBLANK(data!L3559),AVERAGEIF(data!$A$2:$A$4110,data!A3559,data!$L$2:$L$4110),data!L3559)</f>
        <v>19000000</v>
      </c>
      <c r="D1147">
        <f>B1147-C1147</f>
        <v>37176525.5</v>
      </c>
    </row>
    <row r="1148" spans="1:4">
      <c r="A1148" t="s">
        <v>6248</v>
      </c>
      <c r="B1148">
        <f>IF(ISBLANK(data!C3772),AVERAGEIF(data!$A$2:$A$4110,data!A3772,data!$C$2:$C$4110),data!C3772)</f>
        <v>56154094</v>
      </c>
      <c r="C1148">
        <f>IF(ISBLANK(data!L3772),AVERAGEIF(data!$A$2:$A$4110,data!A3772,data!$L$2:$L$4110),data!L3772)</f>
        <v>20000000</v>
      </c>
      <c r="D1148">
        <f>B1148-C1148</f>
        <v>36154094</v>
      </c>
    </row>
    <row r="1149" spans="1:4">
      <c r="A1149" t="s">
        <v>5870</v>
      </c>
      <c r="B1149">
        <f>IF(ISBLANK(data!C3497),AVERAGEIF(data!$A$2:$A$4110,data!A3497,data!$C$2:$C$4110),data!C3497)</f>
        <v>56127162</v>
      </c>
      <c r="C1149">
        <f>IF(ISBLANK(data!L3497),AVERAGEIF(data!$A$2:$A$4110,data!A3497,data!$L$2:$L$4110),data!L3497)</f>
        <v>18000000</v>
      </c>
      <c r="D1149">
        <f>B1149-C1149</f>
        <v>38127162</v>
      </c>
    </row>
    <row r="1150" spans="1:4">
      <c r="A1150" t="s">
        <v>3770</v>
      </c>
      <c r="B1150">
        <f>IF(ISBLANK(data!C2069),AVERAGEIF(data!$A$2:$A$4110,data!A2069,data!$C$2:$C$4110),data!C2069)</f>
        <v>56114221</v>
      </c>
      <c r="C1150">
        <f>IF(ISBLANK(data!L2069),AVERAGEIF(data!$A$2:$A$4110,data!A2069,data!$L$2:$L$4110),data!L2069)</f>
        <v>120000000</v>
      </c>
      <c r="D1150">
        <f>B1150-C1150</f>
        <v>-63885779</v>
      </c>
    </row>
    <row r="1151" spans="1:4">
      <c r="A1151" t="s">
        <v>1485</v>
      </c>
      <c r="B1151">
        <f>IF(ISBLANK(data!C579),AVERAGEIF(data!$A$2:$A$4110,data!A579,data!$C$2:$C$4110),data!C579)</f>
        <v>56083966</v>
      </c>
      <c r="C1151">
        <f>IF(ISBLANK(data!L579),AVERAGEIF(data!$A$2:$A$4110,data!A579,data!$L$2:$L$4110),data!L579)</f>
        <v>65000000</v>
      </c>
      <c r="D1151">
        <f>B1151-C1151</f>
        <v>-8916034</v>
      </c>
    </row>
    <row r="1152" spans="1:4">
      <c r="A1152" t="s">
        <v>6032</v>
      </c>
      <c r="B1152">
        <f>IF(ISBLANK(data!C3618),AVERAGEIF(data!$A$2:$A$4110,data!A3618,data!$C$2:$C$4110),data!C3618)</f>
        <v>56068547</v>
      </c>
      <c r="C1152">
        <f>IF(ISBLANK(data!L3618),AVERAGEIF(data!$A$2:$A$4110,data!A3618,data!$L$2:$L$4110),data!L3618)</f>
        <v>30000000</v>
      </c>
      <c r="D1152">
        <f>B1152-C1152</f>
        <v>26068547</v>
      </c>
    </row>
    <row r="1153" spans="1:4">
      <c r="A1153" t="s">
        <v>87</v>
      </c>
      <c r="B1153">
        <f>IF(ISBLANK(data!C1304),AVERAGEIF(data!$A$2:$A$4110,data!A1304,data!$C$2:$C$4110),data!C1304)</f>
        <v>56044241</v>
      </c>
      <c r="C1153">
        <f>IF(ISBLANK(data!L1304),AVERAGEIF(data!$A$2:$A$4110,data!A1304,data!$L$2:$L$4110),data!L1304)</f>
        <v>37000000</v>
      </c>
      <c r="D1153">
        <f>B1153-C1153</f>
        <v>19044241</v>
      </c>
    </row>
    <row r="1154" spans="1:4">
      <c r="A1154" t="s">
        <v>1658</v>
      </c>
      <c r="B1154">
        <f>IF(ISBLANK(data!C687),AVERAGEIF(data!$A$2:$A$4110,data!A687,data!$C$2:$C$4110),data!C687)</f>
        <v>55994557</v>
      </c>
      <c r="C1154">
        <f>IF(ISBLANK(data!L687),AVERAGEIF(data!$A$2:$A$4110,data!A687,data!$L$2:$L$4110),data!L687)</f>
        <v>60000000</v>
      </c>
      <c r="D1154">
        <f>B1154-C1154</f>
        <v>-4005443</v>
      </c>
    </row>
    <row r="1155" spans="1:4">
      <c r="A1155" t="s">
        <v>1068</v>
      </c>
      <c r="B1155">
        <f>IF(ISBLANK(data!C327),AVERAGEIF(data!$A$2:$A$4110,data!A327,data!$C$2:$C$4110),data!C327)</f>
        <v>55973336</v>
      </c>
      <c r="C1155">
        <f>IF(ISBLANK(data!L327),AVERAGEIF(data!$A$2:$A$4110,data!A327,data!$L$2:$L$4110),data!L327)</f>
        <v>25000000</v>
      </c>
      <c r="D1155">
        <f>B1155-C1155</f>
        <v>30973336</v>
      </c>
    </row>
    <row r="1156" spans="1:4">
      <c r="A1156" t="s">
        <v>448</v>
      </c>
      <c r="B1156">
        <f>IF(ISBLANK(data!C1299),AVERAGEIF(data!$A$2:$A$4110,data!A1299,data!$C$2:$C$4110),data!C1299)</f>
        <v>55942830</v>
      </c>
      <c r="C1156">
        <f>IF(ISBLANK(data!L1299),AVERAGEIF(data!$A$2:$A$4110,data!A1299,data!$L$2:$L$4110),data!L1299)</f>
        <v>70000000</v>
      </c>
      <c r="D1156">
        <f>B1156-C1156</f>
        <v>-14057170</v>
      </c>
    </row>
    <row r="1157" spans="1:4">
      <c r="A1157" t="s">
        <v>2667</v>
      </c>
      <c r="B1157">
        <f>IF(ISBLANK(data!C1322),AVERAGEIF(data!$A$2:$A$4110,data!A1322,data!$C$2:$C$4110),data!C1322)</f>
        <v>55865715</v>
      </c>
      <c r="C1157">
        <f>IF(ISBLANK(data!L1322),AVERAGEIF(data!$A$2:$A$4110,data!A1322,data!$L$2:$L$4110),data!L1322)</f>
        <v>10000000</v>
      </c>
      <c r="D1157">
        <f>B1157-C1157</f>
        <v>45865715</v>
      </c>
    </row>
    <row r="1158" spans="1:4">
      <c r="A1158" t="s">
        <v>5518</v>
      </c>
      <c r="B1158">
        <f>IF(ISBLANK(data!C3251),AVERAGEIF(data!$A$2:$A$4110,data!A3251,data!$C$2:$C$4110),data!C3251)</f>
        <v>55845943</v>
      </c>
      <c r="C1158">
        <f>IF(ISBLANK(data!L3251),AVERAGEIF(data!$A$2:$A$4110,data!A3251,data!$L$2:$L$4110),data!L3251)</f>
        <v>29000000</v>
      </c>
      <c r="D1158">
        <f>B1158-C1158</f>
        <v>26845943</v>
      </c>
    </row>
    <row r="1159" spans="1:4">
      <c r="A1159" t="s">
        <v>2455</v>
      </c>
      <c r="B1159">
        <f>IF(ISBLANK(data!C1189),AVERAGEIF(data!$A$2:$A$4110,data!A1189,data!$C$2:$C$4110),data!C1189)</f>
        <v>55808744</v>
      </c>
      <c r="C1159">
        <f>IF(ISBLANK(data!L1189),AVERAGEIF(data!$A$2:$A$4110,data!A1189,data!$L$2:$L$4110),data!L1189)</f>
        <v>53000000</v>
      </c>
      <c r="D1159">
        <f>B1159-C1159</f>
        <v>2808744</v>
      </c>
    </row>
    <row r="1160" spans="1:4">
      <c r="A1160" t="s">
        <v>6607</v>
      </c>
      <c r="B1160">
        <f>IF(ISBLANK(data!C4017),AVERAGEIF(data!$A$2:$A$4110,data!A4017,data!$C$2:$C$4110),data!C4017)</f>
        <v>55802754</v>
      </c>
      <c r="C1160">
        <f>IF(ISBLANK(data!L4017),AVERAGEIF(data!$A$2:$A$4110,data!A4017,data!$L$2:$L$4110),data!L4017)</f>
        <v>35000000</v>
      </c>
      <c r="D1160">
        <f>B1160-C1160</f>
        <v>20802754</v>
      </c>
    </row>
    <row r="1161" spans="1:4">
      <c r="A1161" t="s">
        <v>4148</v>
      </c>
      <c r="B1161">
        <f>IF(ISBLANK(data!C2320),AVERAGEIF(data!$A$2:$A$4110,data!A2320,data!$C$2:$C$4110),data!C2320)</f>
        <v>55762229</v>
      </c>
      <c r="C1161">
        <f>IF(ISBLANK(data!L2320),AVERAGEIF(data!$A$2:$A$4110,data!A2320,data!$L$2:$L$4110),data!L2320)</f>
        <v>22000000</v>
      </c>
      <c r="D1161">
        <f>B1161-C1161</f>
        <v>33762229</v>
      </c>
    </row>
    <row r="1162" spans="1:4">
      <c r="A1162" t="s">
        <v>504</v>
      </c>
      <c r="B1162">
        <f>IF(ISBLANK(data!C1756),AVERAGEIF(data!$A$2:$A$4110,data!A1756,data!$C$2:$C$4110),data!C1756)</f>
        <v>55747724</v>
      </c>
      <c r="C1162">
        <f>IF(ISBLANK(data!L1756),AVERAGEIF(data!$A$2:$A$4110,data!A1756,data!$L$2:$L$4110),data!L1756)</f>
        <v>55000000</v>
      </c>
      <c r="D1162">
        <f>B1162-C1162</f>
        <v>747724</v>
      </c>
    </row>
    <row r="1163" spans="1:4">
      <c r="A1163" t="s">
        <v>6419</v>
      </c>
      <c r="B1163">
        <f>IF(ISBLANK(data!C3893),AVERAGEIF(data!$A$2:$A$4110,data!A3893,data!$C$2:$C$4110),data!C3893)</f>
        <v>55682070</v>
      </c>
      <c r="C1163">
        <f>IF(ISBLANK(data!L3893),AVERAGEIF(data!$A$2:$A$4110,data!A3893,data!$L$2:$L$4110),data!L3893)</f>
        <v>50000000</v>
      </c>
      <c r="D1163">
        <f>B1163-C1163</f>
        <v>5682070</v>
      </c>
    </row>
    <row r="1164" spans="1:4">
      <c r="A1164" t="s">
        <v>6686</v>
      </c>
      <c r="B1164">
        <f>IF(ISBLANK(data!C4079),AVERAGEIF(data!$A$2:$A$4110,data!A4079,data!$C$2:$C$4110),data!C4079)</f>
        <v>55673333</v>
      </c>
      <c r="C1164">
        <f>IF(ISBLANK(data!L4079),AVERAGEIF(data!$A$2:$A$4110,data!A4079,data!$L$2:$L$4110),data!L4079)</f>
        <v>80000000</v>
      </c>
      <c r="D1164">
        <f>B1164-C1164</f>
        <v>-24326667</v>
      </c>
    </row>
    <row r="1165" spans="1:4">
      <c r="A1165" t="s">
        <v>5949</v>
      </c>
      <c r="B1165">
        <f>IF(ISBLANK(data!C3557),AVERAGEIF(data!$A$2:$A$4110,data!A3557,data!$C$2:$C$4110),data!C3557)</f>
        <v>55637680</v>
      </c>
      <c r="C1165">
        <f>IF(ISBLANK(data!L3557),AVERAGEIF(data!$A$2:$A$4110,data!A3557,data!$L$2:$L$4110),data!L3557)</f>
        <v>65000000</v>
      </c>
      <c r="D1165">
        <f>B1165-C1165</f>
        <v>-9362320</v>
      </c>
    </row>
    <row r="1166" spans="1:4">
      <c r="A1166" t="s">
        <v>1468</v>
      </c>
      <c r="B1166">
        <f>IF(ISBLANK(data!C566),AVERAGEIF(data!$A$2:$A$4110,data!A566,data!$C$2:$C$4110),data!C566)</f>
        <v>55585389</v>
      </c>
      <c r="C1166">
        <f>IF(ISBLANK(data!L566),AVERAGEIF(data!$A$2:$A$4110,data!A566,data!$L$2:$L$4110),data!L566)</f>
        <v>69000000</v>
      </c>
      <c r="D1166">
        <f>B1166-C1166</f>
        <v>-13414611</v>
      </c>
    </row>
    <row r="1167" spans="1:4">
      <c r="A1167" t="s">
        <v>2955</v>
      </c>
      <c r="B1167">
        <f>IF(ISBLANK(data!C1509),AVERAGEIF(data!$A$2:$A$4110,data!A1509,data!$C$2:$C$4110),data!C1509)</f>
        <v>55500000</v>
      </c>
      <c r="C1167">
        <f>IF(ISBLANK(data!L1509),AVERAGEIF(data!$A$2:$A$4110,data!A1509,data!$L$2:$L$4110),data!L1509)</f>
        <v>36000000</v>
      </c>
      <c r="D1167">
        <f>B1167-C1167</f>
        <v>19500000</v>
      </c>
    </row>
    <row r="1168" spans="1:4">
      <c r="A1168" t="s">
        <v>2039</v>
      </c>
      <c r="B1168">
        <f>IF(ISBLANK(data!C927),AVERAGEIF(data!$A$2:$A$4110,data!A927,data!$C$2:$C$4110),data!C927)</f>
        <v>55473600</v>
      </c>
      <c r="C1168">
        <f>IF(ISBLANK(data!L927),AVERAGEIF(data!$A$2:$A$4110,data!A927,data!$L$2:$L$4110),data!L927)</f>
        <v>50000000</v>
      </c>
      <c r="D1168">
        <f>B1168-C1168</f>
        <v>5473600</v>
      </c>
    </row>
    <row r="1169" spans="1:4">
      <c r="A1169" t="s">
        <v>3664</v>
      </c>
      <c r="B1169">
        <f>IF(ISBLANK(data!C1991),AVERAGEIF(data!$A$2:$A$4110,data!A1991,data!$C$2:$C$4110),data!C1991)</f>
        <v>55461307</v>
      </c>
      <c r="C1169">
        <f>IF(ISBLANK(data!L1991),AVERAGEIF(data!$A$2:$A$4110,data!A1991,data!$L$2:$L$4110),data!L1991)</f>
        <v>20000000</v>
      </c>
      <c r="D1169">
        <f>B1169-C1169</f>
        <v>35461307</v>
      </c>
    </row>
    <row r="1170" spans="1:4">
      <c r="A1170" t="s">
        <v>6522</v>
      </c>
      <c r="B1170">
        <f>IF(ISBLANK(data!C3960),AVERAGEIF(data!$A$2:$A$4110,data!A3960,data!$C$2:$C$4110),data!C3960)</f>
        <v>55350897</v>
      </c>
      <c r="C1170">
        <f>IF(ISBLANK(data!L3960),AVERAGEIF(data!$A$2:$A$4110,data!A3960,data!$L$2:$L$4110),data!L3960)</f>
        <v>85000000</v>
      </c>
      <c r="D1170">
        <f>B1170-C1170</f>
        <v>-29649103</v>
      </c>
    </row>
    <row r="1171" spans="1:4">
      <c r="A1171" t="s">
        <v>4772</v>
      </c>
      <c r="B1171">
        <f>IF(ISBLANK(data!C2732),AVERAGEIF(data!$A$2:$A$4110,data!A2732,data!$C$2:$C$4110),data!C2732)</f>
        <v>55291815</v>
      </c>
      <c r="C1171">
        <f>IF(ISBLANK(data!L2732),AVERAGEIF(data!$A$2:$A$4110,data!A2732,data!$L$2:$L$4110),data!L2732)</f>
        <v>35000000</v>
      </c>
      <c r="D1171">
        <f>B1171-C1171</f>
        <v>20291815</v>
      </c>
    </row>
    <row r="1172" spans="1:4">
      <c r="A1172" t="s">
        <v>6638</v>
      </c>
      <c r="B1172">
        <f>IF(ISBLANK(data!C4037),AVERAGEIF(data!$A$2:$A$4110,data!A4037,data!$C$2:$C$4110),data!C4037)</f>
        <v>55210049</v>
      </c>
      <c r="C1172">
        <f>IF(ISBLANK(data!L4037),AVERAGEIF(data!$A$2:$A$4110,data!A4037,data!$L$2:$L$4110),data!L4037)</f>
        <v>27800000</v>
      </c>
      <c r="D1172">
        <f>B1172-C1172</f>
        <v>27410049</v>
      </c>
    </row>
    <row r="1173" spans="1:4">
      <c r="A1173" t="s">
        <v>6483</v>
      </c>
      <c r="B1173">
        <f>IF(ISBLANK(data!C3934),AVERAGEIF(data!$A$2:$A$4110,data!A3934,data!$C$2:$C$4110),data!C3934)</f>
        <v>55184721</v>
      </c>
      <c r="C1173">
        <f>IF(ISBLANK(data!L3934),AVERAGEIF(data!$A$2:$A$4110,data!A3934,data!$L$2:$L$4110),data!L3934)</f>
        <v>15000000</v>
      </c>
      <c r="D1173">
        <f>B1173-C1173</f>
        <v>40184721</v>
      </c>
    </row>
    <row r="1174" spans="1:4">
      <c r="A1174" t="s">
        <v>3097</v>
      </c>
      <c r="B1174">
        <f>IF(ISBLANK(data!C1619),AVERAGEIF(data!$A$2:$A$4110,data!A1619,data!$C$2:$C$4110),data!C1619)</f>
        <v>55153403</v>
      </c>
      <c r="C1174">
        <f>IF(ISBLANK(data!L1619),AVERAGEIF(data!$A$2:$A$4110,data!A1619,data!$L$2:$L$4110),data!L1619)</f>
        <v>1200000</v>
      </c>
      <c r="D1174">
        <f>B1174-C1174</f>
        <v>53953403</v>
      </c>
    </row>
    <row r="1175" spans="1:4">
      <c r="A1175" t="s">
        <v>1881</v>
      </c>
      <c r="B1175">
        <f>IF(ISBLANK(data!C827),AVERAGEIF(data!$A$2:$A$4110,data!A827,data!$C$2:$C$4110),data!C827)</f>
        <v>55092830</v>
      </c>
      <c r="C1175">
        <f>IF(ISBLANK(data!L827),AVERAGEIF(data!$A$2:$A$4110,data!A827,data!$L$2:$L$4110),data!L827)</f>
        <v>60000000</v>
      </c>
      <c r="D1175">
        <f>B1175-C1175</f>
        <v>-4907170</v>
      </c>
    </row>
    <row r="1176" spans="1:4">
      <c r="A1176" t="s">
        <v>2611</v>
      </c>
      <c r="B1176">
        <f>IF(ISBLANK(data!C1285),AVERAGEIF(data!$A$2:$A$4110,data!A1285,data!$C$2:$C$4110),data!C1285)</f>
        <v>54997476</v>
      </c>
      <c r="C1176">
        <f>IF(ISBLANK(data!L1285),AVERAGEIF(data!$A$2:$A$4110,data!A1285,data!$L$2:$L$4110),data!L1285)</f>
        <v>50000000</v>
      </c>
      <c r="D1176">
        <f>B1176-C1176</f>
        <v>4997476</v>
      </c>
    </row>
    <row r="1177" spans="1:4">
      <c r="A1177" t="s">
        <v>4227</v>
      </c>
      <c r="B1177">
        <f>IF(ISBLANK(data!C2374),AVERAGEIF(data!$A$2:$A$4110,data!A2374,data!$C$2:$C$4110),data!C2374)</f>
        <v>54967359</v>
      </c>
      <c r="C1177">
        <f>IF(ISBLANK(data!L2374),AVERAGEIF(data!$A$2:$A$4110,data!A2374,data!$L$2:$L$4110),data!L2374)</f>
        <v>40000000</v>
      </c>
      <c r="D1177">
        <f>B1177-C1177</f>
        <v>14967359</v>
      </c>
    </row>
    <row r="1178" spans="1:4">
      <c r="A1178" t="s">
        <v>4442</v>
      </c>
      <c r="B1178">
        <f>IF(ISBLANK(data!C2519),AVERAGEIF(data!$A$2:$A$4110,data!A2519,data!$C$2:$C$4110),data!C2519)</f>
        <v>54910560</v>
      </c>
      <c r="C1178">
        <f>IF(ISBLANK(data!L2519),AVERAGEIF(data!$A$2:$A$4110,data!A2519,data!$L$2:$L$4110),data!L2519)</f>
        <v>60000000</v>
      </c>
      <c r="D1178">
        <f>B1178-C1178</f>
        <v>-5089440</v>
      </c>
    </row>
    <row r="1179" spans="1:4">
      <c r="A1179" t="s">
        <v>801</v>
      </c>
      <c r="B1179">
        <f>IF(ISBLANK(data!C166),AVERAGEIF(data!$A$2:$A$4110,data!A166,data!$C$2:$C$4110),data!C166)</f>
        <v>54837368.25</v>
      </c>
      <c r="C1179">
        <f>IF(ISBLANK(data!L166),AVERAGEIF(data!$A$2:$A$4110,data!A166,data!$L$2:$L$4110),data!L166)</f>
        <v>17000000</v>
      </c>
      <c r="D1179">
        <f>B1179-C1179</f>
        <v>37837368.25</v>
      </c>
    </row>
    <row r="1180" spans="1:4">
      <c r="A1180" t="s">
        <v>5507</v>
      </c>
      <c r="B1180">
        <f>IF(ISBLANK(data!C3245),AVERAGEIF(data!$A$2:$A$4110,data!A3245,data!$C$2:$C$4110),data!C3245)</f>
        <v>54800000</v>
      </c>
      <c r="C1180">
        <f>IF(ISBLANK(data!L3245),AVERAGEIF(data!$A$2:$A$4110,data!A3245,data!$L$2:$L$4110),data!L3245)</f>
        <v>6000000</v>
      </c>
      <c r="D1180">
        <f>B1180-C1180</f>
        <v>48800000</v>
      </c>
    </row>
    <row r="1181" spans="1:4">
      <c r="A1181" t="s">
        <v>4385</v>
      </c>
      <c r="B1181">
        <f>IF(ISBLANK(data!C2483),AVERAGEIF(data!$A$2:$A$4110,data!A2483,data!$C$2:$C$4110),data!C2483)</f>
        <v>54758461</v>
      </c>
      <c r="C1181">
        <f>IF(ISBLANK(data!L2483),AVERAGEIF(data!$A$2:$A$4110,data!A2483,data!$L$2:$L$4110),data!L2483)</f>
        <v>65000000</v>
      </c>
      <c r="D1181">
        <f>B1181-C1181</f>
        <v>-10241539</v>
      </c>
    </row>
    <row r="1182" spans="1:4">
      <c r="A1182" t="s">
        <v>4809</v>
      </c>
      <c r="B1182">
        <f>IF(ISBLANK(data!C2761),AVERAGEIF(data!$A$2:$A$4110,data!A2761,data!$C$2:$C$4110),data!C2761)</f>
        <v>54724272</v>
      </c>
      <c r="C1182">
        <f>IF(ISBLANK(data!L2761),AVERAGEIF(data!$A$2:$A$4110,data!A2761,data!$L$2:$L$4110),data!L2761)</f>
        <v>12000000</v>
      </c>
      <c r="D1182">
        <f>B1182-C1182</f>
        <v>42724272</v>
      </c>
    </row>
    <row r="1183" spans="1:4">
      <c r="A1183" t="s">
        <v>4963</v>
      </c>
      <c r="B1183">
        <f>IF(ISBLANK(data!C2873),AVERAGEIF(data!$A$2:$A$4110,data!A2873,data!$C$2:$C$4110),data!C2873)</f>
        <v>54700065</v>
      </c>
      <c r="C1183">
        <f>IF(ISBLANK(data!L2873),AVERAGEIF(data!$A$2:$A$4110,data!A2873,data!$L$2:$L$4110),data!L2873)</f>
        <v>105000000</v>
      </c>
      <c r="D1183">
        <f>B1183-C1183</f>
        <v>-50299935</v>
      </c>
    </row>
    <row r="1184" spans="1:4">
      <c r="A1184" t="s">
        <v>2327</v>
      </c>
      <c r="B1184">
        <f>IF(ISBLANK(data!C1107),AVERAGEIF(data!$A$2:$A$4110,data!A1107,data!$C$2:$C$4110),data!C1107)</f>
        <v>54696902</v>
      </c>
      <c r="C1184">
        <f>IF(ISBLANK(data!L1107),AVERAGEIF(data!$A$2:$A$4110,data!A1107,data!$L$2:$L$4110),data!L1107)</f>
        <v>32000000</v>
      </c>
      <c r="D1184">
        <f>B1184-C1184</f>
        <v>22696902</v>
      </c>
    </row>
    <row r="1185" spans="1:4">
      <c r="A1185" t="s">
        <v>4933</v>
      </c>
      <c r="B1185">
        <f>IF(ISBLANK(data!C2851),AVERAGEIF(data!$A$2:$A$4110,data!A2851,data!$C$2:$C$4110),data!C2851)</f>
        <v>54557348</v>
      </c>
      <c r="C1185">
        <f>IF(ISBLANK(data!L2851),AVERAGEIF(data!$A$2:$A$4110,data!A2851,data!$L$2:$L$4110),data!L2851)</f>
        <v>6500000</v>
      </c>
      <c r="D1185">
        <f>B1185-C1185</f>
        <v>48057348</v>
      </c>
    </row>
    <row r="1186" spans="1:4">
      <c r="A1186" t="s">
        <v>2601</v>
      </c>
      <c r="B1186">
        <f>IF(ISBLANK(data!C1279),AVERAGEIF(data!$A$2:$A$4110,data!A1279,data!$C$2:$C$4110),data!C1279)</f>
        <v>54540525</v>
      </c>
      <c r="C1186">
        <f>IF(ISBLANK(data!L1279),AVERAGEIF(data!$A$2:$A$4110,data!A1279,data!$L$2:$L$4110),data!L1279)</f>
        <v>56000000</v>
      </c>
      <c r="D1186">
        <f>B1186-C1186</f>
        <v>-1459475</v>
      </c>
    </row>
    <row r="1187" spans="1:4">
      <c r="A1187" t="s">
        <v>5814</v>
      </c>
      <c r="B1187">
        <f>IF(ISBLANK(data!C3459),AVERAGEIF(data!$A$2:$A$4110,data!A3459,data!$C$2:$C$4110),data!C3459)</f>
        <v>54414716</v>
      </c>
      <c r="C1187">
        <f>IF(ISBLANK(data!L3459),AVERAGEIF(data!$A$2:$A$4110,data!A3459,data!$L$2:$L$4110),data!L3459)</f>
        <v>42000000</v>
      </c>
      <c r="D1187">
        <f>B1187-C1187</f>
        <v>12414716</v>
      </c>
    </row>
    <row r="1188" spans="1:4">
      <c r="A1188" t="s">
        <v>3098</v>
      </c>
      <c r="B1188">
        <f>IF(ISBLANK(data!C1620),AVERAGEIF(data!$A$2:$A$4110,data!A1620,data!$C$2:$C$4110),data!C1620)</f>
        <v>54322273</v>
      </c>
      <c r="C1188">
        <f>IF(ISBLANK(data!L1620),AVERAGEIF(data!$A$2:$A$4110,data!A1620,data!$L$2:$L$4110),data!L1620)</f>
        <v>17000000</v>
      </c>
      <c r="D1188">
        <f>B1188-C1188</f>
        <v>37322273</v>
      </c>
    </row>
    <row r="1189" spans="1:4">
      <c r="A1189" t="s">
        <v>3178</v>
      </c>
      <c r="B1189">
        <f>IF(ISBLANK(data!C1663),AVERAGEIF(data!$A$2:$A$4110,data!A1663,data!$C$2:$C$4110),data!C1663)</f>
        <v>54257433</v>
      </c>
      <c r="C1189">
        <f>IF(ISBLANK(data!L1663),AVERAGEIF(data!$A$2:$A$4110,data!A1663,data!$L$2:$L$4110),data!L1663)</f>
        <v>17000000</v>
      </c>
      <c r="D1189">
        <f>B1189-C1189</f>
        <v>37257433</v>
      </c>
    </row>
    <row r="1190" spans="1:4">
      <c r="A1190" t="s">
        <v>2464</v>
      </c>
      <c r="B1190">
        <f>IF(ISBLANK(data!C1197),AVERAGEIF(data!$A$2:$A$4110,data!A1197,data!$C$2:$C$4110),data!C1197)</f>
        <v>54239856</v>
      </c>
      <c r="C1190">
        <f>IF(ISBLANK(data!L1197),AVERAGEIF(data!$A$2:$A$4110,data!A1197,data!$L$2:$L$4110),data!L1197)</f>
        <v>17000000</v>
      </c>
      <c r="D1190">
        <f>B1190-C1190</f>
        <v>37239856</v>
      </c>
    </row>
    <row r="1191" spans="1:4">
      <c r="A1191" t="s">
        <v>475</v>
      </c>
      <c r="B1191">
        <f>IF(ISBLANK(data!C2247),AVERAGEIF(data!$A$2:$A$4110,data!A2247,data!$C$2:$C$4110),data!C2247)</f>
        <v>54235441</v>
      </c>
      <c r="C1191">
        <f>IF(ISBLANK(data!L2247),AVERAGEIF(data!$A$2:$A$4110,data!A2247,data!$L$2:$L$4110),data!L2247)</f>
        <v>22000000</v>
      </c>
      <c r="D1191">
        <f>B1191-C1191</f>
        <v>32235441</v>
      </c>
    </row>
    <row r="1192" spans="1:4">
      <c r="A1192" t="s">
        <v>3937</v>
      </c>
      <c r="B1192">
        <f>IF(ISBLANK(data!C2174),AVERAGEIF(data!$A$2:$A$4110,data!A2174,data!$C$2:$C$4110),data!C2174)</f>
        <v>54228104</v>
      </c>
      <c r="C1192">
        <f>IF(ISBLANK(data!L2174),AVERAGEIF(data!$A$2:$A$4110,data!A2174,data!$L$2:$L$4110),data!L2174)</f>
        <v>35000000</v>
      </c>
      <c r="D1192">
        <f>B1192-C1192</f>
        <v>19228104</v>
      </c>
    </row>
    <row r="1193" spans="1:4">
      <c r="A1193" t="s">
        <v>3021</v>
      </c>
      <c r="B1193">
        <f>IF(ISBLANK(data!C1560),AVERAGEIF(data!$A$2:$A$4110,data!A1560,data!$C$2:$C$4110),data!C1560)</f>
        <v>54222000</v>
      </c>
      <c r="C1193">
        <f>IF(ISBLANK(data!L1560),AVERAGEIF(data!$A$2:$A$4110,data!A1560,data!$L$2:$L$4110),data!L1560)</f>
        <v>69500000</v>
      </c>
      <c r="D1193">
        <f>B1193-C1193</f>
        <v>-15278000</v>
      </c>
    </row>
    <row r="1194" spans="1:4">
      <c r="A1194" t="s">
        <v>4143</v>
      </c>
      <c r="B1194">
        <f>IF(ISBLANK(data!C2317),AVERAGEIF(data!$A$2:$A$4110,data!A2317,data!$C$2:$C$4110),data!C2317)</f>
        <v>54215416</v>
      </c>
      <c r="C1194">
        <f>IF(ISBLANK(data!L2317),AVERAGEIF(data!$A$2:$A$4110,data!A2317,data!$L$2:$L$4110),data!L2317)</f>
        <v>6500000</v>
      </c>
      <c r="D1194">
        <f>B1194-C1194</f>
        <v>47715416</v>
      </c>
    </row>
    <row r="1195" spans="1:4">
      <c r="A1195" t="s">
        <v>3500</v>
      </c>
      <c r="B1195">
        <f>IF(ISBLANK(data!C1883),AVERAGEIF(data!$A$2:$A$4110,data!A1883,data!$C$2:$C$4110),data!C1883)</f>
        <v>54200000</v>
      </c>
      <c r="C1195">
        <f>IF(ISBLANK(data!L1883),AVERAGEIF(data!$A$2:$A$4110,data!A1883,data!$L$2:$L$4110),data!L1883)</f>
        <v>27000000</v>
      </c>
      <c r="D1195">
        <f>B1195-C1195</f>
        <v>27200000</v>
      </c>
    </row>
    <row r="1196" spans="1:4">
      <c r="A1196" t="s">
        <v>3930</v>
      </c>
      <c r="B1196">
        <f>IF(ISBLANK(data!C2170),AVERAGEIF(data!$A$2:$A$4110,data!A2170,data!$C$2:$C$4110),data!C2170)</f>
        <v>54132596</v>
      </c>
      <c r="C1196">
        <f>IF(ISBLANK(data!L2170),AVERAGEIF(data!$A$2:$A$4110,data!A2170,data!$L$2:$L$4110),data!L2170)</f>
        <v>34000000</v>
      </c>
      <c r="D1196">
        <f>B1196-C1196</f>
        <v>20132596</v>
      </c>
    </row>
    <row r="1197" spans="1:4">
      <c r="A1197" t="s">
        <v>5179</v>
      </c>
      <c r="B1197">
        <f>IF(ISBLANK(data!C3018),AVERAGEIF(data!$A$2:$A$4110,data!A3018,data!$C$2:$C$4110),data!C3018)</f>
        <v>54116191</v>
      </c>
      <c r="C1197">
        <f>IF(ISBLANK(data!L3018),AVERAGEIF(data!$A$2:$A$4110,data!A3018,data!$L$2:$L$4110),data!L3018)</f>
        <v>44000000</v>
      </c>
      <c r="D1197">
        <f>B1197-C1197</f>
        <v>10116191</v>
      </c>
    </row>
    <row r="1198" spans="1:4">
      <c r="A1198" t="s">
        <v>3105</v>
      </c>
      <c r="B1198">
        <f>IF(ISBLANK(data!C1624),AVERAGEIF(data!$A$2:$A$4110,data!A1624,data!$C$2:$C$4110),data!C1624)</f>
        <v>54098051</v>
      </c>
      <c r="C1198">
        <f>IF(ISBLANK(data!L1624),AVERAGEIF(data!$A$2:$A$4110,data!A1624,data!$L$2:$L$4110),data!L1624)</f>
        <v>25000000</v>
      </c>
      <c r="D1198">
        <f>B1198-C1198</f>
        <v>29098051</v>
      </c>
    </row>
    <row r="1199" spans="1:4">
      <c r="A1199" t="s">
        <v>5883</v>
      </c>
      <c r="B1199">
        <f>IF(ISBLANK(data!C3507),AVERAGEIF(data!$A$2:$A$4110,data!A3507,data!$C$2:$C$4110),data!C3507)</f>
        <v>54000000</v>
      </c>
      <c r="C1199">
        <f>IF(ISBLANK(data!L3507),AVERAGEIF(data!$A$2:$A$4110,data!A3507,data!$L$2:$L$4110),data!L3507)</f>
        <v>16000000</v>
      </c>
      <c r="D1199">
        <f>B1199-C1199</f>
        <v>38000000</v>
      </c>
    </row>
    <row r="1200" spans="1:4">
      <c r="A1200" t="s">
        <v>3096</v>
      </c>
      <c r="B1200">
        <f>IF(ISBLANK(data!C1618),AVERAGEIF(data!$A$2:$A$4110,data!A1618,data!$C$2:$C$4110),data!C1618)</f>
        <v>53991137</v>
      </c>
      <c r="C1200">
        <f>IF(ISBLANK(data!L1618),AVERAGEIF(data!$A$2:$A$4110,data!A1618,data!$L$2:$L$4110),data!L1618)</f>
        <v>1500000</v>
      </c>
      <c r="D1200">
        <f>B1200-C1200</f>
        <v>52491137</v>
      </c>
    </row>
    <row r="1201" spans="1:4">
      <c r="A1201" t="s">
        <v>3346</v>
      </c>
      <c r="B1201">
        <f>IF(ISBLANK(data!C1774),AVERAGEIF(data!$A$2:$A$4110,data!A1774,data!$C$2:$C$4110),data!C1774)</f>
        <v>53955614</v>
      </c>
      <c r="C1201">
        <f>IF(ISBLANK(data!L1774),AVERAGEIF(data!$A$2:$A$4110,data!A1774,data!$L$2:$L$4110),data!L1774)</f>
        <v>40000000</v>
      </c>
      <c r="D1201">
        <f>B1201-C1201</f>
        <v>13955614</v>
      </c>
    </row>
    <row r="1202" spans="1:4">
      <c r="A1202" t="s">
        <v>2907</v>
      </c>
      <c r="B1202">
        <f>IF(ISBLANK(data!C1476),AVERAGEIF(data!$A$2:$A$4110,data!A1476,data!$C$2:$C$4110),data!C1476)</f>
        <v>53884821</v>
      </c>
      <c r="C1202">
        <f>IF(ISBLANK(data!L1476),AVERAGEIF(data!$A$2:$A$4110,data!A1476,data!$L$2:$L$4110),data!L1476)</f>
        <v>5000000</v>
      </c>
      <c r="D1202">
        <f>B1202-C1202</f>
        <v>48884821</v>
      </c>
    </row>
    <row r="1203" spans="1:4">
      <c r="A1203" t="s">
        <v>3208</v>
      </c>
      <c r="B1203">
        <f>IF(ISBLANK(data!C1680),AVERAGEIF(data!$A$2:$A$4110,data!A1680,data!$C$2:$C$4110),data!C1680)</f>
        <v>53868030</v>
      </c>
      <c r="C1203">
        <f>IF(ISBLANK(data!L1680),AVERAGEIF(data!$A$2:$A$4110,data!A1680,data!$L$2:$L$4110),data!L1680)</f>
        <v>17000000</v>
      </c>
      <c r="D1203">
        <f>B1203-C1203</f>
        <v>36868030</v>
      </c>
    </row>
    <row r="1204" spans="1:4">
      <c r="A1204" t="s">
        <v>5659</v>
      </c>
      <c r="B1204">
        <f>IF(ISBLANK(data!C3354),AVERAGEIF(data!$A$2:$A$4110,data!A3354,data!$C$2:$C$4110),data!C3354)</f>
        <v>53854588</v>
      </c>
      <c r="C1204">
        <f>IF(ISBLANK(data!L3354),AVERAGEIF(data!$A$2:$A$4110,data!A3354,data!$L$2:$L$4110),data!L3354)</f>
        <v>45000000</v>
      </c>
      <c r="D1204">
        <f>B1204-C1204</f>
        <v>8854588</v>
      </c>
    </row>
    <row r="1205" spans="1:4">
      <c r="A1205" t="s">
        <v>2763</v>
      </c>
      <c r="B1205">
        <f>IF(ISBLANK(data!C1382),AVERAGEIF(data!$A$2:$A$4110,data!A1382,data!$C$2:$C$4110),data!C1382)</f>
        <v>53846915</v>
      </c>
      <c r="C1205">
        <f>IF(ISBLANK(data!L1382),AVERAGEIF(data!$A$2:$A$4110,data!A1382,data!$L$2:$L$4110),data!L1382)</f>
        <v>50100000</v>
      </c>
      <c r="D1205">
        <f>B1205-C1205</f>
        <v>3746915</v>
      </c>
    </row>
    <row r="1206" spans="1:4">
      <c r="A1206" t="s">
        <v>3629</v>
      </c>
      <c r="B1206">
        <f>IF(ISBLANK(data!C1969),AVERAGEIF(data!$A$2:$A$4110,data!A1969,data!$C$2:$C$4110),data!C1969)</f>
        <v>53789313</v>
      </c>
      <c r="C1206">
        <f>IF(ISBLANK(data!L1969),AVERAGEIF(data!$A$2:$A$4110,data!A1969,data!$L$2:$L$4110),data!L1969)</f>
        <v>60000000</v>
      </c>
      <c r="D1206">
        <f>B1206-C1206</f>
        <v>-6210687</v>
      </c>
    </row>
    <row r="1207" spans="1:4">
      <c r="A1207" t="s">
        <v>5091</v>
      </c>
      <c r="B1207">
        <f>IF(ISBLANK(data!C2959),AVERAGEIF(data!$A$2:$A$4110,data!A2959,data!$C$2:$C$4110),data!C2959)</f>
        <v>53715611</v>
      </c>
      <c r="C1207">
        <f>IF(ISBLANK(data!L2959),AVERAGEIF(data!$A$2:$A$4110,data!A2959,data!$L$2:$L$4110),data!L2959)</f>
        <v>63000000</v>
      </c>
      <c r="D1207">
        <f>B1207-C1207</f>
        <v>-9284389</v>
      </c>
    </row>
    <row r="1208" spans="1:4">
      <c r="A1208" t="s">
        <v>5316</v>
      </c>
      <c r="B1208">
        <f>IF(ISBLANK(data!C3114),AVERAGEIF(data!$A$2:$A$4110,data!A3114,data!$C$2:$C$4110),data!C3114)</f>
        <v>53680848</v>
      </c>
      <c r="C1208">
        <f>IF(ISBLANK(data!L3114),AVERAGEIF(data!$A$2:$A$4110,data!A3114,data!$L$2:$L$4110),data!L3114)</f>
        <v>30000000</v>
      </c>
      <c r="D1208">
        <f>B1208-C1208</f>
        <v>23680848</v>
      </c>
    </row>
    <row r="1209" spans="1:4">
      <c r="A1209" t="s">
        <v>5608</v>
      </c>
      <c r="B1209">
        <f>IF(ISBLANK(data!C3318),AVERAGEIF(data!$A$2:$A$4110,data!A3318,data!$C$2:$C$4110),data!C3318)</f>
        <v>53634485.666666664</v>
      </c>
      <c r="C1209">
        <f>IF(ISBLANK(data!L3318),AVERAGEIF(data!$A$2:$A$4110,data!A3318,data!$L$2:$L$4110),data!L3318)</f>
        <v>12000000</v>
      </c>
      <c r="D1209">
        <f>B1209-C1209</f>
        <v>41634485.666666664</v>
      </c>
    </row>
    <row r="1210" spans="1:4">
      <c r="A1210" t="s">
        <v>461</v>
      </c>
      <c r="B1210">
        <f>IF(ISBLANK(data!C1597),AVERAGEIF(data!$A$2:$A$4110,data!A1597,data!$C$2:$C$4110),data!C1597)</f>
        <v>53574088</v>
      </c>
      <c r="C1210">
        <f>IF(ISBLANK(data!L1597),AVERAGEIF(data!$A$2:$A$4110,data!A1597,data!$L$2:$L$4110),data!L1597)</f>
        <v>55000000</v>
      </c>
      <c r="D1210">
        <f>B1210-C1210</f>
        <v>-1425912</v>
      </c>
    </row>
    <row r="1211" spans="1:4">
      <c r="A1211" t="s">
        <v>6282</v>
      </c>
      <c r="B1211">
        <f>IF(ISBLANK(data!C3797),AVERAGEIF(data!$A$2:$A$4110,data!A3797,data!$C$2:$C$4110),data!C3797)</f>
        <v>53337608</v>
      </c>
      <c r="C1211">
        <f>IF(ISBLANK(data!L3797),AVERAGEIF(data!$A$2:$A$4110,data!A3797,data!$L$2:$L$4110),data!L3797)</f>
        <v>40000000</v>
      </c>
      <c r="D1211">
        <f>B1211-C1211</f>
        <v>13337608</v>
      </c>
    </row>
    <row r="1212" spans="1:4">
      <c r="A1212" t="s">
        <v>251</v>
      </c>
      <c r="B1212">
        <f>IF(ISBLANK(data!C1625),AVERAGEIF(data!$A$2:$A$4110,data!A1625,data!$C$2:$C$4110),data!C1625)</f>
        <v>53302314</v>
      </c>
      <c r="C1212">
        <f>IF(ISBLANK(data!L1625),AVERAGEIF(data!$A$2:$A$4110,data!A1625,data!$L$2:$L$4110),data!L1625)</f>
        <v>23000000</v>
      </c>
      <c r="D1212">
        <f>B1212-C1212</f>
        <v>30302314</v>
      </c>
    </row>
    <row r="1213" spans="1:4">
      <c r="A1213" t="s">
        <v>1222</v>
      </c>
      <c r="B1213">
        <f>IF(ISBLANK(data!C419),AVERAGEIF(data!$A$2:$A$4110,data!A419,data!$C$2:$C$4110),data!C419)</f>
        <v>53300852</v>
      </c>
      <c r="C1213">
        <f>IF(ISBLANK(data!L419),AVERAGEIF(data!$A$2:$A$4110,data!A419,data!$L$2:$L$4110),data!L419)</f>
        <v>44000000</v>
      </c>
      <c r="D1213">
        <f>B1213-C1213</f>
        <v>9300852</v>
      </c>
    </row>
    <row r="1214" spans="1:4">
      <c r="A1214" t="s">
        <v>6615</v>
      </c>
      <c r="B1214">
        <f>IF(ISBLANK(data!C4024),AVERAGEIF(data!$A$2:$A$4110,data!A4024,data!$C$2:$C$4110),data!C4024)</f>
        <v>53245055</v>
      </c>
      <c r="C1214">
        <f>IF(ISBLANK(data!L4024),AVERAGEIF(data!$A$2:$A$4110,data!A4024,data!$L$2:$L$4110),data!L4024)</f>
        <v>1000000</v>
      </c>
      <c r="D1214">
        <f>B1214-C1214</f>
        <v>52245055</v>
      </c>
    </row>
    <row r="1215" spans="1:4">
      <c r="A1215" t="s">
        <v>2215</v>
      </c>
      <c r="B1215">
        <f>IF(ISBLANK(data!C1027),AVERAGEIF(data!$A$2:$A$4110,data!A1027,data!$C$2:$C$4110),data!C1027)</f>
        <v>53215979</v>
      </c>
      <c r="C1215">
        <f>IF(ISBLANK(data!L1027),AVERAGEIF(data!$A$2:$A$4110,data!A1027,data!$L$2:$L$4110),data!L1027)</f>
        <v>84000000</v>
      </c>
      <c r="D1215">
        <f>B1215-C1215</f>
        <v>-30784021</v>
      </c>
    </row>
    <row r="1216" spans="1:4">
      <c r="A1216" t="s">
        <v>3584</v>
      </c>
      <c r="B1216">
        <f>IF(ISBLANK(data!C1938),AVERAGEIF(data!$A$2:$A$4110,data!A1938,data!$C$2:$C$4110),data!C1938)</f>
        <v>53146000</v>
      </c>
      <c r="C1216">
        <f>IF(ISBLANK(data!L1938),AVERAGEIF(data!$A$2:$A$4110,data!A1938,data!$L$2:$L$4110),data!L1938)</f>
        <v>20000000</v>
      </c>
      <c r="D1216">
        <f>B1216-C1216</f>
        <v>33146000</v>
      </c>
    </row>
    <row r="1217" spans="1:4">
      <c r="A1217" t="s">
        <v>2544</v>
      </c>
      <c r="B1217">
        <f>IF(ISBLANK(data!C1243),AVERAGEIF(data!$A$2:$A$4110,data!A1243,data!$C$2:$C$4110),data!C1243)</f>
        <v>53133888</v>
      </c>
      <c r="C1217">
        <f>IF(ISBLANK(data!L1243),AVERAGEIF(data!$A$2:$A$4110,data!A1243,data!$L$2:$L$4110),data!L1243)</f>
        <v>31000000</v>
      </c>
      <c r="D1217">
        <f>B1217-C1217</f>
        <v>22133888</v>
      </c>
    </row>
    <row r="1218" spans="1:4">
      <c r="A1218" t="s">
        <v>1769</v>
      </c>
      <c r="B1218">
        <f>IF(ISBLANK(data!C753),AVERAGEIF(data!$A$2:$A$4110,data!A753,data!$C$2:$C$4110),data!C753)</f>
        <v>53082743</v>
      </c>
      <c r="C1218">
        <f>IF(ISBLANK(data!L753),AVERAGEIF(data!$A$2:$A$4110,data!A753,data!$L$2:$L$4110),data!L753)</f>
        <v>40000000</v>
      </c>
      <c r="D1218">
        <f>B1218-C1218</f>
        <v>13082743</v>
      </c>
    </row>
    <row r="1219" spans="1:4">
      <c r="A1219" t="s">
        <v>2643</v>
      </c>
      <c r="B1219">
        <f>IF(ISBLANK(data!C1305),AVERAGEIF(data!$A$2:$A$4110,data!A1305,data!$C$2:$C$4110),data!C1305)</f>
        <v>53021560</v>
      </c>
      <c r="C1219">
        <f>IF(ISBLANK(data!L1305),AVERAGEIF(data!$A$2:$A$4110,data!A1305,data!$L$2:$L$4110),data!L1305)</f>
        <v>30000000</v>
      </c>
      <c r="D1219">
        <f>B1219-C1219</f>
        <v>23021560</v>
      </c>
    </row>
    <row r="1220" spans="1:4">
      <c r="A1220" t="s">
        <v>6759</v>
      </c>
      <c r="B1220">
        <f>IF(ISBLANK(data!C3751),AVERAGEIF(data!$A$2:$A$4110,data!A3751,data!$C$2:$C$4110),data!C3751)</f>
        <v>52937130</v>
      </c>
      <c r="C1220">
        <f>IF(ISBLANK(data!L3751),AVERAGEIF(data!$A$2:$A$4110,data!A3751,data!$L$2:$L$4110),data!L3751)</f>
        <v>30000000</v>
      </c>
      <c r="D1220">
        <f>B1220-C1220</f>
        <v>22937130</v>
      </c>
    </row>
    <row r="1221" spans="1:4">
      <c r="A1221" t="s">
        <v>3728</v>
      </c>
      <c r="B1221">
        <f>IF(ISBLANK(data!C2039),AVERAGEIF(data!$A$2:$A$4110,data!A2039,data!$C$2:$C$4110),data!C2039)</f>
        <v>52929168</v>
      </c>
      <c r="C1221">
        <f>IF(ISBLANK(data!L2039),AVERAGEIF(data!$A$2:$A$4110,data!A2039,data!$L$2:$L$4110),data!L2039)</f>
        <v>11000000</v>
      </c>
      <c r="D1221">
        <f>B1221-C1221</f>
        <v>41929168</v>
      </c>
    </row>
    <row r="1222" spans="1:4">
      <c r="A1222" t="s">
        <v>1522</v>
      </c>
      <c r="B1222">
        <f>IF(ISBLANK(data!C599),AVERAGEIF(data!$A$2:$A$4110,data!A599,data!$C$2:$C$4110),data!C599)</f>
        <v>52885587</v>
      </c>
      <c r="C1222">
        <f>IF(ISBLANK(data!L599),AVERAGEIF(data!$A$2:$A$4110,data!A599,data!$L$2:$L$4110),data!L599)</f>
        <v>16000000</v>
      </c>
      <c r="D1222">
        <f>B1222-C1222</f>
        <v>36885587</v>
      </c>
    </row>
    <row r="1223" spans="1:4">
      <c r="A1223" t="s">
        <v>4436</v>
      </c>
      <c r="B1223">
        <f>IF(ISBLANK(data!C2515),AVERAGEIF(data!$A$2:$A$4110,data!A2515,data!$C$2:$C$4110),data!C2515)</f>
        <v>52822418</v>
      </c>
      <c r="C1223">
        <f>IF(ISBLANK(data!L2515),AVERAGEIF(data!$A$2:$A$4110,data!A2515,data!$L$2:$L$4110),data!L2515)</f>
        <v>50000000</v>
      </c>
      <c r="D1223">
        <f>B1223-C1223</f>
        <v>2822418</v>
      </c>
    </row>
    <row r="1224" spans="1:4">
      <c r="A1224" t="s">
        <v>4140</v>
      </c>
      <c r="B1224">
        <f>IF(ISBLANK(data!C2316),AVERAGEIF(data!$A$2:$A$4110,data!A2316,data!$C$2:$C$4110),data!C2316)</f>
        <v>52799004</v>
      </c>
      <c r="C1224">
        <f>IF(ISBLANK(data!L2316),AVERAGEIF(data!$A$2:$A$4110,data!A2316,data!$L$2:$L$4110),data!L2316)</f>
        <v>55000000</v>
      </c>
      <c r="D1224">
        <f>B1224-C1224</f>
        <v>-2200996</v>
      </c>
    </row>
    <row r="1225" spans="1:4">
      <c r="A1225" t="s">
        <v>6118</v>
      </c>
      <c r="B1225">
        <f>IF(ISBLANK(data!C3679),AVERAGEIF(data!$A$2:$A$4110,data!A3679,data!$C$2:$C$4110),data!C3679)</f>
        <v>52792307</v>
      </c>
      <c r="C1225">
        <f>IF(ISBLANK(data!L3679),AVERAGEIF(data!$A$2:$A$4110,data!A3679,data!$L$2:$L$4110),data!L3679)</f>
        <v>140000000</v>
      </c>
      <c r="D1225">
        <f>B1225-C1225</f>
        <v>-87207693</v>
      </c>
    </row>
    <row r="1226" spans="1:4">
      <c r="A1226" t="s">
        <v>860</v>
      </c>
      <c r="B1226">
        <f>IF(ISBLANK(data!C203),AVERAGEIF(data!$A$2:$A$4110,data!A203,data!$C$2:$C$4110),data!C203)</f>
        <v>52752475</v>
      </c>
      <c r="C1226">
        <f>IF(ISBLANK(data!L203),AVERAGEIF(data!$A$2:$A$4110,data!A203,data!$L$2:$L$4110),data!L203)</f>
        <v>50000000</v>
      </c>
      <c r="D1226">
        <f>B1226-C1226</f>
        <v>2752475</v>
      </c>
    </row>
    <row r="1227" spans="1:4">
      <c r="A1227" t="s">
        <v>4660</v>
      </c>
      <c r="B1227">
        <f>IF(ISBLANK(data!C2660),AVERAGEIF(data!$A$2:$A$4110,data!A2660,data!$C$2:$C$4110),data!C2660)</f>
        <v>52700832</v>
      </c>
      <c r="C1227">
        <f>IF(ISBLANK(data!L2660),AVERAGEIF(data!$A$2:$A$4110,data!A2660,data!$L$2:$L$4110),data!L2660)</f>
        <v>4500000</v>
      </c>
      <c r="D1227">
        <f>B1227-C1227</f>
        <v>48200832</v>
      </c>
    </row>
    <row r="1228" spans="1:4">
      <c r="A1228" t="s">
        <v>2005</v>
      </c>
      <c r="B1228">
        <f>IF(ISBLANK(data!C905),AVERAGEIF(data!$A$2:$A$4110,data!A905,data!$C$2:$C$4110),data!C905)</f>
        <v>52691009</v>
      </c>
      <c r="C1228">
        <f>IF(ISBLANK(data!L905),AVERAGEIF(data!$A$2:$A$4110,data!A905,data!$L$2:$L$4110),data!L905)</f>
        <v>21000000</v>
      </c>
      <c r="D1228">
        <f>B1228-C1228</f>
        <v>31691009</v>
      </c>
    </row>
    <row r="1229" spans="1:4">
      <c r="A1229" t="s">
        <v>3285</v>
      </c>
      <c r="B1229">
        <f>IF(ISBLANK(data!C1733),AVERAGEIF(data!$A$2:$A$4110,data!A1733,data!$C$2:$C$4110),data!C1733)</f>
        <v>52580895</v>
      </c>
      <c r="C1229">
        <f>IF(ISBLANK(data!L1733),AVERAGEIF(data!$A$2:$A$4110,data!A1733,data!$L$2:$L$4110),data!L1733)</f>
        <v>45000000</v>
      </c>
      <c r="D1229">
        <f>B1229-C1229</f>
        <v>7580895</v>
      </c>
    </row>
    <row r="1230" spans="1:4">
      <c r="A1230" t="s">
        <v>5741</v>
      </c>
      <c r="B1230">
        <f>IF(ISBLANK(data!C3408),AVERAGEIF(data!$A$2:$A$4110,data!A3408,data!$C$2:$C$4110),data!C3408)</f>
        <v>52543632</v>
      </c>
      <c r="C1230">
        <f>IF(ISBLANK(data!L3408),AVERAGEIF(data!$A$2:$A$4110,data!A3408,data!$L$2:$L$4110),data!L3408)</f>
        <v>13200000</v>
      </c>
      <c r="D1230">
        <f>B1230-C1230</f>
        <v>39343632</v>
      </c>
    </row>
    <row r="1231" spans="1:4">
      <c r="A1231" t="s">
        <v>6473</v>
      </c>
      <c r="B1231">
        <f>IF(ISBLANK(data!C3928),AVERAGEIF(data!$A$2:$A$4110,data!A3928,data!$C$2:$C$4110),data!C3928)</f>
        <v>52528330</v>
      </c>
      <c r="C1231">
        <f>IF(ISBLANK(data!L3928),AVERAGEIF(data!$A$2:$A$4110,data!A3928,data!$L$2:$L$4110),data!L3928)</f>
        <v>25000000</v>
      </c>
      <c r="D1231">
        <f>B1231-C1231</f>
        <v>27528330</v>
      </c>
    </row>
    <row r="1232" spans="1:4">
      <c r="A1232" t="s">
        <v>4847</v>
      </c>
      <c r="B1232">
        <f>IF(ISBLANK(data!C2791),AVERAGEIF(data!$A$2:$A$4110,data!A2791,data!$C$2:$C$4110),data!C2791)</f>
        <v>52474616</v>
      </c>
      <c r="C1232">
        <f>IF(ISBLANK(data!L2791),AVERAGEIF(data!$A$2:$A$4110,data!A2791,data!$L$2:$L$4110),data!L2791)</f>
        <v>70000000</v>
      </c>
      <c r="D1232">
        <f>B1232-C1232</f>
        <v>-17525384</v>
      </c>
    </row>
    <row r="1233" spans="1:4">
      <c r="A1233" t="s">
        <v>1158</v>
      </c>
      <c r="B1233">
        <f>IF(ISBLANK(data!C379),AVERAGEIF(data!$A$2:$A$4110,data!A379,data!$C$2:$C$4110),data!C379)</f>
        <v>52418902</v>
      </c>
      <c r="C1233">
        <f>IF(ISBLANK(data!L379),AVERAGEIF(data!$A$2:$A$4110,data!A379,data!$L$2:$L$4110),data!L379)</f>
        <v>30000000</v>
      </c>
      <c r="D1233">
        <f>B1233-C1233</f>
        <v>22418902</v>
      </c>
    </row>
    <row r="1234" spans="1:4">
      <c r="A1234" t="s">
        <v>2155</v>
      </c>
      <c r="B1234">
        <f>IF(ISBLANK(data!C992),AVERAGEIF(data!$A$2:$A$4110,data!A992,data!$C$2:$C$4110),data!C992)</f>
        <v>52397389</v>
      </c>
      <c r="C1234">
        <f>IF(ISBLANK(data!L992),AVERAGEIF(data!$A$2:$A$4110,data!A992,data!$L$2:$L$4110),data!L992)</f>
        <v>65000000</v>
      </c>
      <c r="D1234">
        <f>B1234-C1234</f>
        <v>-12602611</v>
      </c>
    </row>
    <row r="1235" spans="1:4">
      <c r="A1235" t="s">
        <v>6575</v>
      </c>
      <c r="B1235">
        <f>IF(ISBLANK(data!C3995),AVERAGEIF(data!$A$2:$A$4110,data!A3995,data!$C$2:$C$4110),data!C3995)</f>
        <v>52353636</v>
      </c>
      <c r="C1235">
        <f>IF(ISBLANK(data!L3995),AVERAGEIF(data!$A$2:$A$4110,data!A3995,data!$L$2:$L$4110),data!L3995)</f>
        <v>21000000</v>
      </c>
      <c r="D1235">
        <f>B1235-C1235</f>
        <v>31353636</v>
      </c>
    </row>
    <row r="1236" spans="1:4">
      <c r="A1236" t="s">
        <v>905</v>
      </c>
      <c r="B1236">
        <f>IF(ISBLANK(data!C229),AVERAGEIF(data!$A$2:$A$4110,data!A229,data!$C$2:$C$4110),data!C229)</f>
        <v>52320979</v>
      </c>
      <c r="C1236">
        <f>IF(ISBLANK(data!L229),AVERAGEIF(data!$A$2:$A$4110,data!A229,data!$L$2:$L$4110),data!L229)</f>
        <v>40000000</v>
      </c>
      <c r="D1236">
        <f>B1236-C1236</f>
        <v>12320979</v>
      </c>
    </row>
    <row r="1237" spans="1:4">
      <c r="A1237" t="s">
        <v>4333</v>
      </c>
      <c r="B1237">
        <f>IF(ISBLANK(data!C2447),AVERAGEIF(data!$A$2:$A$4110,data!A2447,data!$C$2:$C$4110),data!C2447)</f>
        <v>52293982</v>
      </c>
      <c r="C1237">
        <f>IF(ISBLANK(data!L2447),AVERAGEIF(data!$A$2:$A$4110,data!A2447,data!$L$2:$L$4110),data!L2447)</f>
        <v>13800000</v>
      </c>
      <c r="D1237">
        <f>B1237-C1237</f>
        <v>38493982</v>
      </c>
    </row>
    <row r="1238" spans="1:4">
      <c r="A1238" t="s">
        <v>4868</v>
      </c>
      <c r="B1238">
        <f>IF(ISBLANK(data!C2802),AVERAGEIF(data!$A$2:$A$4110,data!A2802,data!$C$2:$C$4110),data!C2802)</f>
        <v>52291747.153846152</v>
      </c>
      <c r="C1238">
        <f>IF(ISBLANK(data!L2802),AVERAGEIF(data!$A$2:$A$4110,data!A2802,data!$L$2:$L$4110),data!L2802)</f>
        <v>4500000</v>
      </c>
      <c r="D1238">
        <f>B1238-C1238</f>
        <v>47791747.153846152</v>
      </c>
    </row>
    <row r="1239" spans="1:4">
      <c r="A1239" t="s">
        <v>5458</v>
      </c>
      <c r="B1239">
        <f>IF(ISBLANK(data!C3210),AVERAGEIF(data!$A$2:$A$4110,data!A3210,data!$C$2:$C$4110),data!C3210)</f>
        <v>52287414</v>
      </c>
      <c r="C1239">
        <f>IF(ISBLANK(data!L3210),AVERAGEIF(data!$A$2:$A$4110,data!A3210,data!$L$2:$L$4110),data!L3210)</f>
        <v>8000000</v>
      </c>
      <c r="D1239">
        <f>B1239-C1239</f>
        <v>44287414</v>
      </c>
    </row>
    <row r="1240" spans="1:4">
      <c r="A1240" t="s">
        <v>4562</v>
      </c>
      <c r="B1240">
        <f>IF(ISBLANK(data!C2594),AVERAGEIF(data!$A$2:$A$4110,data!A2594,data!$C$2:$C$4110),data!C2594)</f>
        <v>52277485</v>
      </c>
      <c r="C1240">
        <f>IF(ISBLANK(data!L2594),AVERAGEIF(data!$A$2:$A$4110,data!A2594,data!$L$2:$L$4110),data!L2594)</f>
        <v>35000000</v>
      </c>
      <c r="D1240">
        <f>B1240-C1240</f>
        <v>17277485</v>
      </c>
    </row>
    <row r="1241" spans="1:4">
      <c r="A1241" t="s">
        <v>4072</v>
      </c>
      <c r="B1241">
        <f>IF(ISBLANK(data!C2270),AVERAGEIF(data!$A$2:$A$4110,data!A2270,data!$C$2:$C$4110),data!C2270)</f>
        <v>52200504</v>
      </c>
      <c r="C1241">
        <f>IF(ISBLANK(data!L2270),AVERAGEIF(data!$A$2:$A$4110,data!A2270,data!$L$2:$L$4110),data!L2270)</f>
        <v>10000000</v>
      </c>
      <c r="D1241">
        <f>B1241-C1241</f>
        <v>42200504</v>
      </c>
    </row>
    <row r="1242" spans="1:4">
      <c r="A1242" t="s">
        <v>1200</v>
      </c>
      <c r="B1242">
        <f>IF(ISBLANK(data!C404),AVERAGEIF(data!$A$2:$A$4110,data!A404,data!$C$2:$C$4110),data!C404)</f>
        <v>52066000</v>
      </c>
      <c r="C1242">
        <f>IF(ISBLANK(data!L404),AVERAGEIF(data!$A$2:$A$4110,data!A404,data!$L$2:$L$4110),data!L404)</f>
        <v>20000000</v>
      </c>
      <c r="D1242">
        <f>B1242-C1242</f>
        <v>32066000</v>
      </c>
    </row>
    <row r="1243" spans="1:4">
      <c r="A1243" t="s">
        <v>6461</v>
      </c>
      <c r="B1243">
        <f>IF(ISBLANK(data!C3920),AVERAGEIF(data!$A$2:$A$4110,data!A3920,data!$C$2:$C$4110),data!C3920)</f>
        <v>52008288</v>
      </c>
      <c r="C1243">
        <f>IF(ISBLANK(data!L3920),AVERAGEIF(data!$A$2:$A$4110,data!A3920,data!$L$2:$L$4110),data!L3920)</f>
        <v>21000000</v>
      </c>
      <c r="D1243">
        <f>B1243-C1243</f>
        <v>31008288</v>
      </c>
    </row>
    <row r="1244" spans="1:4">
      <c r="A1244" t="s">
        <v>3351</v>
      </c>
      <c r="B1244">
        <f>IF(ISBLANK(data!C1777),AVERAGEIF(data!$A$2:$A$4110,data!A1777,data!$C$2:$C$4110),data!C1777)</f>
        <v>52007440.166666664</v>
      </c>
      <c r="C1244">
        <f>IF(ISBLANK(data!L1777),AVERAGEIF(data!$A$2:$A$4110,data!A1777,data!$L$2:$L$4110),data!L1777)</f>
        <v>12000000</v>
      </c>
      <c r="D1244">
        <f>B1244-C1244</f>
        <v>40007440.166666664</v>
      </c>
    </row>
    <row r="1245" spans="1:4">
      <c r="A1245" t="s">
        <v>4810</v>
      </c>
      <c r="B1245">
        <f>IF(ISBLANK(data!C2762),AVERAGEIF(data!$A$2:$A$4110,data!A2762,data!$C$2:$C$4110),data!C2762)</f>
        <v>52000688</v>
      </c>
      <c r="C1245">
        <f>IF(ISBLANK(data!L2762),AVERAGEIF(data!$A$2:$A$4110,data!A2762,data!$L$2:$L$4110),data!L2762)</f>
        <v>40000000</v>
      </c>
      <c r="D1245">
        <f>B1245-C1245</f>
        <v>12000688</v>
      </c>
    </row>
    <row r="1246" spans="1:4">
      <c r="A1246" t="s">
        <v>1399</v>
      </c>
      <c r="B1246">
        <f>IF(ISBLANK(data!C524),AVERAGEIF(data!$A$2:$A$4110,data!A524,data!$C$2:$C$4110),data!C524)</f>
        <v>51872378</v>
      </c>
      <c r="C1246">
        <f>IF(ISBLANK(data!L524),AVERAGEIF(data!$A$2:$A$4110,data!A524,data!$L$2:$L$4110),data!L524)</f>
        <v>13000000</v>
      </c>
      <c r="D1246">
        <f>B1246-C1246</f>
        <v>38872378</v>
      </c>
    </row>
    <row r="1247" spans="1:4">
      <c r="A1247" t="s">
        <v>5043</v>
      </c>
      <c r="B1247">
        <f>IF(ISBLANK(data!C2927),AVERAGEIF(data!$A$2:$A$4110,data!A2927,data!$C$2:$C$4110),data!C2927)</f>
        <v>51853450</v>
      </c>
      <c r="C1247">
        <f>IF(ISBLANK(data!L2927),AVERAGEIF(data!$A$2:$A$4110,data!A2927,data!$L$2:$L$4110),data!L2927)</f>
        <v>25000000</v>
      </c>
      <c r="D1247">
        <f>B1247-C1247</f>
        <v>26853450</v>
      </c>
    </row>
    <row r="1248" spans="1:4">
      <c r="A1248" t="s">
        <v>3783</v>
      </c>
      <c r="B1248">
        <f>IF(ISBLANK(data!C2078),AVERAGEIF(data!$A$2:$A$4110,data!A2078,data!$C$2:$C$4110),data!C2078)</f>
        <v>51814190</v>
      </c>
      <c r="C1248">
        <f>IF(ISBLANK(data!L2078),AVERAGEIF(data!$A$2:$A$4110,data!A2078,data!$L$2:$L$4110),data!L2078)</f>
        <v>75000000</v>
      </c>
      <c r="D1248">
        <f>B1248-C1248</f>
        <v>-23185810</v>
      </c>
    </row>
    <row r="1249" spans="1:4">
      <c r="A1249" t="s">
        <v>4247</v>
      </c>
      <c r="B1249">
        <f>IF(ISBLANK(data!C2391),AVERAGEIF(data!$A$2:$A$4110,data!A2391,data!$C$2:$C$4110),data!C2391)</f>
        <v>51774002</v>
      </c>
      <c r="C1249">
        <f>IF(ISBLANK(data!L2391),AVERAGEIF(data!$A$2:$A$4110,data!A2391,data!$L$2:$L$4110),data!L2391)</f>
        <v>57000000</v>
      </c>
      <c r="D1249">
        <f>B1249-C1249</f>
        <v>-5225998</v>
      </c>
    </row>
    <row r="1250" spans="1:4">
      <c r="A1250" t="s">
        <v>2827</v>
      </c>
      <c r="B1250">
        <f>IF(ISBLANK(data!C1423),AVERAGEIF(data!$A$2:$A$4110,data!A1423,data!$C$2:$C$4110),data!C1423)</f>
        <v>51768623</v>
      </c>
      <c r="C1250">
        <f>IF(ISBLANK(data!L1423),AVERAGEIF(data!$A$2:$A$4110,data!A1423,data!$L$2:$L$4110),data!L1423)</f>
        <v>43000000</v>
      </c>
      <c r="D1250">
        <f>B1250-C1250</f>
        <v>8768623</v>
      </c>
    </row>
    <row r="1251" spans="1:4">
      <c r="A1251" t="s">
        <v>1065</v>
      </c>
      <c r="B1251">
        <f>IF(ISBLANK(data!C326),AVERAGEIF(data!$A$2:$A$4110,data!A326,data!$C$2:$C$4110),data!C326)</f>
        <v>51758599</v>
      </c>
      <c r="C1251">
        <f>IF(ISBLANK(data!L326),AVERAGEIF(data!$A$2:$A$4110,data!A326,data!$L$2:$L$4110),data!L326)</f>
        <v>33000000</v>
      </c>
      <c r="D1251">
        <f>B1251-C1251</f>
        <v>18758599</v>
      </c>
    </row>
    <row r="1252" spans="1:4">
      <c r="A1252" t="s">
        <v>6480</v>
      </c>
      <c r="B1252">
        <f>IF(ISBLANK(data!C3932),AVERAGEIF(data!$A$2:$A$4110,data!A3932,data!$C$2:$C$4110),data!C3932)</f>
        <v>51697449</v>
      </c>
      <c r="C1252">
        <f>IF(ISBLANK(data!L3932),AVERAGEIF(data!$A$2:$A$4110,data!A3932,data!$L$2:$L$4110),data!L3932)</f>
        <v>13000000</v>
      </c>
      <c r="D1252">
        <f>B1252-C1252</f>
        <v>38697449</v>
      </c>
    </row>
    <row r="1253" spans="1:4">
      <c r="A1253" t="s">
        <v>4202</v>
      </c>
      <c r="B1253">
        <f>IF(ISBLANK(data!C2353),AVERAGEIF(data!$A$2:$A$4110,data!A2353,data!$C$2:$C$4110),data!C2353)</f>
        <v>51676606</v>
      </c>
      <c r="C1253">
        <f>IF(ISBLANK(data!L2353),AVERAGEIF(data!$A$2:$A$4110,data!A2353,data!$L$2:$L$4110),data!L2353)</f>
        <v>25000000</v>
      </c>
      <c r="D1253">
        <f>B1253-C1253</f>
        <v>26676606</v>
      </c>
    </row>
    <row r="1254" spans="1:4">
      <c r="A1254" t="s">
        <v>4670</v>
      </c>
      <c r="B1254">
        <f>IF(ISBLANK(data!C2668),AVERAGEIF(data!$A$2:$A$4110,data!A2668,data!$C$2:$C$4110),data!C2668)</f>
        <v>51600000</v>
      </c>
      <c r="C1254">
        <f>IF(ISBLANK(data!L2668),AVERAGEIF(data!$A$2:$A$4110,data!A2668,data!$L$2:$L$4110),data!L2668)</f>
        <v>18000000</v>
      </c>
      <c r="D1254">
        <f>B1254-C1254</f>
        <v>33600000</v>
      </c>
    </row>
    <row r="1255" spans="1:4">
      <c r="A1255" t="s">
        <v>3332</v>
      </c>
      <c r="B1255">
        <f>IF(ISBLANK(data!C1766),AVERAGEIF(data!$A$2:$A$4110,data!A1766,data!$C$2:$C$4110),data!C1766)</f>
        <v>51533608</v>
      </c>
      <c r="C1255">
        <f>IF(ISBLANK(data!L1766),AVERAGEIF(data!$A$2:$A$4110,data!A1766,data!$L$2:$L$4110),data!L1766)</f>
        <v>25000000</v>
      </c>
      <c r="D1255">
        <f>B1255-C1255</f>
        <v>26533608</v>
      </c>
    </row>
    <row r="1256" spans="1:4">
      <c r="A1256" t="s">
        <v>4898</v>
      </c>
      <c r="B1256">
        <f>IF(ISBLANK(data!C2824),AVERAGEIF(data!$A$2:$A$4110,data!A2824,data!$C$2:$C$4110),data!C2824)</f>
        <v>51527787</v>
      </c>
      <c r="C1256">
        <f>IF(ISBLANK(data!L2824),AVERAGEIF(data!$A$2:$A$4110,data!A2824,data!$L$2:$L$4110),data!L2824)</f>
        <v>15000000</v>
      </c>
      <c r="D1256">
        <f>B1256-C1256</f>
        <v>36527787</v>
      </c>
    </row>
    <row r="1257" spans="1:4">
      <c r="A1257" t="s">
        <v>4075</v>
      </c>
      <c r="B1257">
        <f>IF(ISBLANK(data!C2273),AVERAGEIF(data!$A$2:$A$4110,data!A2273,data!$C$2:$C$4110),data!C2273)</f>
        <v>51483949</v>
      </c>
      <c r="C1257">
        <f>IF(ISBLANK(data!L2273),AVERAGEIF(data!$A$2:$A$4110,data!A2273,data!$L$2:$L$4110),data!L2273)</f>
        <v>22000000</v>
      </c>
      <c r="D1257">
        <f>B1257-C1257</f>
        <v>29483949</v>
      </c>
    </row>
    <row r="1258" spans="1:4">
      <c r="A1258" t="s">
        <v>464</v>
      </c>
      <c r="B1258">
        <f>IF(ISBLANK(data!C1599),AVERAGEIF(data!$A$2:$A$4110,data!A1599,data!$C$2:$C$4110),data!C1599)</f>
        <v>51475962</v>
      </c>
      <c r="C1258">
        <f>IF(ISBLANK(data!L1599),AVERAGEIF(data!$A$2:$A$4110,data!A1599,data!$L$2:$L$4110),data!L1599)</f>
        <v>30000000</v>
      </c>
      <c r="D1258">
        <f>B1258-C1258</f>
        <v>21475962</v>
      </c>
    </row>
    <row r="1259" spans="1:4">
      <c r="A1259" t="s">
        <v>3590</v>
      </c>
      <c r="B1259">
        <f>IF(ISBLANK(data!C1941),AVERAGEIF(data!$A$2:$A$4110,data!A1941,data!$C$2:$C$4110),data!C1941)</f>
        <v>51432423</v>
      </c>
      <c r="C1259">
        <f>IF(ISBLANK(data!L1941),AVERAGEIF(data!$A$2:$A$4110,data!A1941,data!$L$2:$L$4110),data!L1941)</f>
        <v>30000000</v>
      </c>
      <c r="D1259">
        <f>B1259-C1259</f>
        <v>21432423</v>
      </c>
    </row>
    <row r="1260" spans="1:4">
      <c r="A1260" t="s">
        <v>4266</v>
      </c>
      <c r="B1260">
        <f>IF(ISBLANK(data!C2403),AVERAGEIF(data!$A$2:$A$4110,data!A2403,data!$C$2:$C$4110),data!C2403)</f>
        <v>51431160</v>
      </c>
      <c r="C1260">
        <f>IF(ISBLANK(data!L2403),AVERAGEIF(data!$A$2:$A$4110,data!A2403,data!$L$2:$L$4110),data!L2403)</f>
        <v>20000000</v>
      </c>
      <c r="D1260">
        <f>B1260-C1260</f>
        <v>31431160</v>
      </c>
    </row>
    <row r="1261" spans="1:4">
      <c r="A1261" t="s">
        <v>3215</v>
      </c>
      <c r="B1261">
        <f>IF(ISBLANK(data!C1685),AVERAGEIF(data!$A$2:$A$4110,data!A1685,data!$C$2:$C$4110),data!C1685)</f>
        <v>51396781</v>
      </c>
      <c r="C1261">
        <f>IF(ISBLANK(data!L1685),AVERAGEIF(data!$A$2:$A$4110,data!A1685,data!$L$2:$L$4110),data!L1685)</f>
        <v>68000000</v>
      </c>
      <c r="D1261">
        <f>B1261-C1261</f>
        <v>-16603219</v>
      </c>
    </row>
    <row r="1262" spans="1:4">
      <c r="A1262" t="s">
        <v>5411</v>
      </c>
      <c r="B1262">
        <f>IF(ISBLANK(data!C3180),AVERAGEIF(data!$A$2:$A$4110,data!A3180,data!$C$2:$C$4110),data!C3180)</f>
        <v>51317350</v>
      </c>
      <c r="C1262">
        <f>IF(ISBLANK(data!L3180),AVERAGEIF(data!$A$2:$A$4110,data!A3180,data!$L$2:$L$4110),data!L3180)</f>
        <v>57000000</v>
      </c>
      <c r="D1262">
        <f>B1262-C1262</f>
        <v>-5682650</v>
      </c>
    </row>
    <row r="1263" spans="1:4">
      <c r="A1263" t="s">
        <v>3394</v>
      </c>
      <c r="B1263">
        <f>IF(ISBLANK(data!C1806),AVERAGEIF(data!$A$2:$A$4110,data!A1806,data!$C$2:$C$4110),data!C1806)</f>
        <v>51225796</v>
      </c>
      <c r="C1263">
        <f>IF(ISBLANK(data!L1806),AVERAGEIF(data!$A$2:$A$4110,data!A1806,data!$L$2:$L$4110),data!L1806)</f>
        <v>70000000</v>
      </c>
      <c r="D1263">
        <f>B1263-C1263</f>
        <v>-18774204</v>
      </c>
    </row>
    <row r="1264" spans="1:4">
      <c r="A1264" t="s">
        <v>3480</v>
      </c>
      <c r="B1264">
        <f>IF(ISBLANK(data!C1866),AVERAGEIF(data!$A$2:$A$4110,data!A1866,data!$C$2:$C$4110),data!C1866)</f>
        <v>51185897</v>
      </c>
      <c r="C1264">
        <f>IF(ISBLANK(data!L1866),AVERAGEIF(data!$A$2:$A$4110,data!A1866,data!$L$2:$L$4110),data!L1866)</f>
        <v>30000000</v>
      </c>
      <c r="D1264">
        <f>B1264-C1264</f>
        <v>21185897</v>
      </c>
    </row>
    <row r="1265" spans="1:4">
      <c r="A1265" t="s">
        <v>93</v>
      </c>
      <c r="B1265">
        <f>IF(ISBLANK(data!C1553),AVERAGEIF(data!$A$2:$A$4110,data!A1553,data!$C$2:$C$4110),data!C1553)</f>
        <v>51178893</v>
      </c>
      <c r="C1265">
        <f>IF(ISBLANK(data!L1553),AVERAGEIF(data!$A$2:$A$4110,data!A1553,data!$L$2:$L$4110),data!L1553)</f>
        <v>50000000</v>
      </c>
      <c r="D1265">
        <f>B1265-C1265</f>
        <v>1178893</v>
      </c>
    </row>
    <row r="1266" spans="1:4">
      <c r="A1266" t="s">
        <v>4337</v>
      </c>
      <c r="B1266">
        <f>IF(ISBLANK(data!C2449),AVERAGEIF(data!$A$2:$A$4110,data!A2449,data!$C$2:$C$4110),data!C2449)</f>
        <v>51127062.666666664</v>
      </c>
      <c r="C1266">
        <f>IF(ISBLANK(data!L2449),AVERAGEIF(data!$A$2:$A$4110,data!A2449,data!$L$2:$L$4110),data!L2449)</f>
        <v>1300000</v>
      </c>
      <c r="D1266">
        <f>B1266-C1266</f>
        <v>49827062.666666664</v>
      </c>
    </row>
    <row r="1267" spans="1:4">
      <c r="A1267" t="s">
        <v>4331</v>
      </c>
      <c r="B1267">
        <f>IF(ISBLANK(data!C2446),AVERAGEIF(data!$A$2:$A$4110,data!A2446,data!$C$2:$C$4110),data!C2446)</f>
        <v>51127062.666666664</v>
      </c>
      <c r="C1267">
        <f>IF(ISBLANK(data!L2446),AVERAGEIF(data!$A$2:$A$4110,data!A2446,data!$L$2:$L$4110),data!L2446)</f>
        <v>14000000</v>
      </c>
      <c r="D1267">
        <f>B1267-C1267</f>
        <v>37127062.666666664</v>
      </c>
    </row>
    <row r="1268" spans="1:4">
      <c r="A1268" t="s">
        <v>5105</v>
      </c>
      <c r="B1268">
        <f>IF(ISBLANK(data!C2968),AVERAGEIF(data!$A$2:$A$4110,data!A2968,data!$C$2:$C$4110),data!C2968)</f>
        <v>51109400</v>
      </c>
      <c r="C1268">
        <f>IF(ISBLANK(data!L2968),AVERAGEIF(data!$A$2:$A$4110,data!A2968,data!$L$2:$L$4110),data!L2968)</f>
        <v>30000000</v>
      </c>
      <c r="D1268">
        <f>B1268-C1268</f>
        <v>21109400</v>
      </c>
    </row>
    <row r="1269" spans="1:4">
      <c r="A1269" t="s">
        <v>164</v>
      </c>
      <c r="B1269">
        <f>IF(ISBLANK(data!C1434),AVERAGEIF(data!$A$2:$A$4110,data!A1434,data!$C$2:$C$4110),data!C1434)</f>
        <v>51100000</v>
      </c>
      <c r="C1269">
        <f>IF(ISBLANK(data!L1434),AVERAGEIF(data!$A$2:$A$4110,data!A1434,data!$L$2:$L$4110),data!L1434)</f>
        <v>3000000</v>
      </c>
      <c r="D1269">
        <f>B1269-C1269</f>
        <v>48100000</v>
      </c>
    </row>
    <row r="1270" spans="1:4">
      <c r="A1270" t="s">
        <v>3570</v>
      </c>
      <c r="B1270">
        <f>IF(ISBLANK(data!C1928),AVERAGEIF(data!$A$2:$A$4110,data!A1928,data!$C$2:$C$4110),data!C1928)</f>
        <v>51097664</v>
      </c>
      <c r="C1270">
        <f>IF(ISBLANK(data!L1928),AVERAGEIF(data!$A$2:$A$4110,data!A1928,data!$L$2:$L$4110),data!L1928)</f>
        <v>30000000</v>
      </c>
      <c r="D1270">
        <f>B1270-C1270</f>
        <v>21097664</v>
      </c>
    </row>
    <row r="1271" spans="1:4">
      <c r="A1271" t="s">
        <v>1842</v>
      </c>
      <c r="B1271">
        <f>IF(ISBLANK(data!C801),AVERAGEIF(data!$A$2:$A$4110,data!A801,data!$C$2:$C$4110),data!C801)</f>
        <v>51053787</v>
      </c>
      <c r="C1271">
        <f>IF(ISBLANK(data!L801),AVERAGEIF(data!$A$2:$A$4110,data!A801,data!$L$2:$L$4110),data!L801)</f>
        <v>17500000</v>
      </c>
      <c r="D1271">
        <f>B1271-C1271</f>
        <v>33553787</v>
      </c>
    </row>
    <row r="1272" spans="1:4">
      <c r="A1272" t="s">
        <v>3639</v>
      </c>
      <c r="B1272">
        <f>IF(ISBLANK(data!C1975),AVERAGEIF(data!$A$2:$A$4110,data!A1975,data!$C$2:$C$4110),data!C1975)</f>
        <v>51045801</v>
      </c>
      <c r="C1272">
        <f>IF(ISBLANK(data!L1975),AVERAGEIF(data!$A$2:$A$4110,data!A1975,data!$L$2:$L$4110),data!L1975)</f>
        <v>60000000</v>
      </c>
      <c r="D1272">
        <f>B1272-C1272</f>
        <v>-8954199</v>
      </c>
    </row>
    <row r="1273" spans="1:4">
      <c r="A1273" t="s">
        <v>2607</v>
      </c>
      <c r="B1273">
        <f>IF(ISBLANK(data!C1282),AVERAGEIF(data!$A$2:$A$4110,data!A1282,data!$C$2:$C$4110),data!C1282)</f>
        <v>51019112</v>
      </c>
      <c r="C1273">
        <f>IF(ISBLANK(data!L1282),AVERAGEIF(data!$A$2:$A$4110,data!A1282,data!$L$2:$L$4110),data!L1282)</f>
        <v>50000000</v>
      </c>
      <c r="D1273">
        <f>B1273-C1273</f>
        <v>1019112</v>
      </c>
    </row>
    <row r="1274" spans="1:4">
      <c r="A1274" t="s">
        <v>3378</v>
      </c>
      <c r="B1274">
        <f>IF(ISBLANK(data!C1794),AVERAGEIF(data!$A$2:$A$4110,data!A1794,data!$C$2:$C$4110),data!C1794)</f>
        <v>50921738</v>
      </c>
      <c r="C1274">
        <f>IF(ISBLANK(data!L1794),AVERAGEIF(data!$A$2:$A$4110,data!A1794,data!$L$2:$L$4110),data!L1794)</f>
        <v>30000000</v>
      </c>
      <c r="D1274">
        <f>B1274-C1274</f>
        <v>20921738</v>
      </c>
    </row>
    <row r="1275" spans="1:4">
      <c r="A1275" t="s">
        <v>53</v>
      </c>
      <c r="B1275">
        <f>IF(ISBLANK(data!C60),AVERAGEIF(data!$A$2:$A$4110,data!A60,data!$C$2:$C$4110),data!C60)</f>
        <v>50859889</v>
      </c>
      <c r="C1275">
        <f>IF(ISBLANK(data!L60),AVERAGEIF(data!$A$2:$A$4110,data!A60,data!$L$2:$L$4110),data!L60)</f>
        <v>40000000</v>
      </c>
      <c r="D1275">
        <f>B1275-C1275</f>
        <v>10859889</v>
      </c>
    </row>
    <row r="1276" spans="1:4">
      <c r="A1276" t="s">
        <v>6161</v>
      </c>
      <c r="B1276">
        <f>IF(ISBLANK(data!C3710),AVERAGEIF(data!$A$2:$A$4110,data!A3710,data!$C$2:$C$4110),data!C3710)</f>
        <v>50820940</v>
      </c>
      <c r="C1276">
        <f>IF(ISBLANK(data!L3710),AVERAGEIF(data!$A$2:$A$4110,data!A3710,data!$L$2:$L$4110),data!L3710)</f>
        <v>5000000</v>
      </c>
      <c r="D1276">
        <f>B1276-C1276</f>
        <v>45820940</v>
      </c>
    </row>
    <row r="1277" spans="1:4">
      <c r="A1277" t="s">
        <v>5730</v>
      </c>
      <c r="B1277">
        <f>IF(ISBLANK(data!C3399),AVERAGEIF(data!$A$2:$A$4110,data!A3399,data!$C$2:$C$4110),data!C3399)</f>
        <v>50818750</v>
      </c>
      <c r="C1277">
        <f>IF(ISBLANK(data!L3399),AVERAGEIF(data!$A$2:$A$4110,data!A3399,data!$L$2:$L$4110),data!L3399)</f>
        <v>60000000</v>
      </c>
      <c r="D1277">
        <f>B1277-C1277</f>
        <v>-9181250</v>
      </c>
    </row>
    <row r="1278" spans="1:4">
      <c r="A1278" t="s">
        <v>5980</v>
      </c>
      <c r="B1278">
        <f>IF(ISBLANK(data!C3585),AVERAGEIF(data!$A$2:$A$4110,data!A3585,data!$C$2:$C$4110),data!C3585)</f>
        <v>50815288</v>
      </c>
      <c r="C1278">
        <f>IF(ISBLANK(data!L3585),AVERAGEIF(data!$A$2:$A$4110,data!A3585,data!$L$2:$L$4110),data!L3585)</f>
        <v>50000000</v>
      </c>
      <c r="D1278">
        <f>B1278-C1278</f>
        <v>815288</v>
      </c>
    </row>
    <row r="1279" spans="1:4">
      <c r="A1279" t="s">
        <v>2786</v>
      </c>
      <c r="B1279">
        <f>IF(ISBLANK(data!C1395),AVERAGEIF(data!$A$2:$A$4110,data!A1395,data!$C$2:$C$4110),data!C1395)</f>
        <v>50807639</v>
      </c>
      <c r="C1279">
        <f>IF(ISBLANK(data!L1395),AVERAGEIF(data!$A$2:$A$4110,data!A1395,data!$L$2:$L$4110),data!L1395)</f>
        <v>60000000</v>
      </c>
      <c r="D1279">
        <f>B1279-C1279</f>
        <v>-9192361</v>
      </c>
    </row>
    <row r="1280" spans="1:4">
      <c r="A1280" t="s">
        <v>1310</v>
      </c>
      <c r="B1280">
        <f>IF(ISBLANK(data!C469),AVERAGEIF(data!$A$2:$A$4110,data!A469,data!$C$2:$C$4110),data!C469)</f>
        <v>50802661</v>
      </c>
      <c r="C1280">
        <f>IF(ISBLANK(data!L469),AVERAGEIF(data!$A$2:$A$4110,data!A469,data!$L$2:$L$4110),data!L469)</f>
        <v>95000000</v>
      </c>
      <c r="D1280">
        <f>B1280-C1280</f>
        <v>-44197339</v>
      </c>
    </row>
    <row r="1281" spans="1:4">
      <c r="A1281" t="s">
        <v>5269</v>
      </c>
      <c r="B1281">
        <f>IF(ISBLANK(data!C3079),AVERAGEIF(data!$A$2:$A$4110,data!A3079,data!$C$2:$C$4110),data!C3079)</f>
        <v>50800000</v>
      </c>
      <c r="C1281">
        <f>IF(ISBLANK(data!L3079),AVERAGEIF(data!$A$2:$A$4110,data!A3079,data!$L$2:$L$4110),data!L3079)</f>
        <v>26000000</v>
      </c>
      <c r="D1281">
        <f>B1281-C1281</f>
        <v>24800000</v>
      </c>
    </row>
    <row r="1282" spans="1:4">
      <c r="A1282" t="s">
        <v>5992</v>
      </c>
      <c r="B1282">
        <f>IF(ISBLANK(data!C3592),AVERAGEIF(data!$A$2:$A$4110,data!A3592,data!$C$2:$C$4110),data!C3592)</f>
        <v>50752337</v>
      </c>
      <c r="C1282">
        <f>IF(ISBLANK(data!L3592),AVERAGEIF(data!$A$2:$A$4110,data!A3592,data!$L$2:$L$4110),data!L3592)</f>
        <v>10000000</v>
      </c>
      <c r="D1282">
        <f>B1282-C1282</f>
        <v>40752337</v>
      </c>
    </row>
    <row r="1283" spans="1:4">
      <c r="A1283" t="s">
        <v>957</v>
      </c>
      <c r="B1283">
        <f>IF(ISBLANK(data!C260),AVERAGEIF(data!$A$2:$A$4110,data!A260,data!$C$2:$C$4110),data!C260)</f>
        <v>50740078</v>
      </c>
      <c r="C1283">
        <f>IF(ISBLANK(data!L260),AVERAGEIF(data!$A$2:$A$4110,data!A260,data!$L$2:$L$4110),data!L260)</f>
        <v>45000000</v>
      </c>
      <c r="D1283">
        <f>B1283-C1283</f>
        <v>5740078</v>
      </c>
    </row>
    <row r="1284" spans="1:4">
      <c r="A1284" t="s">
        <v>2958</v>
      </c>
      <c r="B1284">
        <f>IF(ISBLANK(data!C1512),AVERAGEIF(data!$A$2:$A$4110,data!A1512,data!$C$2:$C$4110),data!C1512)</f>
        <v>50728000</v>
      </c>
      <c r="C1284">
        <f>IF(ISBLANK(data!L1512),AVERAGEIF(data!$A$2:$A$4110,data!A1512,data!$L$2:$L$4110),data!L1512)</f>
        <v>22000000</v>
      </c>
      <c r="D1284">
        <f>B1284-C1284</f>
        <v>28728000</v>
      </c>
    </row>
    <row r="1285" spans="1:4">
      <c r="A1285" t="s">
        <v>943</v>
      </c>
      <c r="B1285">
        <f>IF(ISBLANK(data!C251),AVERAGEIF(data!$A$2:$A$4110,data!A251,data!$C$2:$C$4110),data!C251)</f>
        <v>50693162</v>
      </c>
      <c r="C1285">
        <f>IF(ISBLANK(data!L251),AVERAGEIF(data!$A$2:$A$4110,data!A251,data!$L$2:$L$4110),data!L251)</f>
        <v>23000000</v>
      </c>
      <c r="D1285">
        <f>B1285-C1285</f>
        <v>27693162</v>
      </c>
    </row>
    <row r="1286" spans="1:4">
      <c r="A1286" t="s">
        <v>4828</v>
      </c>
      <c r="B1286">
        <f>IF(ISBLANK(data!C2776),AVERAGEIF(data!$A$2:$A$4110,data!A2776,data!$C$2:$C$4110),data!C2776)</f>
        <v>50668906</v>
      </c>
      <c r="C1286">
        <f>IF(ISBLANK(data!L2776),AVERAGEIF(data!$A$2:$A$4110,data!A2776,data!$L$2:$L$4110),data!L2776)</f>
        <v>38000000</v>
      </c>
      <c r="D1286">
        <f>B1286-C1286</f>
        <v>12668906</v>
      </c>
    </row>
    <row r="1287" spans="1:4">
      <c r="A1287" t="s">
        <v>1877</v>
      </c>
      <c r="B1287">
        <f>IF(ISBLANK(data!C824),AVERAGEIF(data!$A$2:$A$4110,data!A824,data!$C$2:$C$4110),data!C824)</f>
        <v>50657908</v>
      </c>
      <c r="C1287">
        <f>IF(ISBLANK(data!L824),AVERAGEIF(data!$A$2:$A$4110,data!A824,data!$L$2:$L$4110),data!L824)</f>
        <v>7000000</v>
      </c>
      <c r="D1287">
        <f>B1287-C1287</f>
        <v>43657908</v>
      </c>
    </row>
    <row r="1288" spans="1:4">
      <c r="A1288" t="s">
        <v>5706</v>
      </c>
      <c r="B1288">
        <f>IF(ISBLANK(data!C3382),AVERAGEIF(data!$A$2:$A$4110,data!A3382,data!$C$2:$C$4110),data!C3382)</f>
        <v>50648679</v>
      </c>
      <c r="C1288">
        <f>IF(ISBLANK(data!L3382),AVERAGEIF(data!$A$2:$A$4110,data!A3382,data!$L$2:$L$4110),data!L3382)</f>
        <v>45000000</v>
      </c>
      <c r="D1288">
        <f>B1288-C1288</f>
        <v>5648679</v>
      </c>
    </row>
    <row r="1289" spans="1:4">
      <c r="A1289" t="s">
        <v>5666</v>
      </c>
      <c r="B1289">
        <f>IF(ISBLANK(data!C3358),AVERAGEIF(data!$A$2:$A$4110,data!A3358,data!$C$2:$C$4110),data!C3358)</f>
        <v>50628009</v>
      </c>
      <c r="C1289">
        <f>IF(ISBLANK(data!L3358),AVERAGEIF(data!$A$2:$A$4110,data!A3358,data!$L$2:$L$4110),data!L3358)</f>
        <v>90000000</v>
      </c>
      <c r="D1289">
        <f>B1289-C1289</f>
        <v>-39371991</v>
      </c>
    </row>
    <row r="1290" spans="1:4">
      <c r="A1290" t="s">
        <v>4209</v>
      </c>
      <c r="B1290">
        <f>IF(ISBLANK(data!C2358),AVERAGEIF(data!$A$2:$A$4110,data!A2358,data!$C$2:$C$4110),data!C2358)</f>
        <v>50562555</v>
      </c>
      <c r="C1290">
        <f>IF(ISBLANK(data!L2358),AVERAGEIF(data!$A$2:$A$4110,data!A2358,data!$L$2:$L$4110),data!L2358)</f>
        <v>59000000</v>
      </c>
      <c r="D1290">
        <f>B1290-C1290</f>
        <v>-8437445</v>
      </c>
    </row>
    <row r="1291" spans="1:4">
      <c r="A1291" t="s">
        <v>3879</v>
      </c>
      <c r="B1291">
        <f>IF(ISBLANK(data!C2137),AVERAGEIF(data!$A$2:$A$4110,data!A2137,data!$C$2:$C$4110),data!C2137)</f>
        <v>50549107</v>
      </c>
      <c r="C1291">
        <f>IF(ISBLANK(data!L2137),AVERAGEIF(data!$A$2:$A$4110,data!A2137,data!$L$2:$L$4110),data!L2137)</f>
        <v>60000000</v>
      </c>
      <c r="D1291">
        <f>B1291-C1291</f>
        <v>-9450893</v>
      </c>
    </row>
    <row r="1292" spans="1:4">
      <c r="A1292" t="s">
        <v>5187</v>
      </c>
      <c r="B1292">
        <f>IF(ISBLANK(data!C3024),AVERAGEIF(data!$A$2:$A$4110,data!A3024,data!$C$2:$C$4110),data!C3024)</f>
        <v>50461335</v>
      </c>
      <c r="C1292">
        <f>IF(ISBLANK(data!L3024),AVERAGEIF(data!$A$2:$A$4110,data!A3024,data!$L$2:$L$4110),data!L3024)</f>
        <v>11000000</v>
      </c>
      <c r="D1292">
        <f>B1292-C1292</f>
        <v>39461335</v>
      </c>
    </row>
    <row r="1293" spans="1:4">
      <c r="A1293" t="s">
        <v>1969</v>
      </c>
      <c r="B1293">
        <f>IF(ISBLANK(data!C880),AVERAGEIF(data!$A$2:$A$4110,data!A880,data!$C$2:$C$4110),data!C880)</f>
        <v>50382128</v>
      </c>
      <c r="C1293">
        <f>IF(ISBLANK(data!L880),AVERAGEIF(data!$A$2:$A$4110,data!A880,data!$L$2:$L$4110),data!L880)</f>
        <v>5500000</v>
      </c>
      <c r="D1293">
        <f>B1293-C1293</f>
        <v>44882128</v>
      </c>
    </row>
    <row r="1294" spans="1:4">
      <c r="A1294" t="s">
        <v>3481</v>
      </c>
      <c r="B1294">
        <f>IF(ISBLANK(data!C1867),AVERAGEIF(data!$A$2:$A$4110,data!A1867,data!$C$2:$C$4110),data!C1867)</f>
        <v>50300000</v>
      </c>
      <c r="C1294">
        <f>IF(ISBLANK(data!L1867),AVERAGEIF(data!$A$2:$A$4110,data!A1867,data!$L$2:$L$4110),data!L1867)</f>
        <v>30000000</v>
      </c>
      <c r="D1294">
        <f>B1294-C1294</f>
        <v>20300000</v>
      </c>
    </row>
    <row r="1295" spans="1:4">
      <c r="A1295" t="s">
        <v>6072</v>
      </c>
      <c r="B1295">
        <f>IF(ISBLANK(data!C3645),AVERAGEIF(data!$A$2:$A$4110,data!A3645,data!$C$2:$C$4110),data!C3645)</f>
        <v>50213619</v>
      </c>
      <c r="C1295">
        <f>IF(ISBLANK(data!L3645),AVERAGEIF(data!$A$2:$A$4110,data!A3645,data!$L$2:$L$4110),data!L3645)</f>
        <v>36000000</v>
      </c>
      <c r="D1295">
        <f>B1295-C1295</f>
        <v>14213619</v>
      </c>
    </row>
    <row r="1296" spans="1:4">
      <c r="A1296" t="s">
        <v>3912</v>
      </c>
      <c r="B1296">
        <f>IF(ISBLANK(data!C2160),AVERAGEIF(data!$A$2:$A$4110,data!A2160,data!$C$2:$C$4110),data!C2160)</f>
        <v>50189179</v>
      </c>
      <c r="C1296">
        <f>IF(ISBLANK(data!L2160),AVERAGEIF(data!$A$2:$A$4110,data!A2160,data!$L$2:$L$4110),data!L2160)</f>
        <v>60000000</v>
      </c>
      <c r="D1296">
        <f>B1296-C1296</f>
        <v>-9810821</v>
      </c>
    </row>
    <row r="1297" spans="1:4">
      <c r="A1297" t="s">
        <v>2944</v>
      </c>
      <c r="B1297">
        <f>IF(ISBLANK(data!C1502),AVERAGEIF(data!$A$2:$A$4110,data!A1502,data!$C$2:$C$4110),data!C1502)</f>
        <v>50173190</v>
      </c>
      <c r="C1297">
        <f>IF(ISBLANK(data!L1502),AVERAGEIF(data!$A$2:$A$4110,data!A1502,data!$L$2:$L$4110),data!L1502)</f>
        <v>48000000</v>
      </c>
      <c r="D1297">
        <f>B1297-C1297</f>
        <v>2173190</v>
      </c>
    </row>
    <row r="1298" spans="1:4">
      <c r="A1298" t="s">
        <v>3740</v>
      </c>
      <c r="B1298">
        <f>IF(ISBLANK(data!C2049),AVERAGEIF(data!$A$2:$A$4110,data!A2049,data!$C$2:$C$4110),data!C2049)</f>
        <v>50150619</v>
      </c>
      <c r="C1298">
        <f>IF(ISBLANK(data!L2049),AVERAGEIF(data!$A$2:$A$4110,data!A2049,data!$L$2:$L$4110),data!L2049)</f>
        <v>50000000</v>
      </c>
      <c r="D1298">
        <f>B1298-C1298</f>
        <v>150619</v>
      </c>
    </row>
    <row r="1299" spans="1:4">
      <c r="A1299" t="s">
        <v>274</v>
      </c>
      <c r="B1299">
        <f>IF(ISBLANK(data!C2044),AVERAGEIF(data!$A$2:$A$4110,data!A2044,data!$C$2:$C$4110),data!C2044)</f>
        <v>50129186</v>
      </c>
      <c r="C1299">
        <f>IF(ISBLANK(data!L2044),AVERAGEIF(data!$A$2:$A$4110,data!A2044,data!$L$2:$L$4110),data!L2044)</f>
        <v>36000000</v>
      </c>
      <c r="D1299">
        <f>B1299-C1299</f>
        <v>14129186</v>
      </c>
    </row>
    <row r="1300" spans="1:4">
      <c r="A1300" t="s">
        <v>1477</v>
      </c>
      <c r="B1300">
        <f>IF(ISBLANK(data!C573),AVERAGEIF(data!$A$2:$A$4110,data!A573,data!$C$2:$C$4110),data!C573)</f>
        <v>50084026.700000003</v>
      </c>
      <c r="C1300">
        <f>IF(ISBLANK(data!L573),AVERAGEIF(data!$A$2:$A$4110,data!A573,data!$L$2:$L$4110),data!L573)</f>
        <v>10000000</v>
      </c>
      <c r="D1300">
        <f>B1300-C1300</f>
        <v>40084026.700000003</v>
      </c>
    </row>
    <row r="1301" spans="1:4">
      <c r="A1301" t="s">
        <v>1475</v>
      </c>
      <c r="B1301">
        <f>IF(ISBLANK(data!C571),AVERAGEIF(data!$A$2:$A$4110,data!A571,data!$C$2:$C$4110),data!C571)</f>
        <v>50084026.700000003</v>
      </c>
      <c r="C1301">
        <f>IF(ISBLANK(data!L571),AVERAGEIF(data!$A$2:$A$4110,data!A571,data!$L$2:$L$4110),data!L571)</f>
        <v>18000000</v>
      </c>
      <c r="D1301">
        <f>B1301-C1301</f>
        <v>32084026.700000003</v>
      </c>
    </row>
    <row r="1302" spans="1:4">
      <c r="A1302" t="s">
        <v>37</v>
      </c>
      <c r="B1302">
        <f>IF(ISBLANK(data!C3376),AVERAGEIF(data!$A$2:$A$4110,data!A3376,data!$C$2:$C$4110),data!C3376)</f>
        <v>50041732</v>
      </c>
      <c r="C1302">
        <f>IF(ISBLANK(data!L3376),AVERAGEIF(data!$A$2:$A$4110,data!A3376,data!$L$2:$L$4110),data!L3376)</f>
        <v>29000000</v>
      </c>
      <c r="D1302">
        <f>B1302-C1302</f>
        <v>21041732</v>
      </c>
    </row>
    <row r="1303" spans="1:4">
      <c r="A1303" t="s">
        <v>6604</v>
      </c>
      <c r="B1303">
        <f>IF(ISBLANK(data!C4014),AVERAGEIF(data!$A$2:$A$4110,data!A4014,data!$C$2:$C$4110),data!C4014)</f>
        <v>50026353</v>
      </c>
      <c r="C1303">
        <f>IF(ISBLANK(data!L4014),AVERAGEIF(data!$A$2:$A$4110,data!A4014,data!$L$2:$L$4110),data!L4014)</f>
        <v>110000000</v>
      </c>
      <c r="D1303">
        <f>B1303-C1303</f>
        <v>-59973647</v>
      </c>
    </row>
    <row r="1304" spans="1:4">
      <c r="A1304" t="s">
        <v>2663</v>
      </c>
      <c r="B1304">
        <f>IF(ISBLANK(data!C1320),AVERAGEIF(data!$A$2:$A$4110,data!A1320,data!$C$2:$C$4110),data!C1320)</f>
        <v>50024083</v>
      </c>
      <c r="C1304">
        <f>IF(ISBLANK(data!L1320),AVERAGEIF(data!$A$2:$A$4110,data!A1320,data!$L$2:$L$4110),data!L1320)</f>
        <v>60000000</v>
      </c>
      <c r="D1304">
        <f>B1304-C1304</f>
        <v>-9975917</v>
      </c>
    </row>
    <row r="1305" spans="1:4">
      <c r="A1305" t="s">
        <v>3535</v>
      </c>
      <c r="B1305">
        <f>IF(ISBLANK(data!C1907),AVERAGEIF(data!$A$2:$A$4110,data!A1907,data!$C$2:$C$4110),data!C1907)</f>
        <v>50016394</v>
      </c>
      <c r="C1305">
        <f>IF(ISBLANK(data!L1907),AVERAGEIF(data!$A$2:$A$4110,data!A1907,data!$L$2:$L$4110),data!L1907)</f>
        <v>70000000</v>
      </c>
      <c r="D1305">
        <f>B1305-C1305</f>
        <v>-19983606</v>
      </c>
    </row>
    <row r="1306" spans="1:4">
      <c r="A1306" t="s">
        <v>1809</v>
      </c>
      <c r="B1306">
        <f>IF(ISBLANK(data!C779),AVERAGEIF(data!$A$2:$A$4110,data!A779,data!$C$2:$C$4110),data!C779)</f>
        <v>50007168</v>
      </c>
      <c r="C1306">
        <f>IF(ISBLANK(data!L779),AVERAGEIF(data!$A$2:$A$4110,data!A779,data!$L$2:$L$4110),data!L779)</f>
        <v>50000000</v>
      </c>
      <c r="D1306">
        <f>B1306-C1306</f>
        <v>7168</v>
      </c>
    </row>
    <row r="1307" spans="1:4">
      <c r="A1307" t="s">
        <v>2751</v>
      </c>
      <c r="B1307">
        <f>IF(ISBLANK(data!C1374),AVERAGEIF(data!$A$2:$A$4110,data!A1374,data!$C$2:$C$4110),data!C1374)</f>
        <v>50003300</v>
      </c>
      <c r="C1307">
        <f>IF(ISBLANK(data!L1374),AVERAGEIF(data!$A$2:$A$4110,data!A1374,data!$L$2:$L$4110),data!L1374)</f>
        <v>15000000</v>
      </c>
      <c r="D1307">
        <f>B1307-C1307</f>
        <v>35003300</v>
      </c>
    </row>
    <row r="1308" spans="1:4">
      <c r="A1308" t="s">
        <v>489</v>
      </c>
      <c r="B1308">
        <f>IF(ISBLANK(data!C2780),AVERAGEIF(data!$A$2:$A$4110,data!A2780,data!$C$2:$C$4110),data!C2780)</f>
        <v>50000000</v>
      </c>
      <c r="C1308">
        <f>IF(ISBLANK(data!L2780),AVERAGEIF(data!$A$2:$A$4110,data!A2780,data!$L$2:$L$4110),data!L2780)</f>
        <v>9000000</v>
      </c>
      <c r="D1308">
        <f>B1308-C1308</f>
        <v>41000000</v>
      </c>
    </row>
    <row r="1309" spans="1:4">
      <c r="A1309" t="s">
        <v>881</v>
      </c>
      <c r="B1309">
        <f>IF(ISBLANK(data!C217),AVERAGEIF(data!$A$2:$A$4110,data!A217,data!$C$2:$C$4110),data!C217)</f>
        <v>49994804</v>
      </c>
      <c r="C1309">
        <f>IF(ISBLANK(data!L217),AVERAGEIF(data!$A$2:$A$4110,data!A217,data!$L$2:$L$4110),data!L217)</f>
        <v>55000000</v>
      </c>
      <c r="D1309">
        <f>B1309-C1309</f>
        <v>-5005196</v>
      </c>
    </row>
    <row r="1310" spans="1:4">
      <c r="A1310" t="s">
        <v>5034</v>
      </c>
      <c r="B1310">
        <f>IF(ISBLANK(data!C2922),AVERAGEIF(data!$A$2:$A$4110,data!A2922,data!$C$2:$C$4110),data!C2922)</f>
        <v>49968653</v>
      </c>
      <c r="C1310">
        <f>IF(ISBLANK(data!L2922),AVERAGEIF(data!$A$2:$A$4110,data!A2922,data!$L$2:$L$4110),data!L2922)</f>
        <v>28000000</v>
      </c>
      <c r="D1310">
        <f>B1310-C1310</f>
        <v>21968653</v>
      </c>
    </row>
    <row r="1311" spans="1:4">
      <c r="A1311" t="s">
        <v>1132</v>
      </c>
      <c r="B1311">
        <f>IF(ISBLANK(data!C364),AVERAGEIF(data!$A$2:$A$4110,data!A364,data!$C$2:$C$4110),data!C364)</f>
        <v>49875589</v>
      </c>
      <c r="C1311">
        <f>IF(ISBLANK(data!L364),AVERAGEIF(data!$A$2:$A$4110,data!A364,data!$L$2:$L$4110),data!L364)</f>
        <v>58000000</v>
      </c>
      <c r="D1311">
        <f>B1311-C1311</f>
        <v>-8124411</v>
      </c>
    </row>
    <row r="1312" spans="1:4">
      <c r="A1312" t="s">
        <v>4438</v>
      </c>
      <c r="B1312">
        <f>IF(ISBLANK(data!C2516),AVERAGEIF(data!$A$2:$A$4110,data!A2516,data!$C$2:$C$4110),data!C2516)</f>
        <v>49874933</v>
      </c>
      <c r="C1312">
        <f>IF(ISBLANK(data!L2516),AVERAGEIF(data!$A$2:$A$4110,data!A2516,data!$L$2:$L$4110),data!L2516)</f>
        <v>26000000</v>
      </c>
      <c r="D1312">
        <f>B1312-C1312</f>
        <v>23874933</v>
      </c>
    </row>
    <row r="1313" spans="1:4">
      <c r="A1313" t="s">
        <v>2966</v>
      </c>
      <c r="B1313">
        <f>IF(ISBLANK(data!C1518),AVERAGEIF(data!$A$2:$A$4110,data!A1518,data!$C$2:$C$4110),data!C1518)</f>
        <v>49851591</v>
      </c>
      <c r="C1313">
        <f>IF(ISBLANK(data!L1518),AVERAGEIF(data!$A$2:$A$4110,data!A1518,data!$L$2:$L$4110),data!L1518)</f>
        <v>40000000</v>
      </c>
      <c r="D1313">
        <f>B1313-C1313</f>
        <v>9851591</v>
      </c>
    </row>
    <row r="1314" spans="1:4">
      <c r="A1314" t="s">
        <v>2157</v>
      </c>
      <c r="B1314">
        <f>IF(ISBLANK(data!C994),AVERAGEIF(data!$A$2:$A$4110,data!A994,data!$C$2:$C$4110),data!C994)</f>
        <v>49797148</v>
      </c>
      <c r="C1314">
        <f>IF(ISBLANK(data!L994),AVERAGEIF(data!$A$2:$A$4110,data!A994,data!$L$2:$L$4110),data!L994)</f>
        <v>11000000</v>
      </c>
      <c r="D1314">
        <f>B1314-C1314</f>
        <v>38797148</v>
      </c>
    </row>
    <row r="1315" spans="1:4">
      <c r="A1315" t="s">
        <v>1260</v>
      </c>
      <c r="B1315">
        <f>IF(ISBLANK(data!C441),AVERAGEIF(data!$A$2:$A$4110,data!A441,data!$C$2:$C$4110),data!C441)</f>
        <v>49551662</v>
      </c>
      <c r="C1315">
        <f>IF(ISBLANK(data!L441),AVERAGEIF(data!$A$2:$A$4110,data!A441,data!$L$2:$L$4110),data!L441)</f>
        <v>130000000</v>
      </c>
      <c r="D1315">
        <f>B1315-C1315</f>
        <v>-80448338</v>
      </c>
    </row>
    <row r="1316" spans="1:4">
      <c r="A1316" t="s">
        <v>500</v>
      </c>
      <c r="B1316">
        <f>IF(ISBLANK(data!C3970),AVERAGEIF(data!$A$2:$A$4110,data!A3970,data!$C$2:$C$4110),data!C3970)</f>
        <v>49474048</v>
      </c>
      <c r="C1316">
        <f>IF(ISBLANK(data!L3970),AVERAGEIF(data!$A$2:$A$4110,data!A3970,data!$L$2:$L$4110),data!L3970)</f>
        <v>35000000</v>
      </c>
      <c r="D1316">
        <f>B1316-C1316</f>
        <v>14474048</v>
      </c>
    </row>
    <row r="1317" spans="1:4">
      <c r="A1317" t="s">
        <v>1425</v>
      </c>
      <c r="B1317">
        <f>IF(ISBLANK(data!C539),AVERAGEIF(data!$A$2:$A$4110,data!A539,data!$C$2:$C$4110),data!C539)</f>
        <v>49392095</v>
      </c>
      <c r="C1317">
        <f>IF(ISBLANK(data!L539),AVERAGEIF(data!$A$2:$A$4110,data!A539,data!$L$2:$L$4110),data!L539)</f>
        <v>100000000</v>
      </c>
      <c r="D1317">
        <f>B1317-C1317</f>
        <v>-50607905</v>
      </c>
    </row>
    <row r="1318" spans="1:4">
      <c r="A1318" t="s">
        <v>5253</v>
      </c>
      <c r="B1318">
        <f>IF(ISBLANK(data!C3069),AVERAGEIF(data!$A$2:$A$4110,data!A3069,data!$C$2:$C$4110),data!C3069)</f>
        <v>49369900</v>
      </c>
      <c r="C1318">
        <f>IF(ISBLANK(data!L3069),AVERAGEIF(data!$A$2:$A$4110,data!A3069,data!$L$2:$L$4110),data!L3069)</f>
        <v>7000000</v>
      </c>
      <c r="D1318">
        <f>B1318-C1318</f>
        <v>42369900</v>
      </c>
    </row>
    <row r="1319" spans="1:4">
      <c r="A1319" t="s">
        <v>2581</v>
      </c>
      <c r="B1319">
        <f>IF(ISBLANK(data!C1268),AVERAGEIF(data!$A$2:$A$4110,data!A1268,data!$C$2:$C$4110),data!C1268)</f>
        <v>49186871</v>
      </c>
      <c r="C1319">
        <f>IF(ISBLANK(data!L1268),AVERAGEIF(data!$A$2:$A$4110,data!A1268,data!$L$2:$L$4110),data!L1268)</f>
        <v>40000000</v>
      </c>
      <c r="D1319">
        <f>B1319-C1319</f>
        <v>9186871</v>
      </c>
    </row>
    <row r="1320" spans="1:4">
      <c r="A1320" t="s">
        <v>4783</v>
      </c>
      <c r="B1320">
        <f>IF(ISBLANK(data!C2739),AVERAGEIF(data!$A$2:$A$4110,data!A2739,data!$C$2:$C$4110),data!C2739)</f>
        <v>49185998</v>
      </c>
      <c r="C1320">
        <f>IF(ISBLANK(data!L2739),AVERAGEIF(data!$A$2:$A$4110,data!A2739,data!$L$2:$L$4110),data!L2739)</f>
        <v>30000000</v>
      </c>
      <c r="D1320">
        <f>B1320-C1320</f>
        <v>19185998</v>
      </c>
    </row>
    <row r="1321" spans="1:4">
      <c r="A1321" t="s">
        <v>4834</v>
      </c>
      <c r="B1321">
        <f>IF(ISBLANK(data!C2783),AVERAGEIF(data!$A$2:$A$4110,data!A2783,data!$C$2:$C$4110),data!C2783)</f>
        <v>49122319</v>
      </c>
      <c r="C1321">
        <f>IF(ISBLANK(data!L2783),AVERAGEIF(data!$A$2:$A$4110,data!A2783,data!$L$2:$L$4110),data!L2783)</f>
        <v>14000000</v>
      </c>
      <c r="D1321">
        <f>B1321-C1321</f>
        <v>35122319</v>
      </c>
    </row>
    <row r="1322" spans="1:4">
      <c r="A1322" t="s">
        <v>5171</v>
      </c>
      <c r="B1322">
        <f>IF(ISBLANK(data!C3013),AVERAGEIF(data!$A$2:$A$4110,data!A3013,data!$C$2:$C$4110),data!C3013)</f>
        <v>49121934</v>
      </c>
      <c r="C1322">
        <f>IF(ISBLANK(data!L3013),AVERAGEIF(data!$A$2:$A$4110,data!A3013,data!$L$2:$L$4110),data!L3013)</f>
        <v>13000000</v>
      </c>
      <c r="D1322">
        <f>B1322-C1322</f>
        <v>36121934</v>
      </c>
    </row>
    <row r="1323" spans="1:4">
      <c r="A1323" t="s">
        <v>6429</v>
      </c>
      <c r="B1323">
        <f>IF(ISBLANK(data!C3898),AVERAGEIF(data!$A$2:$A$4110,data!A3898,data!$C$2:$C$4110),data!C3898)</f>
        <v>49024969</v>
      </c>
      <c r="C1323">
        <f>IF(ISBLANK(data!L3898),AVERAGEIF(data!$A$2:$A$4110,data!A3898,data!$L$2:$L$4110),data!L3898)</f>
        <v>25000000</v>
      </c>
      <c r="D1323">
        <f>B1323-C1323</f>
        <v>24024969</v>
      </c>
    </row>
    <row r="1324" spans="1:4">
      <c r="A1324" t="s">
        <v>2004</v>
      </c>
      <c r="B1324">
        <f>IF(ISBLANK(data!C904),AVERAGEIF(data!$A$2:$A$4110,data!A904,data!$C$2:$C$4110),data!C904)</f>
        <v>49002815</v>
      </c>
      <c r="C1324">
        <f>IF(ISBLANK(data!L904),AVERAGEIF(data!$A$2:$A$4110,data!A904,data!$L$2:$L$4110),data!L904)</f>
        <v>22000000</v>
      </c>
      <c r="D1324">
        <f>B1324-C1324</f>
        <v>27002815</v>
      </c>
    </row>
    <row r="1325" spans="1:4">
      <c r="A1325" t="s">
        <v>2736</v>
      </c>
      <c r="B1325">
        <f>IF(ISBLANK(data!C1367),AVERAGEIF(data!$A$2:$A$4110,data!A1367,data!$C$2:$C$4110),data!C1367)</f>
        <v>48814909</v>
      </c>
      <c r="C1325">
        <f>IF(ISBLANK(data!L1367),AVERAGEIF(data!$A$2:$A$4110,data!A1367,data!$L$2:$L$4110),data!L1367)</f>
        <v>32000000</v>
      </c>
      <c r="D1325">
        <f>B1325-C1325</f>
        <v>16814909</v>
      </c>
    </row>
    <row r="1326" spans="1:4">
      <c r="A1326" t="s">
        <v>5349</v>
      </c>
      <c r="B1326">
        <f>IF(ISBLANK(data!C3134),AVERAGEIF(data!$A$2:$A$4110,data!A3134,data!$C$2:$C$4110),data!C3134)</f>
        <v>48745150</v>
      </c>
      <c r="C1326">
        <f>IF(ISBLANK(data!L3134),AVERAGEIF(data!$A$2:$A$4110,data!A3134,data!$L$2:$L$4110),data!L3134)</f>
        <v>50000000</v>
      </c>
      <c r="D1326">
        <f>B1326-C1326</f>
        <v>-1254850</v>
      </c>
    </row>
    <row r="1327" spans="1:4">
      <c r="A1327" t="s">
        <v>6077</v>
      </c>
      <c r="B1327">
        <f>IF(ISBLANK(data!C3647),AVERAGEIF(data!$A$2:$A$4110,data!A3647,data!$C$2:$C$4110),data!C3647)</f>
        <v>48637684</v>
      </c>
      <c r="C1327">
        <f>IF(ISBLANK(data!L3647),AVERAGEIF(data!$A$2:$A$4110,data!A3647,data!$L$2:$L$4110),data!L3647)</f>
        <v>12500000</v>
      </c>
      <c r="D1327">
        <f>B1327-C1327</f>
        <v>36137684</v>
      </c>
    </row>
    <row r="1328" spans="1:4">
      <c r="A1328" t="s">
        <v>198</v>
      </c>
      <c r="B1328">
        <f>IF(ISBLANK(data!C181),AVERAGEIF(data!$A$2:$A$4110,data!A181,data!$C$2:$C$4110),data!C181)</f>
        <v>48546578</v>
      </c>
      <c r="C1328">
        <f>IF(ISBLANK(data!L181),AVERAGEIF(data!$A$2:$A$4110,data!A181,data!$L$2:$L$4110),data!L181)</f>
        <v>20000000</v>
      </c>
      <c r="D1328">
        <f>B1328-C1328</f>
        <v>28546578</v>
      </c>
    </row>
    <row r="1329" spans="1:4">
      <c r="A1329" t="s">
        <v>3563</v>
      </c>
      <c r="B1329">
        <f>IF(ISBLANK(data!C1924),AVERAGEIF(data!$A$2:$A$4110,data!A1924,data!$C$2:$C$4110),data!C1924)</f>
        <v>48472213</v>
      </c>
      <c r="C1329">
        <f>IF(ISBLANK(data!L1924),AVERAGEIF(data!$A$2:$A$4110,data!A1924,data!$L$2:$L$4110),data!L1924)</f>
        <v>45000000</v>
      </c>
      <c r="D1329">
        <f>B1329-C1329</f>
        <v>3472213</v>
      </c>
    </row>
    <row r="1330" spans="1:4">
      <c r="A1330" t="s">
        <v>5644</v>
      </c>
      <c r="B1330">
        <f>IF(ISBLANK(data!C3345),AVERAGEIF(data!$A$2:$A$4110,data!A3345,data!$C$2:$C$4110),data!C3345)</f>
        <v>48430355</v>
      </c>
      <c r="C1330">
        <f>IF(ISBLANK(data!L3345),AVERAGEIF(data!$A$2:$A$4110,data!A3345,data!$L$2:$L$4110),data!L3345)</f>
        <v>70000000</v>
      </c>
      <c r="D1330">
        <f>B1330-C1330</f>
        <v>-21569645</v>
      </c>
    </row>
    <row r="1331" spans="1:4">
      <c r="A1331" t="s">
        <v>5564</v>
      </c>
      <c r="B1331">
        <f>IF(ISBLANK(data!C3284),AVERAGEIF(data!$A$2:$A$4110,data!A3284,data!$C$2:$C$4110),data!C3284)</f>
        <v>48423368</v>
      </c>
      <c r="C1331">
        <f>IF(ISBLANK(data!L3284),AVERAGEIF(data!$A$2:$A$4110,data!A3284,data!$L$2:$L$4110),data!L3284)</f>
        <v>20000000</v>
      </c>
      <c r="D1331">
        <f>B1331-C1331</f>
        <v>28423368</v>
      </c>
    </row>
    <row r="1332" spans="1:4">
      <c r="A1332" t="s">
        <v>4280</v>
      </c>
      <c r="B1332">
        <f>IF(ISBLANK(data!C2412),AVERAGEIF(data!$A$2:$A$4110,data!A2412,data!$C$2:$C$4110),data!C2412)</f>
        <v>48291624</v>
      </c>
      <c r="C1332">
        <f>IF(ISBLANK(data!L2412),AVERAGEIF(data!$A$2:$A$4110,data!A2412,data!$L$2:$L$4110),data!L2412)</f>
        <v>58000000</v>
      </c>
      <c r="D1332">
        <f>B1332-C1332</f>
        <v>-9708376</v>
      </c>
    </row>
    <row r="1333" spans="1:4">
      <c r="A1333" t="s">
        <v>2041</v>
      </c>
      <c r="B1333">
        <f>IF(ISBLANK(data!C928),AVERAGEIF(data!$A$2:$A$4110,data!A928,data!$C$2:$C$4110),data!C928)</f>
        <v>48265581</v>
      </c>
      <c r="C1333">
        <f>IF(ISBLANK(data!L928),AVERAGEIF(data!$A$2:$A$4110,data!A928,data!$L$2:$L$4110),data!L928)</f>
        <v>50000000</v>
      </c>
      <c r="D1333">
        <f>B1333-C1333</f>
        <v>-1734419</v>
      </c>
    </row>
    <row r="1334" spans="1:4">
      <c r="A1334" t="s">
        <v>2576</v>
      </c>
      <c r="B1334">
        <f>IF(ISBLANK(data!C1265),AVERAGEIF(data!$A$2:$A$4110,data!A1265,data!$C$2:$C$4110),data!C1265)</f>
        <v>48237389</v>
      </c>
      <c r="C1334">
        <f>IF(ISBLANK(data!L1265),AVERAGEIF(data!$A$2:$A$4110,data!A1265,data!$L$2:$L$4110),data!L1265)</f>
        <v>25000000</v>
      </c>
      <c r="D1334">
        <f>B1334-C1334</f>
        <v>23237389</v>
      </c>
    </row>
    <row r="1335" spans="1:4">
      <c r="A1335" t="s">
        <v>5928</v>
      </c>
      <c r="B1335">
        <f>IF(ISBLANK(data!C3541),AVERAGEIF(data!$A$2:$A$4110,data!A3541,data!$C$2:$C$4110),data!C3541)</f>
        <v>48169908</v>
      </c>
      <c r="C1335">
        <f>IF(ISBLANK(data!L3541),AVERAGEIF(data!$A$2:$A$4110,data!A3541,data!$L$2:$L$4110),data!L3541)</f>
        <v>33000000</v>
      </c>
      <c r="D1335">
        <f>B1335-C1335</f>
        <v>15169908</v>
      </c>
    </row>
    <row r="1336" spans="1:4">
      <c r="A1336" t="s">
        <v>5383</v>
      </c>
      <c r="B1336">
        <f>IF(ISBLANK(data!C3162),AVERAGEIF(data!$A$2:$A$4110,data!A3162,data!$C$2:$C$4110),data!C3162)</f>
        <v>48154732</v>
      </c>
      <c r="C1336">
        <f>IF(ISBLANK(data!L3162),AVERAGEIF(data!$A$2:$A$4110,data!A3162,data!$L$2:$L$4110),data!L3162)</f>
        <v>50000000</v>
      </c>
      <c r="D1336">
        <f>B1336-C1336</f>
        <v>-1845268</v>
      </c>
    </row>
    <row r="1337" spans="1:4">
      <c r="A1337" t="s">
        <v>3410</v>
      </c>
      <c r="B1337">
        <f>IF(ISBLANK(data!C1816),AVERAGEIF(data!$A$2:$A$4110,data!A1816,data!$C$2:$C$4110),data!C1816)</f>
        <v>48114556</v>
      </c>
      <c r="C1337">
        <f>IF(ISBLANK(data!L1816),AVERAGEIF(data!$A$2:$A$4110,data!A1816,data!$L$2:$L$4110),data!L1816)</f>
        <v>26000000</v>
      </c>
      <c r="D1337">
        <f>B1337-C1337</f>
        <v>22114556</v>
      </c>
    </row>
    <row r="1338" spans="1:4">
      <c r="A1338" t="s">
        <v>2278</v>
      </c>
      <c r="B1338">
        <f>IF(ISBLANK(data!C1071),AVERAGEIF(data!$A$2:$A$4110,data!A1071,data!$C$2:$C$4110),data!C1071)</f>
        <v>48092846</v>
      </c>
      <c r="C1338">
        <f>IF(ISBLANK(data!L1071),AVERAGEIF(data!$A$2:$A$4110,data!A1071,data!$L$2:$L$4110),data!L1071)</f>
        <v>12500000</v>
      </c>
      <c r="D1338">
        <f>B1338-C1338</f>
        <v>35592846</v>
      </c>
    </row>
    <row r="1339" spans="1:4">
      <c r="A1339" t="s">
        <v>3119</v>
      </c>
      <c r="B1339">
        <f>IF(ISBLANK(data!C1631),AVERAGEIF(data!$A$2:$A$4110,data!A1631,data!$C$2:$C$4110),data!C1631)</f>
        <v>48068396</v>
      </c>
      <c r="C1339">
        <f>IF(ISBLANK(data!L1631),AVERAGEIF(data!$A$2:$A$4110,data!A1631,data!$L$2:$L$4110),data!L1631)</f>
        <v>160000000</v>
      </c>
      <c r="D1339">
        <f>B1339-C1339</f>
        <v>-111931604</v>
      </c>
    </row>
    <row r="1340" spans="1:4">
      <c r="A1340" t="s">
        <v>5795</v>
      </c>
      <c r="B1340">
        <f>IF(ISBLANK(data!C3442),AVERAGEIF(data!$A$2:$A$4110,data!A3442,data!$C$2:$C$4110),data!C3442)</f>
        <v>48056940</v>
      </c>
      <c r="C1340">
        <f>IF(ISBLANK(data!L3442),AVERAGEIF(data!$A$2:$A$4110,data!A3442,data!$L$2:$L$4110),data!L3442)</f>
        <v>3000000</v>
      </c>
      <c r="D1340">
        <f>B1340-C1340</f>
        <v>45056940</v>
      </c>
    </row>
    <row r="1341" spans="1:4">
      <c r="A1341" t="s">
        <v>4366</v>
      </c>
      <c r="B1341">
        <f>IF(ISBLANK(data!C2473),AVERAGEIF(data!$A$2:$A$4110,data!A2473,data!$C$2:$C$4110),data!C2473)</f>
        <v>48043505</v>
      </c>
      <c r="C1341">
        <f>IF(ISBLANK(data!L2473),AVERAGEIF(data!$A$2:$A$4110,data!A2473,data!$L$2:$L$4110),data!L2473)</f>
        <v>30000000</v>
      </c>
      <c r="D1341">
        <f>B1341-C1341</f>
        <v>18043505</v>
      </c>
    </row>
    <row r="1342" spans="1:4">
      <c r="A1342" t="s">
        <v>3262</v>
      </c>
      <c r="B1342">
        <f>IF(ISBLANK(data!C1718),AVERAGEIF(data!$A$2:$A$4110,data!A1718,data!$C$2:$C$4110),data!C1718)</f>
        <v>48006503</v>
      </c>
      <c r="C1342">
        <f>IF(ISBLANK(data!L1718),AVERAGEIF(data!$A$2:$A$4110,data!A1718,data!$L$2:$L$4110),data!L1718)</f>
        <v>37000000</v>
      </c>
      <c r="D1342">
        <f>B1342-C1342</f>
        <v>11006503</v>
      </c>
    </row>
    <row r="1343" spans="1:4">
      <c r="A1343" t="s">
        <v>1628</v>
      </c>
      <c r="B1343">
        <f>IF(ISBLANK(data!C667),AVERAGEIF(data!$A$2:$A$4110,data!A667,data!$C$2:$C$4110),data!C667)</f>
        <v>47952020</v>
      </c>
      <c r="C1343">
        <f>IF(ISBLANK(data!L667),AVERAGEIF(data!$A$2:$A$4110,data!A667,data!$L$2:$L$4110),data!L667)</f>
        <v>115000000</v>
      </c>
      <c r="D1343">
        <f>B1343-C1343</f>
        <v>-67047980</v>
      </c>
    </row>
    <row r="1344" spans="1:4">
      <c r="A1344" t="s">
        <v>6082</v>
      </c>
      <c r="B1344">
        <f>IF(ISBLANK(data!C3651),AVERAGEIF(data!$A$2:$A$4110,data!A3651,data!$C$2:$C$4110),data!C3651)</f>
        <v>47887943</v>
      </c>
      <c r="C1344">
        <f>IF(ISBLANK(data!L3651),AVERAGEIF(data!$A$2:$A$4110,data!A3651,data!$L$2:$L$4110),data!L3651)</f>
        <v>20000000</v>
      </c>
      <c r="D1344">
        <f>B1344-C1344</f>
        <v>27887943</v>
      </c>
    </row>
    <row r="1345" spans="1:4">
      <c r="A1345" t="s">
        <v>5908</v>
      </c>
      <c r="B1345">
        <f>IF(ISBLANK(data!C3523),AVERAGEIF(data!$A$2:$A$4110,data!A3523,data!$C$2:$C$4110),data!C3523)</f>
        <v>47860214</v>
      </c>
      <c r="C1345">
        <f>IF(ISBLANK(data!L3523),AVERAGEIF(data!$A$2:$A$4110,data!A3523,data!$L$2:$L$4110),data!L3523)</f>
        <v>15000000</v>
      </c>
      <c r="D1345">
        <f>B1345-C1345</f>
        <v>32860214</v>
      </c>
    </row>
    <row r="1346" spans="1:4">
      <c r="A1346" t="s">
        <v>4405</v>
      </c>
      <c r="B1346">
        <f>IF(ISBLANK(data!C2496),AVERAGEIF(data!$A$2:$A$4110,data!A2496,data!$C$2:$C$4110),data!C2496)</f>
        <v>47852604</v>
      </c>
      <c r="C1346">
        <f>IF(ISBLANK(data!L2496),AVERAGEIF(data!$A$2:$A$4110,data!A2496,data!$L$2:$L$4110),data!L2496)</f>
        <v>20000000</v>
      </c>
      <c r="D1346">
        <f>B1346-C1346</f>
        <v>27852604</v>
      </c>
    </row>
    <row r="1347" spans="1:4">
      <c r="A1347" t="s">
        <v>5871</v>
      </c>
      <c r="B1347">
        <f>IF(ISBLANK(data!C3498),AVERAGEIF(data!$A$2:$A$4110,data!A3498,data!$C$2:$C$4110),data!C3498)</f>
        <v>47811275</v>
      </c>
      <c r="C1347">
        <f>IF(ISBLANK(data!L3498),AVERAGEIF(data!$A$2:$A$4110,data!A3498,data!$L$2:$L$4110),data!L3498)</f>
        <v>15000000</v>
      </c>
      <c r="D1347">
        <f>B1347-C1347</f>
        <v>32811275</v>
      </c>
    </row>
    <row r="1348" spans="1:4">
      <c r="A1348" t="s">
        <v>2945</v>
      </c>
      <c r="B1348">
        <f>IF(ISBLANK(data!C1503),AVERAGEIF(data!$A$2:$A$4110,data!A1503,data!$C$2:$C$4110),data!C1503)</f>
        <v>47806295</v>
      </c>
      <c r="C1348">
        <f>IF(ISBLANK(data!L1503),AVERAGEIF(data!$A$2:$A$4110,data!A1503,data!$L$2:$L$4110),data!L1503)</f>
        <v>43000000</v>
      </c>
      <c r="D1348">
        <f>B1348-C1348</f>
        <v>4806295</v>
      </c>
    </row>
    <row r="1349" spans="1:4">
      <c r="A1349" t="s">
        <v>2082</v>
      </c>
      <c r="B1349">
        <f>IF(ISBLANK(data!C951),AVERAGEIF(data!$A$2:$A$4110,data!A951,data!$C$2:$C$4110),data!C951)</f>
        <v>47781388</v>
      </c>
      <c r="C1349">
        <f>IF(ISBLANK(data!L951),AVERAGEIF(data!$A$2:$A$4110,data!A951,data!$L$2:$L$4110),data!L951)</f>
        <v>40000000</v>
      </c>
      <c r="D1349">
        <f>B1349-C1349</f>
        <v>7781388</v>
      </c>
    </row>
    <row r="1350" spans="1:4">
      <c r="A1350" t="s">
        <v>3230</v>
      </c>
      <c r="B1350">
        <f>IF(ISBLANK(data!C1695),AVERAGEIF(data!$A$2:$A$4110,data!A1695,data!$C$2:$C$4110),data!C1695)</f>
        <v>47748610</v>
      </c>
      <c r="C1350">
        <f>IF(ISBLANK(data!L1695),AVERAGEIF(data!$A$2:$A$4110,data!A1695,data!$L$2:$L$4110),data!L1695)</f>
        <v>75000000</v>
      </c>
      <c r="D1350">
        <f>B1350-C1350</f>
        <v>-27251390</v>
      </c>
    </row>
    <row r="1351" spans="1:4">
      <c r="A1351" t="s">
        <v>5018</v>
      </c>
      <c r="B1351">
        <f>IF(ISBLANK(data!C2909),AVERAGEIF(data!$A$2:$A$4110,data!A2909,data!$C$2:$C$4110),data!C2909)</f>
        <v>47592825</v>
      </c>
      <c r="C1351">
        <f>IF(ISBLANK(data!L2909),AVERAGEIF(data!$A$2:$A$4110,data!A2909,data!$L$2:$L$4110),data!L2909)</f>
        <v>85000000</v>
      </c>
      <c r="D1351">
        <f>B1351-C1351</f>
        <v>-37407175</v>
      </c>
    </row>
    <row r="1352" spans="1:4">
      <c r="A1352" t="s">
        <v>6093</v>
      </c>
      <c r="B1352">
        <f>IF(ISBLANK(data!C3657),AVERAGEIF(data!$A$2:$A$4110,data!A3657,data!$C$2:$C$4110),data!C3657)</f>
        <v>47553512</v>
      </c>
      <c r="C1352">
        <f>IF(ISBLANK(data!L3657),AVERAGEIF(data!$A$2:$A$4110,data!A3657,data!$L$2:$L$4110),data!L3657)</f>
        <v>50000000</v>
      </c>
      <c r="D1352">
        <f>B1352-C1352</f>
        <v>-2446488</v>
      </c>
    </row>
    <row r="1353" spans="1:4">
      <c r="A1353" t="s">
        <v>4058</v>
      </c>
      <c r="B1353">
        <f>IF(ISBLANK(data!C2260),AVERAGEIF(data!$A$2:$A$4110,data!A2260,data!$C$2:$C$4110),data!C2260)</f>
        <v>47536959</v>
      </c>
      <c r="C1353">
        <f>IF(ISBLANK(data!L2260),AVERAGEIF(data!$A$2:$A$4110,data!A2260,data!$L$2:$L$4110),data!L2260)</f>
        <v>10000000</v>
      </c>
      <c r="D1353">
        <f>B1353-C1353</f>
        <v>37536959</v>
      </c>
    </row>
    <row r="1354" spans="1:4">
      <c r="A1354" t="s">
        <v>4587</v>
      </c>
      <c r="B1354">
        <f>IF(ISBLANK(data!C2608),AVERAGEIF(data!$A$2:$A$4110,data!A2608,data!$C$2:$C$4110),data!C2608)</f>
        <v>47474112</v>
      </c>
      <c r="C1354">
        <f>IF(ISBLANK(data!L2608),AVERAGEIF(data!$A$2:$A$4110,data!A2608,data!$L$2:$L$4110),data!L2608)</f>
        <v>90000000</v>
      </c>
      <c r="D1354">
        <f>B1354-C1354</f>
        <v>-42525888</v>
      </c>
    </row>
    <row r="1355" spans="1:4">
      <c r="A1355" t="s">
        <v>5019</v>
      </c>
      <c r="B1355">
        <f>IF(ISBLANK(data!C2910),AVERAGEIF(data!$A$2:$A$4110,data!A2910,data!$C$2:$C$4110),data!C2910)</f>
        <v>47456450</v>
      </c>
      <c r="C1355">
        <f>IF(ISBLANK(data!L2910),AVERAGEIF(data!$A$2:$A$4110,data!A2910,data!$L$2:$L$4110),data!L2910)</f>
        <v>70000000</v>
      </c>
      <c r="D1355">
        <f>B1355-C1355</f>
        <v>-22543550</v>
      </c>
    </row>
    <row r="1356" spans="1:4">
      <c r="A1356" t="s">
        <v>5376</v>
      </c>
      <c r="B1356">
        <f>IF(ISBLANK(data!C3156),AVERAGEIF(data!$A$2:$A$4110,data!A3156,data!$C$2:$C$4110),data!C3156)</f>
        <v>47396698</v>
      </c>
      <c r="C1356">
        <f>IF(ISBLANK(data!L3156),AVERAGEIF(data!$A$2:$A$4110,data!A3156,data!$L$2:$L$4110),data!L3156)</f>
        <v>130000000</v>
      </c>
      <c r="D1356">
        <f>B1356-C1356</f>
        <v>-82603302</v>
      </c>
    </row>
    <row r="1357" spans="1:4">
      <c r="A1357" t="s">
        <v>6125</v>
      </c>
      <c r="B1357">
        <f>IF(ISBLANK(data!C3686),AVERAGEIF(data!$A$2:$A$4110,data!A3686,data!$C$2:$C$4110),data!C3686)</f>
        <v>47379090</v>
      </c>
      <c r="C1357">
        <f>IF(ISBLANK(data!L3686),AVERAGEIF(data!$A$2:$A$4110,data!A3686,data!$L$2:$L$4110),data!L3686)</f>
        <v>70000000</v>
      </c>
      <c r="D1357">
        <f>B1357-C1357</f>
        <v>-22620910</v>
      </c>
    </row>
    <row r="1358" spans="1:4">
      <c r="A1358" t="s">
        <v>4006</v>
      </c>
      <c r="B1358">
        <f>IF(ISBLANK(data!C2222),AVERAGEIF(data!$A$2:$A$4110,data!A2222,data!$C$2:$C$4110),data!C2222)</f>
        <v>47375327</v>
      </c>
      <c r="C1358">
        <f>IF(ISBLANK(data!L2222),AVERAGEIF(data!$A$2:$A$4110,data!A2222,data!$L$2:$L$4110),data!L2222)</f>
        <v>176000000</v>
      </c>
      <c r="D1358">
        <f>B1358-C1358</f>
        <v>-128624673</v>
      </c>
    </row>
    <row r="1359" spans="1:4">
      <c r="A1359" t="s">
        <v>4852</v>
      </c>
      <c r="B1359">
        <f>IF(ISBLANK(data!C2794),AVERAGEIF(data!$A$2:$A$4110,data!A2794,data!$C$2:$C$4110),data!C2794)</f>
        <v>47307550</v>
      </c>
      <c r="C1359">
        <f>IF(ISBLANK(data!L2794),AVERAGEIF(data!$A$2:$A$4110,data!A2794,data!$L$2:$L$4110),data!L2794)</f>
        <v>45000000</v>
      </c>
      <c r="D1359">
        <f>B1359-C1359</f>
        <v>2307550</v>
      </c>
    </row>
    <row r="1360" spans="1:4">
      <c r="A1360" t="s">
        <v>2867</v>
      </c>
      <c r="B1360">
        <f>IF(ISBLANK(data!C1448),AVERAGEIF(data!$A$2:$A$4110,data!A1448,data!$C$2:$C$4110),data!C1448)</f>
        <v>47285499</v>
      </c>
      <c r="C1360">
        <f>IF(ISBLANK(data!L1448),AVERAGEIF(data!$A$2:$A$4110,data!A1448,data!$L$2:$L$4110),data!L1448)</f>
        <v>26000000</v>
      </c>
      <c r="D1360">
        <f>B1360-C1360</f>
        <v>21285499</v>
      </c>
    </row>
    <row r="1361" spans="1:4">
      <c r="A1361" t="s">
        <v>2384</v>
      </c>
      <c r="B1361">
        <f>IF(ISBLANK(data!C1141),AVERAGEIF(data!$A$2:$A$4110,data!A1141,data!$C$2:$C$4110),data!C1141)</f>
        <v>47277326</v>
      </c>
      <c r="C1361">
        <f>IF(ISBLANK(data!L1141),AVERAGEIF(data!$A$2:$A$4110,data!A1141,data!$L$2:$L$4110),data!L1141)</f>
        <v>4800000</v>
      </c>
      <c r="D1361">
        <f>B1361-C1361</f>
        <v>42477326</v>
      </c>
    </row>
    <row r="1362" spans="1:4">
      <c r="A1362" t="s">
        <v>1370</v>
      </c>
      <c r="B1362">
        <f>IF(ISBLANK(data!C503),AVERAGEIF(data!$A$2:$A$4110,data!A503,data!$C$2:$C$4110),data!C503)</f>
        <v>47250427</v>
      </c>
      <c r="C1362">
        <f>IF(ISBLANK(data!L503),AVERAGEIF(data!$A$2:$A$4110,data!A503,data!$L$2:$L$4110),data!L503)</f>
        <v>4000000</v>
      </c>
      <c r="D1362">
        <f>B1362-C1362</f>
        <v>43250427</v>
      </c>
    </row>
    <row r="1363" spans="1:4">
      <c r="A1363" t="s">
        <v>3984</v>
      </c>
      <c r="B1363">
        <f>IF(ISBLANK(data!C2208),AVERAGEIF(data!$A$2:$A$4110,data!A2208,data!$C$2:$C$4110),data!C2208)</f>
        <v>47124400</v>
      </c>
      <c r="C1363">
        <f>IF(ISBLANK(data!L2208),AVERAGEIF(data!$A$2:$A$4110,data!A2208,data!$L$2:$L$4110),data!L2208)</f>
        <v>25000000</v>
      </c>
      <c r="D1363">
        <f>B1363-C1363</f>
        <v>22124400</v>
      </c>
    </row>
    <row r="1364" spans="1:4">
      <c r="A1364" t="s">
        <v>2019</v>
      </c>
      <c r="B1364">
        <f>IF(ISBLANK(data!C917),AVERAGEIF(data!$A$2:$A$4110,data!A917,data!$C$2:$C$4110),data!C917)</f>
        <v>47105085</v>
      </c>
      <c r="C1364">
        <f>IF(ISBLANK(data!L917),AVERAGEIF(data!$A$2:$A$4110,data!A917,data!$L$2:$L$4110),data!L917)</f>
        <v>50000000</v>
      </c>
      <c r="D1364">
        <f>B1364-C1364</f>
        <v>-2894915</v>
      </c>
    </row>
    <row r="1365" spans="1:4">
      <c r="A1365" t="s">
        <v>459</v>
      </c>
      <c r="B1365">
        <f>IF(ISBLANK(data!C1596),AVERAGEIF(data!$A$2:$A$4110,data!A1596,data!$C$2:$C$4110),data!C1596)</f>
        <v>47095453</v>
      </c>
      <c r="C1365">
        <f>IF(ISBLANK(data!L1596),AVERAGEIF(data!$A$2:$A$4110,data!A1596,data!$L$2:$L$4110),data!L1596)</f>
        <v>48000000</v>
      </c>
      <c r="D1365">
        <f>B1365-C1365</f>
        <v>-904547</v>
      </c>
    </row>
    <row r="1366" spans="1:4">
      <c r="A1366" t="s">
        <v>1814</v>
      </c>
      <c r="B1366">
        <f>IF(ISBLANK(data!C782),AVERAGEIF(data!$A$2:$A$4110,data!A782,data!$C$2:$C$4110),data!C782)</f>
        <v>47034272</v>
      </c>
      <c r="C1366">
        <f>IF(ISBLANK(data!L782),AVERAGEIF(data!$A$2:$A$4110,data!A782,data!$L$2:$L$4110),data!L782)</f>
        <v>40000000</v>
      </c>
      <c r="D1366">
        <f>B1366-C1366</f>
        <v>7034272</v>
      </c>
    </row>
    <row r="1367" spans="1:4">
      <c r="A1367" t="s">
        <v>5490</v>
      </c>
      <c r="B1367">
        <f>IF(ISBLANK(data!C3233),AVERAGEIF(data!$A$2:$A$4110,data!A3233,data!$C$2:$C$4110),data!C3233)</f>
        <v>47000485</v>
      </c>
      <c r="C1367">
        <f>IF(ISBLANK(data!L3233),AVERAGEIF(data!$A$2:$A$4110,data!A3233,data!$L$2:$L$4110),data!L3233)</f>
        <v>75000000</v>
      </c>
      <c r="D1367">
        <f>B1367-C1367</f>
        <v>-27999515</v>
      </c>
    </row>
    <row r="1368" spans="1:4">
      <c r="A1368" t="s">
        <v>3443</v>
      </c>
      <c r="B1368">
        <f>IF(ISBLANK(data!C1840),AVERAGEIF(data!$A$2:$A$4110,data!A1840,data!$C$2:$C$4110),data!C1840)</f>
        <v>47000000</v>
      </c>
      <c r="C1368">
        <f>IF(ISBLANK(data!L1840),AVERAGEIF(data!$A$2:$A$4110,data!A1840,data!$L$2:$L$4110),data!L1840)</f>
        <v>300000</v>
      </c>
      <c r="D1368">
        <f>B1368-C1368</f>
        <v>46700000</v>
      </c>
    </row>
    <row r="1369" spans="1:4">
      <c r="A1369" t="s">
        <v>1737</v>
      </c>
      <c r="B1369">
        <f>IF(ISBLANK(data!C734),AVERAGEIF(data!$A$2:$A$4110,data!A734,data!$C$2:$C$4110),data!C734)</f>
        <v>46982632</v>
      </c>
      <c r="C1369">
        <f>IF(ISBLANK(data!L734),AVERAGEIF(data!$A$2:$A$4110,data!A734,data!$L$2:$L$4110),data!L734)</f>
        <v>50000000</v>
      </c>
      <c r="D1369">
        <f>B1369-C1369</f>
        <v>-3017368</v>
      </c>
    </row>
    <row r="1370" spans="1:4">
      <c r="A1370" t="s">
        <v>2326</v>
      </c>
      <c r="B1370">
        <f>IF(ISBLANK(data!C1106),AVERAGEIF(data!$A$2:$A$4110,data!A1106,data!$C$2:$C$4110),data!C1106)</f>
        <v>46978995</v>
      </c>
      <c r="C1370">
        <f>IF(ISBLANK(data!L1106),AVERAGEIF(data!$A$2:$A$4110,data!A1106,data!$L$2:$L$4110),data!L1106)</f>
        <v>160000000</v>
      </c>
      <c r="D1370">
        <f>B1370-C1370</f>
        <v>-113021005</v>
      </c>
    </row>
    <row r="1371" spans="1:4">
      <c r="A1371" t="s">
        <v>1153</v>
      </c>
      <c r="B1371">
        <f>IF(ISBLANK(data!C376),AVERAGEIF(data!$A$2:$A$4110,data!A376,data!$C$2:$C$4110),data!C376)</f>
        <v>46975183</v>
      </c>
      <c r="C1371">
        <f>IF(ISBLANK(data!L376),AVERAGEIF(data!$A$2:$A$4110,data!A376,data!$L$2:$L$4110),data!L376)</f>
        <v>61000000</v>
      </c>
      <c r="D1371">
        <f>B1371-C1371</f>
        <v>-14024817</v>
      </c>
    </row>
    <row r="1372" spans="1:4">
      <c r="A1372" t="s">
        <v>2228</v>
      </c>
      <c r="B1372">
        <f>IF(ISBLANK(data!C1035),AVERAGEIF(data!$A$2:$A$4110,data!A1035,data!$C$2:$C$4110),data!C1035)</f>
        <v>46875468</v>
      </c>
      <c r="C1372">
        <f>IF(ISBLANK(data!L1035),AVERAGEIF(data!$A$2:$A$4110,data!A1035,data!$L$2:$L$4110),data!L1035)</f>
        <v>30000000</v>
      </c>
      <c r="D1372">
        <f>B1372-C1372</f>
        <v>16875468</v>
      </c>
    </row>
    <row r="1373" spans="1:4">
      <c r="A1373" t="s">
        <v>4327</v>
      </c>
      <c r="B1373">
        <f>IF(ISBLANK(data!C2444),AVERAGEIF(data!$A$2:$A$4110,data!A2444,data!$C$2:$C$4110),data!C2444)</f>
        <v>46836394</v>
      </c>
      <c r="C1373">
        <f>IF(ISBLANK(data!L2444),AVERAGEIF(data!$A$2:$A$4110,data!A2444,data!$L$2:$L$4110),data!L2444)</f>
        <v>25000000</v>
      </c>
      <c r="D1373">
        <f>B1373-C1373</f>
        <v>21836394</v>
      </c>
    </row>
    <row r="1374" spans="1:4">
      <c r="A1374" t="s">
        <v>1870</v>
      </c>
      <c r="B1374">
        <f>IF(ISBLANK(data!C820),AVERAGEIF(data!$A$2:$A$4110,data!A820,data!$C$2:$C$4110),data!C820)</f>
        <v>46815748</v>
      </c>
      <c r="C1374">
        <f>IF(ISBLANK(data!L820),AVERAGEIF(data!$A$2:$A$4110,data!A820,data!$L$2:$L$4110),data!L820)</f>
        <v>45000000</v>
      </c>
      <c r="D1374">
        <f>B1374-C1374</f>
        <v>1815748</v>
      </c>
    </row>
    <row r="1375" spans="1:4">
      <c r="A1375" t="s">
        <v>1725</v>
      </c>
      <c r="B1375">
        <f>IF(ISBLANK(data!C728),AVERAGEIF(data!$A$2:$A$4110,data!A728,data!$C$2:$C$4110),data!C728)</f>
        <v>46813366</v>
      </c>
      <c r="C1375">
        <f>IF(ISBLANK(data!L728),AVERAGEIF(data!$A$2:$A$4110,data!A728,data!$L$2:$L$4110),data!L728)</f>
        <v>38000000</v>
      </c>
      <c r="D1375">
        <f>B1375-C1375</f>
        <v>8813366</v>
      </c>
    </row>
    <row r="1376" spans="1:4">
      <c r="A1376" t="s">
        <v>4103</v>
      </c>
      <c r="B1376">
        <f>IF(ISBLANK(data!C2290),AVERAGEIF(data!$A$2:$A$4110,data!A2290,data!$C$2:$C$4110),data!C2290)</f>
        <v>46800000</v>
      </c>
      <c r="C1376">
        <f>IF(ISBLANK(data!L2290),AVERAGEIF(data!$A$2:$A$4110,data!A2290,data!$L$2:$L$4110),data!L2290)</f>
        <v>14000000</v>
      </c>
      <c r="D1376">
        <f>B1376-C1376</f>
        <v>32800000</v>
      </c>
    </row>
    <row r="1377" spans="1:4">
      <c r="A1377" t="s">
        <v>1952</v>
      </c>
      <c r="B1377">
        <f>IF(ISBLANK(data!C868),AVERAGEIF(data!$A$2:$A$4110,data!A868,data!$C$2:$C$4110),data!C868)</f>
        <v>46729374</v>
      </c>
      <c r="C1377">
        <f>IF(ISBLANK(data!L868),AVERAGEIF(data!$A$2:$A$4110,data!A868,data!$L$2:$L$4110),data!L868)</f>
        <v>13000000</v>
      </c>
      <c r="D1377">
        <f>B1377-C1377</f>
        <v>33729374</v>
      </c>
    </row>
    <row r="1378" spans="1:4">
      <c r="A1378" t="s">
        <v>1825</v>
      </c>
      <c r="B1378">
        <f>IF(ISBLANK(data!C789),AVERAGEIF(data!$A$2:$A$4110,data!A789,data!$C$2:$C$4110),data!C789)</f>
        <v>46700000</v>
      </c>
      <c r="C1378">
        <f>IF(ISBLANK(data!L789),AVERAGEIF(data!$A$2:$A$4110,data!A789,data!$L$2:$L$4110),data!L789)</f>
        <v>21000000</v>
      </c>
      <c r="D1378">
        <f>B1378-C1378</f>
        <v>25700000</v>
      </c>
    </row>
    <row r="1379" spans="1:4">
      <c r="A1379" t="s">
        <v>2814</v>
      </c>
      <c r="B1379">
        <f>IF(ISBLANK(data!C1413),AVERAGEIF(data!$A$2:$A$4110,data!A1413,data!$C$2:$C$4110),data!C1413)</f>
        <v>46611204</v>
      </c>
      <c r="C1379">
        <f>IF(ISBLANK(data!L1413),AVERAGEIF(data!$A$2:$A$4110,data!A1413,data!$L$2:$L$4110),data!L1413)</f>
        <v>48000000</v>
      </c>
      <c r="D1379">
        <f>B1379-C1379</f>
        <v>-1388796</v>
      </c>
    </row>
    <row r="1380" spans="1:4">
      <c r="A1380" t="s">
        <v>3406</v>
      </c>
      <c r="B1380">
        <f>IF(ISBLANK(data!C1814),AVERAGEIF(data!$A$2:$A$4110,data!A1814,data!$C$2:$C$4110),data!C1814)</f>
        <v>46563158</v>
      </c>
      <c r="C1380">
        <f>IF(ISBLANK(data!L1814),AVERAGEIF(data!$A$2:$A$4110,data!A1814,data!$L$2:$L$4110),data!L1814)</f>
        <v>13000000</v>
      </c>
      <c r="D1380">
        <f>B1380-C1380</f>
        <v>33563158</v>
      </c>
    </row>
    <row r="1381" spans="1:4">
      <c r="A1381" t="s">
        <v>2145</v>
      </c>
      <c r="B1381">
        <f>IF(ISBLANK(data!C986),AVERAGEIF(data!$A$2:$A$4110,data!A986,data!$C$2:$C$4110),data!C986)</f>
        <v>46455802</v>
      </c>
      <c r="C1381">
        <f>IF(ISBLANK(data!L986),AVERAGEIF(data!$A$2:$A$4110,data!A986,data!$L$2:$L$4110),data!L986)</f>
        <v>26000000</v>
      </c>
      <c r="D1381">
        <f>B1381-C1381</f>
        <v>20455802</v>
      </c>
    </row>
    <row r="1382" spans="1:4">
      <c r="A1382" t="s">
        <v>5780</v>
      </c>
      <c r="B1382">
        <f>IF(ISBLANK(data!C3433),AVERAGEIF(data!$A$2:$A$4110,data!A3433,data!$C$2:$C$4110),data!C3433)</f>
        <v>46440491</v>
      </c>
      <c r="C1382">
        <f>IF(ISBLANK(data!L3433),AVERAGEIF(data!$A$2:$A$4110,data!A3433,data!$L$2:$L$4110),data!L3433)</f>
        <v>100000000</v>
      </c>
      <c r="D1382">
        <f>B1382-C1382</f>
        <v>-53559509</v>
      </c>
    </row>
    <row r="1383" spans="1:4">
      <c r="A1383" t="s">
        <v>3525</v>
      </c>
      <c r="B1383">
        <f>IF(ISBLANK(data!C1901),AVERAGEIF(data!$A$2:$A$4110,data!A1901,data!$C$2:$C$4110),data!C1901)</f>
        <v>46377022</v>
      </c>
      <c r="C1383">
        <f>IF(ISBLANK(data!L1901),AVERAGEIF(data!$A$2:$A$4110,data!A1901,data!$L$2:$L$4110),data!L1901)</f>
        <v>10000000</v>
      </c>
      <c r="D1383">
        <f>B1383-C1383</f>
        <v>36377022</v>
      </c>
    </row>
    <row r="1384" spans="1:4">
      <c r="A1384" t="s">
        <v>6010</v>
      </c>
      <c r="B1384">
        <f>IF(ISBLANK(data!C3604),AVERAGEIF(data!$A$2:$A$4110,data!A3604,data!$C$2:$C$4110),data!C3604)</f>
        <v>46363118</v>
      </c>
      <c r="C1384">
        <f>IF(ISBLANK(data!L3604),AVERAGEIF(data!$A$2:$A$4110,data!A3604,data!$L$2:$L$4110),data!L3604)</f>
        <v>20000000</v>
      </c>
      <c r="D1384">
        <f>B1384-C1384</f>
        <v>26363118</v>
      </c>
    </row>
    <row r="1385" spans="1:4">
      <c r="A1385" t="s">
        <v>1263</v>
      </c>
      <c r="B1385">
        <f>IF(ISBLANK(data!C443),AVERAGEIF(data!$A$2:$A$4110,data!A443,data!$C$2:$C$4110),data!C443)</f>
        <v>46338728</v>
      </c>
      <c r="C1385">
        <f>IF(ISBLANK(data!L443),AVERAGEIF(data!$A$2:$A$4110,data!A443,data!$L$2:$L$4110),data!L443)</f>
        <v>14500000</v>
      </c>
      <c r="D1385">
        <f>B1385-C1385</f>
        <v>31838728</v>
      </c>
    </row>
    <row r="1386" spans="1:4">
      <c r="A1386" t="s">
        <v>5947</v>
      </c>
      <c r="B1386">
        <f>IF(ISBLANK(data!C3556),AVERAGEIF(data!$A$2:$A$4110,data!A3556,data!$C$2:$C$4110),data!C3556)</f>
        <v>46300000</v>
      </c>
      <c r="C1386">
        <f>IF(ISBLANK(data!L3556),AVERAGEIF(data!$A$2:$A$4110,data!A3556,data!$L$2:$L$4110),data!L3556)</f>
        <v>3000000</v>
      </c>
      <c r="D1386">
        <f>B1386-C1386</f>
        <v>43300000</v>
      </c>
    </row>
    <row r="1387" spans="1:4">
      <c r="A1387" t="s">
        <v>5945</v>
      </c>
      <c r="B1387">
        <f>IF(ISBLANK(data!C3555),AVERAGEIF(data!$A$2:$A$4110,data!A3555,data!$C$2:$C$4110),data!C3555)</f>
        <v>46300000</v>
      </c>
      <c r="C1387">
        <f>IF(ISBLANK(data!L3555),AVERAGEIF(data!$A$2:$A$4110,data!A3555,data!$L$2:$L$4110),data!L3555)</f>
        <v>9400000</v>
      </c>
      <c r="D1387">
        <f>B1387-C1387</f>
        <v>36900000</v>
      </c>
    </row>
    <row r="1388" spans="1:4">
      <c r="A1388" t="s">
        <v>2521</v>
      </c>
      <c r="B1388">
        <f>IF(ISBLANK(data!C1232),AVERAGEIF(data!$A$2:$A$4110,data!A1232,data!$C$2:$C$4110),data!C1232)</f>
        <v>46280507</v>
      </c>
      <c r="C1388">
        <f>IF(ISBLANK(data!L1232),AVERAGEIF(data!$A$2:$A$4110,data!A1232,data!$L$2:$L$4110),data!L1232)</f>
        <v>40000000</v>
      </c>
      <c r="D1388">
        <f>B1388-C1388</f>
        <v>6280507</v>
      </c>
    </row>
    <row r="1389" spans="1:4">
      <c r="A1389" t="s">
        <v>4982</v>
      </c>
      <c r="B1389">
        <f>IF(ISBLANK(data!C2886),AVERAGEIF(data!$A$2:$A$4110,data!A2886,data!$C$2:$C$4110),data!C2886)</f>
        <v>46012734</v>
      </c>
      <c r="C1389">
        <f>IF(ISBLANK(data!L2886),AVERAGEIF(data!$A$2:$A$4110,data!A2886,data!$L$2:$L$4110),data!L2886)</f>
        <v>40000000</v>
      </c>
      <c r="D1389">
        <f>B1389-C1389</f>
        <v>6012734</v>
      </c>
    </row>
    <row r="1390" spans="1:4">
      <c r="A1390" t="s">
        <v>5690</v>
      </c>
      <c r="B1390">
        <f>IF(ISBLANK(data!C3371),AVERAGEIF(data!$A$2:$A$4110,data!A3371,data!$C$2:$C$4110),data!C3371)</f>
        <v>45996718</v>
      </c>
      <c r="C1390">
        <f>IF(ISBLANK(data!L3371),AVERAGEIF(data!$A$2:$A$4110,data!A3371,data!$L$2:$L$4110),data!L3371)</f>
        <v>60000000</v>
      </c>
      <c r="D1390">
        <f>B1390-C1390</f>
        <v>-14003282</v>
      </c>
    </row>
    <row r="1391" spans="1:4">
      <c r="A1391" t="s">
        <v>318</v>
      </c>
      <c r="B1391">
        <f>IF(ISBLANK(data!C2154),AVERAGEIF(data!$A$2:$A$4110,data!A2154,data!$C$2:$C$4110),data!C2154)</f>
        <v>45860039</v>
      </c>
      <c r="C1391">
        <f>IF(ISBLANK(data!L2154),AVERAGEIF(data!$A$2:$A$4110,data!A2154,data!$L$2:$L$4110),data!L2154)</f>
        <v>56000000</v>
      </c>
      <c r="D1391">
        <f>B1391-C1391</f>
        <v>-10139961</v>
      </c>
    </row>
    <row r="1392" spans="1:4">
      <c r="A1392" t="s">
        <v>5028</v>
      </c>
      <c r="B1392">
        <f>IF(ISBLANK(data!C2918),AVERAGEIF(data!$A$2:$A$4110,data!A2918,data!$C$2:$C$4110),data!C2918)</f>
        <v>45857453</v>
      </c>
      <c r="C1392">
        <f>IF(ISBLANK(data!L2918),AVERAGEIF(data!$A$2:$A$4110,data!A2918,data!$L$2:$L$4110),data!L2918)</f>
        <v>3500000</v>
      </c>
      <c r="D1392">
        <f>B1392-C1392</f>
        <v>42357453</v>
      </c>
    </row>
    <row r="1393" spans="1:4">
      <c r="A1393" t="s">
        <v>2490</v>
      </c>
      <c r="B1393">
        <f>IF(ISBLANK(data!C1213),AVERAGEIF(data!$A$2:$A$4110,data!A1213,data!$C$2:$C$4110),data!C1213)</f>
        <v>45856732</v>
      </c>
      <c r="C1393">
        <f>IF(ISBLANK(data!L1213),AVERAGEIF(data!$A$2:$A$4110,data!A1213,data!$L$2:$L$4110),data!L1213)</f>
        <v>40000000</v>
      </c>
      <c r="D1393">
        <f>B1393-C1393</f>
        <v>5856732</v>
      </c>
    </row>
    <row r="1394" spans="1:4">
      <c r="A1394" t="s">
        <v>4906</v>
      </c>
      <c r="B1394">
        <f>IF(ISBLANK(data!C2830),AVERAGEIF(data!$A$2:$A$4110,data!A2830,data!$C$2:$C$4110),data!C2830)</f>
        <v>45802315</v>
      </c>
      <c r="C1394">
        <f>IF(ISBLANK(data!L2830),AVERAGEIF(data!$A$2:$A$4110,data!A2830,data!$L$2:$L$4110),data!L2830)</f>
        <v>35000000</v>
      </c>
      <c r="D1394">
        <f>B1394-C1394</f>
        <v>10802315</v>
      </c>
    </row>
    <row r="1395" spans="1:4">
      <c r="A1395" t="s">
        <v>3915</v>
      </c>
      <c r="B1395">
        <f>IF(ISBLANK(data!C2161),AVERAGEIF(data!$A$2:$A$4110,data!A2161,data!$C$2:$C$4110),data!C2161)</f>
        <v>45670855</v>
      </c>
      <c r="C1395">
        <f>IF(ISBLANK(data!L2161),AVERAGEIF(data!$A$2:$A$4110,data!A2161,data!$L$2:$L$4110),data!L2161)</f>
        <v>20000000</v>
      </c>
      <c r="D1395">
        <f>B1395-C1395</f>
        <v>25670855</v>
      </c>
    </row>
    <row r="1396" spans="1:4">
      <c r="A1396" t="s">
        <v>5388</v>
      </c>
      <c r="B1396">
        <f>IF(ISBLANK(data!C3165),AVERAGEIF(data!$A$2:$A$4110,data!A3165,data!$C$2:$C$4110),data!C3165)</f>
        <v>45645204</v>
      </c>
      <c r="C1396">
        <f>IF(ISBLANK(data!L3165),AVERAGEIF(data!$A$2:$A$4110,data!A3165,data!$L$2:$L$4110),data!L3165)</f>
        <v>30000000</v>
      </c>
      <c r="D1396">
        <f>B1396-C1396</f>
        <v>15645204</v>
      </c>
    </row>
    <row r="1397" spans="1:4">
      <c r="A1397" t="s">
        <v>3807</v>
      </c>
      <c r="B1397">
        <f>IF(ISBLANK(data!C2091),AVERAGEIF(data!$A$2:$A$4110,data!A2091,data!$C$2:$C$4110),data!C2091)</f>
        <v>45542421</v>
      </c>
      <c r="C1397">
        <f>IF(ISBLANK(data!L2091),AVERAGEIF(data!$A$2:$A$4110,data!A2091,data!$L$2:$L$4110),data!L2091)</f>
        <v>30000000</v>
      </c>
      <c r="D1397">
        <f>B1397-C1397</f>
        <v>15542421</v>
      </c>
    </row>
    <row r="1398" spans="1:4">
      <c r="A1398" t="s">
        <v>6577</v>
      </c>
      <c r="B1398">
        <f>IF(ISBLANK(data!C3996),AVERAGEIF(data!$A$2:$A$4110,data!A3996,data!$C$2:$C$4110),data!C3996)</f>
        <v>45507053</v>
      </c>
      <c r="C1398">
        <f>IF(ISBLANK(data!L3996),AVERAGEIF(data!$A$2:$A$4110,data!A3996,data!$L$2:$L$4110),data!L3996)</f>
        <v>16000000</v>
      </c>
      <c r="D1398">
        <f>B1398-C1398</f>
        <v>29507053</v>
      </c>
    </row>
    <row r="1399" spans="1:4">
      <c r="A1399" t="s">
        <v>3384</v>
      </c>
      <c r="B1399">
        <f>IF(ISBLANK(data!C1799),AVERAGEIF(data!$A$2:$A$4110,data!A1799,data!$C$2:$C$4110),data!C1799)</f>
        <v>45506619</v>
      </c>
      <c r="C1399">
        <f>IF(ISBLANK(data!L1799),AVERAGEIF(data!$A$2:$A$4110,data!A1799,data!$L$2:$L$4110),data!L1799)</f>
        <v>26000000</v>
      </c>
      <c r="D1399">
        <f>B1399-C1399</f>
        <v>19506619</v>
      </c>
    </row>
    <row r="1400" spans="1:4">
      <c r="A1400" t="s">
        <v>3541</v>
      </c>
      <c r="B1400">
        <f>IF(ISBLANK(data!C1911),AVERAGEIF(data!$A$2:$A$4110,data!A1911,data!$C$2:$C$4110),data!C1911)</f>
        <v>45500797</v>
      </c>
      <c r="C1400">
        <f>IF(ISBLANK(data!L1911),AVERAGEIF(data!$A$2:$A$4110,data!A1911,data!$L$2:$L$4110),data!L1911)</f>
        <v>40000000</v>
      </c>
      <c r="D1400">
        <f>B1400-C1400</f>
        <v>5500797</v>
      </c>
    </row>
    <row r="1401" spans="1:4">
      <c r="A1401" t="s">
        <v>4987</v>
      </c>
      <c r="B1401">
        <f>IF(ISBLANK(data!C2889),AVERAGEIF(data!$A$2:$A$4110,data!A2889,data!$C$2:$C$4110),data!C2889)</f>
        <v>45489752</v>
      </c>
      <c r="C1401">
        <f>IF(ISBLANK(data!L2889),AVERAGEIF(data!$A$2:$A$4110,data!A2889,data!$L$2:$L$4110),data!L2889)</f>
        <v>26000000</v>
      </c>
      <c r="D1401">
        <f>B1401-C1401</f>
        <v>19489752</v>
      </c>
    </row>
    <row r="1402" spans="1:4">
      <c r="A1402" t="s">
        <v>2846</v>
      </c>
      <c r="B1402">
        <f>IF(ISBLANK(data!C1438),AVERAGEIF(data!$A$2:$A$4110,data!A1438,data!$C$2:$C$4110),data!C1438)</f>
        <v>45434443</v>
      </c>
      <c r="C1402">
        <f>IF(ISBLANK(data!L1438),AVERAGEIF(data!$A$2:$A$4110,data!A1438,data!$L$2:$L$4110),data!L1438)</f>
        <v>75000000</v>
      </c>
      <c r="D1402">
        <f>B1402-C1402</f>
        <v>-29565557</v>
      </c>
    </row>
    <row r="1403" spans="1:4">
      <c r="A1403" t="s">
        <v>2683</v>
      </c>
      <c r="B1403">
        <f>IF(ISBLANK(data!C1333),AVERAGEIF(data!$A$2:$A$4110,data!A1333,data!$C$2:$C$4110),data!C1333)</f>
        <v>45423646.75</v>
      </c>
      <c r="C1403">
        <f>IF(ISBLANK(data!L1333),AVERAGEIF(data!$A$2:$A$4110,data!A1333,data!$L$2:$L$4110),data!L1333)</f>
        <v>29000000</v>
      </c>
      <c r="D1403">
        <f>B1403-C1403</f>
        <v>16423646.75</v>
      </c>
    </row>
    <row r="1404" spans="1:4">
      <c r="A1404" t="s">
        <v>395</v>
      </c>
      <c r="B1404">
        <f>IF(ISBLANK(data!C32),AVERAGEIF(data!$A$2:$A$4110,data!A32,data!$C$2:$C$4110),data!C32)</f>
        <v>45356386</v>
      </c>
      <c r="C1404">
        <f>IF(ISBLANK(data!L32),AVERAGEIF(data!$A$2:$A$4110,data!A32,data!$L$2:$L$4110),data!L32)</f>
        <v>75000000</v>
      </c>
      <c r="D1404">
        <f>B1404-C1404</f>
        <v>-29643614</v>
      </c>
    </row>
    <row r="1405" spans="1:4">
      <c r="A1405" t="s">
        <v>2523</v>
      </c>
      <c r="B1405">
        <f>IF(ISBLANK(data!C1233),AVERAGEIF(data!$A$2:$A$4110,data!A1233,data!$C$2:$C$4110),data!C1233)</f>
        <v>45290318</v>
      </c>
      <c r="C1405">
        <f>IF(ISBLANK(data!L1233),AVERAGEIF(data!$A$2:$A$4110,data!A1233,data!$L$2:$L$4110),data!L1233)</f>
        <v>42000000</v>
      </c>
      <c r="D1405">
        <f>B1405-C1405</f>
        <v>3290318</v>
      </c>
    </row>
    <row r="1406" spans="1:4">
      <c r="A1406" t="s">
        <v>2875</v>
      </c>
      <c r="B1406">
        <f>IF(ISBLANK(data!C1453),AVERAGEIF(data!$A$2:$A$4110,data!A1453,data!$C$2:$C$4110),data!C1453)</f>
        <v>45207112</v>
      </c>
      <c r="C1406">
        <f>IF(ISBLANK(data!L1453),AVERAGEIF(data!$A$2:$A$4110,data!A1453,data!$L$2:$L$4110),data!L1453)</f>
        <v>53000000</v>
      </c>
      <c r="D1406">
        <f>B1406-C1406</f>
        <v>-7792888</v>
      </c>
    </row>
    <row r="1407" spans="1:4">
      <c r="A1407" t="s">
        <v>1285</v>
      </c>
      <c r="B1407">
        <f>IF(ISBLANK(data!C454),AVERAGEIF(data!$A$2:$A$4110,data!A454,data!$C$2:$C$4110),data!C454)</f>
        <v>45162741</v>
      </c>
      <c r="C1407">
        <f>IF(ISBLANK(data!L454),AVERAGEIF(data!$A$2:$A$4110,data!A454,data!$L$2:$L$4110),data!L454)</f>
        <v>28000000</v>
      </c>
      <c r="D1407">
        <f>B1407-C1407</f>
        <v>17162741</v>
      </c>
    </row>
    <row r="1408" spans="1:4">
      <c r="A1408" t="s">
        <v>5151</v>
      </c>
      <c r="B1408">
        <f>IF(ISBLANK(data!C3001),AVERAGEIF(data!$A$2:$A$4110,data!A3001,data!$C$2:$C$4110),data!C3001)</f>
        <v>45089048</v>
      </c>
      <c r="C1408">
        <f>IF(ISBLANK(data!L3001),AVERAGEIF(data!$A$2:$A$4110,data!A3001,data!$L$2:$L$4110),data!L3001)</f>
        <v>25000000</v>
      </c>
      <c r="D1408">
        <f>B1408-C1408</f>
        <v>20089048</v>
      </c>
    </row>
    <row r="1409" spans="1:4">
      <c r="A1409" t="s">
        <v>1941</v>
      </c>
      <c r="B1409">
        <f>IF(ISBLANK(data!C861),AVERAGEIF(data!$A$2:$A$4110,data!A861,data!$C$2:$C$4110),data!C861)</f>
        <v>45063889</v>
      </c>
      <c r="C1409">
        <f>IF(ISBLANK(data!L861),AVERAGEIF(data!$A$2:$A$4110,data!A861,data!$L$2:$L$4110),data!L861)</f>
        <v>8000000</v>
      </c>
      <c r="D1409">
        <f>B1409-C1409</f>
        <v>37063889</v>
      </c>
    </row>
    <row r="1410" spans="1:4">
      <c r="A1410" t="s">
        <v>409</v>
      </c>
      <c r="B1410">
        <f>IF(ISBLANK(data!C512),AVERAGEIF(data!$A$2:$A$4110,data!A512,data!$C$2:$C$4110),data!C512)</f>
        <v>45045037</v>
      </c>
      <c r="C1410">
        <f>IF(ISBLANK(data!L512),AVERAGEIF(data!$A$2:$A$4110,data!A512,data!$L$2:$L$4110),data!L512)</f>
        <v>36000000</v>
      </c>
      <c r="D1410">
        <f>B1410-C1410</f>
        <v>9045037</v>
      </c>
    </row>
    <row r="1411" spans="1:4">
      <c r="A1411" t="s">
        <v>6385</v>
      </c>
      <c r="B1411">
        <f>IF(ISBLANK(data!C3868),AVERAGEIF(data!$A$2:$A$4110,data!A3868,data!$C$2:$C$4110),data!C3868)</f>
        <v>44988180</v>
      </c>
      <c r="C1411">
        <f>IF(ISBLANK(data!L3868),AVERAGEIF(data!$A$2:$A$4110,data!A3868,data!$L$2:$L$4110),data!L3868)</f>
        <v>20000000</v>
      </c>
      <c r="D1411">
        <f>B1411-C1411</f>
        <v>24988180</v>
      </c>
    </row>
    <row r="1412" spans="1:4">
      <c r="A1412" t="s">
        <v>2807</v>
      </c>
      <c r="B1412">
        <f>IF(ISBLANK(data!C1408),AVERAGEIF(data!$A$2:$A$4110,data!A1408,data!$C$2:$C$4110),data!C1408)</f>
        <v>44983704</v>
      </c>
      <c r="C1412">
        <f>IF(ISBLANK(data!L1408),AVERAGEIF(data!$A$2:$A$4110,data!A1408,data!$L$2:$L$4110),data!L1408)</f>
        <v>31000000</v>
      </c>
      <c r="D1412">
        <f>B1412-C1412</f>
        <v>13983704</v>
      </c>
    </row>
    <row r="1413" spans="1:4">
      <c r="A1413" t="s">
        <v>467</v>
      </c>
      <c r="B1413">
        <f>IF(ISBLANK(data!C1601),AVERAGEIF(data!$A$2:$A$4110,data!A1601,data!$C$2:$C$4110),data!C1601)</f>
        <v>44886089</v>
      </c>
      <c r="C1413">
        <f>IF(ISBLANK(data!L1601),AVERAGEIF(data!$A$2:$A$4110,data!A1601,data!$L$2:$L$4110),data!L1601)</f>
        <v>10000000</v>
      </c>
      <c r="D1413">
        <f>B1413-C1413</f>
        <v>34886089</v>
      </c>
    </row>
    <row r="1414" spans="1:4">
      <c r="A1414" t="s">
        <v>3943</v>
      </c>
      <c r="B1414">
        <f>IF(ISBLANK(data!C2180),AVERAGEIF(data!$A$2:$A$4110,data!A2180,data!$C$2:$C$4110),data!C2180)</f>
        <v>44867349</v>
      </c>
      <c r="C1414">
        <f>IF(ISBLANK(data!L2180),AVERAGEIF(data!$A$2:$A$4110,data!A2180,data!$L$2:$L$4110),data!L2180)</f>
        <v>37000000</v>
      </c>
      <c r="D1414">
        <f>B1414-C1414</f>
        <v>7867349</v>
      </c>
    </row>
    <row r="1415" spans="1:4">
      <c r="A1415" t="s">
        <v>1482</v>
      </c>
      <c r="B1415">
        <f>IF(ISBLANK(data!C576),AVERAGEIF(data!$A$2:$A$4110,data!A576,data!$C$2:$C$4110),data!C576)</f>
        <v>44834712</v>
      </c>
      <c r="C1415">
        <f>IF(ISBLANK(data!L576),AVERAGEIF(data!$A$2:$A$4110,data!A576,data!$L$2:$L$4110),data!L576)</f>
        <v>44000000</v>
      </c>
      <c r="D1415">
        <f>B1415-C1415</f>
        <v>834712</v>
      </c>
    </row>
    <row r="1416" spans="1:4">
      <c r="A1416" t="s">
        <v>1786</v>
      </c>
      <c r="B1416">
        <f>IF(ISBLANK(data!C764),AVERAGEIF(data!$A$2:$A$4110,data!A764,data!$C$2:$C$4110),data!C764)</f>
        <v>44793200</v>
      </c>
      <c r="C1416">
        <f>IF(ISBLANK(data!L764),AVERAGEIF(data!$A$2:$A$4110,data!A764,data!$L$2:$L$4110),data!L764)</f>
        <v>4500000</v>
      </c>
      <c r="D1416">
        <f>B1416-C1416</f>
        <v>40293200</v>
      </c>
    </row>
    <row r="1417" spans="1:4">
      <c r="A1417" t="s">
        <v>2917</v>
      </c>
      <c r="B1417">
        <f>IF(ISBLANK(data!C1483),AVERAGEIF(data!$A$2:$A$4110,data!A1483,data!$C$2:$C$4110),data!C1483)</f>
        <v>44737059</v>
      </c>
      <c r="C1417">
        <f>IF(ISBLANK(data!L1483),AVERAGEIF(data!$A$2:$A$4110,data!A1483,data!$L$2:$L$4110),data!L1483)</f>
        <v>50000000</v>
      </c>
      <c r="D1417">
        <f>B1417-C1417</f>
        <v>-5262941</v>
      </c>
    </row>
    <row r="1418" spans="1:4">
      <c r="A1418" t="s">
        <v>1739</v>
      </c>
      <c r="B1418">
        <f>IF(ISBLANK(data!C735),AVERAGEIF(data!$A$2:$A$4110,data!A735,data!$C$2:$C$4110),data!C735)</f>
        <v>44726644</v>
      </c>
      <c r="C1418">
        <f>IF(ISBLANK(data!L735),AVERAGEIF(data!$A$2:$A$4110,data!A735,data!$L$2:$L$4110),data!L735)</f>
        <v>13000000</v>
      </c>
      <c r="D1418">
        <f>B1418-C1418</f>
        <v>31726644</v>
      </c>
    </row>
    <row r="1419" spans="1:4">
      <c r="A1419" t="s">
        <v>1473</v>
      </c>
      <c r="B1419">
        <f>IF(ISBLANK(data!C570),AVERAGEIF(data!$A$2:$A$4110,data!A570,data!$C$2:$C$4110),data!C570)</f>
        <v>44700000</v>
      </c>
      <c r="C1419">
        <f>IF(ISBLANK(data!L570),AVERAGEIF(data!$A$2:$A$4110,data!A570,data!$L$2:$L$4110),data!L570)</f>
        <v>25000000</v>
      </c>
      <c r="D1419">
        <f>B1419-C1419</f>
        <v>19700000</v>
      </c>
    </row>
    <row r="1420" spans="1:4">
      <c r="A1420" t="s">
        <v>4585</v>
      </c>
      <c r="B1420">
        <f>IF(ISBLANK(data!C2606),AVERAGEIF(data!$A$2:$A$4110,data!A2606,data!$C$2:$C$4110),data!C2606)</f>
        <v>44667095</v>
      </c>
      <c r="C1420">
        <f>IF(ISBLANK(data!L2606),AVERAGEIF(data!$A$2:$A$4110,data!A2606,data!$L$2:$L$4110),data!L2606)</f>
        <v>15000000</v>
      </c>
      <c r="D1420">
        <f>B1420-C1420</f>
        <v>29667095</v>
      </c>
    </row>
    <row r="1421" spans="1:4">
      <c r="A1421" t="s">
        <v>5864</v>
      </c>
      <c r="B1421">
        <f>IF(ISBLANK(data!C3493),AVERAGEIF(data!$A$2:$A$4110,data!A3493,data!$C$2:$C$4110),data!C3493)</f>
        <v>44665963</v>
      </c>
      <c r="C1421">
        <f>IF(ISBLANK(data!L3493),AVERAGEIF(data!$A$2:$A$4110,data!A3493,data!$L$2:$L$4110),data!L3493)</f>
        <v>58000000</v>
      </c>
      <c r="D1421">
        <f>B1421-C1421</f>
        <v>-13334037</v>
      </c>
    </row>
    <row r="1422" spans="1:4">
      <c r="A1422" t="s">
        <v>4292</v>
      </c>
      <c r="B1422">
        <f>IF(ISBLANK(data!C2418),AVERAGEIF(data!$A$2:$A$4110,data!A2418,data!$C$2:$C$4110),data!C2418)</f>
        <v>44606335</v>
      </c>
      <c r="C1422">
        <f>IF(ISBLANK(data!L2418),AVERAGEIF(data!$A$2:$A$4110,data!A2418,data!$L$2:$L$4110),data!L2418)</f>
        <v>90000000</v>
      </c>
      <c r="D1422">
        <f>B1422-C1422</f>
        <v>-45393665</v>
      </c>
    </row>
    <row r="1423" spans="1:4">
      <c r="A1423" t="s">
        <v>5919</v>
      </c>
      <c r="B1423">
        <f>IF(ISBLANK(data!C3532),AVERAGEIF(data!$A$2:$A$4110,data!A3532,data!$C$2:$C$4110),data!C3532)</f>
        <v>44566004</v>
      </c>
      <c r="C1423">
        <f>IF(ISBLANK(data!L3532),AVERAGEIF(data!$A$2:$A$4110,data!A3532,data!$L$2:$L$4110),data!L3532)</f>
        <v>4000000</v>
      </c>
      <c r="D1423">
        <f>B1423-C1423</f>
        <v>40566004</v>
      </c>
    </row>
    <row r="1424" spans="1:4">
      <c r="A1424" t="s">
        <v>3139</v>
      </c>
      <c r="B1424">
        <f>IF(ISBLANK(data!C1642),AVERAGEIF(data!$A$2:$A$4110,data!A1642,data!$C$2:$C$4110),data!C1642)</f>
        <v>44540956</v>
      </c>
      <c r="C1424">
        <f>IF(ISBLANK(data!L1642),AVERAGEIF(data!$A$2:$A$4110,data!A1642,data!$L$2:$L$4110),data!L1642)</f>
        <v>400000</v>
      </c>
      <c r="D1424">
        <f>B1424-C1424</f>
        <v>44140956</v>
      </c>
    </row>
    <row r="1425" spans="1:4">
      <c r="A1425" t="s">
        <v>2458</v>
      </c>
      <c r="B1425">
        <f>IF(ISBLANK(data!C1192),AVERAGEIF(data!$A$2:$A$4110,data!A1192,data!$C$2:$C$4110),data!C1192)</f>
        <v>44484065</v>
      </c>
      <c r="C1425">
        <f>IF(ISBLANK(data!L1192),AVERAGEIF(data!$A$2:$A$4110,data!A1192,data!$L$2:$L$4110),data!L1192)</f>
        <v>50000000</v>
      </c>
      <c r="D1425">
        <f>B1425-C1425</f>
        <v>-5515935</v>
      </c>
    </row>
    <row r="1426" spans="1:4">
      <c r="A1426" t="s">
        <v>4807</v>
      </c>
      <c r="B1426">
        <f>IF(ISBLANK(data!C2759),AVERAGEIF(data!$A$2:$A$4110,data!A2759,data!$C$2:$C$4110),data!C2759)</f>
        <v>44469602</v>
      </c>
      <c r="C1426">
        <f>IF(ISBLANK(data!L2759),AVERAGEIF(data!$A$2:$A$4110,data!A2759,data!$L$2:$L$4110),data!L2759)</f>
        <v>17000000</v>
      </c>
      <c r="D1426">
        <f>B1426-C1426</f>
        <v>27469602</v>
      </c>
    </row>
    <row r="1427" spans="1:4">
      <c r="A1427" t="s">
        <v>544</v>
      </c>
      <c r="B1427">
        <f>IF(ISBLANK(data!C20),AVERAGEIF(data!$A$2:$A$4110,data!A20,data!$C$2:$C$4110),data!C20)</f>
        <v>44456509</v>
      </c>
      <c r="C1427">
        <f>IF(ISBLANK(data!L20),AVERAGEIF(data!$A$2:$A$4110,data!A20,data!$L$2:$L$4110),data!L20)</f>
        <v>5000000</v>
      </c>
      <c r="D1427">
        <f>B1427-C1427</f>
        <v>39456509</v>
      </c>
    </row>
    <row r="1428" spans="1:4">
      <c r="A1428" t="s">
        <v>6069</v>
      </c>
      <c r="B1428">
        <f>IF(ISBLANK(data!C3643),AVERAGEIF(data!$A$2:$A$4110,data!A3643,data!$C$2:$C$4110),data!C3643)</f>
        <v>44455658</v>
      </c>
      <c r="C1428">
        <f>IF(ISBLANK(data!L3643),AVERAGEIF(data!$A$2:$A$4110,data!A3643,data!$L$2:$L$4110),data!L3643)</f>
        <v>25000000</v>
      </c>
      <c r="D1428">
        <f>B1428-C1428</f>
        <v>19455658</v>
      </c>
    </row>
    <row r="1429" spans="1:4">
      <c r="A1429" t="s">
        <v>5065</v>
      </c>
      <c r="B1429">
        <f>IF(ISBLANK(data!C2941),AVERAGEIF(data!$A$2:$A$4110,data!A2941,data!$C$2:$C$4110),data!C2941)</f>
        <v>44450000</v>
      </c>
      <c r="C1429">
        <f>IF(ISBLANK(data!L2941),AVERAGEIF(data!$A$2:$A$4110,data!A2941,data!$L$2:$L$4110),data!L2941)</f>
        <v>27000000</v>
      </c>
      <c r="D1429">
        <f>B1429-C1429</f>
        <v>17450000</v>
      </c>
    </row>
    <row r="1430" spans="1:4">
      <c r="A1430" t="s">
        <v>1388</v>
      </c>
      <c r="B1430">
        <f>IF(ISBLANK(data!C518),AVERAGEIF(data!$A$2:$A$4110,data!A518,data!$C$2:$C$4110),data!C518)</f>
        <v>44328238</v>
      </c>
      <c r="C1430">
        <f>IF(ISBLANK(data!L518),AVERAGEIF(data!$A$2:$A$4110,data!A518,data!$L$2:$L$4110),data!L518)</f>
        <v>40777777.777777776</v>
      </c>
      <c r="D1430">
        <f>B1430-C1430</f>
        <v>3550460.2222222239</v>
      </c>
    </row>
    <row r="1431" spans="1:4">
      <c r="A1431" t="s">
        <v>6134</v>
      </c>
      <c r="B1431">
        <f>IF(ISBLANK(data!C3695),AVERAGEIF(data!$A$2:$A$4110,data!A3695,data!$C$2:$C$4110),data!C3695)</f>
        <v>44175394</v>
      </c>
      <c r="C1431">
        <f>IF(ISBLANK(data!L3695),AVERAGEIF(data!$A$2:$A$4110,data!A3695,data!$L$2:$L$4110),data!L3695)</f>
        <v>36000000</v>
      </c>
      <c r="D1431">
        <f>B1431-C1431</f>
        <v>8175394</v>
      </c>
    </row>
    <row r="1432" spans="1:4">
      <c r="A1432" t="s">
        <v>6250</v>
      </c>
      <c r="B1432">
        <f>IF(ISBLANK(data!C3773),AVERAGEIF(data!$A$2:$A$4110,data!A3773,data!$C$2:$C$4110),data!C3773)</f>
        <v>44134898</v>
      </c>
      <c r="C1432">
        <f>IF(ISBLANK(data!L3773),AVERAGEIF(data!$A$2:$A$4110,data!A3773,data!$L$2:$L$4110),data!L3773)</f>
        <v>13000000</v>
      </c>
      <c r="D1432">
        <f>B1432-C1432</f>
        <v>31134898</v>
      </c>
    </row>
    <row r="1433" spans="1:4">
      <c r="A1433" t="s">
        <v>670</v>
      </c>
      <c r="B1433">
        <f>IF(ISBLANK(data!C96),AVERAGEIF(data!$A$2:$A$4110,data!A96,data!$C$2:$C$4110),data!C96)</f>
        <v>43984230</v>
      </c>
      <c r="C1433">
        <f>IF(ISBLANK(data!L96),AVERAGEIF(data!$A$2:$A$4110,data!A96,data!$L$2:$L$4110),data!L96)</f>
        <v>750000</v>
      </c>
      <c r="D1433">
        <f>B1433-C1433</f>
        <v>43234230</v>
      </c>
    </row>
    <row r="1434" spans="1:4">
      <c r="A1434" t="s">
        <v>1302</v>
      </c>
      <c r="B1434">
        <f>IF(ISBLANK(data!C464),AVERAGEIF(data!$A$2:$A$4110,data!A464,data!$C$2:$C$4110),data!C464)</f>
        <v>43984230</v>
      </c>
      <c r="C1434">
        <f>IF(ISBLANK(data!L464),AVERAGEIF(data!$A$2:$A$4110,data!A464,data!$L$2:$L$4110),data!L464)</f>
        <v>23000000</v>
      </c>
      <c r="D1434">
        <f>B1434-C1434</f>
        <v>20984230</v>
      </c>
    </row>
    <row r="1435" spans="1:4">
      <c r="A1435" t="s">
        <v>5075</v>
      </c>
      <c r="B1435">
        <f>IF(ISBLANK(data!C2948),AVERAGEIF(data!$A$2:$A$4110,data!A2948,data!$C$2:$C$4110),data!C2948)</f>
        <v>43982842</v>
      </c>
      <c r="C1435">
        <f>IF(ISBLANK(data!L2948),AVERAGEIF(data!$A$2:$A$4110,data!A2948,data!$L$2:$L$4110),data!L2948)</f>
        <v>65000000</v>
      </c>
      <c r="D1435">
        <f>B1435-C1435</f>
        <v>-21017158</v>
      </c>
    </row>
    <row r="1436" spans="1:4">
      <c r="A1436" t="s">
        <v>4010</v>
      </c>
      <c r="B1436">
        <f>IF(ISBLANK(data!C2225),AVERAGEIF(data!$A$2:$A$4110,data!A2225,data!$C$2:$C$4110),data!C2225)</f>
        <v>43929341</v>
      </c>
      <c r="C1436">
        <f>IF(ISBLANK(data!L2225),AVERAGEIF(data!$A$2:$A$4110,data!A2225,data!$L$2:$L$4110),data!L2225)</f>
        <v>120000000</v>
      </c>
      <c r="D1436">
        <f>B1436-C1436</f>
        <v>-76070659</v>
      </c>
    </row>
    <row r="1437" spans="1:4">
      <c r="A1437" t="s">
        <v>3102</v>
      </c>
      <c r="B1437">
        <f>IF(ISBLANK(data!C1622),AVERAGEIF(data!$A$2:$A$4110,data!A1622,data!$C$2:$C$4110),data!C1622)</f>
        <v>43905746</v>
      </c>
      <c r="C1437">
        <f>IF(ISBLANK(data!L1622),AVERAGEIF(data!$A$2:$A$4110,data!A1622,data!$L$2:$L$4110),data!L1622)</f>
        <v>49000000</v>
      </c>
      <c r="D1437">
        <f>B1437-C1437</f>
        <v>-5094254</v>
      </c>
    </row>
    <row r="1438" spans="1:4">
      <c r="A1438" t="s">
        <v>2610</v>
      </c>
      <c r="B1438">
        <f>IF(ISBLANK(data!C1284),AVERAGEIF(data!$A$2:$A$4110,data!A1284,data!$C$2:$C$4110),data!C1284)</f>
        <v>43894863</v>
      </c>
      <c r="C1438">
        <f>IF(ISBLANK(data!L1284),AVERAGEIF(data!$A$2:$A$4110,data!A1284,data!$L$2:$L$4110),data!L1284)</f>
        <v>30000000</v>
      </c>
      <c r="D1438">
        <f>B1438-C1438</f>
        <v>13894863</v>
      </c>
    </row>
    <row r="1439" spans="1:4">
      <c r="A1439" t="s">
        <v>5817</v>
      </c>
      <c r="B1439">
        <f>IF(ISBLANK(data!C3461),AVERAGEIF(data!$A$2:$A$4110,data!A3461,data!$C$2:$C$4110),data!C3461)</f>
        <v>43853424</v>
      </c>
      <c r="C1439">
        <f>IF(ISBLANK(data!L3461),AVERAGEIF(data!$A$2:$A$4110,data!A3461,data!$L$2:$L$4110),data!L3461)</f>
        <v>18000000</v>
      </c>
      <c r="D1439">
        <f>B1439-C1439</f>
        <v>25853424</v>
      </c>
    </row>
    <row r="1440" spans="1:4">
      <c r="A1440" t="s">
        <v>4861</v>
      </c>
      <c r="B1440">
        <f>IF(ISBLANK(data!C2799),AVERAGEIF(data!$A$2:$A$4110,data!A2799,data!$C$2:$C$4110),data!C2799)</f>
        <v>43848100</v>
      </c>
      <c r="C1440">
        <f>IF(ISBLANK(data!L2799),AVERAGEIF(data!$A$2:$A$4110,data!A2799,data!$L$2:$L$4110),data!L2799)</f>
        <v>15000000</v>
      </c>
      <c r="D1440">
        <f>B1440-C1440</f>
        <v>28848100</v>
      </c>
    </row>
    <row r="1441" spans="1:4">
      <c r="A1441" t="s">
        <v>4755</v>
      </c>
      <c r="B1441">
        <f>IF(ISBLANK(data!C2722),AVERAGEIF(data!$A$2:$A$4110,data!A2722,data!$C$2:$C$4110),data!C2722)</f>
        <v>43818159</v>
      </c>
      <c r="C1441">
        <f>IF(ISBLANK(data!L2722),AVERAGEIF(data!$A$2:$A$4110,data!A2722,data!$L$2:$L$4110),data!L2722)</f>
        <v>20000000</v>
      </c>
      <c r="D1441">
        <f>B1441-C1441</f>
        <v>23818159</v>
      </c>
    </row>
    <row r="1442" spans="1:4">
      <c r="A1442" t="s">
        <v>2837</v>
      </c>
      <c r="B1442">
        <f>IF(ISBLANK(data!C1430),AVERAGEIF(data!$A$2:$A$4110,data!A1430,data!$C$2:$C$4110),data!C1430)</f>
        <v>43800000</v>
      </c>
      <c r="C1442">
        <f>IF(ISBLANK(data!L1430),AVERAGEIF(data!$A$2:$A$4110,data!A1430,data!$L$2:$L$4110),data!L1430)</f>
        <v>7200000</v>
      </c>
      <c r="D1442">
        <f>B1442-C1442</f>
        <v>36600000</v>
      </c>
    </row>
    <row r="1443" spans="1:4">
      <c r="A1443" t="s">
        <v>3870</v>
      </c>
      <c r="B1443">
        <f>IF(ISBLANK(data!C2131),AVERAGEIF(data!$A$2:$A$4110,data!A2131,data!$C$2:$C$4110),data!C2131)</f>
        <v>43792641</v>
      </c>
      <c r="C1443">
        <f>IF(ISBLANK(data!L2131),AVERAGEIF(data!$A$2:$A$4110,data!A2131,data!$L$2:$L$4110),data!L2131)</f>
        <v>35000000</v>
      </c>
      <c r="D1443">
        <f>B1443-C1443</f>
        <v>8792641</v>
      </c>
    </row>
    <row r="1444" spans="1:4">
      <c r="A1444" t="s">
        <v>3386</v>
      </c>
      <c r="B1444">
        <f>IF(ISBLANK(data!C1801),AVERAGEIF(data!$A$2:$A$4110,data!A1801,data!$C$2:$C$4110),data!C1801)</f>
        <v>43771291</v>
      </c>
      <c r="C1444">
        <f>IF(ISBLANK(data!L1801),AVERAGEIF(data!$A$2:$A$4110,data!A1801,data!$L$2:$L$4110),data!L1801)</f>
        <v>5000000</v>
      </c>
      <c r="D1444">
        <f>B1444-C1444</f>
        <v>38771291</v>
      </c>
    </row>
    <row r="1445" spans="1:4">
      <c r="A1445" t="s">
        <v>3271</v>
      </c>
      <c r="B1445">
        <f>IF(ISBLANK(data!C1725),AVERAGEIF(data!$A$2:$A$4110,data!A1725,data!$C$2:$C$4110),data!C1725)</f>
        <v>43650000</v>
      </c>
      <c r="C1445">
        <f>IF(ISBLANK(data!L1725),AVERAGEIF(data!$A$2:$A$4110,data!A1725,data!$L$2:$L$4110),data!L1725)</f>
        <v>6000000</v>
      </c>
      <c r="D1445">
        <f>B1445-C1445</f>
        <v>37650000</v>
      </c>
    </row>
    <row r="1446" spans="1:4">
      <c r="A1446" t="s">
        <v>1198</v>
      </c>
      <c r="B1446">
        <f>IF(ISBLANK(data!C403),AVERAGEIF(data!$A$2:$A$4110,data!A403,data!$C$2:$C$4110),data!C403)</f>
        <v>43601508</v>
      </c>
      <c r="C1446">
        <f>IF(ISBLANK(data!L403),AVERAGEIF(data!$A$2:$A$4110,data!A403,data!$L$2:$L$4110),data!L403)</f>
        <v>18000000</v>
      </c>
      <c r="D1446">
        <f>B1446-C1446</f>
        <v>25601508</v>
      </c>
    </row>
    <row r="1447" spans="1:4">
      <c r="A1447" t="s">
        <v>1421</v>
      </c>
      <c r="B1447">
        <f>IF(ISBLANK(data!C537),AVERAGEIF(data!$A$2:$A$4110,data!A537,data!$C$2:$C$4110),data!C537)</f>
        <v>43575716</v>
      </c>
      <c r="C1447">
        <f>IF(ISBLANK(data!L537),AVERAGEIF(data!$A$2:$A$4110,data!A537,data!$L$2:$L$4110),data!L537)</f>
        <v>85000000</v>
      </c>
      <c r="D1447">
        <f>B1447-C1447</f>
        <v>-41424284</v>
      </c>
    </row>
    <row r="1448" spans="1:4">
      <c r="A1448" t="s">
        <v>5809</v>
      </c>
      <c r="B1448">
        <f>IF(ISBLANK(data!C3455),AVERAGEIF(data!$A$2:$A$4110,data!A3455,data!$C$2:$C$4110),data!C3455)</f>
        <v>43568507</v>
      </c>
      <c r="C1448">
        <f>IF(ISBLANK(data!L3455),AVERAGEIF(data!$A$2:$A$4110,data!A3455,data!$L$2:$L$4110),data!L3455)</f>
        <v>66000000</v>
      </c>
      <c r="D1448">
        <f>B1448-C1448</f>
        <v>-22431493</v>
      </c>
    </row>
    <row r="1449" spans="1:4">
      <c r="A1449" t="s">
        <v>4387</v>
      </c>
      <c r="B1449">
        <f>IF(ISBLANK(data!C2484),AVERAGEIF(data!$A$2:$A$4110,data!A2484,data!$C$2:$C$4110),data!C2484)</f>
        <v>43532294</v>
      </c>
      <c r="C1449">
        <f>IF(ISBLANK(data!L2484),AVERAGEIF(data!$A$2:$A$4110,data!A2484,data!$L$2:$L$4110),data!L2484)</f>
        <v>65000000</v>
      </c>
      <c r="D1449">
        <f>B1449-C1449</f>
        <v>-21467706</v>
      </c>
    </row>
    <row r="1450" spans="1:4">
      <c r="A1450" t="s">
        <v>2741</v>
      </c>
      <c r="B1450">
        <f>IF(ISBLANK(data!C1369),AVERAGEIF(data!$A$2:$A$4110,data!A1369,data!$C$2:$C$4110),data!C1369)</f>
        <v>43490057</v>
      </c>
      <c r="C1450">
        <f>IF(ISBLANK(data!L1369),AVERAGEIF(data!$A$2:$A$4110,data!A1369,data!$L$2:$L$4110),data!L1369)</f>
        <v>7500000</v>
      </c>
      <c r="D1450">
        <f>B1450-C1450</f>
        <v>35990057</v>
      </c>
    </row>
    <row r="1451" spans="1:4">
      <c r="A1451" t="s">
        <v>1149</v>
      </c>
      <c r="B1451">
        <f>IF(ISBLANK(data!C374),AVERAGEIF(data!$A$2:$A$4110,data!A374,data!$C$2:$C$4110),data!C374)</f>
        <v>43426961</v>
      </c>
      <c r="C1451">
        <f>IF(ISBLANK(data!L374),AVERAGEIF(data!$A$2:$A$4110,data!A374,data!$L$2:$L$4110),data!L374)</f>
        <v>70000000</v>
      </c>
      <c r="D1451">
        <f>B1451-C1451</f>
        <v>-26573039</v>
      </c>
    </row>
    <row r="1452" spans="1:4">
      <c r="A1452" t="s">
        <v>2879</v>
      </c>
      <c r="B1452">
        <f>IF(ISBLANK(data!C1457),AVERAGEIF(data!$A$2:$A$4110,data!A1457,data!$C$2:$C$4110),data!C1457)</f>
        <v>43337279</v>
      </c>
      <c r="C1452">
        <f>IF(ISBLANK(data!L1457),AVERAGEIF(data!$A$2:$A$4110,data!A1457,data!$L$2:$L$4110),data!L1457)</f>
        <v>60000000</v>
      </c>
      <c r="D1452">
        <f>B1452-C1452</f>
        <v>-16662721</v>
      </c>
    </row>
    <row r="1453" spans="1:4">
      <c r="A1453" t="s">
        <v>4306</v>
      </c>
      <c r="B1453">
        <f>IF(ISBLANK(data!C2427),AVERAGEIF(data!$A$2:$A$4110,data!A2427,data!$C$2:$C$4110),data!C2427)</f>
        <v>43290977</v>
      </c>
      <c r="C1453">
        <f>IF(ISBLANK(data!L2427),AVERAGEIF(data!$A$2:$A$4110,data!A2427,data!$L$2:$L$4110),data!L2427)</f>
        <v>80000000</v>
      </c>
      <c r="D1453">
        <f>B1453-C1453</f>
        <v>-36709023</v>
      </c>
    </row>
    <row r="1454" spans="1:4">
      <c r="A1454" t="s">
        <v>1206</v>
      </c>
      <c r="B1454">
        <f>IF(ISBLANK(data!C407),AVERAGEIF(data!$A$2:$A$4110,data!A407,data!$C$2:$C$4110),data!C407)</f>
        <v>43247140</v>
      </c>
      <c r="C1454">
        <f>IF(ISBLANK(data!L407),AVERAGEIF(data!$A$2:$A$4110,data!A407,data!$L$2:$L$4110),data!L407)</f>
        <v>55000000</v>
      </c>
      <c r="D1454">
        <f>B1454-C1454</f>
        <v>-11752860</v>
      </c>
    </row>
    <row r="1455" spans="1:4">
      <c r="A1455" t="s">
        <v>6163</v>
      </c>
      <c r="B1455">
        <f>IF(ISBLANK(data!C3711),AVERAGEIF(data!$A$2:$A$4110,data!A3711,data!$C$2:$C$4110),data!C3711)</f>
        <v>43119879</v>
      </c>
      <c r="C1455">
        <f>IF(ISBLANK(data!L3711),AVERAGEIF(data!$A$2:$A$4110,data!A3711,data!$L$2:$L$4110),data!L3711)</f>
        <v>60000000</v>
      </c>
      <c r="D1455">
        <f>B1455-C1455</f>
        <v>-16880121</v>
      </c>
    </row>
    <row r="1456" spans="1:4">
      <c r="A1456" t="s">
        <v>4104</v>
      </c>
      <c r="B1456">
        <f>IF(ISBLANK(data!C2291),AVERAGEIF(data!$A$2:$A$4110,data!A2291,data!$C$2:$C$4110),data!C2291)</f>
        <v>43100000</v>
      </c>
      <c r="C1456">
        <f>IF(ISBLANK(data!L2291),AVERAGEIF(data!$A$2:$A$4110,data!A2291,data!$L$2:$L$4110),data!L2291)</f>
        <v>9500000</v>
      </c>
      <c r="D1456">
        <f>B1456-C1456</f>
        <v>33600000</v>
      </c>
    </row>
    <row r="1457" spans="1:4">
      <c r="A1457" t="s">
        <v>5803</v>
      </c>
      <c r="B1457">
        <f>IF(ISBLANK(data!C3446),AVERAGEIF(data!$A$2:$A$4110,data!A3446,data!$C$2:$C$4110),data!C3446)</f>
        <v>43097652</v>
      </c>
      <c r="C1457">
        <f>IF(ISBLANK(data!L3446),AVERAGEIF(data!$A$2:$A$4110,data!A3446,data!$L$2:$L$4110),data!L3446)</f>
        <v>28000000</v>
      </c>
      <c r="D1457">
        <f>B1457-C1457</f>
        <v>15097652</v>
      </c>
    </row>
    <row r="1458" spans="1:4">
      <c r="A1458" t="s">
        <v>4122</v>
      </c>
      <c r="B1458">
        <f>IF(ISBLANK(data!C2305),AVERAGEIF(data!$A$2:$A$4110,data!A2305,data!$C$2:$C$4110),data!C2305)</f>
        <v>43095600</v>
      </c>
      <c r="C1458">
        <f>IF(ISBLANK(data!L2305),AVERAGEIF(data!$A$2:$A$4110,data!A2305,data!$L$2:$L$4110),data!L2305)</f>
        <v>32000000</v>
      </c>
      <c r="D1458">
        <f>B1458-C1458</f>
        <v>11095600</v>
      </c>
    </row>
    <row r="1459" spans="1:4">
      <c r="A1459" t="s">
        <v>5401</v>
      </c>
      <c r="B1459">
        <f>IF(ISBLANK(data!C3173),AVERAGEIF(data!$A$2:$A$4110,data!A3173,data!$C$2:$C$4110),data!C3173)</f>
        <v>43060566</v>
      </c>
      <c r="C1459">
        <f>IF(ISBLANK(data!L3173),AVERAGEIF(data!$A$2:$A$4110,data!A3173,data!$L$2:$L$4110),data!L3173)</f>
        <v>60000000</v>
      </c>
      <c r="D1459">
        <f>B1459-C1459</f>
        <v>-16939434</v>
      </c>
    </row>
    <row r="1460" spans="1:4">
      <c r="A1460" t="s">
        <v>1234</v>
      </c>
      <c r="B1460">
        <f>IF(ISBLANK(data!C425),AVERAGEIF(data!$A$2:$A$4110,data!A425,data!$C$2:$C$4110),data!C425)</f>
        <v>43022524</v>
      </c>
      <c r="C1460">
        <f>IF(ISBLANK(data!L425),AVERAGEIF(data!$A$2:$A$4110,data!A425,data!$L$2:$L$4110),data!L425)</f>
        <v>15000000</v>
      </c>
      <c r="D1460">
        <f>B1460-C1460</f>
        <v>28022524</v>
      </c>
    </row>
    <row r="1461" spans="1:4">
      <c r="A1461" t="s">
        <v>5260</v>
      </c>
      <c r="B1461">
        <f>IF(ISBLANK(data!C3074),AVERAGEIF(data!$A$2:$A$4110,data!A3074,data!$C$2:$C$4110),data!C3074)</f>
        <v>42919096</v>
      </c>
      <c r="C1461">
        <f>IF(ISBLANK(data!L3074),AVERAGEIF(data!$A$2:$A$4110,data!A3074,data!$L$2:$L$4110),data!L3074)</f>
        <v>15000000</v>
      </c>
      <c r="D1461">
        <f>B1461-C1461</f>
        <v>27919096</v>
      </c>
    </row>
    <row r="1462" spans="1:4">
      <c r="A1462" t="s">
        <v>878</v>
      </c>
      <c r="B1462">
        <f>IF(ISBLANK(data!C214),AVERAGEIF(data!$A$2:$A$4110,data!A214,data!$C$2:$C$4110),data!C214)</f>
        <v>42877165</v>
      </c>
      <c r="C1462">
        <f>IF(ISBLANK(data!L214),AVERAGEIF(data!$A$2:$A$4110,data!A214,data!$L$2:$L$4110),data!L214)</f>
        <v>86000000</v>
      </c>
      <c r="D1462">
        <f>B1462-C1462</f>
        <v>-43122835</v>
      </c>
    </row>
    <row r="1463" spans="1:4">
      <c r="A1463" t="s">
        <v>5417</v>
      </c>
      <c r="B1463">
        <f>IF(ISBLANK(data!C3186),AVERAGEIF(data!$A$2:$A$4110,data!A3186,data!$C$2:$C$4110),data!C3186)</f>
        <v>42776259</v>
      </c>
      <c r="C1463">
        <f>IF(ISBLANK(data!L3186),AVERAGEIF(data!$A$2:$A$4110,data!A3186,data!$L$2:$L$4110),data!L3186)</f>
        <v>112000000</v>
      </c>
      <c r="D1463">
        <f>B1463-C1463</f>
        <v>-69223741</v>
      </c>
    </row>
    <row r="1464" spans="1:4">
      <c r="A1464" t="s">
        <v>1106</v>
      </c>
      <c r="B1464">
        <f>IF(ISBLANK(data!C348),AVERAGEIF(data!$A$2:$A$4110,data!A348,data!$C$2:$C$4110),data!C348)</f>
        <v>42700000</v>
      </c>
      <c r="C1464">
        <f>IF(ISBLANK(data!L348),AVERAGEIF(data!$A$2:$A$4110,data!A348,data!$L$2:$L$4110),data!L348)</f>
        <v>16500000</v>
      </c>
      <c r="D1464">
        <f>B1464-C1464</f>
        <v>26200000</v>
      </c>
    </row>
    <row r="1465" spans="1:4">
      <c r="A1465" t="s">
        <v>3305</v>
      </c>
      <c r="B1465">
        <f>IF(ISBLANK(data!C1745),AVERAGEIF(data!$A$2:$A$4110,data!A1745,data!$C$2:$C$4110),data!C1745)</f>
        <v>42672630</v>
      </c>
      <c r="C1465">
        <f>IF(ISBLANK(data!L1745),AVERAGEIF(data!$A$2:$A$4110,data!A1745,data!$L$2:$L$4110),data!L1745)</f>
        <v>17000000</v>
      </c>
      <c r="D1465">
        <f>B1465-C1465</f>
        <v>25672630</v>
      </c>
    </row>
    <row r="1466" spans="1:4">
      <c r="A1466" t="s">
        <v>6169</v>
      </c>
      <c r="B1466">
        <f>IF(ISBLANK(data!C3714),AVERAGEIF(data!$A$2:$A$4110,data!A3714,data!$C$2:$C$4110),data!C3714)</f>
        <v>42660000</v>
      </c>
      <c r="C1466">
        <f>IF(ISBLANK(data!L3714),AVERAGEIF(data!$A$2:$A$4110,data!A3714,data!$L$2:$L$4110),data!L3714)</f>
        <v>17000000</v>
      </c>
      <c r="D1466">
        <f>B1466-C1466</f>
        <v>25660000</v>
      </c>
    </row>
    <row r="1467" spans="1:4">
      <c r="A1467" t="s">
        <v>1360</v>
      </c>
      <c r="B1467">
        <f>IF(ISBLANK(data!C499),AVERAGEIF(data!$A$2:$A$4110,data!A499,data!$C$2:$C$4110),data!C499)</f>
        <v>42652003</v>
      </c>
      <c r="C1467">
        <f>IF(ISBLANK(data!L499),AVERAGEIF(data!$A$2:$A$4110,data!A499,data!$L$2:$L$4110),data!L499)</f>
        <v>20000000</v>
      </c>
      <c r="D1467">
        <f>B1467-C1467</f>
        <v>22652003</v>
      </c>
    </row>
    <row r="1468" spans="1:4">
      <c r="A1468" t="s">
        <v>4488</v>
      </c>
      <c r="B1468">
        <f>IF(ISBLANK(data!C2547),AVERAGEIF(data!$A$2:$A$4110,data!A2547,data!$C$2:$C$4110),data!C2547)</f>
        <v>42640890</v>
      </c>
      <c r="C1468">
        <f>IF(ISBLANK(data!L2547),AVERAGEIF(data!$A$2:$A$4110,data!A2547,data!$L$2:$L$4110),data!L2547)</f>
        <v>43500000</v>
      </c>
      <c r="D1468">
        <f>B1468-C1468</f>
        <v>-859110</v>
      </c>
    </row>
    <row r="1469" spans="1:4">
      <c r="A1469" t="s">
        <v>2156</v>
      </c>
      <c r="B1469">
        <f>IF(ISBLANK(data!C993),AVERAGEIF(data!$A$2:$A$4110,data!A993,data!$C$2:$C$4110),data!C993)</f>
        <v>42638165</v>
      </c>
      <c r="C1469">
        <f>IF(ISBLANK(data!L993),AVERAGEIF(data!$A$2:$A$4110,data!A993,data!$L$2:$L$4110),data!L993)</f>
        <v>16000000</v>
      </c>
      <c r="D1469">
        <f>B1469-C1469</f>
        <v>26638165</v>
      </c>
    </row>
    <row r="1470" spans="1:4">
      <c r="A1470" t="s">
        <v>5838</v>
      </c>
      <c r="B1470">
        <f>IF(ISBLANK(data!C3473),AVERAGEIF(data!$A$2:$A$4110,data!A3473,data!$C$2:$C$4110),data!C3473)</f>
        <v>42615685</v>
      </c>
      <c r="C1470">
        <f>IF(ISBLANK(data!L3473),AVERAGEIF(data!$A$2:$A$4110,data!A3473,data!$L$2:$L$4110),data!L3473)</f>
        <v>40000000</v>
      </c>
      <c r="D1470">
        <f>B1470-C1470</f>
        <v>2615685</v>
      </c>
    </row>
    <row r="1471" spans="1:4">
      <c r="A1471" t="s">
        <v>6751</v>
      </c>
      <c r="B1471">
        <f>IF(ISBLANK(data!C1882),AVERAGEIF(data!$A$2:$A$4110,data!A1882,data!$C$2:$C$4110),data!C1882)</f>
        <v>42610000</v>
      </c>
      <c r="C1471">
        <f>IF(ISBLANK(data!L1882),AVERAGEIF(data!$A$2:$A$4110,data!A1882,data!$L$2:$L$4110),data!L1882)</f>
        <v>55000000</v>
      </c>
      <c r="D1471">
        <f>B1471-C1471</f>
        <v>-12390000</v>
      </c>
    </row>
    <row r="1472" spans="1:4">
      <c r="A1472" t="s">
        <v>4465</v>
      </c>
      <c r="B1472">
        <f>IF(ISBLANK(data!C2533),AVERAGEIF(data!$A$2:$A$4110,data!A2533,data!$C$2:$C$4110),data!C2533)</f>
        <v>42592530</v>
      </c>
      <c r="C1472">
        <f>IF(ISBLANK(data!L2533),AVERAGEIF(data!$A$2:$A$4110,data!A2533,data!$L$2:$L$4110),data!L2533)</f>
        <v>15000000</v>
      </c>
      <c r="D1472">
        <f>B1472-C1472</f>
        <v>27592530</v>
      </c>
    </row>
    <row r="1473" spans="1:4">
      <c r="A1473" t="s">
        <v>6094</v>
      </c>
      <c r="B1473">
        <f>IF(ISBLANK(data!C3658),AVERAGEIF(data!$A$2:$A$4110,data!A3658,data!$C$2:$C$4110),data!C3658)</f>
        <v>42575718</v>
      </c>
      <c r="C1473">
        <f>IF(ISBLANK(data!L3658),AVERAGEIF(data!$A$2:$A$4110,data!A3658,data!$L$2:$L$4110),data!L3658)</f>
        <v>40000000</v>
      </c>
      <c r="D1473">
        <f>B1473-C1473</f>
        <v>2575718</v>
      </c>
    </row>
    <row r="1474" spans="1:4">
      <c r="A1474" t="s">
        <v>4068</v>
      </c>
      <c r="B1474">
        <f>IF(ISBLANK(data!C2267),AVERAGEIF(data!$A$2:$A$4110,data!A2267,data!$C$2:$C$4110),data!C2267)</f>
        <v>42478175</v>
      </c>
      <c r="C1474">
        <f>IF(ISBLANK(data!L2267),AVERAGEIF(data!$A$2:$A$4110,data!A2267,data!$L$2:$L$4110),data!L2267)</f>
        <v>25000000</v>
      </c>
      <c r="D1474">
        <f>B1474-C1474</f>
        <v>17478175</v>
      </c>
    </row>
    <row r="1475" spans="1:4">
      <c r="A1475" t="s">
        <v>4320</v>
      </c>
      <c r="B1475">
        <f>IF(ISBLANK(data!C2438),AVERAGEIF(data!$A$2:$A$4110,data!A2438,data!$C$2:$C$4110),data!C2438)</f>
        <v>42438300</v>
      </c>
      <c r="C1475">
        <f>IF(ISBLANK(data!L2438),AVERAGEIF(data!$A$2:$A$4110,data!A2438,data!$L$2:$L$4110),data!L2438)</f>
        <v>52000000</v>
      </c>
      <c r="D1475">
        <f>B1475-C1475</f>
        <v>-9561700</v>
      </c>
    </row>
    <row r="1476" spans="1:4">
      <c r="A1476" t="s">
        <v>102</v>
      </c>
      <c r="B1476">
        <f>IF(ISBLANK(data!C1995),AVERAGEIF(data!$A$2:$A$4110,data!A1995,data!$C$2:$C$4110),data!C1995)</f>
        <v>42385520</v>
      </c>
      <c r="C1476">
        <f>IF(ISBLANK(data!L1995),AVERAGEIF(data!$A$2:$A$4110,data!A1995,data!$L$2:$L$4110),data!L1995)</f>
        <v>30000000</v>
      </c>
      <c r="D1476">
        <f>B1476-C1476</f>
        <v>12385520</v>
      </c>
    </row>
    <row r="1477" spans="1:4">
      <c r="A1477" t="s">
        <v>6240</v>
      </c>
      <c r="B1477">
        <f>IF(ISBLANK(data!C3767),AVERAGEIF(data!$A$2:$A$4110,data!A3767,data!$C$2:$C$4110),data!C3767)</f>
        <v>42365600</v>
      </c>
      <c r="C1477">
        <f>IF(ISBLANK(data!L3767),AVERAGEIF(data!$A$2:$A$4110,data!A3767,data!$L$2:$L$4110),data!L3767)</f>
        <v>5000000</v>
      </c>
      <c r="D1477">
        <f>B1477-C1477</f>
        <v>37365600</v>
      </c>
    </row>
    <row r="1478" spans="1:4">
      <c r="A1478" t="s">
        <v>4973</v>
      </c>
      <c r="B1478">
        <f>IF(ISBLANK(data!C2880),AVERAGEIF(data!$A$2:$A$4110,data!A2880,data!$C$2:$C$4110),data!C2880)</f>
        <v>42345531</v>
      </c>
      <c r="C1478">
        <f>IF(ISBLANK(data!L2880),AVERAGEIF(data!$A$2:$A$4110,data!A2880,data!$L$2:$L$4110),data!L2880)</f>
        <v>65000000</v>
      </c>
      <c r="D1478">
        <f>B1478-C1478</f>
        <v>-22654469</v>
      </c>
    </row>
    <row r="1479" spans="1:4">
      <c r="A1479" t="s">
        <v>918</v>
      </c>
      <c r="B1479">
        <f>IF(ISBLANK(data!C236),AVERAGEIF(data!$A$2:$A$4110,data!A236,data!$C$2:$C$4110),data!C236)</f>
        <v>42335698</v>
      </c>
      <c r="C1479">
        <f>IF(ISBLANK(data!L236),AVERAGEIF(data!$A$2:$A$4110,data!A236,data!$L$2:$L$4110),data!L236)</f>
        <v>18000000</v>
      </c>
      <c r="D1479">
        <f>B1479-C1479</f>
        <v>24335698</v>
      </c>
    </row>
    <row r="1480" spans="1:4">
      <c r="A1480" t="s">
        <v>4165</v>
      </c>
      <c r="B1480">
        <f>IF(ISBLANK(data!C2330),AVERAGEIF(data!$A$2:$A$4110,data!A2330,data!$C$2:$C$4110),data!C2330)</f>
        <v>42272747</v>
      </c>
      <c r="C1480">
        <f>IF(ISBLANK(data!L2330),AVERAGEIF(data!$A$2:$A$4110,data!A2330,data!$L$2:$L$4110),data!L2330)</f>
        <v>70000000</v>
      </c>
      <c r="D1480">
        <f>B1480-C1480</f>
        <v>-27727253</v>
      </c>
    </row>
    <row r="1481" spans="1:4">
      <c r="A1481" t="s">
        <v>3739</v>
      </c>
      <c r="B1481">
        <f>IF(ISBLANK(data!C2048),AVERAGEIF(data!$A$2:$A$4110,data!A2048,data!$C$2:$C$4110),data!C2048)</f>
        <v>42194060</v>
      </c>
      <c r="C1481">
        <f>IF(ISBLANK(data!L2048),AVERAGEIF(data!$A$2:$A$4110,data!A2048,data!$L$2:$L$4110),data!L2048)</f>
        <v>70000000</v>
      </c>
      <c r="D1481">
        <f>B1481-C1481</f>
        <v>-27805940</v>
      </c>
    </row>
    <row r="1482" spans="1:4">
      <c r="A1482" t="s">
        <v>4668</v>
      </c>
      <c r="B1482">
        <f>IF(ISBLANK(data!C2666),AVERAGEIF(data!$A$2:$A$4110,data!A2666,data!$C$2:$C$4110),data!C2666)</f>
        <v>42178760.200000003</v>
      </c>
      <c r="C1482">
        <f>IF(ISBLANK(data!L2666),AVERAGEIF(data!$A$2:$A$4110,data!A2666,data!$L$2:$L$4110),data!L2666)</f>
        <v>18000000</v>
      </c>
      <c r="D1482">
        <f>B1482-C1482</f>
        <v>24178760.200000003</v>
      </c>
    </row>
    <row r="1483" spans="1:4">
      <c r="A1483" t="s">
        <v>4175</v>
      </c>
      <c r="B1483">
        <f>IF(ISBLANK(data!C2338),AVERAGEIF(data!$A$2:$A$4110,data!A2338,data!$C$2:$C$4110),data!C2338)</f>
        <v>42168445</v>
      </c>
      <c r="C1483">
        <f>IF(ISBLANK(data!L2338),AVERAGEIF(data!$A$2:$A$4110,data!A2338,data!$L$2:$L$4110),data!L2338)</f>
        <v>35000000</v>
      </c>
      <c r="D1483">
        <f>B1483-C1483</f>
        <v>7168445</v>
      </c>
    </row>
    <row r="1484" spans="1:4">
      <c r="A1484" t="s">
        <v>1386</v>
      </c>
      <c r="B1484">
        <f>IF(ISBLANK(data!C517),AVERAGEIF(data!$A$2:$A$4110,data!A517,data!$C$2:$C$4110),data!C517)</f>
        <v>42071069</v>
      </c>
      <c r="C1484">
        <f>IF(ISBLANK(data!L517),AVERAGEIF(data!$A$2:$A$4110,data!A517,data!$L$2:$L$4110),data!L517)</f>
        <v>30000000</v>
      </c>
      <c r="D1484">
        <f>B1484-C1484</f>
        <v>12071069</v>
      </c>
    </row>
    <row r="1485" spans="1:4">
      <c r="A1485" t="s">
        <v>5762</v>
      </c>
      <c r="B1485">
        <f>IF(ISBLANK(data!C3420),AVERAGEIF(data!$A$2:$A$4110,data!A3420,data!$C$2:$C$4110),data!C3420)</f>
        <v>42057340</v>
      </c>
      <c r="C1485">
        <f>IF(ISBLANK(data!L3420),AVERAGEIF(data!$A$2:$A$4110,data!A3420,data!$L$2:$L$4110),data!L3420)</f>
        <v>30000000</v>
      </c>
      <c r="D1485">
        <f>B1485-C1485</f>
        <v>12057340</v>
      </c>
    </row>
    <row r="1486" spans="1:4">
      <c r="A1486" t="s">
        <v>3063</v>
      </c>
      <c r="B1486">
        <f>IF(ISBLANK(data!C1591),AVERAGEIF(data!$A$2:$A$4110,data!A1591,data!$C$2:$C$4110),data!C1591)</f>
        <v>42044321</v>
      </c>
      <c r="C1486">
        <f>IF(ISBLANK(data!L1591),AVERAGEIF(data!$A$2:$A$4110,data!A1591,data!$L$2:$L$4110),data!L1591)</f>
        <v>80000000</v>
      </c>
      <c r="D1486">
        <f>B1486-C1486</f>
        <v>-37955679</v>
      </c>
    </row>
    <row r="1487" spans="1:4">
      <c r="A1487" t="s">
        <v>437</v>
      </c>
      <c r="B1487">
        <f>IF(ISBLANK(data!C1104),AVERAGEIF(data!$A$2:$A$4110,data!A1104,data!$C$2:$C$4110),data!C1104)</f>
        <v>42043633</v>
      </c>
      <c r="C1487">
        <f>IF(ISBLANK(data!L1104),AVERAGEIF(data!$A$2:$A$4110,data!A1104,data!$L$2:$L$4110),data!L1104)</f>
        <v>30000000</v>
      </c>
      <c r="D1487">
        <f>B1487-C1487</f>
        <v>12043633</v>
      </c>
    </row>
    <row r="1488" spans="1:4">
      <c r="A1488" t="s">
        <v>136</v>
      </c>
      <c r="B1488">
        <f>IF(ISBLANK(data!C677),AVERAGEIF(data!$A$2:$A$4110,data!A677,data!$C$2:$C$4110),data!C677)</f>
        <v>42019483</v>
      </c>
      <c r="C1488">
        <f>IF(ISBLANK(data!L677),AVERAGEIF(data!$A$2:$A$4110,data!A677,data!$L$2:$L$4110),data!L677)</f>
        <v>36000000</v>
      </c>
      <c r="D1488">
        <f>B1488-C1488</f>
        <v>6019483</v>
      </c>
    </row>
    <row r="1489" spans="1:4">
      <c r="A1489" t="s">
        <v>2172</v>
      </c>
      <c r="B1489">
        <f>IF(ISBLANK(data!C1004),AVERAGEIF(data!$A$2:$A$4110,data!A1004,data!$C$2:$C$4110),data!C1004)</f>
        <v>41997790</v>
      </c>
      <c r="C1489">
        <f>IF(ISBLANK(data!L1004),AVERAGEIF(data!$A$2:$A$4110,data!A1004,data!$L$2:$L$4110),data!L1004)</f>
        <v>38000000</v>
      </c>
      <c r="D1489">
        <f>B1489-C1489</f>
        <v>3997790</v>
      </c>
    </row>
    <row r="1490" spans="1:4">
      <c r="A1490" t="s">
        <v>4658</v>
      </c>
      <c r="B1490">
        <f>IF(ISBLANK(data!C2658),AVERAGEIF(data!$A$2:$A$4110,data!A2658,data!$C$2:$C$4110),data!C2658)</f>
        <v>41954997</v>
      </c>
      <c r="C1490">
        <f>IF(ISBLANK(data!L2658),AVERAGEIF(data!$A$2:$A$4110,data!A2658,data!$L$2:$L$4110),data!L2658)</f>
        <v>35000000</v>
      </c>
      <c r="D1490">
        <f>B1490-C1490</f>
        <v>6954997</v>
      </c>
    </row>
    <row r="1491" spans="1:4">
      <c r="A1491" t="s">
        <v>6237</v>
      </c>
      <c r="B1491">
        <f>IF(ISBLANK(data!C3764),AVERAGEIF(data!$A$2:$A$4110,data!A3764,data!$C$2:$C$4110),data!C3764)</f>
        <v>41895491</v>
      </c>
      <c r="C1491">
        <f>IF(ISBLANK(data!L3764),AVERAGEIF(data!$A$2:$A$4110,data!A3764,data!$L$2:$L$4110),data!L3764)</f>
        <v>24000000</v>
      </c>
      <c r="D1491">
        <f>B1491-C1491</f>
        <v>17895491</v>
      </c>
    </row>
    <row r="1492" spans="1:4">
      <c r="A1492" t="s">
        <v>6029</v>
      </c>
      <c r="B1492">
        <f>IF(ISBLANK(data!C3616),AVERAGEIF(data!$A$2:$A$4110,data!A3616,data!$C$2:$C$4110),data!C3616)</f>
        <v>41867960</v>
      </c>
      <c r="C1492">
        <f>IF(ISBLANK(data!L3616),AVERAGEIF(data!$A$2:$A$4110,data!A3616,data!$L$2:$L$4110),data!L3616)</f>
        <v>20000000</v>
      </c>
      <c r="D1492">
        <f>B1492-C1492</f>
        <v>21867960</v>
      </c>
    </row>
    <row r="1493" spans="1:4">
      <c r="A1493" t="s">
        <v>5238</v>
      </c>
      <c r="B1493">
        <f>IF(ISBLANK(data!C3058),AVERAGEIF(data!$A$2:$A$4110,data!A3058,data!$C$2:$C$4110),data!C3058)</f>
        <v>41814863</v>
      </c>
      <c r="C1493">
        <f>IF(ISBLANK(data!L3058),AVERAGEIF(data!$A$2:$A$4110,data!A3058,data!$L$2:$L$4110),data!L3058)</f>
        <v>50000000</v>
      </c>
      <c r="D1493">
        <f>B1493-C1493</f>
        <v>-8185137</v>
      </c>
    </row>
    <row r="1494" spans="1:4">
      <c r="A1494" t="s">
        <v>1833</v>
      </c>
      <c r="B1494">
        <f>IF(ISBLANK(data!C796),AVERAGEIF(data!$A$2:$A$4110,data!A796,data!$C$2:$C$4110),data!C796)</f>
        <v>41797066</v>
      </c>
      <c r="C1494">
        <f>IF(ISBLANK(data!L796),AVERAGEIF(data!$A$2:$A$4110,data!A796,data!$L$2:$L$4110),data!L796)</f>
        <v>40000000</v>
      </c>
      <c r="D1494">
        <f>B1494-C1494</f>
        <v>1797066</v>
      </c>
    </row>
    <row r="1495" spans="1:4">
      <c r="A1495" t="s">
        <v>961</v>
      </c>
      <c r="B1495">
        <f>IF(ISBLANK(data!C263),AVERAGEIF(data!$A$2:$A$4110,data!A263,data!$C$2:$C$4110),data!C263)</f>
        <v>41777564</v>
      </c>
      <c r="C1495">
        <f>IF(ISBLANK(data!L263),AVERAGEIF(data!$A$2:$A$4110,data!A263,data!$L$2:$L$4110),data!L263)</f>
        <v>15000000</v>
      </c>
      <c r="D1495">
        <f>B1495-C1495</f>
        <v>26777564</v>
      </c>
    </row>
    <row r="1496" spans="1:4">
      <c r="A1496" t="s">
        <v>3467</v>
      </c>
      <c r="B1496">
        <f>IF(ISBLANK(data!C1857),AVERAGEIF(data!$A$2:$A$4110,data!A1857,data!$C$2:$C$4110),data!C1857)</f>
        <v>41609593</v>
      </c>
      <c r="C1496">
        <f>IF(ISBLANK(data!L1857),AVERAGEIF(data!$A$2:$A$4110,data!A1857,data!$L$2:$L$4110),data!L1857)</f>
        <v>55000000</v>
      </c>
      <c r="D1496">
        <f>B1496-C1496</f>
        <v>-13390407</v>
      </c>
    </row>
    <row r="1497" spans="1:4">
      <c r="A1497" t="s">
        <v>5964</v>
      </c>
      <c r="B1497">
        <f>IF(ISBLANK(data!C3573),AVERAGEIF(data!$A$2:$A$4110,data!A3573,data!$C$2:$C$4110),data!C3573)</f>
        <v>41597830</v>
      </c>
      <c r="C1497">
        <f>IF(ISBLANK(data!L3573),AVERAGEIF(data!$A$2:$A$4110,data!A3573,data!$L$2:$L$4110),data!L3573)</f>
        <v>25000000</v>
      </c>
      <c r="D1497">
        <f>B1497-C1497</f>
        <v>16597830</v>
      </c>
    </row>
    <row r="1498" spans="1:4">
      <c r="A1498" t="s">
        <v>3176</v>
      </c>
      <c r="B1498">
        <f>IF(ISBLANK(data!C1662),AVERAGEIF(data!$A$2:$A$4110,data!A1662,data!$C$2:$C$4110),data!C1662)</f>
        <v>41573740</v>
      </c>
      <c r="C1498">
        <f>IF(ISBLANK(data!L1662),AVERAGEIF(data!$A$2:$A$4110,data!A1662,data!$L$2:$L$4110),data!L1662)</f>
        <v>35400000</v>
      </c>
      <c r="D1498">
        <f>B1498-C1498</f>
        <v>6173740</v>
      </c>
    </row>
    <row r="1499" spans="1:4">
      <c r="A1499" t="s">
        <v>1587</v>
      </c>
      <c r="B1499">
        <f>IF(ISBLANK(data!C644),AVERAGEIF(data!$A$2:$A$4110,data!A644,data!$C$2:$C$4110),data!C644)</f>
        <v>41543207</v>
      </c>
      <c r="C1499">
        <f>IF(ISBLANK(data!L644),AVERAGEIF(data!$A$2:$A$4110,data!A644,data!$L$2:$L$4110),data!L644)</f>
        <v>42000000</v>
      </c>
      <c r="D1499">
        <f>B1499-C1499</f>
        <v>-456793</v>
      </c>
    </row>
    <row r="1500" spans="1:4">
      <c r="A1500" t="s">
        <v>3078</v>
      </c>
      <c r="B1500">
        <f>IF(ISBLANK(data!C1608),AVERAGEIF(data!$A$2:$A$4110,data!A1608,data!$C$2:$C$4110),data!C1608)</f>
        <v>41535952.333333336</v>
      </c>
      <c r="C1500">
        <f>IF(ISBLANK(data!L1608),AVERAGEIF(data!$A$2:$A$4110,data!A1608,data!$L$2:$L$4110),data!L1608)</f>
        <v>20000000</v>
      </c>
      <c r="D1500">
        <f>B1500-C1500</f>
        <v>21535952.333333336</v>
      </c>
    </row>
    <row r="1501" spans="1:4">
      <c r="A1501" t="s">
        <v>1217</v>
      </c>
      <c r="B1501">
        <f>IF(ISBLANK(data!C416),AVERAGEIF(data!$A$2:$A$4110,data!A416,data!$C$2:$C$4110),data!C416)</f>
        <v>41523271</v>
      </c>
      <c r="C1501">
        <f>IF(ISBLANK(data!L416),AVERAGEIF(data!$A$2:$A$4110,data!A416,data!$L$2:$L$4110),data!L416)</f>
        <v>80000000</v>
      </c>
      <c r="D1501">
        <f>B1501-C1501</f>
        <v>-38476729</v>
      </c>
    </row>
    <row r="1502" spans="1:4">
      <c r="A1502" t="s">
        <v>3345</v>
      </c>
      <c r="B1502">
        <f>IF(ISBLANK(data!C1773),AVERAGEIF(data!$A$2:$A$4110,data!A1773,data!$C$2:$C$4110),data!C1773)</f>
        <v>41482207</v>
      </c>
      <c r="C1502">
        <f>IF(ISBLANK(data!L1773),AVERAGEIF(data!$A$2:$A$4110,data!A1773,data!$L$2:$L$4110),data!L1773)</f>
        <v>50000000</v>
      </c>
      <c r="D1502">
        <f>B1502-C1502</f>
        <v>-8517793</v>
      </c>
    </row>
    <row r="1503" spans="1:4">
      <c r="A1503" t="s">
        <v>6305</v>
      </c>
      <c r="B1503">
        <f>IF(ISBLANK(data!C3812),AVERAGEIF(data!$A$2:$A$4110,data!A3812,data!$C$2:$C$4110),data!C3812)</f>
        <v>41407470</v>
      </c>
      <c r="C1503">
        <f>IF(ISBLANK(data!L3812),AVERAGEIF(data!$A$2:$A$4110,data!A3812,data!$L$2:$L$4110),data!L3812)</f>
        <v>30000000</v>
      </c>
      <c r="D1503">
        <f>B1503-C1503</f>
        <v>11407470</v>
      </c>
    </row>
    <row r="1504" spans="1:4">
      <c r="A1504" t="s">
        <v>1827</v>
      </c>
      <c r="B1504">
        <f>IF(ISBLANK(data!C791),AVERAGEIF(data!$A$2:$A$4110,data!A791,data!$C$2:$C$4110),data!C791)</f>
        <v>41400000</v>
      </c>
      <c r="C1504">
        <f>IF(ISBLANK(data!L791),AVERAGEIF(data!$A$2:$A$4110,data!A791,data!$L$2:$L$4110),data!L791)</f>
        <v>6900000</v>
      </c>
      <c r="D1504">
        <f>B1504-C1504</f>
        <v>34500000</v>
      </c>
    </row>
    <row r="1505" spans="1:4">
      <c r="A1505" t="s">
        <v>2493</v>
      </c>
      <c r="B1505">
        <f>IF(ISBLANK(data!C1215),AVERAGEIF(data!$A$2:$A$4110,data!A1215,data!$C$2:$C$4110),data!C1215)</f>
        <v>41382841</v>
      </c>
      <c r="C1505">
        <f>IF(ISBLANK(data!L1215),AVERAGEIF(data!$A$2:$A$4110,data!A1215,data!$L$2:$L$4110),data!L1215)</f>
        <v>18000000</v>
      </c>
      <c r="D1505">
        <f>B1505-C1505</f>
        <v>23382841</v>
      </c>
    </row>
    <row r="1506" spans="1:4">
      <c r="A1506" t="s">
        <v>5470</v>
      </c>
      <c r="B1506">
        <f>IF(ISBLANK(data!C3218),AVERAGEIF(data!$A$2:$A$4110,data!A3218,data!$C$2:$C$4110),data!C3218)</f>
        <v>41300105</v>
      </c>
      <c r="C1506">
        <f>IF(ISBLANK(data!L3218),AVERAGEIF(data!$A$2:$A$4110,data!A3218,data!$L$2:$L$4110),data!L3218)</f>
        <v>19800000</v>
      </c>
      <c r="D1506">
        <f>B1506-C1506</f>
        <v>21500105</v>
      </c>
    </row>
    <row r="1507" spans="1:4">
      <c r="A1507" t="s">
        <v>4674</v>
      </c>
      <c r="B1507">
        <f>IF(ISBLANK(data!C2671),AVERAGEIF(data!$A$2:$A$4110,data!A2671,data!$C$2:$C$4110),data!C2671)</f>
        <v>41256277</v>
      </c>
      <c r="C1507">
        <f>IF(ISBLANK(data!L2671),AVERAGEIF(data!$A$2:$A$4110,data!A2671,data!$L$2:$L$4110),data!L2671)</f>
        <v>50000000</v>
      </c>
      <c r="D1507">
        <f>B1507-C1507</f>
        <v>-8743723</v>
      </c>
    </row>
    <row r="1508" spans="1:4">
      <c r="A1508" t="s">
        <v>1211</v>
      </c>
      <c r="B1508">
        <f>IF(ISBLANK(data!C412),AVERAGEIF(data!$A$2:$A$4110,data!A412,data!$C$2:$C$4110),data!C412)</f>
        <v>41252428</v>
      </c>
      <c r="C1508">
        <f>IF(ISBLANK(data!L412),AVERAGEIF(data!$A$2:$A$4110,data!A412,data!$L$2:$L$4110),data!L412)</f>
        <v>42000000</v>
      </c>
      <c r="D1508">
        <f>B1508-C1508</f>
        <v>-747572</v>
      </c>
    </row>
    <row r="1509" spans="1:4">
      <c r="A1509" t="s">
        <v>859</v>
      </c>
      <c r="B1509">
        <f>IF(ISBLANK(data!C202),AVERAGEIF(data!$A$2:$A$4110,data!A202,data!$C$2:$C$4110),data!C202)</f>
        <v>41227069</v>
      </c>
      <c r="C1509">
        <f>IF(ISBLANK(data!L202),AVERAGEIF(data!$A$2:$A$4110,data!A202,data!$L$2:$L$4110),data!L202)</f>
        <v>11000000</v>
      </c>
      <c r="D1509">
        <f>B1509-C1509</f>
        <v>30227069</v>
      </c>
    </row>
    <row r="1510" spans="1:4">
      <c r="A1510" t="s">
        <v>3982</v>
      </c>
      <c r="B1510">
        <f>IF(ISBLANK(data!C2207),AVERAGEIF(data!$A$2:$A$4110,data!A2207,data!$C$2:$C$4110),data!C2207)</f>
        <v>41102171</v>
      </c>
      <c r="C1510">
        <f>IF(ISBLANK(data!L2207),AVERAGEIF(data!$A$2:$A$4110,data!A2207,data!$L$2:$L$4110),data!L2207)</f>
        <v>40000000</v>
      </c>
      <c r="D1510">
        <f>B1510-C1510</f>
        <v>1102171</v>
      </c>
    </row>
    <row r="1511" spans="1:4">
      <c r="A1511" t="s">
        <v>1460</v>
      </c>
      <c r="B1511">
        <f>IF(ISBLANK(data!C561),AVERAGEIF(data!$A$2:$A$4110,data!A561,data!$C$2:$C$4110),data!C561)</f>
        <v>41067398</v>
      </c>
      <c r="C1511">
        <f>IF(ISBLANK(data!L561),AVERAGEIF(data!$A$2:$A$4110,data!A561,data!$L$2:$L$4110),data!L561)</f>
        <v>25000000</v>
      </c>
      <c r="D1511">
        <f>B1511-C1511</f>
        <v>16067398</v>
      </c>
    </row>
    <row r="1512" spans="1:4">
      <c r="A1512" t="s">
        <v>3323</v>
      </c>
      <c r="B1512">
        <f>IF(ISBLANK(data!C1760),AVERAGEIF(data!$A$2:$A$4110,data!A1760,data!$C$2:$C$4110),data!C1760)</f>
        <v>41008532</v>
      </c>
      <c r="C1512">
        <f>IF(ISBLANK(data!L1760),AVERAGEIF(data!$A$2:$A$4110,data!A1760,data!$L$2:$L$4110),data!L1760)</f>
        <v>27000000</v>
      </c>
      <c r="D1512">
        <f>B1512-C1512</f>
        <v>14008532</v>
      </c>
    </row>
    <row r="1513" spans="1:4">
      <c r="A1513" t="s">
        <v>1927</v>
      </c>
      <c r="B1513">
        <f>IF(ISBLANK(data!C854),AVERAGEIF(data!$A$2:$A$4110,data!A854,data!$C$2:$C$4110),data!C854)</f>
        <v>40990055</v>
      </c>
      <c r="C1513">
        <f>IF(ISBLANK(data!L854),AVERAGEIF(data!$A$2:$A$4110,data!A854,data!$L$2:$L$4110),data!L854)</f>
        <v>1800000</v>
      </c>
      <c r="D1513">
        <f>B1513-C1513</f>
        <v>39190055</v>
      </c>
    </row>
    <row r="1514" spans="1:4">
      <c r="A1514" t="s">
        <v>2000</v>
      </c>
      <c r="B1514">
        <f>IF(ISBLANK(data!C900),AVERAGEIF(data!$A$2:$A$4110,data!A900,data!$C$2:$C$4110),data!C900)</f>
        <v>40983001</v>
      </c>
      <c r="C1514">
        <f>IF(ISBLANK(data!L900),AVERAGEIF(data!$A$2:$A$4110,data!A900,data!$L$2:$L$4110),data!L900)</f>
        <v>7000000</v>
      </c>
      <c r="D1514">
        <f>B1514-C1514</f>
        <v>33983001</v>
      </c>
    </row>
    <row r="1515" spans="1:4">
      <c r="A1515" t="s">
        <v>2685</v>
      </c>
      <c r="B1515">
        <f>IF(ISBLANK(data!C1334),AVERAGEIF(data!$A$2:$A$4110,data!A1334,data!$C$2:$C$4110),data!C1334)</f>
        <v>40962534</v>
      </c>
      <c r="C1515">
        <f>IF(ISBLANK(data!L1334),AVERAGEIF(data!$A$2:$A$4110,data!A1334,data!$L$2:$L$4110),data!L1334)</f>
        <v>12500000</v>
      </c>
      <c r="D1515">
        <f>B1515-C1515</f>
        <v>28462534</v>
      </c>
    </row>
    <row r="1516" spans="1:4">
      <c r="A1516" t="s">
        <v>2366</v>
      </c>
      <c r="B1516">
        <f>IF(ISBLANK(data!C1132),AVERAGEIF(data!$A$2:$A$4110,data!A1132,data!$C$2:$C$4110),data!C1132)</f>
        <v>40932372</v>
      </c>
      <c r="C1516">
        <f>IF(ISBLANK(data!L1132),AVERAGEIF(data!$A$2:$A$4110,data!A1132,data!$L$2:$L$4110),data!L1132)</f>
        <v>70000000</v>
      </c>
      <c r="D1516">
        <f>B1516-C1516</f>
        <v>-29067628</v>
      </c>
    </row>
    <row r="1517" spans="1:4">
      <c r="A1517" t="s">
        <v>3625</v>
      </c>
      <c r="B1517">
        <f>IF(ISBLANK(data!C1966),AVERAGEIF(data!$A$2:$A$4110,data!A1966,data!$C$2:$C$4110),data!C1966)</f>
        <v>40911830</v>
      </c>
      <c r="C1517">
        <f>IF(ISBLANK(data!L1966),AVERAGEIF(data!$A$2:$A$4110,data!A1966,data!$L$2:$L$4110),data!L1966)</f>
        <v>115000000</v>
      </c>
      <c r="D1517">
        <f>B1517-C1517</f>
        <v>-74088170</v>
      </c>
    </row>
    <row r="1518" spans="1:4">
      <c r="A1518" t="s">
        <v>1586</v>
      </c>
      <c r="B1518">
        <f>IF(ISBLANK(data!C643),AVERAGEIF(data!$A$2:$A$4110,data!A643,data!$C$2:$C$4110),data!C643)</f>
        <v>40905277</v>
      </c>
      <c r="C1518">
        <f>IF(ISBLANK(data!L643),AVERAGEIF(data!$A$2:$A$4110,data!A643,data!$L$2:$L$4110),data!L643)</f>
        <v>50000000</v>
      </c>
      <c r="D1518">
        <f>B1518-C1518</f>
        <v>-9094723</v>
      </c>
    </row>
    <row r="1519" spans="1:4">
      <c r="A1519" t="s">
        <v>6637</v>
      </c>
      <c r="B1519">
        <f>IF(ISBLANK(data!C4036),AVERAGEIF(data!$A$2:$A$4110,data!A4036,data!$C$2:$C$4110),data!C4036)</f>
        <v>40846082</v>
      </c>
      <c r="C1519">
        <f>IF(ISBLANK(data!L4036),AVERAGEIF(data!$A$2:$A$4110,data!A4036,data!$L$2:$L$4110),data!L4036)</f>
        <v>19000000</v>
      </c>
      <c r="D1519">
        <f>B1519-C1519</f>
        <v>21846082</v>
      </c>
    </row>
    <row r="1520" spans="1:4">
      <c r="A1520" t="s">
        <v>3558</v>
      </c>
      <c r="B1520">
        <f>IF(ISBLANK(data!C1922),AVERAGEIF(data!$A$2:$A$4110,data!A1922,data!$C$2:$C$4110),data!C1922)</f>
        <v>40687294</v>
      </c>
      <c r="C1520">
        <f>IF(ISBLANK(data!L1922),AVERAGEIF(data!$A$2:$A$4110,data!A1922,data!$L$2:$L$4110),data!L1922)</f>
        <v>35000000</v>
      </c>
      <c r="D1520">
        <f>B1520-C1520</f>
        <v>5687294</v>
      </c>
    </row>
    <row r="1521" spans="1:4">
      <c r="A1521" t="s">
        <v>1719</v>
      </c>
      <c r="B1521">
        <f>IF(ISBLANK(data!C724),AVERAGEIF(data!$A$2:$A$4110,data!A724,data!$C$2:$C$4110),data!C724)</f>
        <v>40566655</v>
      </c>
      <c r="C1521">
        <f>IF(ISBLANK(data!L724),AVERAGEIF(data!$A$2:$A$4110,data!A724,data!$L$2:$L$4110),data!L724)</f>
        <v>30000000</v>
      </c>
      <c r="D1521">
        <f>B1521-C1521</f>
        <v>10566655</v>
      </c>
    </row>
    <row r="1522" spans="1:4">
      <c r="A1522" t="s">
        <v>6427</v>
      </c>
      <c r="B1522">
        <f>IF(ISBLANK(data!C3897),AVERAGEIF(data!$A$2:$A$4110,data!A3897,data!$C$2:$C$4110),data!C3897)</f>
        <v>40559930</v>
      </c>
      <c r="C1522">
        <f>IF(ISBLANK(data!L3897),AVERAGEIF(data!$A$2:$A$4110,data!A3897,data!$L$2:$L$4110),data!L3897)</f>
        <v>60000000</v>
      </c>
      <c r="D1522">
        <f>B1522-C1522</f>
        <v>-19440070</v>
      </c>
    </row>
    <row r="1523" spans="1:4">
      <c r="A1523" t="s">
        <v>5993</v>
      </c>
      <c r="B1523">
        <f>IF(ISBLANK(data!C3593),AVERAGEIF(data!$A$2:$A$4110,data!A3593,data!$C$2:$C$4110),data!C3593)</f>
        <v>40485039</v>
      </c>
      <c r="C1523">
        <f>IF(ISBLANK(data!L3593),AVERAGEIF(data!$A$2:$A$4110,data!A3593,data!$L$2:$L$4110),data!L3593)</f>
        <v>10000000</v>
      </c>
      <c r="D1523">
        <f>B1523-C1523</f>
        <v>30485039</v>
      </c>
    </row>
    <row r="1524" spans="1:4">
      <c r="A1524" t="s">
        <v>5005</v>
      </c>
      <c r="B1524">
        <f>IF(ISBLANK(data!C2899),AVERAGEIF(data!$A$2:$A$4110,data!A2899,data!$C$2:$C$4110),data!C2899)</f>
        <v>40363530</v>
      </c>
      <c r="C1524">
        <f>IF(ISBLANK(data!L2899),AVERAGEIF(data!$A$2:$A$4110,data!A2899,data!$L$2:$L$4110),data!L2899)</f>
        <v>16000000</v>
      </c>
      <c r="D1524">
        <f>B1524-C1524</f>
        <v>24363530</v>
      </c>
    </row>
    <row r="1525" spans="1:4">
      <c r="A1525" t="s">
        <v>2111</v>
      </c>
      <c r="B1525">
        <f>IF(ISBLANK(data!C970),AVERAGEIF(data!$A$2:$A$4110,data!A970,data!$C$2:$C$4110),data!C970)</f>
        <v>40334024</v>
      </c>
      <c r="C1525">
        <f>IF(ISBLANK(data!L970),AVERAGEIF(data!$A$2:$A$4110,data!A970,data!$L$2:$L$4110),data!L970)</f>
        <v>35000000</v>
      </c>
      <c r="D1525">
        <f>B1525-C1525</f>
        <v>5334024</v>
      </c>
    </row>
    <row r="1526" spans="1:4">
      <c r="A1526" t="s">
        <v>3293</v>
      </c>
      <c r="B1526">
        <f>IF(ISBLANK(data!C1738),AVERAGEIF(data!$A$2:$A$4110,data!A1738,data!$C$2:$C$4110),data!C1738)</f>
        <v>40270895</v>
      </c>
      <c r="C1526">
        <f>IF(ISBLANK(data!L1738),AVERAGEIF(data!$A$2:$A$4110,data!A1738,data!$L$2:$L$4110),data!L1738)</f>
        <v>22000000</v>
      </c>
      <c r="D1526">
        <f>B1526-C1526</f>
        <v>18270895</v>
      </c>
    </row>
    <row r="1527" spans="1:4">
      <c r="A1527" t="s">
        <v>3379</v>
      </c>
      <c r="B1527">
        <f>IF(ISBLANK(data!C1795),AVERAGEIF(data!$A$2:$A$4110,data!A1795,data!$C$2:$C$4110),data!C1795)</f>
        <v>40247512</v>
      </c>
      <c r="C1527">
        <f>IF(ISBLANK(data!L1795),AVERAGEIF(data!$A$2:$A$4110,data!A1795,data!$L$2:$L$4110),data!L1795)</f>
        <v>30000000</v>
      </c>
      <c r="D1527">
        <f>B1527-C1527</f>
        <v>10247512</v>
      </c>
    </row>
    <row r="1528" spans="1:4">
      <c r="A1528" t="s">
        <v>1520</v>
      </c>
      <c r="B1528">
        <f>IF(ISBLANK(data!C598),AVERAGEIF(data!$A$2:$A$4110,data!A598,data!$C$2:$C$4110),data!C598)</f>
        <v>40219708</v>
      </c>
      <c r="C1528">
        <f>IF(ISBLANK(data!L598),AVERAGEIF(data!$A$2:$A$4110,data!A598,data!$L$2:$L$4110),data!L598)</f>
        <v>21000000</v>
      </c>
      <c r="D1528">
        <f>B1528-C1528</f>
        <v>19219708</v>
      </c>
    </row>
    <row r="1529" spans="1:4">
      <c r="A1529" t="s">
        <v>4952</v>
      </c>
      <c r="B1529">
        <f>IF(ISBLANK(data!C2867),AVERAGEIF(data!$A$2:$A$4110,data!A2867,data!$C$2:$C$4110),data!C2867)</f>
        <v>40218903</v>
      </c>
      <c r="C1529">
        <f>IF(ISBLANK(data!L2867),AVERAGEIF(data!$A$2:$A$4110,data!A2867,data!$L$2:$L$4110),data!L2867)</f>
        <v>25000000</v>
      </c>
      <c r="D1529">
        <f>B1529-C1529</f>
        <v>15218903</v>
      </c>
    </row>
    <row r="1530" spans="1:4">
      <c r="A1530" t="s">
        <v>1264</v>
      </c>
      <c r="B1530">
        <f>IF(ISBLANK(data!C444),AVERAGEIF(data!$A$2:$A$4110,data!A444,data!$C$2:$C$4110),data!C444)</f>
        <v>40203020</v>
      </c>
      <c r="C1530">
        <f>IF(ISBLANK(data!L444),AVERAGEIF(data!$A$2:$A$4110,data!A444,data!$L$2:$L$4110),data!L444)</f>
        <v>40000000</v>
      </c>
      <c r="D1530">
        <f>B1530-C1530</f>
        <v>203020</v>
      </c>
    </row>
    <row r="1531" spans="1:4">
      <c r="A1531" t="s">
        <v>5167</v>
      </c>
      <c r="B1531">
        <f>IF(ISBLANK(data!C3011),AVERAGEIF(data!$A$2:$A$4110,data!A3011,data!$C$2:$C$4110),data!C3011)</f>
        <v>40198710</v>
      </c>
      <c r="C1531">
        <f>IF(ISBLANK(data!L3011),AVERAGEIF(data!$A$2:$A$4110,data!A3011,data!$L$2:$L$4110),data!L3011)</f>
        <v>100000000</v>
      </c>
      <c r="D1531">
        <f>B1531-C1531</f>
        <v>-59801290</v>
      </c>
    </row>
    <row r="1532" spans="1:4">
      <c r="A1532" t="s">
        <v>5808</v>
      </c>
      <c r="B1532">
        <f>IF(ISBLANK(data!C3454),AVERAGEIF(data!$A$2:$A$4110,data!A3454,data!$C$2:$C$4110),data!C3454)</f>
        <v>40168080</v>
      </c>
      <c r="C1532">
        <f>IF(ISBLANK(data!L3454),AVERAGEIF(data!$A$2:$A$4110,data!A3454,data!$L$2:$L$4110),data!L3454)</f>
        <v>26000000</v>
      </c>
      <c r="D1532">
        <f>B1532-C1532</f>
        <v>14168080</v>
      </c>
    </row>
    <row r="1533" spans="1:4">
      <c r="A1533" t="s">
        <v>3132</v>
      </c>
      <c r="B1533">
        <f>IF(ISBLANK(data!C1638),AVERAGEIF(data!$A$2:$A$4110,data!A1638,data!$C$2:$C$4110),data!C1638)</f>
        <v>40158000</v>
      </c>
      <c r="C1533">
        <f>IF(ISBLANK(data!L1638),AVERAGEIF(data!$A$2:$A$4110,data!A1638,data!$L$2:$L$4110),data!L1638)</f>
        <v>7000000</v>
      </c>
      <c r="D1533">
        <f>B1533-C1533</f>
        <v>33158000</v>
      </c>
    </row>
    <row r="1534" spans="1:4">
      <c r="A1534" t="s">
        <v>4198</v>
      </c>
      <c r="B1534">
        <f>IF(ISBLANK(data!C2351),AVERAGEIF(data!$A$2:$A$4110,data!A2351,data!$C$2:$C$4110),data!C2351)</f>
        <v>40137776</v>
      </c>
      <c r="C1534">
        <f>IF(ISBLANK(data!L2351),AVERAGEIF(data!$A$2:$A$4110,data!A2351,data!$L$2:$L$4110),data!L2351)</f>
        <v>38000000</v>
      </c>
      <c r="D1534">
        <f>B1534-C1534</f>
        <v>2137776</v>
      </c>
    </row>
    <row r="1535" spans="1:4">
      <c r="A1535" t="s">
        <v>3603</v>
      </c>
      <c r="B1535">
        <f>IF(ISBLANK(data!C1952),AVERAGEIF(data!$A$2:$A$4110,data!A1952,data!$C$2:$C$4110),data!C1952)</f>
        <v>40118420</v>
      </c>
      <c r="C1535">
        <f>IF(ISBLANK(data!L1952),AVERAGEIF(data!$A$2:$A$4110,data!A1952,data!$L$2:$L$4110),data!L1952)</f>
        <v>30000000</v>
      </c>
      <c r="D1535">
        <f>B1535-C1535</f>
        <v>10118420</v>
      </c>
    </row>
    <row r="1536" spans="1:4">
      <c r="A1536" t="s">
        <v>3641</v>
      </c>
      <c r="B1536">
        <f>IF(ISBLANK(data!C1976),AVERAGEIF(data!$A$2:$A$4110,data!A1976,data!$C$2:$C$4110),data!C1976)</f>
        <v>40076438</v>
      </c>
      <c r="C1536">
        <f>IF(ISBLANK(data!L1976),AVERAGEIF(data!$A$2:$A$4110,data!A1976,data!$L$2:$L$4110),data!L1976)</f>
        <v>60000000</v>
      </c>
      <c r="D1536">
        <f>B1536-C1536</f>
        <v>-19923562</v>
      </c>
    </row>
    <row r="1537" spans="1:4">
      <c r="A1537" t="s">
        <v>1710</v>
      </c>
      <c r="B1537">
        <f>IF(ISBLANK(data!C717),AVERAGEIF(data!$A$2:$A$4110,data!A717,data!$C$2:$C$4110),data!C717)</f>
        <v>40066497</v>
      </c>
      <c r="C1537">
        <f>IF(ISBLANK(data!L717),AVERAGEIF(data!$A$2:$A$4110,data!A717,data!$L$2:$L$4110),data!L717)</f>
        <v>4000000</v>
      </c>
      <c r="D1537">
        <f>B1537-C1537</f>
        <v>36066497</v>
      </c>
    </row>
    <row r="1538" spans="1:4">
      <c r="A1538" t="s">
        <v>1708</v>
      </c>
      <c r="B1538">
        <f>IF(ISBLANK(data!C716),AVERAGEIF(data!$A$2:$A$4110,data!A716,data!$C$2:$C$4110),data!C716)</f>
        <v>40066497</v>
      </c>
      <c r="C1538">
        <f>IF(ISBLANK(data!L716),AVERAGEIF(data!$A$2:$A$4110,data!A716,data!$L$2:$L$4110),data!L716)</f>
        <v>8000000</v>
      </c>
      <c r="D1538">
        <f>B1538-C1538</f>
        <v>32066497</v>
      </c>
    </row>
    <row r="1539" spans="1:4">
      <c r="A1539" t="s">
        <v>5524</v>
      </c>
      <c r="B1539">
        <f>IF(ISBLANK(data!C3256),AVERAGEIF(data!$A$2:$A$4110,data!A3256,data!$C$2:$C$4110),data!C3256)</f>
        <v>40064955</v>
      </c>
      <c r="C1539">
        <f>IF(ISBLANK(data!L3256),AVERAGEIF(data!$A$2:$A$4110,data!A3256,data!$L$2:$L$4110),data!L3256)</f>
        <v>15000000</v>
      </c>
      <c r="D1539">
        <f>B1539-C1539</f>
        <v>25064955</v>
      </c>
    </row>
    <row r="1540" spans="1:4">
      <c r="A1540" t="s">
        <v>1022</v>
      </c>
      <c r="B1540">
        <f>IF(ISBLANK(data!C298),AVERAGEIF(data!$A$2:$A$4110,data!A298,data!$C$2:$C$4110),data!C298)</f>
        <v>40048332</v>
      </c>
      <c r="C1540">
        <f>IF(ISBLANK(data!L298),AVERAGEIF(data!$A$2:$A$4110,data!A298,data!$L$2:$L$4110),data!L298)</f>
        <v>85000000</v>
      </c>
      <c r="D1540">
        <f>B1540-C1540</f>
        <v>-44951668</v>
      </c>
    </row>
    <row r="1541" spans="1:4">
      <c r="A1541" t="s">
        <v>4561</v>
      </c>
      <c r="B1541">
        <f>IF(ISBLANK(data!C2593),AVERAGEIF(data!$A$2:$A$4110,data!A2593,data!$C$2:$C$4110),data!C2593)</f>
        <v>40041683</v>
      </c>
      <c r="C1541">
        <f>IF(ISBLANK(data!L2593),AVERAGEIF(data!$A$2:$A$4110,data!A2593,data!$L$2:$L$4110),data!L2593)</f>
        <v>2500000</v>
      </c>
      <c r="D1541">
        <f>B1541-C1541</f>
        <v>37541683</v>
      </c>
    </row>
    <row r="1542" spans="1:4">
      <c r="A1542" t="s">
        <v>1946</v>
      </c>
      <c r="B1542">
        <f>IF(ISBLANK(data!C864),AVERAGEIF(data!$A$2:$A$4110,data!A864,data!$C$2:$C$4110),data!C864)</f>
        <v>39989008</v>
      </c>
      <c r="C1542">
        <f>IF(ISBLANK(data!L864),AVERAGEIF(data!$A$2:$A$4110,data!A864,data!$L$2:$L$4110),data!L864)</f>
        <v>24000000</v>
      </c>
      <c r="D1542">
        <f>B1542-C1542</f>
        <v>15989008</v>
      </c>
    </row>
    <row r="1543" spans="1:4">
      <c r="A1543" t="s">
        <v>1624</v>
      </c>
      <c r="B1543">
        <f>IF(ISBLANK(data!C665),AVERAGEIF(data!$A$2:$A$4110,data!A665,data!$C$2:$C$4110),data!C665)</f>
        <v>39880476</v>
      </c>
      <c r="C1543">
        <f>IF(ISBLANK(data!L665),AVERAGEIF(data!$A$2:$A$4110,data!A665,data!$L$2:$L$4110),data!L665)</f>
        <v>25000000</v>
      </c>
      <c r="D1543">
        <f>B1543-C1543</f>
        <v>14880476</v>
      </c>
    </row>
    <row r="1544" spans="1:4">
      <c r="A1544" t="s">
        <v>4722</v>
      </c>
      <c r="B1544">
        <f>IF(ISBLANK(data!C2700),AVERAGEIF(data!$A$2:$A$4110,data!A2700,data!$C$2:$C$4110),data!C2700)</f>
        <v>39825798</v>
      </c>
      <c r="C1544">
        <f>IF(ISBLANK(data!L2700),AVERAGEIF(data!$A$2:$A$4110,data!A2700,data!$L$2:$L$4110),data!L2700)</f>
        <v>16000000</v>
      </c>
      <c r="D1544">
        <f>B1544-C1544</f>
        <v>23825798</v>
      </c>
    </row>
    <row r="1545" spans="1:4">
      <c r="A1545" t="s">
        <v>2889</v>
      </c>
      <c r="B1545">
        <f>IF(ISBLANK(data!C1464),AVERAGEIF(data!$A$2:$A$4110,data!A1464,data!$C$2:$C$4110),data!C1464)</f>
        <v>39800000</v>
      </c>
      <c r="C1545">
        <f>IF(ISBLANK(data!L1464),AVERAGEIF(data!$A$2:$A$4110,data!A1464,data!$L$2:$L$4110),data!L1464)</f>
        <v>6000000</v>
      </c>
      <c r="D1545">
        <f>B1545-C1545</f>
        <v>33800000</v>
      </c>
    </row>
    <row r="1546" spans="1:4">
      <c r="A1546" t="s">
        <v>1929</v>
      </c>
      <c r="B1546">
        <f>IF(ISBLANK(data!C855),AVERAGEIF(data!$A$2:$A$4110,data!A855,data!$C$2:$C$4110),data!C855)</f>
        <v>39778599</v>
      </c>
      <c r="C1546">
        <f>IF(ISBLANK(data!L855),AVERAGEIF(data!$A$2:$A$4110,data!A855,data!$L$2:$L$4110),data!L855)</f>
        <v>50000000</v>
      </c>
      <c r="D1546">
        <f>B1546-C1546</f>
        <v>-10221401</v>
      </c>
    </row>
    <row r="1547" spans="1:4">
      <c r="A1547" t="s">
        <v>3147</v>
      </c>
      <c r="B1547">
        <f>IF(ISBLANK(data!C1647),AVERAGEIF(data!$A$2:$A$4110,data!A1647,data!$C$2:$C$4110),data!C1647)</f>
        <v>39737645</v>
      </c>
      <c r="C1547">
        <f>IF(ISBLANK(data!L1647),AVERAGEIF(data!$A$2:$A$4110,data!A1647,data!$L$2:$L$4110),data!L1647)</f>
        <v>20000000</v>
      </c>
      <c r="D1547">
        <f>B1547-C1547</f>
        <v>19737645</v>
      </c>
    </row>
    <row r="1548" spans="1:4">
      <c r="A1548" t="s">
        <v>2446</v>
      </c>
      <c r="B1548">
        <f>IF(ISBLANK(data!C1180),AVERAGEIF(data!$A$2:$A$4110,data!A1180,data!$C$2:$C$4110),data!C1180)</f>
        <v>39692139</v>
      </c>
      <c r="C1548">
        <f>IF(ISBLANK(data!L1180),AVERAGEIF(data!$A$2:$A$4110,data!A1180,data!$L$2:$L$4110),data!L1180)</f>
        <v>35000000</v>
      </c>
      <c r="D1548">
        <f>B1548-C1548</f>
        <v>4692139</v>
      </c>
    </row>
    <row r="1549" spans="1:4">
      <c r="A1549" t="s">
        <v>6675</v>
      </c>
      <c r="B1549">
        <f>IF(ISBLANK(data!C4068),AVERAGEIF(data!$A$2:$A$4110,data!A4068,data!$C$2:$C$4110),data!C4068)</f>
        <v>39687528</v>
      </c>
      <c r="C1549">
        <f>IF(ISBLANK(data!L4068),AVERAGEIF(data!$A$2:$A$4110,data!A4068,data!$L$2:$L$4110),data!L4068)</f>
        <v>24000000</v>
      </c>
      <c r="D1549">
        <f>B1549-C1549</f>
        <v>15687528</v>
      </c>
    </row>
    <row r="1550" spans="1:4">
      <c r="A1550" t="s">
        <v>5183</v>
      </c>
      <c r="B1550">
        <f>IF(ISBLANK(data!C3021),AVERAGEIF(data!$A$2:$A$4110,data!A3021,data!$C$2:$C$4110),data!C3021)</f>
        <v>39647595</v>
      </c>
      <c r="C1550">
        <f>IF(ISBLANK(data!L3021),AVERAGEIF(data!$A$2:$A$4110,data!A3021,data!$L$2:$L$4110),data!L3021)</f>
        <v>12000000</v>
      </c>
      <c r="D1550">
        <f>B1550-C1550</f>
        <v>27647595</v>
      </c>
    </row>
    <row r="1551" spans="1:4">
      <c r="A1551" t="s">
        <v>2166</v>
      </c>
      <c r="B1551">
        <f>IF(ISBLANK(data!C1000),AVERAGEIF(data!$A$2:$A$4110,data!A1000,data!$C$2:$C$4110),data!C1000)</f>
        <v>39568996</v>
      </c>
      <c r="C1551">
        <f>IF(ISBLANK(data!L1000),AVERAGEIF(data!$A$2:$A$4110,data!A1000,data!$L$2:$L$4110),data!L1000)</f>
        <v>32000000</v>
      </c>
      <c r="D1551">
        <f>B1551-C1551</f>
        <v>7568996</v>
      </c>
    </row>
    <row r="1552" spans="1:4">
      <c r="A1552" t="s">
        <v>3330</v>
      </c>
      <c r="B1552">
        <f>IF(ISBLANK(data!C1765),AVERAGEIF(data!$A$2:$A$4110,data!A1765,data!$C$2:$C$4110),data!C1765)</f>
        <v>39552600</v>
      </c>
      <c r="C1552">
        <f>IF(ISBLANK(data!L1765),AVERAGEIF(data!$A$2:$A$4110,data!A1765,data!$L$2:$L$4110),data!L1765)</f>
        <v>500000</v>
      </c>
      <c r="D1552">
        <f>B1552-C1552</f>
        <v>39052600</v>
      </c>
    </row>
    <row r="1553" spans="1:4">
      <c r="A1553" t="s">
        <v>4980</v>
      </c>
      <c r="B1553">
        <f>IF(ISBLANK(data!C2884),AVERAGEIF(data!$A$2:$A$4110,data!A2884,data!$C$2:$C$4110),data!C2884)</f>
        <v>39532308</v>
      </c>
      <c r="C1553">
        <f>IF(ISBLANK(data!L2884),AVERAGEIF(data!$A$2:$A$4110,data!A2884,data!$L$2:$L$4110),data!L2884)</f>
        <v>33000000</v>
      </c>
      <c r="D1553">
        <f>B1553-C1553</f>
        <v>6532308</v>
      </c>
    </row>
    <row r="1554" spans="1:4">
      <c r="A1554" t="s">
        <v>3891</v>
      </c>
      <c r="B1554">
        <f>IF(ISBLANK(data!C2146),AVERAGEIF(data!$A$2:$A$4110,data!A2146,data!$C$2:$C$4110),data!C2146)</f>
        <v>39514713</v>
      </c>
      <c r="C1554">
        <f>IF(ISBLANK(data!L2146),AVERAGEIF(data!$A$2:$A$4110,data!A2146,data!$L$2:$L$4110),data!L2146)</f>
        <v>28000000</v>
      </c>
      <c r="D1554">
        <f>B1554-C1554</f>
        <v>11514713</v>
      </c>
    </row>
    <row r="1555" spans="1:4">
      <c r="A1555" t="s">
        <v>3721</v>
      </c>
      <c r="B1555">
        <f>IF(ISBLANK(data!C2035),AVERAGEIF(data!$A$2:$A$4110,data!A2035,data!$C$2:$C$4110),data!C2035)</f>
        <v>39511038</v>
      </c>
      <c r="C1555">
        <f>IF(ISBLANK(data!L2035),AVERAGEIF(data!$A$2:$A$4110,data!A2035,data!$L$2:$L$4110),data!L2035)</f>
        <v>16000000</v>
      </c>
      <c r="D1555">
        <f>B1555-C1555</f>
        <v>23511038</v>
      </c>
    </row>
    <row r="1556" spans="1:4">
      <c r="A1556" t="s">
        <v>5789</v>
      </c>
      <c r="B1556">
        <f>IF(ISBLANK(data!C3438),AVERAGEIF(data!$A$2:$A$4110,data!A3438,data!$C$2:$C$4110),data!C3438)</f>
        <v>39462438</v>
      </c>
      <c r="C1556">
        <f>IF(ISBLANK(data!L3438),AVERAGEIF(data!$A$2:$A$4110,data!A3438,data!$L$2:$L$4110),data!L3438)</f>
        <v>7000000</v>
      </c>
      <c r="D1556">
        <f>B1556-C1556</f>
        <v>32462438</v>
      </c>
    </row>
    <row r="1557" spans="1:4">
      <c r="A1557" t="s">
        <v>6084</v>
      </c>
      <c r="B1557">
        <f>IF(ISBLANK(data!C3652),AVERAGEIF(data!$A$2:$A$4110,data!A3652,data!$C$2:$C$4110),data!C3652)</f>
        <v>39442871</v>
      </c>
      <c r="C1557">
        <f>IF(ISBLANK(data!L3652),AVERAGEIF(data!$A$2:$A$4110,data!A3652,data!$L$2:$L$4110),data!L3652)</f>
        <v>80000000</v>
      </c>
      <c r="D1557">
        <f>B1557-C1557</f>
        <v>-40557129</v>
      </c>
    </row>
    <row r="1558" spans="1:4">
      <c r="A1558" t="s">
        <v>6025</v>
      </c>
      <c r="B1558">
        <f>IF(ISBLANK(data!C3614),AVERAGEIF(data!$A$2:$A$4110,data!A3614,data!$C$2:$C$4110),data!C3614)</f>
        <v>39440655</v>
      </c>
      <c r="C1558">
        <f>IF(ISBLANK(data!L3614),AVERAGEIF(data!$A$2:$A$4110,data!A3614,data!$L$2:$L$4110),data!L3614)</f>
        <v>55000000</v>
      </c>
      <c r="D1558">
        <f>B1558-C1558</f>
        <v>-15559345</v>
      </c>
    </row>
    <row r="1559" spans="1:4">
      <c r="A1559" t="s">
        <v>3457</v>
      </c>
      <c r="B1559">
        <f>IF(ISBLANK(data!C1850),AVERAGEIF(data!$A$2:$A$4110,data!A1850,data!$C$2:$C$4110),data!C1850)</f>
        <v>39399750</v>
      </c>
      <c r="C1559">
        <f>IF(ISBLANK(data!L1850),AVERAGEIF(data!$A$2:$A$4110,data!A1850,data!$L$2:$L$4110),data!L1850)</f>
        <v>25000000</v>
      </c>
      <c r="D1559">
        <f>B1559-C1559</f>
        <v>14399750</v>
      </c>
    </row>
    <row r="1560" spans="1:4">
      <c r="A1560" t="s">
        <v>5381</v>
      </c>
      <c r="B1560">
        <f>IF(ISBLANK(data!C3161),AVERAGEIF(data!$A$2:$A$4110,data!A3161,data!$C$2:$C$4110),data!C3161)</f>
        <v>39380442</v>
      </c>
      <c r="C1560">
        <f>IF(ISBLANK(data!L3161),AVERAGEIF(data!$A$2:$A$4110,data!A3161,data!$L$2:$L$4110),data!L3161)</f>
        <v>70000000</v>
      </c>
      <c r="D1560">
        <f>B1560-C1560</f>
        <v>-30619558</v>
      </c>
    </row>
    <row r="1561" spans="1:4">
      <c r="A1561" t="s">
        <v>4894</v>
      </c>
      <c r="B1561">
        <f>IF(ISBLANK(data!C2821),AVERAGEIF(data!$A$2:$A$4110,data!A2821,data!$C$2:$C$4110),data!C2821)</f>
        <v>39292022</v>
      </c>
      <c r="C1561">
        <f>IF(ISBLANK(data!L2821),AVERAGEIF(data!$A$2:$A$4110,data!A2821,data!$L$2:$L$4110),data!L2821)</f>
        <v>90000000</v>
      </c>
      <c r="D1561">
        <f>B1561-C1561</f>
        <v>-50707978</v>
      </c>
    </row>
    <row r="1562" spans="1:4">
      <c r="A1562" t="s">
        <v>4739</v>
      </c>
      <c r="B1562">
        <f>IF(ISBLANK(data!C2712),AVERAGEIF(data!$A$2:$A$4110,data!A2712,data!$C$2:$C$4110),data!C2712)</f>
        <v>39263506</v>
      </c>
      <c r="C1562">
        <f>IF(ISBLANK(data!L2712),AVERAGEIF(data!$A$2:$A$4110,data!A2712,data!$L$2:$L$4110),data!L2712)</f>
        <v>22000000</v>
      </c>
      <c r="D1562">
        <f>B1562-C1562</f>
        <v>17263506</v>
      </c>
    </row>
    <row r="1563" spans="1:4">
      <c r="A1563" t="s">
        <v>1087</v>
      </c>
      <c r="B1563">
        <f>IF(ISBLANK(data!C337),AVERAGEIF(data!$A$2:$A$4110,data!A337,data!$C$2:$C$4110),data!C337)</f>
        <v>39251128</v>
      </c>
      <c r="C1563">
        <f>IF(ISBLANK(data!L337),AVERAGEIF(data!$A$2:$A$4110,data!A337,data!$L$2:$L$4110),data!L337)</f>
        <v>75000000</v>
      </c>
      <c r="D1563">
        <f>B1563-C1563</f>
        <v>-35748872</v>
      </c>
    </row>
    <row r="1564" spans="1:4">
      <c r="A1564" t="s">
        <v>2175</v>
      </c>
      <c r="B1564">
        <f>IF(ISBLANK(data!C1005),AVERAGEIF(data!$A$2:$A$4110,data!A1005,data!$C$2:$C$4110),data!C1005)</f>
        <v>39235088</v>
      </c>
      <c r="C1564">
        <f>IF(ISBLANK(data!L1005),AVERAGEIF(data!$A$2:$A$4110,data!A1005,data!$L$2:$L$4110),data!L1005)</f>
        <v>23000000</v>
      </c>
      <c r="D1564">
        <f>B1564-C1564</f>
        <v>16235088</v>
      </c>
    </row>
    <row r="1565" spans="1:4">
      <c r="A1565" t="s">
        <v>6669</v>
      </c>
      <c r="B1565">
        <f>IF(ISBLANK(data!C4062),AVERAGEIF(data!$A$2:$A$4110,data!A4062,data!$C$2:$C$4110),data!C4062)</f>
        <v>39200000</v>
      </c>
      <c r="C1565">
        <f>IF(ISBLANK(data!L4062),AVERAGEIF(data!$A$2:$A$4110,data!A4062,data!$L$2:$L$4110),data!L4062)</f>
        <v>4000000</v>
      </c>
      <c r="D1565">
        <f>B1565-C1565</f>
        <v>35200000</v>
      </c>
    </row>
    <row r="1566" spans="1:4">
      <c r="A1566" t="s">
        <v>5511</v>
      </c>
      <c r="B1566">
        <f>IF(ISBLANK(data!C3247),AVERAGEIF(data!$A$2:$A$4110,data!A3247,data!$C$2:$C$4110),data!C3247)</f>
        <v>39177541</v>
      </c>
      <c r="C1566">
        <f>IF(ISBLANK(data!L3247),AVERAGEIF(data!$A$2:$A$4110,data!A3247,data!$L$2:$L$4110),data!L3247)</f>
        <v>50000000</v>
      </c>
      <c r="D1566">
        <f>B1566-C1566</f>
        <v>-10822459</v>
      </c>
    </row>
    <row r="1567" spans="1:4">
      <c r="A1567" t="s">
        <v>4414</v>
      </c>
      <c r="B1567">
        <f>IF(ISBLANK(data!C2502),AVERAGEIF(data!$A$2:$A$4110,data!A2502,data!$C$2:$C$4110),data!C2502)</f>
        <v>39177215</v>
      </c>
      <c r="C1567">
        <f>IF(ISBLANK(data!L2502),AVERAGEIF(data!$A$2:$A$4110,data!A2502,data!$L$2:$L$4110),data!L2502)</f>
        <v>38000000</v>
      </c>
      <c r="D1567">
        <f>B1567-C1567</f>
        <v>1177215</v>
      </c>
    </row>
    <row r="1568" spans="1:4">
      <c r="A1568" t="s">
        <v>478</v>
      </c>
      <c r="B1568">
        <f>IF(ISBLANK(data!C2248),AVERAGEIF(data!$A$2:$A$4110,data!A2248,data!$C$2:$C$4110),data!C2248)</f>
        <v>39146940</v>
      </c>
      <c r="C1568">
        <f>IF(ISBLANK(data!L2248),AVERAGEIF(data!$A$2:$A$4110,data!A2248,data!$L$2:$L$4110),data!L2248)</f>
        <v>16000000</v>
      </c>
      <c r="D1568">
        <f>B1568-C1568</f>
        <v>23146940</v>
      </c>
    </row>
    <row r="1569" spans="1:4">
      <c r="A1569" t="s">
        <v>6192</v>
      </c>
      <c r="B1569">
        <f>IF(ISBLANK(data!C3732),AVERAGEIF(data!$A$2:$A$4110,data!A3732,data!$C$2:$C$4110),data!C3732)</f>
        <v>39143839</v>
      </c>
      <c r="C1569">
        <f>IF(ISBLANK(data!L3732),AVERAGEIF(data!$A$2:$A$4110,data!A3732,data!$L$2:$L$4110),data!L3732)</f>
        <v>20000000</v>
      </c>
      <c r="D1569">
        <f>B1569-C1569</f>
        <v>19143839</v>
      </c>
    </row>
    <row r="1570" spans="1:4">
      <c r="A1570" t="s">
        <v>1437</v>
      </c>
      <c r="B1570">
        <f>IF(ISBLANK(data!C548),AVERAGEIF(data!$A$2:$A$4110,data!A548,data!$C$2:$C$4110),data!C548)</f>
        <v>39103378</v>
      </c>
      <c r="C1570">
        <f>IF(ISBLANK(data!L548),AVERAGEIF(data!$A$2:$A$4110,data!A548,data!$L$2:$L$4110),data!L548)</f>
        <v>20000000</v>
      </c>
      <c r="D1570">
        <f>B1570-C1570</f>
        <v>19103378</v>
      </c>
    </row>
    <row r="1571" spans="1:4">
      <c r="A1571" t="s">
        <v>1483</v>
      </c>
      <c r="B1571">
        <f>IF(ISBLANK(data!C577),AVERAGEIF(data!$A$2:$A$4110,data!A577,data!$C$2:$C$4110),data!C577)</f>
        <v>39100956</v>
      </c>
      <c r="C1571">
        <f>IF(ISBLANK(data!L577),AVERAGEIF(data!$A$2:$A$4110,data!A577,data!$L$2:$L$4110),data!L577)</f>
        <v>44000000</v>
      </c>
      <c r="D1571">
        <f>B1571-C1571</f>
        <v>-4899044</v>
      </c>
    </row>
    <row r="1572" spans="1:4">
      <c r="A1572" t="s">
        <v>4145</v>
      </c>
      <c r="B1572">
        <f>IF(ISBLANK(data!C2318),AVERAGEIF(data!$A$2:$A$4110,data!A2318,data!$C$2:$C$4110),data!C2318)</f>
        <v>39026186</v>
      </c>
      <c r="C1572">
        <f>IF(ISBLANK(data!L2318),AVERAGEIF(data!$A$2:$A$4110,data!A2318,data!$L$2:$L$4110),data!L2318)</f>
        <v>35000000</v>
      </c>
      <c r="D1572">
        <f>B1572-C1572</f>
        <v>4026186</v>
      </c>
    </row>
    <row r="1573" spans="1:4">
      <c r="A1573" t="s">
        <v>6311</v>
      </c>
      <c r="B1573">
        <f>IF(ISBLANK(data!C3816),AVERAGEIF(data!$A$2:$A$4110,data!A3816,data!$C$2:$C$4110),data!C3816)</f>
        <v>39025000</v>
      </c>
      <c r="C1573">
        <f>IF(ISBLANK(data!L3816),AVERAGEIF(data!$A$2:$A$4110,data!A3816,data!$L$2:$L$4110),data!L3816)</f>
        <v>11000000</v>
      </c>
      <c r="D1573">
        <f>B1573-C1573</f>
        <v>28025000</v>
      </c>
    </row>
    <row r="1574" spans="1:4">
      <c r="A1574" t="s">
        <v>3872</v>
      </c>
      <c r="B1574">
        <f>IF(ISBLANK(data!C2132),AVERAGEIF(data!$A$2:$A$4110,data!A2132,data!$C$2:$C$4110),data!C2132)</f>
        <v>39008741</v>
      </c>
      <c r="C1574">
        <f>IF(ISBLANK(data!L2132),AVERAGEIF(data!$A$2:$A$4110,data!A2132,data!$L$2:$L$4110),data!L2132)</f>
        <v>25000000</v>
      </c>
      <c r="D1574">
        <f>B1574-C1574</f>
        <v>14008741</v>
      </c>
    </row>
    <row r="1575" spans="1:4">
      <c r="A1575" t="s">
        <v>4665</v>
      </c>
      <c r="B1575">
        <f>IF(ISBLANK(data!C2663),AVERAGEIF(data!$A$2:$A$4110,data!A2663,data!$C$2:$C$4110),data!C2663)</f>
        <v>38966057</v>
      </c>
      <c r="C1575">
        <f>IF(ISBLANK(data!L2663),AVERAGEIF(data!$A$2:$A$4110,data!A2663,data!$L$2:$L$4110),data!L2663)</f>
        <v>65000000</v>
      </c>
      <c r="D1575">
        <f>B1575-C1575</f>
        <v>-26033943</v>
      </c>
    </row>
    <row r="1576" spans="1:4">
      <c r="A1576" t="s">
        <v>1986</v>
      </c>
      <c r="B1576">
        <f>IF(ISBLANK(data!C891),AVERAGEIF(data!$A$2:$A$4110,data!A891,data!$C$2:$C$4110),data!C891)</f>
        <v>38916903</v>
      </c>
      <c r="C1576">
        <f>IF(ISBLANK(data!L891),AVERAGEIF(data!$A$2:$A$4110,data!A891,data!$L$2:$L$4110),data!L891)</f>
        <v>13000000</v>
      </c>
      <c r="D1576">
        <f>B1576-C1576</f>
        <v>25916903</v>
      </c>
    </row>
    <row r="1577" spans="1:4">
      <c r="A1577" t="s">
        <v>2556</v>
      </c>
      <c r="B1577">
        <f>IF(ISBLANK(data!C1253),AVERAGEIF(data!$A$2:$A$4110,data!A1253,data!$C$2:$C$4110),data!C1253)</f>
        <v>38747385</v>
      </c>
      <c r="C1577">
        <f>IF(ISBLANK(data!L1253),AVERAGEIF(data!$A$2:$A$4110,data!A1253,data!$L$2:$L$4110),data!L1253)</f>
        <v>25000000</v>
      </c>
      <c r="D1577">
        <f>B1577-C1577</f>
        <v>13747385</v>
      </c>
    </row>
    <row r="1578" spans="1:4">
      <c r="A1578" t="s">
        <v>2249</v>
      </c>
      <c r="B1578">
        <f>IF(ISBLANK(data!C1047),AVERAGEIF(data!$A$2:$A$4110,data!A1047,data!$C$2:$C$4110),data!C1047)</f>
        <v>38624000</v>
      </c>
      <c r="C1578">
        <f>IF(ISBLANK(data!L1047),AVERAGEIF(data!$A$2:$A$4110,data!A1047,data!$L$2:$L$4110),data!L1047)</f>
        <v>12000000</v>
      </c>
      <c r="D1578">
        <f>B1578-C1578</f>
        <v>26624000</v>
      </c>
    </row>
    <row r="1579" spans="1:4">
      <c r="A1579" t="s">
        <v>6097</v>
      </c>
      <c r="B1579">
        <f>IF(ISBLANK(data!C3660),AVERAGEIF(data!$A$2:$A$4110,data!A3660,data!$C$2:$C$4110),data!C3660)</f>
        <v>38590500</v>
      </c>
      <c r="C1579">
        <f>IF(ISBLANK(data!L3660),AVERAGEIF(data!$A$2:$A$4110,data!A3660,data!$L$2:$L$4110),data!L3660)</f>
        <v>50000000</v>
      </c>
      <c r="D1579">
        <f>B1579-C1579</f>
        <v>-11409500</v>
      </c>
    </row>
    <row r="1580" spans="1:4">
      <c r="A1580" t="s">
        <v>5999</v>
      </c>
      <c r="B1580">
        <f>IF(ISBLANK(data!C3597),AVERAGEIF(data!$A$2:$A$4110,data!A3597,data!$C$2:$C$4110),data!C3597)</f>
        <v>38553833</v>
      </c>
      <c r="C1580">
        <f>IF(ISBLANK(data!L3597),AVERAGEIF(data!$A$2:$A$4110,data!A3597,data!$L$2:$L$4110),data!L3597)</f>
        <v>55000000</v>
      </c>
      <c r="D1580">
        <f>B1580-C1580</f>
        <v>-16446167</v>
      </c>
    </row>
    <row r="1581" spans="1:4">
      <c r="A1581" t="s">
        <v>2999</v>
      </c>
      <c r="B1581">
        <f>IF(ISBLANK(data!C1540),AVERAGEIF(data!$A$2:$A$4110,data!A1540,data!$C$2:$C$4110),data!C1540)</f>
        <v>38543473</v>
      </c>
      <c r="C1581">
        <f>IF(ISBLANK(data!L1540),AVERAGEIF(data!$A$2:$A$4110,data!A1540,data!$L$2:$L$4110),data!L1540)</f>
        <v>40000000</v>
      </c>
      <c r="D1581">
        <f>B1581-C1581</f>
        <v>-1456527</v>
      </c>
    </row>
    <row r="1582" spans="1:4">
      <c r="A1582" t="s">
        <v>3734</v>
      </c>
      <c r="B1582">
        <f>IF(ISBLANK(data!C2042),AVERAGEIF(data!$A$2:$A$4110,data!A2042,data!$C$2:$C$4110),data!C2042)</f>
        <v>38542418</v>
      </c>
      <c r="C1582">
        <f>IF(ISBLANK(data!L2042),AVERAGEIF(data!$A$2:$A$4110,data!A2042,data!$L$2:$L$4110),data!L2042)</f>
        <v>80000000</v>
      </c>
      <c r="D1582">
        <f>B1582-C1582</f>
        <v>-41457582</v>
      </c>
    </row>
    <row r="1583" spans="1:4">
      <c r="A1583" t="s">
        <v>5520</v>
      </c>
      <c r="B1583">
        <f>IF(ISBLANK(data!C3252),AVERAGEIF(data!$A$2:$A$4110,data!A3252,data!$C$2:$C$4110),data!C3252)</f>
        <v>38536376</v>
      </c>
      <c r="C1583">
        <f>IF(ISBLANK(data!L3252),AVERAGEIF(data!$A$2:$A$4110,data!A3252,data!$L$2:$L$4110),data!L3252)</f>
        <v>27000000</v>
      </c>
      <c r="D1583">
        <f>B1583-C1583</f>
        <v>11536376</v>
      </c>
    </row>
    <row r="1584" spans="1:4">
      <c r="A1584" t="s">
        <v>402</v>
      </c>
      <c r="B1584">
        <f>IF(ISBLANK(data!C197),AVERAGEIF(data!$A$2:$A$4110,data!A197,data!$C$2:$C$4110),data!C197)</f>
        <v>38509342</v>
      </c>
      <c r="C1584">
        <f>IF(ISBLANK(data!L197),AVERAGEIF(data!$A$2:$A$4110,data!A197,data!$L$2:$L$4110),data!L197)</f>
        <v>75000000</v>
      </c>
      <c r="D1584">
        <f>B1584-C1584</f>
        <v>-36490658</v>
      </c>
    </row>
    <row r="1585" spans="1:4">
      <c r="A1585" t="s">
        <v>31</v>
      </c>
      <c r="B1585">
        <f>IF(ISBLANK(data!C2986),AVERAGEIF(data!$A$2:$A$4110,data!A2986,data!$C$2:$C$4110),data!C2986)</f>
        <v>38432823</v>
      </c>
      <c r="C1585">
        <f>IF(ISBLANK(data!L2986),AVERAGEIF(data!$A$2:$A$4110,data!A2986,data!$L$2:$L$4110),data!L2986)</f>
        <v>4000000</v>
      </c>
      <c r="D1585">
        <f>B1585-C1585</f>
        <v>34432823</v>
      </c>
    </row>
    <row r="1586" spans="1:4">
      <c r="A1586" t="s">
        <v>5127</v>
      </c>
      <c r="B1586">
        <f>IF(ISBLANK(data!C2985),AVERAGEIF(data!$A$2:$A$4110,data!A2985,data!$C$2:$C$4110),data!C2985)</f>
        <v>38432823</v>
      </c>
      <c r="C1586">
        <f>IF(ISBLANK(data!L2985),AVERAGEIF(data!$A$2:$A$4110,data!A2985,data!$L$2:$L$4110),data!L2985)</f>
        <v>30000000</v>
      </c>
      <c r="D1586">
        <f>B1586-C1586</f>
        <v>8432823</v>
      </c>
    </row>
    <row r="1587" spans="1:4">
      <c r="A1587" t="s">
        <v>4294</v>
      </c>
      <c r="B1587">
        <f>IF(ISBLANK(data!C2420),AVERAGEIF(data!$A$2:$A$4110,data!A2420,data!$C$2:$C$4110),data!C2420)</f>
        <v>38413606</v>
      </c>
      <c r="C1587">
        <f>IF(ISBLANK(data!L2420),AVERAGEIF(data!$A$2:$A$4110,data!A2420,data!$L$2:$L$4110),data!L2420)</f>
        <v>30000000</v>
      </c>
      <c r="D1587">
        <f>B1587-C1587</f>
        <v>8413606</v>
      </c>
    </row>
    <row r="1588" spans="1:4">
      <c r="A1588" t="s">
        <v>3024</v>
      </c>
      <c r="B1588">
        <f>IF(ISBLANK(data!C1562),AVERAGEIF(data!$A$2:$A$4110,data!A1562,data!$C$2:$C$4110),data!C1562)</f>
        <v>38400000</v>
      </c>
      <c r="C1588">
        <f>IF(ISBLANK(data!L1562),AVERAGEIF(data!$A$2:$A$4110,data!A1562,data!$L$2:$L$4110),data!L1562)</f>
        <v>6500000</v>
      </c>
      <c r="D1588">
        <f>B1588-C1588</f>
        <v>31900000</v>
      </c>
    </row>
    <row r="1589" spans="1:4">
      <c r="A1589" t="s">
        <v>3380</v>
      </c>
      <c r="B1589">
        <f>IF(ISBLANK(data!C1796),AVERAGEIF(data!$A$2:$A$4110,data!A1796,data!$C$2:$C$4110),data!C1796)</f>
        <v>38372662</v>
      </c>
      <c r="C1589">
        <f>IF(ISBLANK(data!L1796),AVERAGEIF(data!$A$2:$A$4110,data!A1796,data!$L$2:$L$4110),data!L1796)</f>
        <v>28000000</v>
      </c>
      <c r="D1589">
        <f>B1589-C1589</f>
        <v>10372662</v>
      </c>
    </row>
    <row r="1590" spans="1:4">
      <c r="A1590" t="s">
        <v>6562</v>
      </c>
      <c r="B1590">
        <f>IF(ISBLANK(data!C3986),AVERAGEIF(data!$A$2:$A$4110,data!A3986,data!$C$2:$C$4110),data!C3986)</f>
        <v>38360195</v>
      </c>
      <c r="C1590">
        <f>IF(ISBLANK(data!L3986),AVERAGEIF(data!$A$2:$A$4110,data!A3986,data!$L$2:$L$4110),data!L3986)</f>
        <v>45000000</v>
      </c>
      <c r="D1590">
        <f>B1590-C1590</f>
        <v>-6639805</v>
      </c>
    </row>
    <row r="1591" spans="1:4">
      <c r="A1591" t="s">
        <v>4365</v>
      </c>
      <c r="B1591">
        <f>IF(ISBLANK(data!C2472),AVERAGEIF(data!$A$2:$A$4110,data!A2472,data!$C$2:$C$4110),data!C2472)</f>
        <v>38345403</v>
      </c>
      <c r="C1591">
        <f>IF(ISBLANK(data!L2472),AVERAGEIF(data!$A$2:$A$4110,data!A2472,data!$L$2:$L$4110),data!L2472)</f>
        <v>70000000</v>
      </c>
      <c r="D1591">
        <f>B1591-C1591</f>
        <v>-31654597</v>
      </c>
    </row>
    <row r="1592" spans="1:4">
      <c r="A1592" t="s">
        <v>3450</v>
      </c>
      <c r="B1592">
        <f>IF(ISBLANK(data!C1844),AVERAGEIF(data!$A$2:$A$4110,data!A1844,data!$C$2:$C$4110),data!C1844)</f>
        <v>38317535</v>
      </c>
      <c r="C1592">
        <f>IF(ISBLANK(data!L1844),AVERAGEIF(data!$A$2:$A$4110,data!A1844,data!$L$2:$L$4110),data!L1844)</f>
        <v>11000000</v>
      </c>
      <c r="D1592">
        <f>B1592-C1592</f>
        <v>27317535</v>
      </c>
    </row>
    <row r="1593" spans="1:4">
      <c r="A1593" t="s">
        <v>1589</v>
      </c>
      <c r="B1593">
        <f>IF(ISBLANK(data!C646),AVERAGEIF(data!$A$2:$A$4110,data!A646,data!$C$2:$C$4110),data!C646)</f>
        <v>38297305</v>
      </c>
      <c r="C1593">
        <f>IF(ISBLANK(data!L646),AVERAGEIF(data!$A$2:$A$4110,data!A646,data!$L$2:$L$4110),data!L646)</f>
        <v>175000000</v>
      </c>
      <c r="D1593">
        <f>B1593-C1593</f>
        <v>-136702695</v>
      </c>
    </row>
    <row r="1594" spans="1:4">
      <c r="A1594" t="s">
        <v>3146</v>
      </c>
      <c r="B1594">
        <f>IF(ISBLANK(data!C1646),AVERAGEIF(data!$A$2:$A$4110,data!A1646,data!$C$2:$C$4110),data!C1646)</f>
        <v>38232624</v>
      </c>
      <c r="C1594">
        <f>IF(ISBLANK(data!L1646),AVERAGEIF(data!$A$2:$A$4110,data!A1646,data!$L$2:$L$4110),data!L1646)</f>
        <v>30000000</v>
      </c>
      <c r="D1594">
        <f>B1594-C1594</f>
        <v>8232624</v>
      </c>
    </row>
    <row r="1595" spans="1:4">
      <c r="A1595" t="s">
        <v>4177</v>
      </c>
      <c r="B1595">
        <f>IF(ISBLANK(data!C2339),AVERAGEIF(data!$A$2:$A$4110,data!A2339,data!$C$2:$C$4110),data!C2339)</f>
        <v>38230435</v>
      </c>
      <c r="C1595">
        <f>IF(ISBLANK(data!L2339),AVERAGEIF(data!$A$2:$A$4110,data!A2339,data!$L$2:$L$4110),data!L2339)</f>
        <v>25000000</v>
      </c>
      <c r="D1595">
        <f>B1595-C1595</f>
        <v>13230435</v>
      </c>
    </row>
    <row r="1596" spans="1:4">
      <c r="A1596" t="s">
        <v>5598</v>
      </c>
      <c r="B1596">
        <f>IF(ISBLANK(data!C3310),AVERAGEIF(data!$A$2:$A$4110,data!A3310,data!$C$2:$C$4110),data!C3310)</f>
        <v>38201895</v>
      </c>
      <c r="C1596">
        <f>IF(ISBLANK(data!L3310),AVERAGEIF(data!$A$2:$A$4110,data!A3310,data!$L$2:$L$4110),data!L3310)</f>
        <v>10500000</v>
      </c>
      <c r="D1596">
        <f>B1596-C1596</f>
        <v>27701895</v>
      </c>
    </row>
    <row r="1597" spans="1:4">
      <c r="A1597" t="s">
        <v>6585</v>
      </c>
      <c r="B1597">
        <f>IF(ISBLANK(data!C4002),AVERAGEIF(data!$A$2:$A$4110,data!A4002,data!$C$2:$C$4110),data!C4002)</f>
        <v>38176892</v>
      </c>
      <c r="C1597">
        <f>IF(ISBLANK(data!L4002),AVERAGEIF(data!$A$2:$A$4110,data!A4002,data!$L$2:$L$4110),data!L4002)</f>
        <v>40000000</v>
      </c>
      <c r="D1597">
        <f>B1597-C1597</f>
        <v>-1823108</v>
      </c>
    </row>
    <row r="1598" spans="1:4">
      <c r="A1598" t="s">
        <v>2746</v>
      </c>
      <c r="B1598">
        <f>IF(ISBLANK(data!C1371),AVERAGEIF(data!$A$2:$A$4110,data!A1371,data!$C$2:$C$4110),data!C1371)</f>
        <v>38176108</v>
      </c>
      <c r="C1598">
        <f>IF(ISBLANK(data!L1371),AVERAGEIF(data!$A$2:$A$4110,data!A1371,data!$L$2:$L$4110),data!L1371)</f>
        <v>16000000</v>
      </c>
      <c r="D1598">
        <f>B1598-C1598</f>
        <v>22176108</v>
      </c>
    </row>
    <row r="1599" spans="1:4">
      <c r="A1599" t="s">
        <v>6754</v>
      </c>
      <c r="B1599">
        <f>IF(ISBLANK(data!C3551),AVERAGEIF(data!$A$2:$A$4110,data!A3551,data!$C$2:$C$4110),data!C3551)</f>
        <v>38168022</v>
      </c>
      <c r="C1599">
        <f>IF(ISBLANK(data!L3551),AVERAGEIF(data!$A$2:$A$4110,data!A3551,data!$L$2:$L$4110),data!L3551)</f>
        <v>3000000</v>
      </c>
      <c r="D1599">
        <f>B1599-C1599</f>
        <v>35168022</v>
      </c>
    </row>
    <row r="1600" spans="1:4">
      <c r="A1600" t="s">
        <v>4942</v>
      </c>
      <c r="B1600">
        <f>IF(ISBLANK(data!C2858),AVERAGEIF(data!$A$2:$A$4110,data!A2858,data!$C$2:$C$4110),data!C2858)</f>
        <v>38122105</v>
      </c>
      <c r="C1600">
        <f>IF(ISBLANK(data!L2858),AVERAGEIF(data!$A$2:$A$4110,data!A2858,data!$L$2:$L$4110),data!L2858)</f>
        <v>27000000</v>
      </c>
      <c r="D1600">
        <f>B1600-C1600</f>
        <v>11122105</v>
      </c>
    </row>
    <row r="1601" spans="1:4">
      <c r="A1601" t="s">
        <v>5629</v>
      </c>
      <c r="B1601">
        <f>IF(ISBLANK(data!C3336),AVERAGEIF(data!$A$2:$A$4110,data!A3336,data!$C$2:$C$4110),data!C3336)</f>
        <v>38120554</v>
      </c>
      <c r="C1601">
        <f>IF(ISBLANK(data!L3336),AVERAGEIF(data!$A$2:$A$4110,data!A3336,data!$L$2:$L$4110),data!L3336)</f>
        <v>140000000</v>
      </c>
      <c r="D1601">
        <f>B1601-C1601</f>
        <v>-101879446</v>
      </c>
    </row>
    <row r="1602" spans="1:4">
      <c r="A1602" t="s">
        <v>4390</v>
      </c>
      <c r="B1602">
        <f>IF(ISBLANK(data!C2487),AVERAGEIF(data!$A$2:$A$4110,data!A2487,data!$C$2:$C$4110),data!C2487)</f>
        <v>38119483</v>
      </c>
      <c r="C1602">
        <f>IF(ISBLANK(data!L2487),AVERAGEIF(data!$A$2:$A$4110,data!A2487,data!$L$2:$L$4110),data!L2487)</f>
        <v>22700000</v>
      </c>
      <c r="D1602">
        <f>B1602-C1602</f>
        <v>15419483</v>
      </c>
    </row>
    <row r="1603" spans="1:4">
      <c r="A1603" t="s">
        <v>248</v>
      </c>
      <c r="B1603">
        <f>IF(ISBLANK(data!C1606),AVERAGEIF(data!$A$2:$A$4110,data!A1606,data!$C$2:$C$4110),data!C1606)</f>
        <v>38105077</v>
      </c>
      <c r="C1603">
        <f>IF(ISBLANK(data!L1606),AVERAGEIF(data!$A$2:$A$4110,data!A1606,data!$L$2:$L$4110),data!L1606)</f>
        <v>40000000</v>
      </c>
      <c r="D1603">
        <f>B1603-C1603</f>
        <v>-1894923</v>
      </c>
    </row>
    <row r="1604" spans="1:4">
      <c r="A1604" t="s">
        <v>2298</v>
      </c>
      <c r="B1604">
        <f>IF(ISBLANK(data!C1084),AVERAGEIF(data!$A$2:$A$4110,data!A1084,data!$C$2:$C$4110),data!C1084)</f>
        <v>38087756</v>
      </c>
      <c r="C1604">
        <f>IF(ISBLANK(data!L1084),AVERAGEIF(data!$A$2:$A$4110,data!A1084,data!$L$2:$L$4110),data!L1084)</f>
        <v>40000000</v>
      </c>
      <c r="D1604">
        <f>B1604-C1604</f>
        <v>-1912244</v>
      </c>
    </row>
    <row r="1605" spans="1:4">
      <c r="A1605" t="s">
        <v>3660</v>
      </c>
      <c r="B1605">
        <f>IF(ISBLANK(data!C1989),AVERAGEIF(data!$A$2:$A$4110,data!A1989,data!$C$2:$C$4110),data!C1989)</f>
        <v>38087366</v>
      </c>
      <c r="C1605">
        <f>IF(ISBLANK(data!L1989),AVERAGEIF(data!$A$2:$A$4110,data!A1989,data!$L$2:$L$4110),data!L1989)</f>
        <v>12000000</v>
      </c>
      <c r="D1605">
        <f>B1605-C1605</f>
        <v>26087366</v>
      </c>
    </row>
    <row r="1606" spans="1:4">
      <c r="A1606" t="s">
        <v>3111</v>
      </c>
      <c r="B1606">
        <f>IF(ISBLANK(data!C1628),AVERAGEIF(data!$A$2:$A$4110,data!A1628,data!$C$2:$C$4110),data!C1628)</f>
        <v>38048637</v>
      </c>
      <c r="C1606">
        <f>IF(ISBLANK(data!L1628),AVERAGEIF(data!$A$2:$A$4110,data!A1628,data!$L$2:$L$4110),data!L1628)</f>
        <v>14000000</v>
      </c>
      <c r="D1606">
        <f>B1606-C1606</f>
        <v>24048637</v>
      </c>
    </row>
    <row r="1607" spans="1:4">
      <c r="A1607" t="s">
        <v>5053</v>
      </c>
      <c r="B1607">
        <f>IF(ISBLANK(data!C2932),AVERAGEIF(data!$A$2:$A$4110,data!A2932,data!$C$2:$C$4110),data!C2932)</f>
        <v>38037513</v>
      </c>
      <c r="C1607">
        <f>IF(ISBLANK(data!L2932),AVERAGEIF(data!$A$2:$A$4110,data!A2932,data!$L$2:$L$4110),data!L2932)</f>
        <v>20000000</v>
      </c>
      <c r="D1607">
        <f>B1607-C1607</f>
        <v>18037513</v>
      </c>
    </row>
    <row r="1608" spans="1:4">
      <c r="A1608" t="s">
        <v>4491</v>
      </c>
      <c r="B1608">
        <f>IF(ISBLANK(data!C2548),AVERAGEIF(data!$A$2:$A$4110,data!A2548,data!$C$2:$C$4110),data!C2548)</f>
        <v>37939782</v>
      </c>
      <c r="C1608">
        <f>IF(ISBLANK(data!L2548),AVERAGEIF(data!$A$2:$A$4110,data!A2548,data!$L$2:$L$4110),data!L2548)</f>
        <v>17000000</v>
      </c>
      <c r="D1608">
        <f>B1608-C1608</f>
        <v>20939782</v>
      </c>
    </row>
    <row r="1609" spans="1:4">
      <c r="A1609" t="s">
        <v>3620</v>
      </c>
      <c r="B1609">
        <f>IF(ISBLANK(data!C1962),AVERAGEIF(data!$A$2:$A$4110,data!A1962,data!$C$2:$C$4110),data!C1962)</f>
        <v>37911876</v>
      </c>
      <c r="C1609">
        <f>IF(ISBLANK(data!L1962),AVERAGEIF(data!$A$2:$A$4110,data!A1962,data!$L$2:$L$4110),data!L1962)</f>
        <v>32000000</v>
      </c>
      <c r="D1609">
        <f>B1609-C1609</f>
        <v>5911876</v>
      </c>
    </row>
    <row r="1610" spans="1:4">
      <c r="A1610" t="s">
        <v>3218</v>
      </c>
      <c r="B1610">
        <f>IF(ISBLANK(data!C1687),AVERAGEIF(data!$A$2:$A$4110,data!A1687,data!$C$2:$C$4110),data!C1687)</f>
        <v>37901509</v>
      </c>
      <c r="C1610">
        <f>IF(ISBLANK(data!L1687),AVERAGEIF(data!$A$2:$A$4110,data!A1687,data!$L$2:$L$4110),data!L1687)</f>
        <v>70000000</v>
      </c>
      <c r="D1610">
        <f>B1610-C1610</f>
        <v>-32098491</v>
      </c>
    </row>
    <row r="1611" spans="1:4">
      <c r="A1611" t="s">
        <v>6232</v>
      </c>
      <c r="B1611">
        <f>IF(ISBLANK(data!C3762),AVERAGEIF(data!$A$2:$A$4110,data!A3762,data!$C$2:$C$4110),data!C3762)</f>
        <v>37899638</v>
      </c>
      <c r="C1611">
        <f>IF(ISBLANK(data!L3762),AVERAGEIF(data!$A$2:$A$4110,data!A3762,data!$L$2:$L$4110),data!L3762)</f>
        <v>88000000</v>
      </c>
      <c r="D1611">
        <f>B1611-C1611</f>
        <v>-50100362</v>
      </c>
    </row>
    <row r="1612" spans="1:4">
      <c r="A1612" t="s">
        <v>3387</v>
      </c>
      <c r="B1612">
        <f>IF(ISBLANK(data!C1802),AVERAGEIF(data!$A$2:$A$4110,data!A1802,data!$C$2:$C$4110),data!C1802)</f>
        <v>37882551</v>
      </c>
      <c r="C1612">
        <f>IF(ISBLANK(data!L1802),AVERAGEIF(data!$A$2:$A$4110,data!A1802,data!$L$2:$L$4110),data!L1802)</f>
        <v>16000000</v>
      </c>
      <c r="D1612">
        <f>B1612-C1612</f>
        <v>21882551</v>
      </c>
    </row>
    <row r="1613" spans="1:4">
      <c r="A1613" t="s">
        <v>2882</v>
      </c>
      <c r="B1613">
        <f>IF(ISBLANK(data!C1459),AVERAGEIF(data!$A$2:$A$4110,data!A1459,data!$C$2:$C$4110),data!C1459)</f>
        <v>37879996</v>
      </c>
      <c r="C1613">
        <f>IF(ISBLANK(data!L1459),AVERAGEIF(data!$A$2:$A$4110,data!A1459,data!$L$2:$L$4110),data!L1459)</f>
        <v>48000000</v>
      </c>
      <c r="D1613">
        <f>B1613-C1613</f>
        <v>-10120004</v>
      </c>
    </row>
    <row r="1614" spans="1:4">
      <c r="A1614" t="s">
        <v>3222</v>
      </c>
      <c r="B1614">
        <f>IF(ISBLANK(data!C1690),AVERAGEIF(data!$A$2:$A$4110,data!A1690,data!$C$2:$C$4110),data!C1690)</f>
        <v>37877959</v>
      </c>
      <c r="C1614">
        <f>IF(ISBLANK(data!L1690),AVERAGEIF(data!$A$2:$A$4110,data!A1690,data!$L$2:$L$4110),data!L1690)</f>
        <v>15000000</v>
      </c>
      <c r="D1614">
        <f>B1614-C1614</f>
        <v>22877959</v>
      </c>
    </row>
    <row r="1615" spans="1:4">
      <c r="A1615" t="s">
        <v>2840</v>
      </c>
      <c r="B1615">
        <f>IF(ISBLANK(data!C1433),AVERAGEIF(data!$A$2:$A$4110,data!A1433,data!$C$2:$C$4110),data!C1433)</f>
        <v>37825000</v>
      </c>
      <c r="C1615">
        <f>IF(ISBLANK(data!L1433),AVERAGEIF(data!$A$2:$A$4110,data!A1433,data!$L$2:$L$4110),data!L1433)</f>
        <v>5000000</v>
      </c>
      <c r="D1615">
        <f>B1615-C1615</f>
        <v>32825000</v>
      </c>
    </row>
    <row r="1616" spans="1:4">
      <c r="A1616" t="s">
        <v>208</v>
      </c>
      <c r="B1616">
        <f>IF(ISBLANK(data!C713),AVERAGEIF(data!$A$2:$A$4110,data!A713,data!$C$2:$C$4110),data!C713)</f>
        <v>37788228</v>
      </c>
      <c r="C1616">
        <f>IF(ISBLANK(data!L713),AVERAGEIF(data!$A$2:$A$4110,data!A713,data!$L$2:$L$4110),data!L713)</f>
        <v>35200000</v>
      </c>
      <c r="D1616">
        <f>B1616-C1616</f>
        <v>2588228</v>
      </c>
    </row>
    <row r="1617" spans="1:4">
      <c r="A1617" t="s">
        <v>2755</v>
      </c>
      <c r="B1617">
        <f>IF(ISBLANK(data!C1377),AVERAGEIF(data!$A$2:$A$4110,data!A1377,data!$C$2:$C$4110),data!C1377)</f>
        <v>37766350</v>
      </c>
      <c r="C1617">
        <f>IF(ISBLANK(data!L1377),AVERAGEIF(data!$A$2:$A$4110,data!A1377,data!$L$2:$L$4110),data!L1377)</f>
        <v>11000000</v>
      </c>
      <c r="D1617">
        <f>B1617-C1617</f>
        <v>26766350</v>
      </c>
    </row>
    <row r="1618" spans="1:4">
      <c r="A1618" t="s">
        <v>3901</v>
      </c>
      <c r="B1618">
        <f>IF(ISBLANK(data!C2151),AVERAGEIF(data!$A$2:$A$4110,data!A2151,data!$C$2:$C$4110),data!C2151)</f>
        <v>37760080</v>
      </c>
      <c r="C1618">
        <f>IF(ISBLANK(data!L2151),AVERAGEIF(data!$A$2:$A$4110,data!A2151,data!$L$2:$L$4110),data!L2151)</f>
        <v>70000000</v>
      </c>
      <c r="D1618">
        <f>B1618-C1618</f>
        <v>-32239920</v>
      </c>
    </row>
    <row r="1619" spans="1:4">
      <c r="A1619" t="s">
        <v>6278</v>
      </c>
      <c r="B1619">
        <f>IF(ISBLANK(data!C3793),AVERAGEIF(data!$A$2:$A$4110,data!A3793,data!$C$2:$C$4110),data!C3793)</f>
        <v>37754208</v>
      </c>
      <c r="C1619">
        <f>IF(ISBLANK(data!L3793),AVERAGEIF(data!$A$2:$A$4110,data!A3793,data!$L$2:$L$4110),data!L3793)</f>
        <v>70000000</v>
      </c>
      <c r="D1619">
        <f>B1619-C1619</f>
        <v>-32245792</v>
      </c>
    </row>
    <row r="1620" spans="1:4">
      <c r="A1620" t="s">
        <v>3319</v>
      </c>
      <c r="B1620">
        <f>IF(ISBLANK(data!C1758),AVERAGEIF(data!$A$2:$A$4110,data!A1758,data!$C$2:$C$4110),data!C1758)</f>
        <v>37752931</v>
      </c>
      <c r="C1620">
        <f>IF(ISBLANK(data!L1758),AVERAGEIF(data!$A$2:$A$4110,data!A1758,data!$L$2:$L$4110),data!L1758)</f>
        <v>40000000</v>
      </c>
      <c r="D1620">
        <f>B1620-C1620</f>
        <v>-2247069</v>
      </c>
    </row>
    <row r="1621" spans="1:4">
      <c r="A1621" t="s">
        <v>3612</v>
      </c>
      <c r="B1621">
        <f>IF(ISBLANK(data!C1958),AVERAGEIF(data!$A$2:$A$4110,data!A1958,data!$C$2:$C$4110),data!C1958)</f>
        <v>37738400</v>
      </c>
      <c r="C1621">
        <f>IF(ISBLANK(data!L1958),AVERAGEIF(data!$A$2:$A$4110,data!A1958,data!$L$2:$L$4110),data!L1958)</f>
        <v>25000000</v>
      </c>
      <c r="D1621">
        <f>B1621-C1621</f>
        <v>12738400</v>
      </c>
    </row>
    <row r="1622" spans="1:4">
      <c r="A1622" t="s">
        <v>6476</v>
      </c>
      <c r="B1622">
        <f>IF(ISBLANK(data!C3929),AVERAGEIF(data!$A$2:$A$4110,data!A3929,data!$C$2:$C$4110),data!C3929)</f>
        <v>37721949</v>
      </c>
      <c r="C1622">
        <f>IF(ISBLANK(data!L3929),AVERAGEIF(data!$A$2:$A$4110,data!A3929,data!$L$2:$L$4110),data!L3929)</f>
        <v>16500000</v>
      </c>
      <c r="D1622">
        <f>B1622-C1622</f>
        <v>21221949</v>
      </c>
    </row>
    <row r="1623" spans="1:4">
      <c r="A1623" t="s">
        <v>5977</v>
      </c>
      <c r="B1623">
        <f>IF(ISBLANK(data!C3582),AVERAGEIF(data!$A$2:$A$4110,data!A3582,data!$C$2:$C$4110),data!C3582)</f>
        <v>37707719</v>
      </c>
      <c r="C1623">
        <f>IF(ISBLANK(data!L3582),AVERAGEIF(data!$A$2:$A$4110,data!A3582,data!$L$2:$L$4110),data!L3582)</f>
        <v>12000000</v>
      </c>
      <c r="D1623">
        <f>B1623-C1623</f>
        <v>25707719</v>
      </c>
    </row>
    <row r="1624" spans="1:4">
      <c r="A1624" t="s">
        <v>3941</v>
      </c>
      <c r="B1624">
        <f>IF(ISBLANK(data!C2178),AVERAGEIF(data!$A$2:$A$4110,data!A2178,data!$C$2:$C$4110),data!C2178)</f>
        <v>37672350</v>
      </c>
      <c r="C1624">
        <f>IF(ISBLANK(data!L2178),AVERAGEIF(data!$A$2:$A$4110,data!A2178,data!$L$2:$L$4110),data!L2178)</f>
        <v>20000000</v>
      </c>
      <c r="D1624">
        <f>B1624-C1624</f>
        <v>17672350</v>
      </c>
    </row>
    <row r="1625" spans="1:4">
      <c r="A1625" t="s">
        <v>1613</v>
      </c>
      <c r="B1625">
        <f>IF(ISBLANK(data!C659),AVERAGEIF(data!$A$2:$A$4110,data!A659,data!$C$2:$C$4110),data!C659)</f>
        <v>37652565</v>
      </c>
      <c r="C1625">
        <f>IF(ISBLANK(data!L659),AVERAGEIF(data!$A$2:$A$4110,data!A659,data!$L$2:$L$4110),data!L659)</f>
        <v>42000000</v>
      </c>
      <c r="D1625">
        <f>B1625-C1625</f>
        <v>-4347435</v>
      </c>
    </row>
    <row r="1626" spans="1:4">
      <c r="A1626" t="s">
        <v>548</v>
      </c>
      <c r="B1626">
        <f>IF(ISBLANK(data!C23),AVERAGEIF(data!$A$2:$A$4110,data!A23,data!$C$2:$C$4110),data!C23)</f>
        <v>37623143</v>
      </c>
      <c r="C1626">
        <f>IF(ISBLANK(data!L23),AVERAGEIF(data!$A$2:$A$4110,data!A23,data!$L$2:$L$4110),data!L23)</f>
        <v>13500000</v>
      </c>
      <c r="D1626">
        <f>B1626-C1626</f>
        <v>24123143</v>
      </c>
    </row>
    <row r="1627" spans="1:4">
      <c r="A1627" t="s">
        <v>1617</v>
      </c>
      <c r="B1627">
        <f>IF(ISBLANK(data!C661),AVERAGEIF(data!$A$2:$A$4110,data!A661,data!$C$2:$C$4110),data!C661)</f>
        <v>37617947</v>
      </c>
      <c r="C1627">
        <f>IF(ISBLANK(data!L661),AVERAGEIF(data!$A$2:$A$4110,data!A661,data!$L$2:$L$4110),data!L661)</f>
        <v>30000000</v>
      </c>
      <c r="D1627">
        <f>B1627-C1627</f>
        <v>7617947</v>
      </c>
    </row>
    <row r="1628" spans="1:4">
      <c r="A1628" t="s">
        <v>3278</v>
      </c>
      <c r="B1628">
        <f>IF(ISBLANK(data!C1729),AVERAGEIF(data!$A$2:$A$4110,data!A1729,data!$C$2:$C$4110),data!C1729)</f>
        <v>37600435</v>
      </c>
      <c r="C1628">
        <f>IF(ISBLANK(data!L1729),AVERAGEIF(data!$A$2:$A$4110,data!A1729,data!$L$2:$L$4110),data!L1729)</f>
        <v>55000000</v>
      </c>
      <c r="D1628">
        <f>B1628-C1628</f>
        <v>-17399565</v>
      </c>
    </row>
    <row r="1629" spans="1:4">
      <c r="A1629" t="s">
        <v>3550</v>
      </c>
      <c r="B1629">
        <f>IF(ISBLANK(data!C1916),AVERAGEIF(data!$A$2:$A$4110,data!A1916,data!$C$2:$C$4110),data!C1916)</f>
        <v>37567440</v>
      </c>
      <c r="C1629">
        <f>IF(ISBLANK(data!L1916),AVERAGEIF(data!$A$2:$A$4110,data!A1916,data!$L$2:$L$4110),data!L1916)</f>
        <v>20000000</v>
      </c>
      <c r="D1629">
        <f>B1629-C1629</f>
        <v>17567440</v>
      </c>
    </row>
    <row r="1630" spans="1:4">
      <c r="A1630" t="s">
        <v>3498</v>
      </c>
      <c r="B1630">
        <f>IF(ISBLANK(data!C1880),AVERAGEIF(data!$A$2:$A$4110,data!A1880,data!$C$2:$C$4110),data!C1880)</f>
        <v>37566230</v>
      </c>
      <c r="C1630">
        <f>IF(ISBLANK(data!L1880),AVERAGEIF(data!$A$2:$A$4110,data!A1880,data!$L$2:$L$4110),data!L1880)</f>
        <v>17000000</v>
      </c>
      <c r="D1630">
        <f>B1630-C1630</f>
        <v>20566230</v>
      </c>
    </row>
    <row r="1631" spans="1:4">
      <c r="A1631" t="s">
        <v>1049</v>
      </c>
      <c r="B1631">
        <f>IF(ISBLANK(data!C316),AVERAGEIF(data!$A$2:$A$4110,data!A316,data!$C$2:$C$4110),data!C316)</f>
        <v>37553932</v>
      </c>
      <c r="C1631">
        <f>IF(ISBLANK(data!L316),AVERAGEIF(data!$A$2:$A$4110,data!A316,data!$L$2:$L$4110),data!L316)</f>
        <v>40000000</v>
      </c>
      <c r="D1631">
        <f>B1631-C1631</f>
        <v>-2446068</v>
      </c>
    </row>
    <row r="1632" spans="1:4">
      <c r="A1632" t="s">
        <v>6325</v>
      </c>
      <c r="B1632">
        <f>IF(ISBLANK(data!C3826),AVERAGEIF(data!$A$2:$A$4110,data!A3826,data!$C$2:$C$4110),data!C3826)</f>
        <v>37516013</v>
      </c>
      <c r="C1632">
        <f>IF(ISBLANK(data!L3826),AVERAGEIF(data!$A$2:$A$4110,data!A3826,data!$L$2:$L$4110),data!L3826)</f>
        <v>69000000</v>
      </c>
      <c r="D1632">
        <f>B1632-C1632</f>
        <v>-31483987</v>
      </c>
    </row>
    <row r="1633" spans="1:4">
      <c r="A1633" t="s">
        <v>2595</v>
      </c>
      <c r="B1633">
        <f>IF(ISBLANK(data!C1276),AVERAGEIF(data!$A$2:$A$4110,data!A1276,data!$C$2:$C$4110),data!C1276)</f>
        <v>37486138</v>
      </c>
      <c r="C1633">
        <f>IF(ISBLANK(data!L1276),AVERAGEIF(data!$A$2:$A$4110,data!A1276,data!$L$2:$L$4110),data!L1276)</f>
        <v>50000000</v>
      </c>
      <c r="D1633">
        <f>B1633-C1633</f>
        <v>-12513862</v>
      </c>
    </row>
    <row r="1634" spans="1:4">
      <c r="A1634" t="s">
        <v>885</v>
      </c>
      <c r="B1634">
        <f>IF(ISBLANK(data!C220),AVERAGEIF(data!$A$2:$A$4110,data!A220,data!$C$2:$C$4110),data!C220)</f>
        <v>37481242</v>
      </c>
      <c r="C1634">
        <f>IF(ISBLANK(data!L220),AVERAGEIF(data!$A$2:$A$4110,data!A220,data!$L$2:$L$4110),data!L220)</f>
        <v>35000000</v>
      </c>
      <c r="D1634">
        <f>B1634-C1634</f>
        <v>2481242</v>
      </c>
    </row>
    <row r="1635" spans="1:4">
      <c r="A1635" t="s">
        <v>1803</v>
      </c>
      <c r="B1635">
        <f>IF(ISBLANK(data!C775),AVERAGEIF(data!$A$2:$A$4110,data!A775,data!$C$2:$C$4110),data!C775)</f>
        <v>37479778</v>
      </c>
      <c r="C1635">
        <f>IF(ISBLANK(data!L775),AVERAGEIF(data!$A$2:$A$4110,data!A775,data!$L$2:$L$4110),data!L775)</f>
        <v>60000000</v>
      </c>
      <c r="D1635">
        <f>B1635-C1635</f>
        <v>-22520222</v>
      </c>
    </row>
    <row r="1636" spans="1:4">
      <c r="A1636" t="s">
        <v>6513</v>
      </c>
      <c r="B1636">
        <f>IF(ISBLANK(data!C3956),AVERAGEIF(data!$A$2:$A$4110,data!A3956,data!$C$2:$C$4110),data!C3956)</f>
        <v>37470017</v>
      </c>
      <c r="C1636">
        <f>IF(ISBLANK(data!L3956),AVERAGEIF(data!$A$2:$A$4110,data!A3956,data!$L$2:$L$4110),data!L3956)</f>
        <v>10000000</v>
      </c>
      <c r="D1636">
        <f>B1636-C1636</f>
        <v>27470017</v>
      </c>
    </row>
    <row r="1637" spans="1:4">
      <c r="A1637" t="s">
        <v>1227</v>
      </c>
      <c r="B1637">
        <f>IF(ISBLANK(data!C422),AVERAGEIF(data!$A$2:$A$4110,data!A422,data!$C$2:$C$4110),data!C422)</f>
        <v>37442180</v>
      </c>
      <c r="C1637">
        <f>IF(ISBLANK(data!L422),AVERAGEIF(data!$A$2:$A$4110,data!A422,data!$L$2:$L$4110),data!L422)</f>
        <v>20000000</v>
      </c>
      <c r="D1637">
        <f>B1637-C1637</f>
        <v>17442180</v>
      </c>
    </row>
    <row r="1638" spans="1:4">
      <c r="A1638" t="s">
        <v>2734</v>
      </c>
      <c r="B1638">
        <f>IF(ISBLANK(data!C1366),AVERAGEIF(data!$A$2:$A$4110,data!A1366,data!$C$2:$C$4110),data!C1366)</f>
        <v>37432299</v>
      </c>
      <c r="C1638">
        <f>IF(ISBLANK(data!L1366),AVERAGEIF(data!$A$2:$A$4110,data!A1366,data!$L$2:$L$4110),data!L1366)</f>
        <v>34000000</v>
      </c>
      <c r="D1638">
        <f>B1638-C1638</f>
        <v>3432299</v>
      </c>
    </row>
    <row r="1639" spans="1:4">
      <c r="A1639" t="s">
        <v>2797</v>
      </c>
      <c r="B1639">
        <f>IF(ISBLANK(data!C1401),AVERAGEIF(data!$A$2:$A$4110,data!A1401,data!$C$2:$C$4110),data!C1401)</f>
        <v>37371385</v>
      </c>
      <c r="C1639">
        <f>IF(ISBLANK(data!L1401),AVERAGEIF(data!$A$2:$A$4110,data!A1401,data!$L$2:$L$4110),data!L1401)</f>
        <v>40000000</v>
      </c>
      <c r="D1639">
        <f>B1639-C1639</f>
        <v>-2628615</v>
      </c>
    </row>
    <row r="1640" spans="1:4">
      <c r="A1640" t="s">
        <v>6106</v>
      </c>
      <c r="B1640">
        <f>IF(ISBLANK(data!C3669),AVERAGEIF(data!$A$2:$A$4110,data!A3669,data!$C$2:$C$4110),data!C3669)</f>
        <v>37339525</v>
      </c>
      <c r="C1640">
        <f>IF(ISBLANK(data!L3669),AVERAGEIF(data!$A$2:$A$4110,data!A3669,data!$L$2:$L$4110),data!L3669)</f>
        <v>48000000</v>
      </c>
      <c r="D1640">
        <f>B1640-C1640</f>
        <v>-10660475</v>
      </c>
    </row>
    <row r="1641" spans="1:4">
      <c r="A1641" t="s">
        <v>1816</v>
      </c>
      <c r="B1641">
        <f>IF(ISBLANK(data!C783),AVERAGEIF(data!$A$2:$A$4110,data!A783,data!$C$2:$C$4110),data!C783)</f>
        <v>37304950</v>
      </c>
      <c r="C1641">
        <f>IF(ISBLANK(data!L783),AVERAGEIF(data!$A$2:$A$4110,data!A783,data!$L$2:$L$4110),data!L783)</f>
        <v>35000000</v>
      </c>
      <c r="D1641">
        <f>B1641-C1641</f>
        <v>2304950</v>
      </c>
    </row>
    <row r="1642" spans="1:4">
      <c r="A1642" t="s">
        <v>1731</v>
      </c>
      <c r="B1642">
        <f>IF(ISBLANK(data!C731),AVERAGEIF(data!$A$2:$A$4110,data!A731,data!$C$2:$C$4110),data!C731)</f>
        <v>37300107</v>
      </c>
      <c r="C1642">
        <f>IF(ISBLANK(data!L731),AVERAGEIF(data!$A$2:$A$4110,data!A731,data!$L$2:$L$4110),data!L731)</f>
        <v>16000000</v>
      </c>
      <c r="D1642">
        <f>B1642-C1642</f>
        <v>21300107</v>
      </c>
    </row>
    <row r="1643" spans="1:4">
      <c r="A1643" t="s">
        <v>5728</v>
      </c>
      <c r="B1643">
        <f>IF(ISBLANK(data!C3397),AVERAGEIF(data!$A$2:$A$4110,data!A3397,data!$C$2:$C$4110),data!C3397)</f>
        <v>37295394</v>
      </c>
      <c r="C1643">
        <f>IF(ISBLANK(data!L3397),AVERAGEIF(data!$A$2:$A$4110,data!A3397,data!$L$2:$L$4110),data!L3397)</f>
        <v>6600000</v>
      </c>
      <c r="D1643">
        <f>B1643-C1643</f>
        <v>30695394</v>
      </c>
    </row>
    <row r="1644" spans="1:4">
      <c r="A1644" t="s">
        <v>6200</v>
      </c>
      <c r="B1644">
        <f>IF(ISBLANK(data!C3737),AVERAGEIF(data!$A$2:$A$4110,data!A3737,data!$C$2:$C$4110),data!C3737)</f>
        <v>37188667</v>
      </c>
      <c r="C1644">
        <f>IF(ISBLANK(data!L3737),AVERAGEIF(data!$A$2:$A$4110,data!A3737,data!$L$2:$L$4110),data!L3737)</f>
        <v>12000000</v>
      </c>
      <c r="D1644">
        <f>B1644-C1644</f>
        <v>25188667</v>
      </c>
    </row>
    <row r="1645" spans="1:4">
      <c r="A1645" t="s">
        <v>4518</v>
      </c>
      <c r="B1645">
        <f>IF(ISBLANK(data!C2567),AVERAGEIF(data!$A$2:$A$4110,data!A2567,data!$C$2:$C$4110),data!C2567)</f>
        <v>37183996</v>
      </c>
      <c r="C1645">
        <f>IF(ISBLANK(data!L2567),AVERAGEIF(data!$A$2:$A$4110,data!A2567,data!$L$2:$L$4110),data!L2567)</f>
        <v>2000000</v>
      </c>
      <c r="D1645">
        <f>B1645-C1645</f>
        <v>35183996</v>
      </c>
    </row>
    <row r="1646" spans="1:4">
      <c r="A1646" t="s">
        <v>1123</v>
      </c>
      <c r="B1646">
        <f>IF(ISBLANK(data!C358),AVERAGEIF(data!$A$2:$A$4110,data!A358,data!$C$2:$C$4110),data!C358)</f>
        <v>37101011</v>
      </c>
      <c r="C1646">
        <f>IF(ISBLANK(data!L358),AVERAGEIF(data!$A$2:$A$4110,data!A358,data!$L$2:$L$4110),data!L358)</f>
        <v>40000000</v>
      </c>
      <c r="D1646">
        <f>B1646-C1646</f>
        <v>-2898989</v>
      </c>
    </row>
    <row r="1647" spans="1:4">
      <c r="A1647" t="s">
        <v>5691</v>
      </c>
      <c r="B1647">
        <f>IF(ISBLANK(data!C3372),AVERAGEIF(data!$A$2:$A$4110,data!A3372,data!$C$2:$C$4110),data!C3372)</f>
        <v>37053924</v>
      </c>
      <c r="C1647">
        <f>IF(ISBLANK(data!L3372),AVERAGEIF(data!$A$2:$A$4110,data!A3372,data!$L$2:$L$4110),data!L3372)</f>
        <v>28000000</v>
      </c>
      <c r="D1647">
        <f>B1647-C1647</f>
        <v>9053924</v>
      </c>
    </row>
    <row r="1648" spans="1:4">
      <c r="A1648" t="s">
        <v>2361</v>
      </c>
      <c r="B1648">
        <f>IF(ISBLANK(data!C1129),AVERAGEIF(data!$A$2:$A$4110,data!A1129,data!$C$2:$C$4110),data!C1129)</f>
        <v>37036404</v>
      </c>
      <c r="C1648">
        <f>IF(ISBLANK(data!L1129),AVERAGEIF(data!$A$2:$A$4110,data!A1129,data!$L$2:$L$4110),data!L1129)</f>
        <v>30000000</v>
      </c>
      <c r="D1648">
        <f>B1648-C1648</f>
        <v>7036404</v>
      </c>
    </row>
    <row r="1649" spans="1:4">
      <c r="A1649" t="s">
        <v>2016</v>
      </c>
      <c r="B1649">
        <f>IF(ISBLANK(data!C915),AVERAGEIF(data!$A$2:$A$4110,data!A915,data!$C$2:$C$4110),data!C915)</f>
        <v>37035845</v>
      </c>
      <c r="C1649">
        <f>IF(ISBLANK(data!L915),AVERAGEIF(data!$A$2:$A$4110,data!A915,data!$L$2:$L$4110),data!L915)</f>
        <v>52000000</v>
      </c>
      <c r="D1649">
        <f>B1649-C1649</f>
        <v>-14964155</v>
      </c>
    </row>
    <row r="1650" spans="1:4">
      <c r="A1650" t="s">
        <v>1308</v>
      </c>
      <c r="B1650">
        <f>IF(ISBLANK(data!C468),AVERAGEIF(data!$A$2:$A$4110,data!A468,data!$C$2:$C$4110),data!C468)</f>
        <v>37035515</v>
      </c>
      <c r="C1650">
        <f>IF(ISBLANK(data!L468),AVERAGEIF(data!$A$2:$A$4110,data!A468,data!$L$2:$L$4110),data!L468)</f>
        <v>43000000</v>
      </c>
      <c r="D1650">
        <f>B1650-C1650</f>
        <v>-5964485</v>
      </c>
    </row>
    <row r="1651" spans="1:4">
      <c r="A1651" t="s">
        <v>2035</v>
      </c>
      <c r="B1651">
        <f>IF(ISBLANK(data!C925),AVERAGEIF(data!$A$2:$A$4110,data!A925,data!$C$2:$C$4110),data!C925)</f>
        <v>37023395</v>
      </c>
      <c r="C1651">
        <f>IF(ISBLANK(data!L925),AVERAGEIF(data!$A$2:$A$4110,data!A925,data!$L$2:$L$4110),data!L925)</f>
        <v>63000000</v>
      </c>
      <c r="D1651">
        <f>B1651-C1651</f>
        <v>-25976605</v>
      </c>
    </row>
    <row r="1652" spans="1:4">
      <c r="A1652" t="s">
        <v>3707</v>
      </c>
      <c r="B1652">
        <f>IF(ISBLANK(data!C2021),AVERAGEIF(data!$A$2:$A$4110,data!A2021,data!$C$2:$C$4110),data!C2021)</f>
        <v>36985501</v>
      </c>
      <c r="C1652">
        <f>IF(ISBLANK(data!L2021),AVERAGEIF(data!$A$2:$A$4110,data!A2021,data!$L$2:$L$4110),data!L2021)</f>
        <v>26000000</v>
      </c>
      <c r="D1652">
        <f>B1652-C1652</f>
        <v>10985501</v>
      </c>
    </row>
    <row r="1653" spans="1:4">
      <c r="A1653" t="s">
        <v>1219</v>
      </c>
      <c r="B1653">
        <f>IF(ISBLANK(data!C417),AVERAGEIF(data!$A$2:$A$4110,data!A417,data!$C$2:$C$4110),data!C417)</f>
        <v>36976367</v>
      </c>
      <c r="C1653">
        <f>IF(ISBLANK(data!L417),AVERAGEIF(data!$A$2:$A$4110,data!A417,data!$L$2:$L$4110),data!L417)</f>
        <v>75000000</v>
      </c>
      <c r="D1653">
        <f>B1653-C1653</f>
        <v>-38023633</v>
      </c>
    </row>
    <row r="1654" spans="1:4">
      <c r="A1654" t="s">
        <v>3925</v>
      </c>
      <c r="B1654">
        <f>IF(ISBLANK(data!C2167),AVERAGEIF(data!$A$2:$A$4110,data!A2167,data!$C$2:$C$4110),data!C2167)</f>
        <v>36965395</v>
      </c>
      <c r="C1654">
        <f>IF(ISBLANK(data!L2167),AVERAGEIF(data!$A$2:$A$4110,data!A2167,data!$L$2:$L$4110),data!L2167)</f>
        <v>6000000</v>
      </c>
      <c r="D1654">
        <f>B1654-C1654</f>
        <v>30965395</v>
      </c>
    </row>
    <row r="1655" spans="1:4">
      <c r="A1655" t="s">
        <v>5812</v>
      </c>
      <c r="B1655">
        <f>IF(ISBLANK(data!C3457),AVERAGEIF(data!$A$2:$A$4110,data!A3457,data!$C$2:$C$4110),data!C3457)</f>
        <v>36931089</v>
      </c>
      <c r="C1655">
        <f>IF(ISBLANK(data!L3457),AVERAGEIF(data!$A$2:$A$4110,data!A3457,data!$L$2:$L$4110),data!L3457)</f>
        <v>70000000</v>
      </c>
      <c r="D1655">
        <f>B1655-C1655</f>
        <v>-33068911</v>
      </c>
    </row>
    <row r="1656" spans="1:4">
      <c r="A1656" t="s">
        <v>5288</v>
      </c>
      <c r="B1656">
        <f>IF(ISBLANK(data!C3093),AVERAGEIF(data!$A$2:$A$4110,data!A3093,data!$C$2:$C$4110),data!C3093)</f>
        <v>36883539</v>
      </c>
      <c r="C1656">
        <f>IF(ISBLANK(data!L3093),AVERAGEIF(data!$A$2:$A$4110,data!A3093,data!$L$2:$L$4110),data!L3093)</f>
        <v>52000000</v>
      </c>
      <c r="D1656">
        <f>B1656-C1656</f>
        <v>-15116461</v>
      </c>
    </row>
    <row r="1657" spans="1:4">
      <c r="A1657" t="s">
        <v>3938</v>
      </c>
      <c r="B1657">
        <f>IF(ISBLANK(data!C2175),AVERAGEIF(data!$A$2:$A$4110,data!A2175,data!$C$2:$C$4110),data!C2175)</f>
        <v>36874745</v>
      </c>
      <c r="C1657">
        <f>IF(ISBLANK(data!L2175),AVERAGEIF(data!$A$2:$A$4110,data!A2175,data!$L$2:$L$4110),data!L2175)</f>
        <v>20000000</v>
      </c>
      <c r="D1657">
        <f>B1657-C1657</f>
        <v>16874745</v>
      </c>
    </row>
    <row r="1658" spans="1:4">
      <c r="A1658" t="s">
        <v>1700</v>
      </c>
      <c r="B1658">
        <f>IF(ISBLANK(data!C708),AVERAGEIF(data!$A$2:$A$4110,data!A708,data!$C$2:$C$4110),data!C708)</f>
        <v>36833473</v>
      </c>
      <c r="C1658">
        <f>IF(ISBLANK(data!L708),AVERAGEIF(data!$A$2:$A$4110,data!A708,data!$L$2:$L$4110),data!L708)</f>
        <v>25000000</v>
      </c>
      <c r="D1658">
        <f>B1658-C1658</f>
        <v>11833473</v>
      </c>
    </row>
    <row r="1659" spans="1:4">
      <c r="A1659" t="s">
        <v>2293</v>
      </c>
      <c r="B1659">
        <f>IF(ISBLANK(data!C1081),AVERAGEIF(data!$A$2:$A$4110,data!A1081,data!$C$2:$C$4110),data!C1081)</f>
        <v>36830057</v>
      </c>
      <c r="C1659">
        <f>IF(ISBLANK(data!L1081),AVERAGEIF(data!$A$2:$A$4110,data!A1081,data!$L$2:$L$4110),data!L1081)</f>
        <v>65000000</v>
      </c>
      <c r="D1659">
        <f>B1659-C1659</f>
        <v>-28169943</v>
      </c>
    </row>
    <row r="1660" spans="1:4">
      <c r="A1660" t="s">
        <v>2541</v>
      </c>
      <c r="B1660">
        <f>IF(ISBLANK(data!C1242),AVERAGEIF(data!$A$2:$A$4110,data!A1242,data!$C$2:$C$4110),data!C1242)</f>
        <v>36733909</v>
      </c>
      <c r="C1660">
        <f>IF(ISBLANK(data!L1242),AVERAGEIF(data!$A$2:$A$4110,data!A1242,data!$L$2:$L$4110),data!L1242)</f>
        <v>32000000</v>
      </c>
      <c r="D1660">
        <f>B1660-C1660</f>
        <v>4733909</v>
      </c>
    </row>
    <row r="1661" spans="1:4">
      <c r="A1661" t="s">
        <v>1788</v>
      </c>
      <c r="B1661">
        <f>IF(ISBLANK(data!C765),AVERAGEIF(data!$A$2:$A$4110,data!A765,data!$C$2:$C$4110),data!C765)</f>
        <v>36696761</v>
      </c>
      <c r="C1661">
        <f>IF(ISBLANK(data!L765),AVERAGEIF(data!$A$2:$A$4110,data!A765,data!$L$2:$L$4110),data!L765)</f>
        <v>23000000</v>
      </c>
      <c r="D1661">
        <f>B1661-C1661</f>
        <v>13696761</v>
      </c>
    </row>
    <row r="1662" spans="1:4">
      <c r="A1662" t="s">
        <v>4873</v>
      </c>
      <c r="B1662">
        <f>IF(ISBLANK(data!C2806),AVERAGEIF(data!$A$2:$A$4110,data!A2806,data!$C$2:$C$4110),data!C2806)</f>
        <v>36665854</v>
      </c>
      <c r="C1662">
        <f>IF(ISBLANK(data!L2806),AVERAGEIF(data!$A$2:$A$4110,data!A2806,data!$L$2:$L$4110),data!L2806)</f>
        <v>40000000</v>
      </c>
      <c r="D1662">
        <f>B1662-C1662</f>
        <v>-3334146</v>
      </c>
    </row>
    <row r="1663" spans="1:4">
      <c r="A1663" t="s">
        <v>3149</v>
      </c>
      <c r="B1663">
        <f>IF(ISBLANK(data!C1648),AVERAGEIF(data!$A$2:$A$4110,data!A1648,data!$C$2:$C$4110),data!C1648)</f>
        <v>36658108</v>
      </c>
      <c r="C1663">
        <f>IF(ISBLANK(data!L1648),AVERAGEIF(data!$A$2:$A$4110,data!A1648,data!$L$2:$L$4110),data!L1648)</f>
        <v>20000000</v>
      </c>
      <c r="D1663">
        <f>B1663-C1663</f>
        <v>16658108</v>
      </c>
    </row>
    <row r="1664" spans="1:4">
      <c r="A1664" t="s">
        <v>5318</v>
      </c>
      <c r="B1664">
        <f>IF(ISBLANK(data!C3115),AVERAGEIF(data!$A$2:$A$4110,data!A3115,data!$C$2:$C$4110),data!C3115)</f>
        <v>36581633</v>
      </c>
      <c r="C1664">
        <f>IF(ISBLANK(data!L3115),AVERAGEIF(data!$A$2:$A$4110,data!A3115,data!$L$2:$L$4110),data!L3115)</f>
        <v>21000000</v>
      </c>
      <c r="D1664">
        <f>B1664-C1664</f>
        <v>15581633</v>
      </c>
    </row>
    <row r="1665" spans="1:4">
      <c r="A1665" t="s">
        <v>2291</v>
      </c>
      <c r="B1665">
        <f>IF(ISBLANK(data!C1080),AVERAGEIF(data!$A$2:$A$4110,data!A1080,data!$C$2:$C$4110),data!C1080)</f>
        <v>36500000</v>
      </c>
      <c r="C1665">
        <f>IF(ISBLANK(data!L1080),AVERAGEIF(data!$A$2:$A$4110,data!A1080,data!$L$2:$L$4110),data!L1080)</f>
        <v>8000000</v>
      </c>
      <c r="D1665">
        <f>B1665-C1665</f>
        <v>28500000</v>
      </c>
    </row>
    <row r="1666" spans="1:4">
      <c r="A1666" t="s">
        <v>1860</v>
      </c>
      <c r="B1666">
        <f>IF(ISBLANK(data!C812),AVERAGEIF(data!$A$2:$A$4110,data!A812,data!$C$2:$C$4110),data!C812)</f>
        <v>36447959</v>
      </c>
      <c r="C1666">
        <f>IF(ISBLANK(data!L812),AVERAGEIF(data!$A$2:$A$4110,data!A812,data!$L$2:$L$4110),data!L812)</f>
        <v>25000000</v>
      </c>
      <c r="D1666">
        <f>B1666-C1666</f>
        <v>11447959</v>
      </c>
    </row>
    <row r="1667" spans="1:4">
      <c r="A1667" t="s">
        <v>6225</v>
      </c>
      <c r="B1667">
        <f>IF(ISBLANK(data!C3757),AVERAGEIF(data!$A$2:$A$4110,data!A3757,data!$C$2:$C$4110),data!C3757)</f>
        <v>36385763</v>
      </c>
      <c r="C1667">
        <f>IF(ISBLANK(data!L3757),AVERAGEIF(data!$A$2:$A$4110,data!A3757,data!$L$2:$L$4110),data!L3757)</f>
        <v>52000000</v>
      </c>
      <c r="D1667">
        <f>B1667-C1667</f>
        <v>-15614237</v>
      </c>
    </row>
    <row r="1668" spans="1:4">
      <c r="A1668" t="s">
        <v>6687</v>
      </c>
      <c r="B1668">
        <f>IF(ISBLANK(data!C4080),AVERAGEIF(data!$A$2:$A$4110,data!A4080,data!$C$2:$C$4110),data!C4080)</f>
        <v>36381716</v>
      </c>
      <c r="C1668">
        <f>IF(ISBLANK(data!L4080),AVERAGEIF(data!$A$2:$A$4110,data!A4080,data!$L$2:$L$4110),data!L4080)</f>
        <v>82000000</v>
      </c>
      <c r="D1668">
        <f>B1668-C1668</f>
        <v>-45618284</v>
      </c>
    </row>
    <row r="1669" spans="1:4">
      <c r="A1669" t="s">
        <v>1332</v>
      </c>
      <c r="B1669">
        <f>IF(ISBLANK(data!C482),AVERAGEIF(data!$A$2:$A$4110,data!A482,data!$C$2:$C$4110),data!C482)</f>
        <v>36310118</v>
      </c>
      <c r="C1669">
        <f>IF(ISBLANK(data!L482),AVERAGEIF(data!$A$2:$A$4110,data!A482,data!$L$2:$L$4110),data!L482)</f>
        <v>11666666.666666666</v>
      </c>
      <c r="D1669">
        <f>B1669-C1669</f>
        <v>24643451.333333336</v>
      </c>
    </row>
    <row r="1670" spans="1:4">
      <c r="A1670" t="s">
        <v>3400</v>
      </c>
      <c r="B1670">
        <f>IF(ISBLANK(data!C1809),AVERAGEIF(data!$A$2:$A$4110,data!A1809,data!$C$2:$C$4110),data!C1809)</f>
        <v>36283504</v>
      </c>
      <c r="C1670">
        <f>IF(ISBLANK(data!L1809),AVERAGEIF(data!$A$2:$A$4110,data!A1809,data!$L$2:$L$4110),data!L1809)</f>
        <v>40000000</v>
      </c>
      <c r="D1670">
        <f>B1670-C1670</f>
        <v>-3716496</v>
      </c>
    </row>
    <row r="1671" spans="1:4">
      <c r="A1671" t="s">
        <v>1798</v>
      </c>
      <c r="B1671">
        <f>IF(ISBLANK(data!C771),AVERAGEIF(data!$A$2:$A$4110,data!A771,data!$C$2:$C$4110),data!C771)</f>
        <v>36279230</v>
      </c>
      <c r="C1671">
        <f>IF(ISBLANK(data!L771),AVERAGEIF(data!$A$2:$A$4110,data!A771,data!$L$2:$L$4110),data!L771)</f>
        <v>60000000</v>
      </c>
      <c r="D1671">
        <f>B1671-C1671</f>
        <v>-23720770</v>
      </c>
    </row>
    <row r="1672" spans="1:4">
      <c r="A1672" t="s">
        <v>6064</v>
      </c>
      <c r="B1672">
        <f>IF(ISBLANK(data!C3639),AVERAGEIF(data!$A$2:$A$4110,data!A3639,data!$C$2:$C$4110),data!C3639)</f>
        <v>36200000</v>
      </c>
      <c r="C1672">
        <f>IF(ISBLANK(data!L3639),AVERAGEIF(data!$A$2:$A$4110,data!A3639,data!$L$2:$L$4110),data!L3639)</f>
        <v>4000000</v>
      </c>
      <c r="D1672">
        <f>B1672-C1672</f>
        <v>32200000</v>
      </c>
    </row>
    <row r="1673" spans="1:4">
      <c r="A1673" t="s">
        <v>2713</v>
      </c>
      <c r="B1673">
        <f>IF(ISBLANK(data!C1351),AVERAGEIF(data!$A$2:$A$4110,data!A1351,data!$C$2:$C$4110),data!C1351)</f>
        <v>36200000</v>
      </c>
      <c r="C1673">
        <f>IF(ISBLANK(data!L1351),AVERAGEIF(data!$A$2:$A$4110,data!A1351,data!$L$2:$L$4110),data!L1351)</f>
        <v>12305523</v>
      </c>
      <c r="D1673">
        <f>B1673-C1673</f>
        <v>23894477</v>
      </c>
    </row>
    <row r="1674" spans="1:4">
      <c r="A1674" t="s">
        <v>609</v>
      </c>
      <c r="B1674">
        <f>IF(ISBLANK(data!C57),AVERAGEIF(data!$A$2:$A$4110,data!A57,data!$C$2:$C$4110),data!C57)</f>
        <v>36081973.333333336</v>
      </c>
      <c r="C1674">
        <f>IF(ISBLANK(data!L57),AVERAGEIF(data!$A$2:$A$4110,data!A57,data!$L$2:$L$4110),data!L57)</f>
        <v>12500000</v>
      </c>
      <c r="D1674">
        <f>B1674-C1674</f>
        <v>23581973.333333336</v>
      </c>
    </row>
    <row r="1675" spans="1:4">
      <c r="A1675" t="s">
        <v>1215</v>
      </c>
      <c r="B1675">
        <f>IF(ISBLANK(data!C415),AVERAGEIF(data!$A$2:$A$4110,data!A415,data!$C$2:$C$4110),data!C415)</f>
        <v>36073232</v>
      </c>
      <c r="C1675">
        <f>IF(ISBLANK(data!L415),AVERAGEIF(data!$A$2:$A$4110,data!A415,data!$L$2:$L$4110),data!L415)</f>
        <v>80000000</v>
      </c>
      <c r="D1675">
        <f>B1675-C1675</f>
        <v>-43926768</v>
      </c>
    </row>
    <row r="1676" spans="1:4">
      <c r="A1676" t="s">
        <v>4974</v>
      </c>
      <c r="B1676">
        <f>IF(ISBLANK(data!C2881),AVERAGEIF(data!$A$2:$A$4110,data!A2881,data!$C$2:$C$4110),data!C2881)</f>
        <v>36064910</v>
      </c>
      <c r="C1676">
        <f>IF(ISBLANK(data!L2881),AVERAGEIF(data!$A$2:$A$4110,data!A2881,data!$L$2:$L$4110),data!L2881)</f>
        <v>45000000</v>
      </c>
      <c r="D1676">
        <f>B1676-C1676</f>
        <v>-8935090</v>
      </c>
    </row>
    <row r="1677" spans="1:4">
      <c r="A1677" t="s">
        <v>2461</v>
      </c>
      <c r="B1677">
        <f>IF(ISBLANK(data!C1195),AVERAGEIF(data!$A$2:$A$4110,data!A1195,data!$C$2:$C$4110),data!C1195)</f>
        <v>36049108</v>
      </c>
      <c r="C1677">
        <f>IF(ISBLANK(data!L1195),AVERAGEIF(data!$A$2:$A$4110,data!A1195,data!$L$2:$L$4110),data!L1195)</f>
        <v>9000000</v>
      </c>
      <c r="D1677">
        <f>B1677-C1677</f>
        <v>27049108</v>
      </c>
    </row>
    <row r="1678" spans="1:4">
      <c r="A1678" t="s">
        <v>2265</v>
      </c>
      <c r="B1678">
        <f>IF(ISBLANK(data!C1059),AVERAGEIF(data!$A$2:$A$4110,data!A1059,data!$C$2:$C$4110),data!C1059)</f>
        <v>36037909</v>
      </c>
      <c r="C1678">
        <f>IF(ISBLANK(data!L1059),AVERAGEIF(data!$A$2:$A$4110,data!A1059,data!$L$2:$L$4110),data!L1059)</f>
        <v>60000000</v>
      </c>
      <c r="D1678">
        <f>B1678-C1678</f>
        <v>-23962091</v>
      </c>
    </row>
    <row r="1679" spans="1:4">
      <c r="A1679" t="s">
        <v>4601</v>
      </c>
      <c r="B1679">
        <f>IF(ISBLANK(data!C2620),AVERAGEIF(data!$A$2:$A$4110,data!A2620,data!$C$2:$C$4110),data!C2620)</f>
        <v>36020063</v>
      </c>
      <c r="C1679">
        <f>IF(ISBLANK(data!L2620),AVERAGEIF(data!$A$2:$A$4110,data!A2620,data!$L$2:$L$4110),data!L2620)</f>
        <v>22000000</v>
      </c>
      <c r="D1679">
        <f>B1679-C1679</f>
        <v>14020063</v>
      </c>
    </row>
    <row r="1680" spans="1:4">
      <c r="A1680" t="s">
        <v>1626</v>
      </c>
      <c r="B1680">
        <f>IF(ISBLANK(data!C666),AVERAGEIF(data!$A$2:$A$4110,data!A666,data!$C$2:$C$4110),data!C666)</f>
        <v>36000000</v>
      </c>
      <c r="C1680">
        <f>IF(ISBLANK(data!L666),AVERAGEIF(data!$A$2:$A$4110,data!A666,data!$L$2:$L$4110),data!L666)</f>
        <v>4000000</v>
      </c>
      <c r="D1680">
        <f>B1680-C1680</f>
        <v>32000000</v>
      </c>
    </row>
    <row r="1681" spans="1:4">
      <c r="A1681" t="s">
        <v>2909</v>
      </c>
      <c r="B1681">
        <f>IF(ISBLANK(data!C1477),AVERAGEIF(data!$A$2:$A$4110,data!A1477,data!$C$2:$C$4110),data!C1477)</f>
        <v>36000000</v>
      </c>
      <c r="C1681">
        <f>IF(ISBLANK(data!L1477),AVERAGEIF(data!$A$2:$A$4110,data!A1477,data!$L$2:$L$4110),data!L1477)</f>
        <v>5000000</v>
      </c>
      <c r="D1681">
        <f>B1681-C1681</f>
        <v>31000000</v>
      </c>
    </row>
    <row r="1682" spans="1:4">
      <c r="A1682" t="s">
        <v>2232</v>
      </c>
      <c r="B1682">
        <f>IF(ISBLANK(data!C1037),AVERAGEIF(data!$A$2:$A$4110,data!A1037,data!$C$2:$C$4110),data!C1037)</f>
        <v>35990505</v>
      </c>
      <c r="C1682">
        <f>IF(ISBLANK(data!L1037),AVERAGEIF(data!$A$2:$A$4110,data!A1037,data!$L$2:$L$4110),data!L1037)</f>
        <v>20000000</v>
      </c>
      <c r="D1682">
        <f>B1682-C1682</f>
        <v>15990505</v>
      </c>
    </row>
    <row r="1683" spans="1:4">
      <c r="A1683" t="s">
        <v>3574</v>
      </c>
      <c r="B1683">
        <f>IF(ISBLANK(data!C1931),AVERAGEIF(data!$A$2:$A$4110,data!A1931,data!$C$2:$C$4110),data!C1931)</f>
        <v>35927406</v>
      </c>
      <c r="C1683">
        <f>IF(ISBLANK(data!L1931),AVERAGEIF(data!$A$2:$A$4110,data!A1931,data!$L$2:$L$4110),data!L1931)</f>
        <v>30000000</v>
      </c>
      <c r="D1683">
        <f>B1683-C1683</f>
        <v>5927406</v>
      </c>
    </row>
    <row r="1684" spans="1:4">
      <c r="A1684" t="s">
        <v>6336</v>
      </c>
      <c r="B1684">
        <f>IF(ISBLANK(data!C3835),AVERAGEIF(data!$A$2:$A$4110,data!A3835,data!$C$2:$C$4110),data!C3835)</f>
        <v>35918429</v>
      </c>
      <c r="C1684">
        <f>IF(ISBLANK(data!L3835),AVERAGEIF(data!$A$2:$A$4110,data!A3835,data!$L$2:$L$4110),data!L3835)</f>
        <v>1700000</v>
      </c>
      <c r="D1684">
        <f>B1684-C1684</f>
        <v>34218429</v>
      </c>
    </row>
    <row r="1685" spans="1:4">
      <c r="A1685" t="s">
        <v>3069</v>
      </c>
      <c r="B1685">
        <f>IF(ISBLANK(data!C1602),AVERAGEIF(data!$A$2:$A$4110,data!A1602,data!$C$2:$C$4110),data!C1602)</f>
        <v>35887263</v>
      </c>
      <c r="C1685">
        <f>IF(ISBLANK(data!L1602),AVERAGEIF(data!$A$2:$A$4110,data!A1602,data!$L$2:$L$4110),data!L1602)</f>
        <v>15000000</v>
      </c>
      <c r="D1685">
        <f>B1685-C1685</f>
        <v>20887263</v>
      </c>
    </row>
    <row r="1686" spans="1:4">
      <c r="A1686" t="s">
        <v>252</v>
      </c>
      <c r="B1686">
        <f>IF(ISBLANK(data!C3448),AVERAGEIF(data!$A$2:$A$4110,data!A3448,data!$C$2:$C$4110),data!C3448)</f>
        <v>35811509</v>
      </c>
      <c r="C1686">
        <f>IF(ISBLANK(data!L3448),AVERAGEIF(data!$A$2:$A$4110,data!A3448,data!$L$2:$L$4110),data!L3448)</f>
        <v>5500000</v>
      </c>
      <c r="D1686">
        <f>B1686-C1686</f>
        <v>30311509</v>
      </c>
    </row>
    <row r="1687" spans="1:4">
      <c r="A1687" t="s">
        <v>4432</v>
      </c>
      <c r="B1687">
        <f>IF(ISBLANK(data!C2513),AVERAGEIF(data!$A$2:$A$4110,data!A2513,data!$C$2:$C$4110),data!C2513)</f>
        <v>35799026</v>
      </c>
      <c r="C1687">
        <f>IF(ISBLANK(data!L2513),AVERAGEIF(data!$A$2:$A$4110,data!A2513,data!$L$2:$L$4110),data!L2513)</f>
        <v>126000000</v>
      </c>
      <c r="D1687">
        <f>B1687-C1687</f>
        <v>-90200974</v>
      </c>
    </row>
    <row r="1688" spans="1:4">
      <c r="A1688" t="s">
        <v>6613</v>
      </c>
      <c r="B1688">
        <f>IF(ISBLANK(data!C4023),AVERAGEIF(data!$A$2:$A$4110,data!A4023,data!$C$2:$C$4110),data!C4023)</f>
        <v>35794166</v>
      </c>
      <c r="C1688">
        <f>IF(ISBLANK(data!L4023),AVERAGEIF(data!$A$2:$A$4110,data!A4023,data!$L$2:$L$4110),data!L4023)</f>
        <v>10000000</v>
      </c>
      <c r="D1688">
        <f>B1688-C1688</f>
        <v>25794166</v>
      </c>
    </row>
    <row r="1689" spans="1:4">
      <c r="A1689" t="s">
        <v>1806</v>
      </c>
      <c r="B1689">
        <f>IF(ISBLANK(data!C777),AVERAGEIF(data!$A$2:$A$4110,data!A777,data!$C$2:$C$4110),data!C777)</f>
        <v>35707327</v>
      </c>
      <c r="C1689">
        <f>IF(ISBLANK(data!L777),AVERAGEIF(data!$A$2:$A$4110,data!A777,data!$L$2:$L$4110),data!L777)</f>
        <v>55000000</v>
      </c>
      <c r="D1689">
        <f>B1689-C1689</f>
        <v>-19292673</v>
      </c>
    </row>
    <row r="1690" spans="1:4">
      <c r="A1690" t="s">
        <v>3334</v>
      </c>
      <c r="B1690">
        <f>IF(ISBLANK(data!C1767),AVERAGEIF(data!$A$2:$A$4110,data!A1767,data!$C$2:$C$4110),data!C1767)</f>
        <v>35635046</v>
      </c>
      <c r="C1690">
        <f>IF(ISBLANK(data!L1767),AVERAGEIF(data!$A$2:$A$4110,data!A1767,data!$L$2:$L$4110),data!L1767)</f>
        <v>17000000</v>
      </c>
      <c r="D1690">
        <f>B1690-C1690</f>
        <v>18635046</v>
      </c>
    </row>
    <row r="1691" spans="1:4">
      <c r="A1691" t="s">
        <v>443</v>
      </c>
      <c r="B1691">
        <f>IF(ISBLANK(data!C1251),AVERAGEIF(data!$A$2:$A$4110,data!A1251,data!$C$2:$C$4110),data!C1251)</f>
        <v>35617599</v>
      </c>
      <c r="C1691">
        <f>IF(ISBLANK(data!L1251),AVERAGEIF(data!$A$2:$A$4110,data!A1251,data!$L$2:$L$4110),data!L1251)</f>
        <v>45000000</v>
      </c>
      <c r="D1691">
        <f>B1691-C1691</f>
        <v>-9382401</v>
      </c>
    </row>
    <row r="1692" spans="1:4">
      <c r="A1692" t="s">
        <v>1163</v>
      </c>
      <c r="B1692">
        <f>IF(ISBLANK(data!C382),AVERAGEIF(data!$A$2:$A$4110,data!A382,data!$C$2:$C$4110),data!C382)</f>
        <v>35596227</v>
      </c>
      <c r="C1692">
        <f>IF(ISBLANK(data!L382),AVERAGEIF(data!$A$2:$A$4110,data!A382,data!$L$2:$L$4110),data!L382)</f>
        <v>20000000</v>
      </c>
      <c r="D1692">
        <f>B1692-C1692</f>
        <v>15596227</v>
      </c>
    </row>
    <row r="1693" spans="1:4">
      <c r="A1693" t="s">
        <v>6371</v>
      </c>
      <c r="B1693">
        <f>IF(ISBLANK(data!C3860),AVERAGEIF(data!$A$2:$A$4110,data!A3860,data!$C$2:$C$4110),data!C3860)</f>
        <v>35565975</v>
      </c>
      <c r="C1693">
        <f>IF(ISBLANK(data!L3860),AVERAGEIF(data!$A$2:$A$4110,data!A3860,data!$L$2:$L$4110),data!L3860)</f>
        <v>30000000</v>
      </c>
      <c r="D1693">
        <f>B1693-C1693</f>
        <v>5565975</v>
      </c>
    </row>
    <row r="1694" spans="1:4">
      <c r="A1694" t="s">
        <v>1907</v>
      </c>
      <c r="B1694">
        <f>IF(ISBLANK(data!C842),AVERAGEIF(data!$A$2:$A$4110,data!A842,data!$C$2:$C$4110),data!C842)</f>
        <v>35537564</v>
      </c>
      <c r="C1694">
        <f>IF(ISBLANK(data!L842),AVERAGEIF(data!$A$2:$A$4110,data!A842,data!$L$2:$L$4110),data!L842)</f>
        <v>11500000</v>
      </c>
      <c r="D1694">
        <f>B1694-C1694</f>
        <v>24037564</v>
      </c>
    </row>
    <row r="1695" spans="1:4">
      <c r="A1695" t="s">
        <v>2811</v>
      </c>
      <c r="B1695">
        <f>IF(ISBLANK(data!C1410),AVERAGEIF(data!$A$2:$A$4110,data!A1410,data!$C$2:$C$4110),data!C1410)</f>
        <v>35422828</v>
      </c>
      <c r="C1695">
        <f>IF(ISBLANK(data!L1410),AVERAGEIF(data!$A$2:$A$4110,data!A1410,data!$L$2:$L$4110),data!L1410)</f>
        <v>20000000</v>
      </c>
      <c r="D1695">
        <f>B1695-C1695</f>
        <v>15422828</v>
      </c>
    </row>
    <row r="1696" spans="1:4">
      <c r="A1696" t="s">
        <v>2839</v>
      </c>
      <c r="B1696">
        <f>IF(ISBLANK(data!C1431),AVERAGEIF(data!$A$2:$A$4110,data!A1431,data!$C$2:$C$4110),data!C1431)</f>
        <v>35400000</v>
      </c>
      <c r="C1696">
        <f>IF(ISBLANK(data!L1431),AVERAGEIF(data!$A$2:$A$4110,data!A1431,data!$L$2:$L$4110),data!L1431)</f>
        <v>7000000</v>
      </c>
      <c r="D1696">
        <f>B1696-C1696</f>
        <v>28400000</v>
      </c>
    </row>
    <row r="1697" spans="1:4">
      <c r="A1697" t="s">
        <v>5414</v>
      </c>
      <c r="B1697">
        <f>IF(ISBLANK(data!C3183),AVERAGEIF(data!$A$2:$A$4110,data!A3183,data!$C$2:$C$4110),data!C3183)</f>
        <v>35385560</v>
      </c>
      <c r="C1697">
        <f>IF(ISBLANK(data!L3183),AVERAGEIF(data!$A$2:$A$4110,data!A3183,data!$L$2:$L$4110),data!L3183)</f>
        <v>4000000</v>
      </c>
      <c r="D1697">
        <f>B1697-C1697</f>
        <v>31385560</v>
      </c>
    </row>
    <row r="1698" spans="1:4">
      <c r="A1698" t="s">
        <v>3759</v>
      </c>
      <c r="B1698">
        <f>IF(ISBLANK(data!C2061),AVERAGEIF(data!$A$2:$A$4110,data!A2061,data!$C$2:$C$4110),data!C2061)</f>
        <v>35324232</v>
      </c>
      <c r="C1698">
        <f>IF(ISBLANK(data!L2061),AVERAGEIF(data!$A$2:$A$4110,data!A2061,data!$L$2:$L$4110),data!L2061)</f>
        <v>68000000</v>
      </c>
      <c r="D1698">
        <f>B1698-C1698</f>
        <v>-32675768</v>
      </c>
    </row>
    <row r="1699" spans="1:4">
      <c r="A1699" t="s">
        <v>6280</v>
      </c>
      <c r="B1699">
        <f>IF(ISBLANK(data!C3795),AVERAGEIF(data!$A$2:$A$4110,data!A3795,data!$C$2:$C$4110),data!C3795)</f>
        <v>35287788</v>
      </c>
      <c r="C1699">
        <f>IF(ISBLANK(data!L3795),AVERAGEIF(data!$A$2:$A$4110,data!A3795,data!$L$2:$L$4110),data!L3795)</f>
        <v>39000000</v>
      </c>
      <c r="D1699">
        <f>B1699-C1699</f>
        <v>-3712212</v>
      </c>
    </row>
    <row r="1700" spans="1:4">
      <c r="A1700" t="s">
        <v>965</v>
      </c>
      <c r="B1700">
        <f>IF(ISBLANK(data!C266),AVERAGEIF(data!$A$2:$A$4110,data!A266,data!$C$2:$C$4110),data!C266)</f>
        <v>35286428</v>
      </c>
      <c r="C1700">
        <f>IF(ISBLANK(data!L266),AVERAGEIF(data!$A$2:$A$4110,data!A266,data!$L$2:$L$4110),data!L266)</f>
        <v>76000000</v>
      </c>
      <c r="D1700">
        <f>B1700-C1700</f>
        <v>-40713572</v>
      </c>
    </row>
    <row r="1701" spans="1:4">
      <c r="A1701" t="s">
        <v>3968</v>
      </c>
      <c r="B1701">
        <f>IF(ISBLANK(data!C2198),AVERAGEIF(data!$A$2:$A$4110,data!A2198,data!$C$2:$C$4110),data!C2198)</f>
        <v>35266619</v>
      </c>
      <c r="C1701">
        <f>IF(ISBLANK(data!L2198),AVERAGEIF(data!$A$2:$A$4110,data!A2198,data!$L$2:$L$4110),data!L2198)</f>
        <v>30000000</v>
      </c>
      <c r="D1701">
        <f>B1701-C1701</f>
        <v>5266619</v>
      </c>
    </row>
    <row r="1702" spans="1:4">
      <c r="A1702" t="s">
        <v>1504</v>
      </c>
      <c r="B1702">
        <f>IF(ISBLANK(data!C588),AVERAGEIF(data!$A$2:$A$4110,data!A588,data!$C$2:$C$4110),data!C588)</f>
        <v>35231365</v>
      </c>
      <c r="C1702">
        <f>IF(ISBLANK(data!L588),AVERAGEIF(data!$A$2:$A$4110,data!A588,data!$L$2:$L$4110),data!L588)</f>
        <v>60000000</v>
      </c>
      <c r="D1702">
        <f>B1702-C1702</f>
        <v>-24768635</v>
      </c>
    </row>
    <row r="1703" spans="1:4">
      <c r="A1703" t="s">
        <v>4257</v>
      </c>
      <c r="B1703">
        <f>IF(ISBLANK(data!C2398),AVERAGEIF(data!$A$2:$A$4110,data!A2398,data!$C$2:$C$4110),data!C2398)</f>
        <v>35228696</v>
      </c>
      <c r="C1703">
        <f>IF(ISBLANK(data!L2398),AVERAGEIF(data!$A$2:$A$4110,data!A2398,data!$L$2:$L$4110),data!L2398)</f>
        <v>32000000</v>
      </c>
      <c r="D1703">
        <f>B1703-C1703</f>
        <v>3228696</v>
      </c>
    </row>
    <row r="1704" spans="1:4">
      <c r="A1704" t="s">
        <v>4857</v>
      </c>
      <c r="B1704">
        <f>IF(ISBLANK(data!C2797),AVERAGEIF(data!$A$2:$A$4110,data!A2797,data!$C$2:$C$4110),data!C2797)</f>
        <v>35183792</v>
      </c>
      <c r="C1704">
        <f>IF(ISBLANK(data!L2797),AVERAGEIF(data!$A$2:$A$4110,data!A2797,data!$L$2:$L$4110),data!L2797)</f>
        <v>38000000</v>
      </c>
      <c r="D1704">
        <f>B1704-C1704</f>
        <v>-2816208</v>
      </c>
    </row>
    <row r="1705" spans="1:4">
      <c r="A1705" t="s">
        <v>3847</v>
      </c>
      <c r="B1705">
        <f>IF(ISBLANK(data!C2115),AVERAGEIF(data!$A$2:$A$4110,data!A2115,data!$C$2:$C$4110),data!C2115)</f>
        <v>35168677</v>
      </c>
      <c r="C1705">
        <f>IF(ISBLANK(data!L2115),AVERAGEIF(data!$A$2:$A$4110,data!A2115,data!$L$2:$L$4110),data!L2115)</f>
        <v>100000000</v>
      </c>
      <c r="D1705">
        <f>B1705-C1705</f>
        <v>-64831323</v>
      </c>
    </row>
    <row r="1706" spans="1:4">
      <c r="A1706" t="s">
        <v>5760</v>
      </c>
      <c r="B1706">
        <f>IF(ISBLANK(data!C3418),AVERAGEIF(data!$A$2:$A$4110,data!A3418,data!$C$2:$C$4110),data!C3418)</f>
        <v>35168395</v>
      </c>
      <c r="C1706">
        <f>IF(ISBLANK(data!L3418),AVERAGEIF(data!$A$2:$A$4110,data!A3418,data!$L$2:$L$4110),data!L3418)</f>
        <v>50000000</v>
      </c>
      <c r="D1706">
        <f>B1706-C1706</f>
        <v>-14831605</v>
      </c>
    </row>
    <row r="1707" spans="1:4">
      <c r="A1707" t="s">
        <v>6512</v>
      </c>
      <c r="B1707">
        <f>IF(ISBLANK(data!C3955),AVERAGEIF(data!$A$2:$A$4110,data!A3955,data!$C$2:$C$4110),data!C3955)</f>
        <v>35143332</v>
      </c>
      <c r="C1707">
        <f>IF(ISBLANK(data!L3955),AVERAGEIF(data!$A$2:$A$4110,data!A3955,data!$L$2:$L$4110),data!L3955)</f>
        <v>17000000</v>
      </c>
      <c r="D1707">
        <f>B1707-C1707</f>
        <v>18143332</v>
      </c>
    </row>
    <row r="1708" spans="1:4">
      <c r="A1708" t="s">
        <v>3381</v>
      </c>
      <c r="B1708">
        <f>IF(ISBLANK(data!C1797),AVERAGEIF(data!$A$2:$A$4110,data!A1797,data!$C$2:$C$4110),data!C1797)</f>
        <v>35096190</v>
      </c>
      <c r="C1708">
        <f>IF(ISBLANK(data!L1797),AVERAGEIF(data!$A$2:$A$4110,data!A1797,data!$L$2:$L$4110),data!L1797)</f>
        <v>60000000</v>
      </c>
      <c r="D1708">
        <f>B1708-C1708</f>
        <v>-24903810</v>
      </c>
    </row>
    <row r="1709" spans="1:4">
      <c r="A1709" t="s">
        <v>3616</v>
      </c>
      <c r="B1709">
        <f>IF(ISBLANK(data!C1960),AVERAGEIF(data!$A$2:$A$4110,data!A1960,data!$C$2:$C$4110),data!C1960)</f>
        <v>35092918</v>
      </c>
      <c r="C1709">
        <f>IF(ISBLANK(data!L1960),AVERAGEIF(data!$A$2:$A$4110,data!A1960,data!$L$2:$L$4110),data!L1960)</f>
        <v>30750000</v>
      </c>
      <c r="D1709">
        <f>B1709-C1709</f>
        <v>4342918</v>
      </c>
    </row>
    <row r="1710" spans="1:4">
      <c r="A1710" t="s">
        <v>3401</v>
      </c>
      <c r="B1710">
        <f>IF(ISBLANK(data!C1810),AVERAGEIF(data!$A$2:$A$4110,data!A1810,data!$C$2:$C$4110),data!C1810)</f>
        <v>35063732</v>
      </c>
      <c r="C1710">
        <f>IF(ISBLANK(data!L1810),AVERAGEIF(data!$A$2:$A$4110,data!A1810,data!$L$2:$L$4110),data!L1810)</f>
        <v>32000000</v>
      </c>
      <c r="D1710">
        <f>B1710-C1710</f>
        <v>3063732</v>
      </c>
    </row>
    <row r="1711" spans="1:4">
      <c r="A1711" t="s">
        <v>298</v>
      </c>
      <c r="B1711">
        <f>IF(ISBLANK(data!C3452),AVERAGEIF(data!$A$2:$A$4110,data!A3452,data!$C$2:$C$4110),data!C3452)</f>
        <v>35057332</v>
      </c>
      <c r="C1711">
        <f>IF(ISBLANK(data!L3452),AVERAGEIF(data!$A$2:$A$4110,data!A3452,data!$L$2:$L$4110),data!L3452)</f>
        <v>33000000</v>
      </c>
      <c r="D1711">
        <f>B1711-C1711</f>
        <v>2057332</v>
      </c>
    </row>
    <row r="1712" spans="1:4">
      <c r="A1712" t="s">
        <v>4792</v>
      </c>
      <c r="B1712">
        <f>IF(ISBLANK(data!C2746),AVERAGEIF(data!$A$2:$A$4110,data!A2746,data!$C$2:$C$4110),data!C2746)</f>
        <v>35054909</v>
      </c>
      <c r="C1712">
        <f>IF(ISBLANK(data!L2746),AVERAGEIF(data!$A$2:$A$4110,data!A2746,data!$L$2:$L$4110),data!L2746)</f>
        <v>15000000</v>
      </c>
      <c r="D1712">
        <f>B1712-C1712</f>
        <v>20054909</v>
      </c>
    </row>
    <row r="1713" spans="1:4">
      <c r="A1713" t="s">
        <v>6359</v>
      </c>
      <c r="B1713">
        <f>IF(ISBLANK(data!C3852),AVERAGEIF(data!$A$2:$A$4110,data!A3852,data!$C$2:$C$4110),data!C3852)</f>
        <v>35033759</v>
      </c>
      <c r="C1713">
        <f>IF(ISBLANK(data!L3852),AVERAGEIF(data!$A$2:$A$4110,data!A3852,data!$L$2:$L$4110),data!L3852)</f>
        <v>19000000</v>
      </c>
      <c r="D1713">
        <f>B1713-C1713</f>
        <v>16033759</v>
      </c>
    </row>
    <row r="1714" spans="1:4">
      <c r="A1714" t="s">
        <v>4923</v>
      </c>
      <c r="B1714">
        <f>IF(ISBLANK(data!C2842),AVERAGEIF(data!$A$2:$A$4110,data!A2842,data!$C$2:$C$4110),data!C2842)</f>
        <v>35024475</v>
      </c>
      <c r="C1714">
        <f>IF(ISBLANK(data!L2842),AVERAGEIF(data!$A$2:$A$4110,data!A2842,data!$L$2:$L$4110),data!L2842)</f>
        <v>100000000</v>
      </c>
      <c r="D1714">
        <f>B1714-C1714</f>
        <v>-64975525</v>
      </c>
    </row>
    <row r="1715" spans="1:4">
      <c r="A1715" t="s">
        <v>6485</v>
      </c>
      <c r="B1715">
        <f>IF(ISBLANK(data!C3935),AVERAGEIF(data!$A$2:$A$4110,data!A3935,data!$C$2:$C$4110),data!C3935)</f>
        <v>35010192</v>
      </c>
      <c r="C1715">
        <f>IF(ISBLANK(data!L3935),AVERAGEIF(data!$A$2:$A$4110,data!A3935,data!$L$2:$L$4110),data!L3935)</f>
        <v>16500000</v>
      </c>
      <c r="D1715">
        <f>B1715-C1715</f>
        <v>18510192</v>
      </c>
    </row>
    <row r="1716" spans="1:4">
      <c r="A1716" t="s">
        <v>5413</v>
      </c>
      <c r="B1716">
        <f>IF(ISBLANK(data!C3182),AVERAGEIF(data!$A$2:$A$4110,data!A3182,data!$C$2:$C$4110),data!C3182)</f>
        <v>35007180</v>
      </c>
      <c r="C1716">
        <f>IF(ISBLANK(data!L3182),AVERAGEIF(data!$A$2:$A$4110,data!A3182,data!$L$2:$L$4110),data!L3182)</f>
        <v>15000000</v>
      </c>
      <c r="D1716">
        <f>B1716-C1716</f>
        <v>20007180</v>
      </c>
    </row>
    <row r="1717" spans="1:4">
      <c r="A1717" t="s">
        <v>4238</v>
      </c>
      <c r="B1717">
        <f>IF(ISBLANK(data!C2382),AVERAGEIF(data!$A$2:$A$4110,data!A2382,data!$C$2:$C$4110),data!C2382)</f>
        <v>35000629</v>
      </c>
      <c r="C1717">
        <f>IF(ISBLANK(data!L2382),AVERAGEIF(data!$A$2:$A$4110,data!A2382,data!$L$2:$L$4110),data!L2382)</f>
        <v>25000000</v>
      </c>
      <c r="D1717">
        <f>B1717-C1717</f>
        <v>10000629</v>
      </c>
    </row>
    <row r="1718" spans="1:4">
      <c r="A1718" t="s">
        <v>3372</v>
      </c>
      <c r="B1718">
        <f>IF(ISBLANK(data!C1791),AVERAGEIF(data!$A$2:$A$4110,data!A1791,data!$C$2:$C$4110),data!C1791)</f>
        <v>34964818</v>
      </c>
      <c r="C1718">
        <f>IF(ISBLANK(data!L1791),AVERAGEIF(data!$A$2:$A$4110,data!A1791,data!$L$2:$L$4110),data!L1791)</f>
        <v>150000000</v>
      </c>
      <c r="D1718">
        <f>B1718-C1718</f>
        <v>-115035182</v>
      </c>
    </row>
    <row r="1719" spans="1:4">
      <c r="A1719" t="s">
        <v>221</v>
      </c>
      <c r="B1719">
        <f>IF(ISBLANK(data!C2029),AVERAGEIF(data!$A$2:$A$4110,data!A2029,data!$C$2:$C$4110),data!C2029)</f>
        <v>34963967</v>
      </c>
      <c r="C1719">
        <f>IF(ISBLANK(data!L2029),AVERAGEIF(data!$A$2:$A$4110,data!A2029,data!$L$2:$L$4110),data!L2029)</f>
        <v>8000000</v>
      </c>
      <c r="D1719">
        <f>B1719-C1719</f>
        <v>26963967</v>
      </c>
    </row>
    <row r="1720" spans="1:4">
      <c r="A1720" t="s">
        <v>2976</v>
      </c>
      <c r="B1720">
        <f>IF(ISBLANK(data!C1525),AVERAGEIF(data!$A$2:$A$4110,data!A1525,data!$C$2:$C$4110),data!C1525)</f>
        <v>34912982</v>
      </c>
      <c r="C1720">
        <f>IF(ISBLANK(data!L1525),AVERAGEIF(data!$A$2:$A$4110,data!A1525,data!$L$2:$L$4110),data!L1525)</f>
        <v>38000000</v>
      </c>
      <c r="D1720">
        <f>B1720-C1720</f>
        <v>-3087018</v>
      </c>
    </row>
    <row r="1721" spans="1:4">
      <c r="A1721" t="s">
        <v>5193</v>
      </c>
      <c r="B1721">
        <f>IF(ISBLANK(data!C3027),AVERAGEIF(data!$A$2:$A$4110,data!A3027,data!$C$2:$C$4110),data!C3027)</f>
        <v>34872293</v>
      </c>
      <c r="C1721">
        <f>IF(ISBLANK(data!L3027),AVERAGEIF(data!$A$2:$A$4110,data!A3027,data!$L$2:$L$4110),data!L3027)</f>
        <v>8500000</v>
      </c>
      <c r="D1721">
        <f>B1721-C1721</f>
        <v>26372293</v>
      </c>
    </row>
    <row r="1722" spans="1:4">
      <c r="A1722" t="s">
        <v>5066</v>
      </c>
      <c r="B1722">
        <f>IF(ISBLANK(data!C2942),AVERAGEIF(data!$A$2:$A$4110,data!A2942,data!$C$2:$C$4110),data!C2942)</f>
        <v>34837036</v>
      </c>
      <c r="C1722">
        <f>IF(ISBLANK(data!L2942),AVERAGEIF(data!$A$2:$A$4110,data!A2942,data!$L$2:$L$4110),data!L2942)</f>
        <v>5000000</v>
      </c>
      <c r="D1722">
        <f>B1722-C1722</f>
        <v>29837036</v>
      </c>
    </row>
    <row r="1723" spans="1:4">
      <c r="A1723" t="s">
        <v>6220</v>
      </c>
      <c r="B1723">
        <f>IF(ISBLANK(data!C3753),AVERAGEIF(data!$A$2:$A$4110,data!A3753,data!$C$2:$C$4110),data!C3753)</f>
        <v>34822345</v>
      </c>
      <c r="C1723">
        <f>IF(ISBLANK(data!L3753),AVERAGEIF(data!$A$2:$A$4110,data!A3753,data!$L$2:$L$4110),data!L3753)</f>
        <v>48000000</v>
      </c>
      <c r="D1723">
        <f>B1723-C1723</f>
        <v>-13177655</v>
      </c>
    </row>
    <row r="1724" spans="1:4">
      <c r="A1724" t="s">
        <v>5207</v>
      </c>
      <c r="B1724">
        <f>IF(ISBLANK(data!C3037),AVERAGEIF(data!$A$2:$A$4110,data!A3037,data!$C$2:$C$4110),data!C3037)</f>
        <v>34793160</v>
      </c>
      <c r="C1724">
        <f>IF(ISBLANK(data!L3037),AVERAGEIF(data!$A$2:$A$4110,data!A3037,data!$L$2:$L$4110),data!L3037)</f>
        <v>14000000</v>
      </c>
      <c r="D1724">
        <f>B1724-C1724</f>
        <v>20793160</v>
      </c>
    </row>
    <row r="1725" spans="1:4">
      <c r="A1725" t="s">
        <v>4309</v>
      </c>
      <c r="B1725">
        <f>IF(ISBLANK(data!C2429),AVERAGEIF(data!$A$2:$A$4110,data!A2429,data!$C$2:$C$4110),data!C2429)</f>
        <v>34746109</v>
      </c>
      <c r="C1725">
        <f>IF(ISBLANK(data!L2429),AVERAGEIF(data!$A$2:$A$4110,data!A2429,data!$L$2:$L$4110),data!L2429)</f>
        <v>8000000</v>
      </c>
      <c r="D1725">
        <f>B1725-C1725</f>
        <v>26746109</v>
      </c>
    </row>
    <row r="1726" spans="1:4">
      <c r="A1726" t="s">
        <v>4108</v>
      </c>
      <c r="B1726">
        <f>IF(ISBLANK(data!C2294),AVERAGEIF(data!$A$2:$A$4110,data!A2294,data!$C$2:$C$4110),data!C2294)</f>
        <v>34703228</v>
      </c>
      <c r="C1726">
        <f>IF(ISBLANK(data!L2294),AVERAGEIF(data!$A$2:$A$4110,data!A2294,data!$L$2:$L$4110),data!L2294)</f>
        <v>30000000</v>
      </c>
      <c r="D1726">
        <f>B1726-C1726</f>
        <v>4703228</v>
      </c>
    </row>
    <row r="1727" spans="1:4">
      <c r="A1727" t="s">
        <v>5969</v>
      </c>
      <c r="B1727">
        <f>IF(ISBLANK(data!C3577),AVERAGEIF(data!$A$2:$A$4110,data!A3577,data!$C$2:$C$4110),data!C3577)</f>
        <v>34700000</v>
      </c>
      <c r="C1727">
        <f>IF(ISBLANK(data!L3577),AVERAGEIF(data!$A$2:$A$4110,data!A3577,data!$L$2:$L$4110),data!L3577)</f>
        <v>14000000</v>
      </c>
      <c r="D1727">
        <f>B1727-C1727</f>
        <v>20700000</v>
      </c>
    </row>
    <row r="1728" spans="1:4">
      <c r="A1728" t="s">
        <v>3478</v>
      </c>
      <c r="B1728">
        <f>IF(ISBLANK(data!C1865),AVERAGEIF(data!$A$2:$A$4110,data!A1865,data!$C$2:$C$4110),data!C1865)</f>
        <v>34667015</v>
      </c>
      <c r="C1728">
        <f>IF(ISBLANK(data!L1865),AVERAGEIF(data!$A$2:$A$4110,data!A1865,data!$L$2:$L$4110),data!L1865)</f>
        <v>32000000</v>
      </c>
      <c r="D1728">
        <f>B1728-C1728</f>
        <v>2667015</v>
      </c>
    </row>
    <row r="1729" spans="1:4">
      <c r="A1729" t="s">
        <v>2478</v>
      </c>
      <c r="B1729">
        <f>IF(ISBLANK(data!C1204),AVERAGEIF(data!$A$2:$A$4110,data!A1204,data!$C$2:$C$4110),data!C1204)</f>
        <v>34636443</v>
      </c>
      <c r="C1729">
        <f>IF(ISBLANK(data!L1204),AVERAGEIF(data!$A$2:$A$4110,data!A1204,data!$L$2:$L$4110),data!L1204)</f>
        <v>52000000</v>
      </c>
      <c r="D1729">
        <f>B1729-C1729</f>
        <v>-17363557</v>
      </c>
    </row>
    <row r="1730" spans="1:4">
      <c r="A1730" t="s">
        <v>1069</v>
      </c>
      <c r="B1730">
        <f>IF(ISBLANK(data!C328),AVERAGEIF(data!$A$2:$A$4110,data!A328,data!$C$2:$C$4110),data!C328)</f>
        <v>34604054</v>
      </c>
      <c r="C1730">
        <f>IF(ISBLANK(data!L328),AVERAGEIF(data!$A$2:$A$4110,data!A328,data!$L$2:$L$4110),data!L328)</f>
        <v>30000000</v>
      </c>
      <c r="D1730">
        <f>B1730-C1730</f>
        <v>4604054</v>
      </c>
    </row>
    <row r="1731" spans="1:4">
      <c r="A1731" t="s">
        <v>4669</v>
      </c>
      <c r="B1731">
        <f>IF(ISBLANK(data!C2667),AVERAGEIF(data!$A$2:$A$4110,data!A2667,data!$C$2:$C$4110),data!C2667)</f>
        <v>34580635</v>
      </c>
      <c r="C1731">
        <f>IF(ISBLANK(data!L2667),AVERAGEIF(data!$A$2:$A$4110,data!A2667,data!$L$2:$L$4110),data!L2667)</f>
        <v>52000000</v>
      </c>
      <c r="D1731">
        <f>B1731-C1731</f>
        <v>-17419365</v>
      </c>
    </row>
    <row r="1732" spans="1:4">
      <c r="A1732" t="s">
        <v>5588</v>
      </c>
      <c r="B1732">
        <f>IF(ISBLANK(data!C3302),AVERAGEIF(data!$A$2:$A$4110,data!A3302,data!$C$2:$C$4110),data!C3302)</f>
        <v>34566746</v>
      </c>
      <c r="C1732">
        <f>IF(ISBLANK(data!L3302),AVERAGEIF(data!$A$2:$A$4110,data!A3302,data!$L$2:$L$4110),data!L3302)</f>
        <v>80000000</v>
      </c>
      <c r="D1732">
        <f>B1732-C1732</f>
        <v>-45433254</v>
      </c>
    </row>
    <row r="1733" spans="1:4">
      <c r="A1733" t="s">
        <v>5606</v>
      </c>
      <c r="B1733">
        <f>IF(ISBLANK(data!C3316),AVERAGEIF(data!$A$2:$A$4110,data!A3316,data!$C$2:$C$4110),data!C3316)</f>
        <v>34543701</v>
      </c>
      <c r="C1733">
        <f>IF(ISBLANK(data!L3316),AVERAGEIF(data!$A$2:$A$4110,data!A3316,data!$L$2:$L$4110),data!L3316)</f>
        <v>82000000</v>
      </c>
      <c r="D1733">
        <f>B1733-C1733</f>
        <v>-47456299</v>
      </c>
    </row>
    <row r="1734" spans="1:4">
      <c r="A1734" t="s">
        <v>5081</v>
      </c>
      <c r="B1734">
        <f>IF(ISBLANK(data!C2954),AVERAGEIF(data!$A$2:$A$4110,data!A2954,data!$C$2:$C$4110),data!C2954)</f>
        <v>34531832</v>
      </c>
      <c r="C1734">
        <f>IF(ISBLANK(data!L2954),AVERAGEIF(data!$A$2:$A$4110,data!A2954,data!$L$2:$L$4110),data!L2954)</f>
        <v>35000000</v>
      </c>
      <c r="D1734">
        <f>B1734-C1734</f>
        <v>-468168</v>
      </c>
    </row>
    <row r="1735" spans="1:4">
      <c r="A1735" t="s">
        <v>932</v>
      </c>
      <c r="B1735">
        <f>IF(ISBLANK(data!C244),AVERAGEIF(data!$A$2:$A$4110,data!A244,data!$C$2:$C$4110),data!C244)</f>
        <v>34522221</v>
      </c>
      <c r="C1735">
        <f>IF(ISBLANK(data!L244),AVERAGEIF(data!$A$2:$A$4110,data!A244,data!$L$2:$L$4110),data!L244)</f>
        <v>2000000</v>
      </c>
      <c r="D1735">
        <f>B1735-C1735</f>
        <v>32522221</v>
      </c>
    </row>
    <row r="1736" spans="1:4">
      <c r="A1736" t="s">
        <v>1124</v>
      </c>
      <c r="B1736">
        <f>IF(ISBLANK(data!C359),AVERAGEIF(data!$A$2:$A$4110,data!A359,data!$C$2:$C$4110),data!C359)</f>
        <v>34507079</v>
      </c>
      <c r="C1736">
        <f>IF(ISBLANK(data!L359),AVERAGEIF(data!$A$2:$A$4110,data!A359,data!$L$2:$L$4110),data!L359)</f>
        <v>35000000</v>
      </c>
      <c r="D1736">
        <f>B1736-C1736</f>
        <v>-492921</v>
      </c>
    </row>
    <row r="1737" spans="1:4">
      <c r="A1737" t="s">
        <v>4908</v>
      </c>
      <c r="B1737">
        <f>IF(ISBLANK(data!C2831),AVERAGEIF(data!$A$2:$A$4110,data!A2831,data!$C$2:$C$4110),data!C2831)</f>
        <v>34468224</v>
      </c>
      <c r="C1737">
        <f>IF(ISBLANK(data!L2831),AVERAGEIF(data!$A$2:$A$4110,data!A2831,data!$L$2:$L$4110),data!L2831)</f>
        <v>4500000</v>
      </c>
      <c r="D1737">
        <f>B1737-C1737</f>
        <v>29968224</v>
      </c>
    </row>
    <row r="1738" spans="1:4">
      <c r="A1738" t="s">
        <v>3713</v>
      </c>
      <c r="B1738">
        <f>IF(ISBLANK(data!C2031),AVERAGEIF(data!$A$2:$A$4110,data!A2031,data!$C$2:$C$4110),data!C2031)</f>
        <v>34466990.666666664</v>
      </c>
      <c r="C1738">
        <f>IF(ISBLANK(data!L2031),AVERAGEIF(data!$A$2:$A$4110,data!A2031,data!$L$2:$L$4110),data!L2031)</f>
        <v>750000</v>
      </c>
      <c r="D1738">
        <f>B1738-C1738</f>
        <v>33716990.666666664</v>
      </c>
    </row>
    <row r="1739" spans="1:4">
      <c r="A1739" t="s">
        <v>875</v>
      </c>
      <c r="B1739">
        <f>IF(ISBLANK(data!C211),AVERAGEIF(data!$A$2:$A$4110,data!A211,data!$C$2:$C$4110),data!C211)</f>
        <v>34350553</v>
      </c>
      <c r="C1739">
        <f>IF(ISBLANK(data!L211),AVERAGEIF(data!$A$2:$A$4110,data!A211,data!$L$2:$L$4110),data!L211)</f>
        <v>68000000</v>
      </c>
      <c r="D1739">
        <f>B1739-C1739</f>
        <v>-33649447</v>
      </c>
    </row>
    <row r="1740" spans="1:4">
      <c r="A1740" t="s">
        <v>3518</v>
      </c>
      <c r="B1740">
        <f>IF(ISBLANK(data!C1897),AVERAGEIF(data!$A$2:$A$4110,data!A1897,data!$C$2:$C$4110),data!C1897)</f>
        <v>34334256</v>
      </c>
      <c r="C1740">
        <f>IF(ISBLANK(data!L1897),AVERAGEIF(data!$A$2:$A$4110,data!A1897,data!$L$2:$L$4110),data!L1897)</f>
        <v>11000000</v>
      </c>
      <c r="D1740">
        <f>B1740-C1740</f>
        <v>23334256</v>
      </c>
    </row>
    <row r="1741" spans="1:4">
      <c r="A1741" t="s">
        <v>3622</v>
      </c>
      <c r="B1741">
        <f>IF(ISBLANK(data!C1964),AVERAGEIF(data!$A$2:$A$4110,data!A1964,data!$C$2:$C$4110),data!C1964)</f>
        <v>34308901</v>
      </c>
      <c r="C1741">
        <f>IF(ISBLANK(data!L1964),AVERAGEIF(data!$A$2:$A$4110,data!A1964,data!$L$2:$L$4110),data!L1964)</f>
        <v>16000000</v>
      </c>
      <c r="D1741">
        <f>B1741-C1741</f>
        <v>18308901</v>
      </c>
    </row>
    <row r="1742" spans="1:4">
      <c r="A1742" t="s">
        <v>915</v>
      </c>
      <c r="B1742">
        <f>IF(ISBLANK(data!C234),AVERAGEIF(data!$A$2:$A$4110,data!A234,data!$C$2:$C$4110),data!C234)</f>
        <v>34300771</v>
      </c>
      <c r="C1742">
        <f>IF(ISBLANK(data!L234),AVERAGEIF(data!$A$2:$A$4110,data!A234,data!$L$2:$L$4110),data!L234)</f>
        <v>25000000</v>
      </c>
      <c r="D1742">
        <f>B1742-C1742</f>
        <v>9300771</v>
      </c>
    </row>
    <row r="1743" spans="1:4">
      <c r="A1743" t="s">
        <v>4846</v>
      </c>
      <c r="B1743">
        <f>IF(ISBLANK(data!C2790),AVERAGEIF(data!$A$2:$A$4110,data!A2790,data!$C$2:$C$4110),data!C2790)</f>
        <v>34293771</v>
      </c>
      <c r="C1743">
        <f>IF(ISBLANK(data!L2790),AVERAGEIF(data!$A$2:$A$4110,data!A2790,data!$L$2:$L$4110),data!L2790)</f>
        <v>155000000</v>
      </c>
      <c r="D1743">
        <f>B1743-C1743</f>
        <v>-120706229</v>
      </c>
    </row>
    <row r="1744" spans="1:4">
      <c r="A1744" t="s">
        <v>5869</v>
      </c>
      <c r="B1744">
        <f>IF(ISBLANK(data!C3496),AVERAGEIF(data!$A$2:$A$4110,data!A3496,data!$C$2:$C$4110),data!C3496)</f>
        <v>34290142</v>
      </c>
      <c r="C1744">
        <f>IF(ISBLANK(data!L3496),AVERAGEIF(data!$A$2:$A$4110,data!A3496,data!$L$2:$L$4110),data!L3496)</f>
        <v>19800000</v>
      </c>
      <c r="D1744">
        <f>B1744-C1744</f>
        <v>14490142</v>
      </c>
    </row>
    <row r="1745" spans="1:4">
      <c r="A1745" t="s">
        <v>6623</v>
      </c>
      <c r="B1745">
        <f>IF(ISBLANK(data!C4028),AVERAGEIF(data!$A$2:$A$4110,data!A4028,data!$C$2:$C$4110),data!C4028)</f>
        <v>34238611</v>
      </c>
      <c r="C1745">
        <f>IF(ISBLANK(data!L4028),AVERAGEIF(data!$A$2:$A$4110,data!A4028,data!$L$2:$L$4110),data!L4028)</f>
        <v>55000000</v>
      </c>
      <c r="D1745">
        <f>B1745-C1745</f>
        <v>-20761389</v>
      </c>
    </row>
    <row r="1746" spans="1:4">
      <c r="A1746" t="s">
        <v>5963</v>
      </c>
      <c r="B1746">
        <f>IF(ISBLANK(data!C3572),AVERAGEIF(data!$A$2:$A$4110,data!A3572,data!$C$2:$C$4110),data!C3572)</f>
        <v>34180954</v>
      </c>
      <c r="C1746">
        <f>IF(ISBLANK(data!L3572),AVERAGEIF(data!$A$2:$A$4110,data!A3572,data!$L$2:$L$4110),data!L3572)</f>
        <v>32000000</v>
      </c>
      <c r="D1746">
        <f>B1746-C1746</f>
        <v>2180954</v>
      </c>
    </row>
    <row r="1747" spans="1:4">
      <c r="A1747" t="s">
        <v>4579</v>
      </c>
      <c r="B1747">
        <f>IF(ISBLANK(data!C2603),AVERAGEIF(data!$A$2:$A$4110,data!A2603,data!$C$2:$C$4110),data!C2603)</f>
        <v>34126138</v>
      </c>
      <c r="C1747">
        <f>IF(ISBLANK(data!L2603),AVERAGEIF(data!$A$2:$A$4110,data!A2603,data!$L$2:$L$4110),data!L2603)</f>
        <v>20000000</v>
      </c>
      <c r="D1747">
        <f>B1747-C1747</f>
        <v>14126138</v>
      </c>
    </row>
    <row r="1748" spans="1:4">
      <c r="A1748" t="s">
        <v>3213</v>
      </c>
      <c r="B1748">
        <f>IF(ISBLANK(data!C1683),AVERAGEIF(data!$A$2:$A$4110,data!A1683,data!$C$2:$C$4110),data!C1683)</f>
        <v>34099640</v>
      </c>
      <c r="C1748">
        <f>IF(ISBLANK(data!L1683),AVERAGEIF(data!$A$2:$A$4110,data!A1683,data!$L$2:$L$4110),data!L1683)</f>
        <v>5000000</v>
      </c>
      <c r="D1748">
        <f>B1748-C1748</f>
        <v>29099640</v>
      </c>
    </row>
    <row r="1749" spans="1:4">
      <c r="A1749" t="s">
        <v>3677</v>
      </c>
      <c r="B1749">
        <f>IF(ISBLANK(data!C2004),AVERAGEIF(data!$A$2:$A$4110,data!A2004,data!$C$2:$C$4110),data!C2004)</f>
        <v>34098563</v>
      </c>
      <c r="C1749">
        <f>IF(ISBLANK(data!L2004),AVERAGEIF(data!$A$2:$A$4110,data!A2004,data!$L$2:$L$4110),data!L2004)</f>
        <v>55000000</v>
      </c>
      <c r="D1749">
        <f>B1749-C1749</f>
        <v>-20901437</v>
      </c>
    </row>
    <row r="1750" spans="1:4">
      <c r="A1750" t="s">
        <v>4184</v>
      </c>
      <c r="B1750">
        <f>IF(ISBLANK(data!C2343),AVERAGEIF(data!$A$2:$A$4110,data!A2343,data!$C$2:$C$4110),data!C2343)</f>
        <v>34074895</v>
      </c>
      <c r="C1750">
        <f>IF(ISBLANK(data!L2343),AVERAGEIF(data!$A$2:$A$4110,data!A2343,data!$L$2:$L$4110),data!L2343)</f>
        <v>9000000</v>
      </c>
      <c r="D1750">
        <f>B1750-C1750</f>
        <v>25074895</v>
      </c>
    </row>
    <row r="1751" spans="1:4">
      <c r="A1751" t="s">
        <v>3586</v>
      </c>
      <c r="B1751">
        <f>IF(ISBLANK(data!C1939),AVERAGEIF(data!$A$2:$A$4110,data!A1939,data!$C$2:$C$4110),data!C1939)</f>
        <v>34064786</v>
      </c>
      <c r="C1751">
        <f>IF(ISBLANK(data!L1939),AVERAGEIF(data!$A$2:$A$4110,data!A1939,data!$L$2:$L$4110),data!L1939)</f>
        <v>3600000</v>
      </c>
      <c r="D1751">
        <f>B1751-C1751</f>
        <v>30464786</v>
      </c>
    </row>
    <row r="1752" spans="1:4">
      <c r="A1752" t="s">
        <v>1174</v>
      </c>
      <c r="B1752">
        <f>IF(ISBLANK(data!C389),AVERAGEIF(data!$A$2:$A$4110,data!A389,data!$C$2:$C$4110),data!C389)</f>
        <v>34017854</v>
      </c>
      <c r="C1752">
        <f>IF(ISBLANK(data!L389),AVERAGEIF(data!$A$2:$A$4110,data!A389,data!$L$2:$L$4110),data!L389)</f>
        <v>8500000</v>
      </c>
      <c r="D1752">
        <f>B1752-C1752</f>
        <v>25517854</v>
      </c>
    </row>
    <row r="1753" spans="1:4">
      <c r="A1753" t="s">
        <v>2143</v>
      </c>
      <c r="B1753">
        <f>IF(ISBLANK(data!C985),AVERAGEIF(data!$A$2:$A$4110,data!A985,data!$C$2:$C$4110),data!C985)</f>
        <v>34014398</v>
      </c>
      <c r="C1753">
        <f>IF(ISBLANK(data!L985),AVERAGEIF(data!$A$2:$A$4110,data!A985,data!$L$2:$L$4110),data!L985)</f>
        <v>33000000</v>
      </c>
      <c r="D1753">
        <f>B1753-C1753</f>
        <v>1014398</v>
      </c>
    </row>
    <row r="1754" spans="1:4">
      <c r="A1754" t="s">
        <v>4667</v>
      </c>
      <c r="B1754">
        <f>IF(ISBLANK(data!C2665),AVERAGEIF(data!$A$2:$A$4110,data!A2665,data!$C$2:$C$4110),data!C2665)</f>
        <v>33987757</v>
      </c>
      <c r="C1754">
        <f>IF(ISBLANK(data!L2665),AVERAGEIF(data!$A$2:$A$4110,data!A2665,data!$L$2:$L$4110),data!L2665)</f>
        <v>27000000</v>
      </c>
      <c r="D1754">
        <f>B1754-C1754</f>
        <v>6987757</v>
      </c>
    </row>
    <row r="1755" spans="1:4">
      <c r="A1755" t="s">
        <v>5062</v>
      </c>
      <c r="B1755">
        <f>IF(ISBLANK(data!C2939),AVERAGEIF(data!$A$2:$A$4110,data!A2939,data!$C$2:$C$4110),data!C2939)</f>
        <v>33927476</v>
      </c>
      <c r="C1755">
        <f>IF(ISBLANK(data!L2939),AVERAGEIF(data!$A$2:$A$4110,data!A2939,data!$L$2:$L$4110),data!L2939)</f>
        <v>40000000</v>
      </c>
      <c r="D1755">
        <f>B1755-C1755</f>
        <v>-6072524</v>
      </c>
    </row>
    <row r="1756" spans="1:4">
      <c r="A1756" t="s">
        <v>3862</v>
      </c>
      <c r="B1756">
        <f>IF(ISBLANK(data!C2125),AVERAGEIF(data!$A$2:$A$4110,data!A2125,data!$C$2:$C$4110),data!C2125)</f>
        <v>33864342</v>
      </c>
      <c r="C1756">
        <f>IF(ISBLANK(data!L2125),AVERAGEIF(data!$A$2:$A$4110,data!A2125,data!$L$2:$L$4110),data!L2125)</f>
        <v>40000000</v>
      </c>
      <c r="D1756">
        <f>B1756-C1756</f>
        <v>-6135658</v>
      </c>
    </row>
    <row r="1757" spans="1:4">
      <c r="A1757" t="s">
        <v>5136</v>
      </c>
      <c r="B1757">
        <f>IF(ISBLANK(data!C2991),AVERAGEIF(data!$A$2:$A$4110,data!A2991,data!$C$2:$C$4110),data!C2991)</f>
        <v>33860010</v>
      </c>
      <c r="C1757">
        <f>IF(ISBLANK(data!L2991),AVERAGEIF(data!$A$2:$A$4110,data!A2991,data!$L$2:$L$4110),data!L2991)</f>
        <v>15000000</v>
      </c>
      <c r="D1757">
        <f>B1757-C1757</f>
        <v>18860010</v>
      </c>
    </row>
    <row r="1758" spans="1:4">
      <c r="A1758" t="s">
        <v>1383</v>
      </c>
      <c r="B1758">
        <f>IF(ISBLANK(data!C513),AVERAGEIF(data!$A$2:$A$4110,data!A513,data!$C$2:$C$4110),data!C513)</f>
        <v>33828318</v>
      </c>
      <c r="C1758">
        <f>IF(ISBLANK(data!L513),AVERAGEIF(data!$A$2:$A$4110,data!A513,data!$L$2:$L$4110),data!L513)</f>
        <v>55000000</v>
      </c>
      <c r="D1758">
        <f>B1758-C1758</f>
        <v>-21171682</v>
      </c>
    </row>
    <row r="1759" spans="1:4">
      <c r="A1759" t="s">
        <v>4357</v>
      </c>
      <c r="B1759">
        <f>IF(ISBLANK(data!C2467),AVERAGEIF(data!$A$2:$A$4110,data!A2467,data!$C$2:$C$4110),data!C2467)</f>
        <v>33771174</v>
      </c>
      <c r="C1759">
        <f>IF(ISBLANK(data!L2467),AVERAGEIF(data!$A$2:$A$4110,data!A2467,data!$L$2:$L$4110),data!L2467)</f>
        <v>15000000</v>
      </c>
      <c r="D1759">
        <f>B1759-C1759</f>
        <v>18771174</v>
      </c>
    </row>
    <row r="1760" spans="1:4">
      <c r="A1760" t="s">
        <v>5994</v>
      </c>
      <c r="B1760">
        <f>IF(ISBLANK(data!C3594),AVERAGEIF(data!$A$2:$A$4110,data!A3594,data!$C$2:$C$4110),data!C3594)</f>
        <v>33770028</v>
      </c>
      <c r="C1760">
        <f>IF(ISBLANK(data!L3594),AVERAGEIF(data!$A$2:$A$4110,data!A3594,data!$L$2:$L$4110),data!L3594)</f>
        <v>5000000</v>
      </c>
      <c r="D1760">
        <f>B1760-C1760</f>
        <v>28770028</v>
      </c>
    </row>
    <row r="1761" spans="1:4">
      <c r="A1761" t="s">
        <v>1077</v>
      </c>
      <c r="B1761">
        <f>IF(ISBLANK(data!C333),AVERAGEIF(data!$A$2:$A$4110,data!A333,data!$C$2:$C$4110),data!C333)</f>
        <v>33687630</v>
      </c>
      <c r="C1761">
        <f>IF(ISBLANK(data!L333),AVERAGEIF(data!$A$2:$A$4110,data!A333,data!$L$2:$L$4110),data!L333)</f>
        <v>20000000</v>
      </c>
      <c r="D1761">
        <f>B1761-C1761</f>
        <v>13687630</v>
      </c>
    </row>
    <row r="1762" spans="1:4">
      <c r="A1762" t="s">
        <v>4046</v>
      </c>
      <c r="B1762">
        <f>IF(ISBLANK(data!C2253),AVERAGEIF(data!$A$2:$A$4110,data!A2253,data!$C$2:$C$4110),data!C2253)</f>
        <v>33685268</v>
      </c>
      <c r="C1762">
        <f>IF(ISBLANK(data!L2253),AVERAGEIF(data!$A$2:$A$4110,data!A2253,data!$L$2:$L$4110),data!L2253)</f>
        <v>68000000</v>
      </c>
      <c r="D1762">
        <f>B1762-C1762</f>
        <v>-34314732</v>
      </c>
    </row>
    <row r="1763" spans="1:4">
      <c r="A1763" t="s">
        <v>3709</v>
      </c>
      <c r="B1763">
        <f>IF(ISBLANK(data!C2025),AVERAGEIF(data!$A$2:$A$4110,data!A2025,data!$C$2:$C$4110),data!C2025)</f>
        <v>33682273</v>
      </c>
      <c r="C1763">
        <f>IF(ISBLANK(data!L2025),AVERAGEIF(data!$A$2:$A$4110,data!A2025,data!$L$2:$L$4110),data!L2025)</f>
        <v>33000000</v>
      </c>
      <c r="D1763">
        <f>B1763-C1763</f>
        <v>682273</v>
      </c>
    </row>
    <row r="1764" spans="1:4">
      <c r="A1764" t="s">
        <v>6365</v>
      </c>
      <c r="B1764">
        <f>IF(ISBLANK(data!C3856),AVERAGEIF(data!$A$2:$A$4110,data!A3856,data!$C$2:$C$4110),data!C3856)</f>
        <v>33643461</v>
      </c>
      <c r="C1764">
        <f>IF(ISBLANK(data!L3856),AVERAGEIF(data!$A$2:$A$4110,data!A3856,data!$L$2:$L$4110),data!L3856)</f>
        <v>50000000</v>
      </c>
      <c r="D1764">
        <f>B1764-C1764</f>
        <v>-16356539</v>
      </c>
    </row>
    <row r="1765" spans="1:4">
      <c r="A1765" t="s">
        <v>5700</v>
      </c>
      <c r="B1765">
        <f>IF(ISBLANK(data!C3378),AVERAGEIF(data!$A$2:$A$4110,data!A3378,data!$C$2:$C$4110),data!C3378)</f>
        <v>33631221</v>
      </c>
      <c r="C1765">
        <f>IF(ISBLANK(data!L3378),AVERAGEIF(data!$A$2:$A$4110,data!A3378,data!$L$2:$L$4110),data!L3378)</f>
        <v>25000000</v>
      </c>
      <c r="D1765">
        <f>B1765-C1765</f>
        <v>8631221</v>
      </c>
    </row>
    <row r="1766" spans="1:4">
      <c r="A1766" t="s">
        <v>5526</v>
      </c>
      <c r="B1766">
        <f>IF(ISBLANK(data!C3258),AVERAGEIF(data!$A$2:$A$4110,data!A3258,data!$C$2:$C$4110),data!C3258)</f>
        <v>33592415</v>
      </c>
      <c r="C1766">
        <f>IF(ISBLANK(data!L3258),AVERAGEIF(data!$A$2:$A$4110,data!A3258,data!$L$2:$L$4110),data!L3258)</f>
        <v>130000000</v>
      </c>
      <c r="D1766">
        <f>B1766-C1766</f>
        <v>-96407585</v>
      </c>
    </row>
    <row r="1767" spans="1:4">
      <c r="A1767" t="s">
        <v>3461</v>
      </c>
      <c r="B1767">
        <f>IF(ISBLANK(data!C1852),AVERAGEIF(data!$A$2:$A$4110,data!A1852,data!$C$2:$C$4110),data!C1852)</f>
        <v>33583175</v>
      </c>
      <c r="C1767">
        <f>IF(ISBLANK(data!L1852),AVERAGEIF(data!$A$2:$A$4110,data!A1852,data!$L$2:$L$4110),data!L1852)</f>
        <v>10000000</v>
      </c>
      <c r="D1767">
        <f>B1767-C1767</f>
        <v>23583175</v>
      </c>
    </row>
    <row r="1768" spans="1:4">
      <c r="A1768" t="s">
        <v>1808</v>
      </c>
      <c r="B1768">
        <f>IF(ISBLANK(data!C778),AVERAGEIF(data!$A$2:$A$4110,data!A778,data!$C$2:$C$4110),data!C778)</f>
        <v>33574332</v>
      </c>
      <c r="C1768">
        <f>IF(ISBLANK(data!L778),AVERAGEIF(data!$A$2:$A$4110,data!A778,data!$L$2:$L$4110),data!L778)</f>
        <v>90000000</v>
      </c>
      <c r="D1768">
        <f>B1768-C1768</f>
        <v>-56425668</v>
      </c>
    </row>
    <row r="1769" spans="1:4">
      <c r="A1769" t="s">
        <v>2469</v>
      </c>
      <c r="B1769">
        <f>IF(ISBLANK(data!C1200),AVERAGEIF(data!$A$2:$A$4110,data!A1200,data!$C$2:$C$4110),data!C1200)</f>
        <v>33565375</v>
      </c>
      <c r="C1769">
        <f>IF(ISBLANK(data!L1200),AVERAGEIF(data!$A$2:$A$4110,data!A1200,data!$L$2:$L$4110),data!L1200)</f>
        <v>15000000</v>
      </c>
      <c r="D1769">
        <f>B1769-C1769</f>
        <v>18565375</v>
      </c>
    </row>
    <row r="1770" spans="1:4">
      <c r="A1770" t="s">
        <v>4676</v>
      </c>
      <c r="B1770">
        <f>IF(ISBLANK(data!C2672),AVERAGEIF(data!$A$2:$A$4110,data!A2672,data!$C$2:$C$4110),data!C2672)</f>
        <v>33508922</v>
      </c>
      <c r="C1770">
        <f>IF(ISBLANK(data!L2672),AVERAGEIF(data!$A$2:$A$4110,data!A2672,data!$L$2:$L$4110),data!L2672)</f>
        <v>40000000</v>
      </c>
      <c r="D1770">
        <f>B1770-C1770</f>
        <v>-6491078</v>
      </c>
    </row>
    <row r="1771" spans="1:4">
      <c r="A1771" t="s">
        <v>3899</v>
      </c>
      <c r="B1771">
        <f>IF(ISBLANK(data!C2150),AVERAGEIF(data!$A$2:$A$4110,data!A2150,data!$C$2:$C$4110),data!C2150)</f>
        <v>33472850</v>
      </c>
      <c r="C1771">
        <f>IF(ISBLANK(data!L2150),AVERAGEIF(data!$A$2:$A$4110,data!A2150,data!$L$2:$L$4110),data!L2150)</f>
        <v>55000000</v>
      </c>
      <c r="D1771">
        <f>B1771-C1771</f>
        <v>-21527150</v>
      </c>
    </row>
    <row r="1772" spans="1:4">
      <c r="A1772" t="s">
        <v>935</v>
      </c>
      <c r="B1772">
        <f>IF(ISBLANK(data!C245),AVERAGEIF(data!$A$2:$A$4110,data!A245,data!$C$2:$C$4110),data!C245)</f>
        <v>33451479</v>
      </c>
      <c r="C1772">
        <f>IF(ISBLANK(data!L245),AVERAGEIF(data!$A$2:$A$4110,data!A245,data!$L$2:$L$4110),data!L245)</f>
        <v>500000</v>
      </c>
      <c r="D1772">
        <f>B1772-C1772</f>
        <v>32951479</v>
      </c>
    </row>
    <row r="1773" spans="1:4">
      <c r="A1773" t="s">
        <v>6091</v>
      </c>
      <c r="B1773">
        <f>IF(ISBLANK(data!C3656),AVERAGEIF(data!$A$2:$A$4110,data!A3656,data!$C$2:$C$4110),data!C3656)</f>
        <v>33423521</v>
      </c>
      <c r="C1773">
        <f>IF(ISBLANK(data!L3656),AVERAGEIF(data!$A$2:$A$4110,data!A3656,data!$L$2:$L$4110),data!L3656)</f>
        <v>35000000</v>
      </c>
      <c r="D1773">
        <f>B1773-C1773</f>
        <v>-1576479</v>
      </c>
    </row>
    <row r="1774" spans="1:4">
      <c r="A1774" t="s">
        <v>2743</v>
      </c>
      <c r="B1774">
        <f>IF(ISBLANK(data!C1370),AVERAGEIF(data!$A$2:$A$4110,data!A1370,data!$C$2:$C$4110),data!C1370)</f>
        <v>33422806</v>
      </c>
      <c r="C1774">
        <f>IF(ISBLANK(data!L1370),AVERAGEIF(data!$A$2:$A$4110,data!A1370,data!$L$2:$L$4110),data!L1370)</f>
        <v>50000000</v>
      </c>
      <c r="D1774">
        <f>B1774-C1774</f>
        <v>-16577194</v>
      </c>
    </row>
    <row r="1775" spans="1:4">
      <c r="A1775" t="s">
        <v>3569</v>
      </c>
      <c r="B1775">
        <f>IF(ISBLANK(data!C1927),AVERAGEIF(data!$A$2:$A$4110,data!A1927,data!$C$2:$C$4110),data!C1927)</f>
        <v>33422556</v>
      </c>
      <c r="C1775">
        <f>IF(ISBLANK(data!L1927),AVERAGEIF(data!$A$2:$A$4110,data!A1927,data!$L$2:$L$4110),data!L1927)</f>
        <v>20000000</v>
      </c>
      <c r="D1775">
        <f>B1775-C1775</f>
        <v>13422556</v>
      </c>
    </row>
    <row r="1776" spans="1:4">
      <c r="A1776" t="s">
        <v>6659</v>
      </c>
      <c r="B1776">
        <f>IF(ISBLANK(data!C4051),AVERAGEIF(data!$A$2:$A$4110,data!A4051,data!$C$2:$C$4110),data!C4051)</f>
        <v>33404871</v>
      </c>
      <c r="C1776">
        <f>IF(ISBLANK(data!L4051),AVERAGEIF(data!$A$2:$A$4110,data!A4051,data!$L$2:$L$4110),data!L4051)</f>
        <v>18000000</v>
      </c>
      <c r="D1776">
        <f>B1776-C1776</f>
        <v>15404871</v>
      </c>
    </row>
    <row r="1777" spans="1:4">
      <c r="A1777" t="s">
        <v>5462</v>
      </c>
      <c r="B1777">
        <f>IF(ISBLANK(data!C3212),AVERAGEIF(data!$A$2:$A$4110,data!A3212,data!$C$2:$C$4110),data!C3212)</f>
        <v>33386128</v>
      </c>
      <c r="C1777">
        <f>IF(ISBLANK(data!L3212),AVERAGEIF(data!$A$2:$A$4110,data!A3212,data!$L$2:$L$4110),data!L3212)</f>
        <v>15000000</v>
      </c>
      <c r="D1777">
        <f>B1777-C1777</f>
        <v>18386128</v>
      </c>
    </row>
    <row r="1778" spans="1:4">
      <c r="A1778" t="s">
        <v>367</v>
      </c>
      <c r="B1778">
        <f>IF(ISBLANK(data!C1963),AVERAGEIF(data!$A$2:$A$4110,data!A1963,data!$C$2:$C$4110),data!C1963)</f>
        <v>33357476</v>
      </c>
      <c r="C1778">
        <f>IF(ISBLANK(data!L1963),AVERAGEIF(data!$A$2:$A$4110,data!A1963,data!$L$2:$L$4110),data!L1963)</f>
        <v>35000000</v>
      </c>
      <c r="D1778">
        <f>B1778-C1778</f>
        <v>-1642524</v>
      </c>
    </row>
    <row r="1779" spans="1:4">
      <c r="A1779" t="s">
        <v>2267</v>
      </c>
      <c r="B1779">
        <f>IF(ISBLANK(data!C1061),AVERAGEIF(data!$A$2:$A$4110,data!A1061,data!$C$2:$C$4110),data!C1061)</f>
        <v>33349949</v>
      </c>
      <c r="C1779">
        <f>IF(ISBLANK(data!L1061),AVERAGEIF(data!$A$2:$A$4110,data!A1061,data!$L$2:$L$4110),data!L1061)</f>
        <v>2500000</v>
      </c>
      <c r="D1779">
        <f>B1779-C1779</f>
        <v>30849949</v>
      </c>
    </row>
    <row r="1780" spans="1:4">
      <c r="A1780" t="s">
        <v>5244</v>
      </c>
      <c r="B1780">
        <f>IF(ISBLANK(data!C3063),AVERAGEIF(data!$A$2:$A$4110,data!A3063,data!$C$2:$C$4110),data!C3063)</f>
        <v>33328051</v>
      </c>
      <c r="C1780">
        <f>IF(ISBLANK(data!L3063),AVERAGEIF(data!$A$2:$A$4110,data!A3063,data!$L$2:$L$4110),data!L3063)</f>
        <v>65000000</v>
      </c>
      <c r="D1780">
        <f>B1780-C1780</f>
        <v>-31671949</v>
      </c>
    </row>
    <row r="1781" spans="1:4">
      <c r="A1781" t="s">
        <v>6110</v>
      </c>
      <c r="B1781">
        <f>IF(ISBLANK(data!C3673),AVERAGEIF(data!$A$2:$A$4110,data!A3673,data!$C$2:$C$4110),data!C3673)</f>
        <v>33313582</v>
      </c>
      <c r="C1781">
        <f>IF(ISBLANK(data!L3673),AVERAGEIF(data!$A$2:$A$4110,data!A3673,data!$L$2:$L$4110),data!L3673)</f>
        <v>21000000</v>
      </c>
      <c r="D1781">
        <f>B1781-C1781</f>
        <v>12313582</v>
      </c>
    </row>
    <row r="1782" spans="1:4">
      <c r="A1782" t="s">
        <v>5889</v>
      </c>
      <c r="B1782">
        <f>IF(ISBLANK(data!C3512),AVERAGEIF(data!$A$2:$A$4110,data!A3512,data!$C$2:$C$4110),data!C3512)</f>
        <v>33305037</v>
      </c>
      <c r="C1782">
        <f>IF(ISBLANK(data!L3512),AVERAGEIF(data!$A$2:$A$4110,data!A3512,data!$L$2:$L$4110),data!L3512)</f>
        <v>11000000</v>
      </c>
      <c r="D1782">
        <f>B1782-C1782</f>
        <v>22305037</v>
      </c>
    </row>
    <row r="1783" spans="1:4">
      <c r="A1783" t="s">
        <v>6377</v>
      </c>
      <c r="B1783">
        <f>IF(ISBLANK(data!C3863),AVERAGEIF(data!$A$2:$A$4110,data!A3863,data!$C$2:$C$4110),data!C3863)</f>
        <v>33244684</v>
      </c>
      <c r="C1783">
        <f>IF(ISBLANK(data!L3863),AVERAGEIF(data!$A$2:$A$4110,data!A3863,data!$L$2:$L$4110),data!L3863)</f>
        <v>9000000</v>
      </c>
      <c r="D1783">
        <f>B1783-C1783</f>
        <v>24244684</v>
      </c>
    </row>
    <row r="1784" spans="1:4">
      <c r="A1784" t="s">
        <v>796</v>
      </c>
      <c r="B1784">
        <f>IF(ISBLANK(data!C163),AVERAGEIF(data!$A$2:$A$4110,data!A163,data!$C$2:$C$4110),data!C163)</f>
        <v>33201661</v>
      </c>
      <c r="C1784">
        <f>IF(ISBLANK(data!L163),AVERAGEIF(data!$A$2:$A$4110,data!A163,data!$L$2:$L$4110),data!L163)</f>
        <v>77000000</v>
      </c>
      <c r="D1784">
        <f>B1784-C1784</f>
        <v>-43798339</v>
      </c>
    </row>
    <row r="1785" spans="1:4">
      <c r="A1785" t="s">
        <v>4051</v>
      </c>
      <c r="B1785">
        <f>IF(ISBLANK(data!C2256),AVERAGEIF(data!$A$2:$A$4110,data!A2256,data!$C$2:$C$4110),data!C2256)</f>
        <v>33200000</v>
      </c>
      <c r="C1785">
        <f>IF(ISBLANK(data!L2256),AVERAGEIF(data!$A$2:$A$4110,data!A2256,data!$L$2:$L$4110),data!L2256)</f>
        <v>26000000</v>
      </c>
      <c r="D1785">
        <f>B1785-C1785</f>
        <v>7200000</v>
      </c>
    </row>
    <row r="1786" spans="1:4">
      <c r="A1786" t="s">
        <v>1306</v>
      </c>
      <c r="B1786">
        <f>IF(ISBLANK(data!C467),AVERAGEIF(data!$A$2:$A$4110,data!A467,data!$C$2:$C$4110),data!C467)</f>
        <v>33105600</v>
      </c>
      <c r="C1786">
        <f>IF(ISBLANK(data!L467),AVERAGEIF(data!$A$2:$A$4110,data!A467,data!$L$2:$L$4110),data!L467)</f>
        <v>70000000</v>
      </c>
      <c r="D1786">
        <f>B1786-C1786</f>
        <v>-36894400</v>
      </c>
    </row>
    <row r="1787" spans="1:4">
      <c r="A1787" t="s">
        <v>3526</v>
      </c>
      <c r="B1787">
        <f>IF(ISBLANK(data!C1902),AVERAGEIF(data!$A$2:$A$4110,data!A1902,data!$C$2:$C$4110),data!C1902)</f>
        <v>33071558</v>
      </c>
      <c r="C1787">
        <f>IF(ISBLANK(data!L1902),AVERAGEIF(data!$A$2:$A$4110,data!A1902,data!$L$2:$L$4110),data!L1902)</f>
        <v>10000000</v>
      </c>
      <c r="D1787">
        <f>B1787-C1787</f>
        <v>23071558</v>
      </c>
    </row>
    <row r="1788" spans="1:4">
      <c r="A1788" t="s">
        <v>2033</v>
      </c>
      <c r="B1788">
        <f>IF(ISBLANK(data!C924),AVERAGEIF(data!$A$2:$A$4110,data!A924,data!$C$2:$C$4110),data!C924)</f>
        <v>33048353</v>
      </c>
      <c r="C1788">
        <f>IF(ISBLANK(data!L924),AVERAGEIF(data!$A$2:$A$4110,data!A924,data!$L$2:$L$4110),data!L924)</f>
        <v>65000000</v>
      </c>
      <c r="D1788">
        <f>B1788-C1788</f>
        <v>-31951647</v>
      </c>
    </row>
    <row r="1789" spans="1:4">
      <c r="A1789" t="s">
        <v>4599</v>
      </c>
      <c r="B1789">
        <f>IF(ISBLANK(data!C2618),AVERAGEIF(data!$A$2:$A$4110,data!A2618,data!$C$2:$C$4110),data!C2618)</f>
        <v>33037754</v>
      </c>
      <c r="C1789">
        <f>IF(ISBLANK(data!L2618),AVERAGEIF(data!$A$2:$A$4110,data!A2618,data!$L$2:$L$4110),data!L2618)</f>
        <v>37000000</v>
      </c>
      <c r="D1789">
        <f>B1789-C1789</f>
        <v>-3962246</v>
      </c>
    </row>
    <row r="1790" spans="1:4">
      <c r="A1790" t="s">
        <v>4897</v>
      </c>
      <c r="B1790">
        <f>IF(ISBLANK(data!C2823),AVERAGEIF(data!$A$2:$A$4110,data!A2823,data!$C$2:$C$4110),data!C2823)</f>
        <v>33000377</v>
      </c>
      <c r="C1790">
        <f>IF(ISBLANK(data!L2823),AVERAGEIF(data!$A$2:$A$4110,data!A2823,data!$L$2:$L$4110),data!L2823)</f>
        <v>28000000</v>
      </c>
      <c r="D1790">
        <f>B1790-C1790</f>
        <v>5000377</v>
      </c>
    </row>
    <row r="1791" spans="1:4">
      <c r="A1791" t="s">
        <v>4550</v>
      </c>
      <c r="B1791">
        <f>IF(ISBLANK(data!C2586),AVERAGEIF(data!$A$2:$A$4110,data!A2586,data!$C$2:$C$4110),data!C2586)</f>
        <v>33000000</v>
      </c>
      <c r="C1791">
        <f>IF(ISBLANK(data!L2586),AVERAGEIF(data!$A$2:$A$4110,data!A2586,data!$L$2:$L$4110),data!L2586)</f>
        <v>10000000</v>
      </c>
      <c r="D1791">
        <f>B1791-C1791</f>
        <v>23000000</v>
      </c>
    </row>
    <row r="1792" spans="1:4">
      <c r="A1792" t="s">
        <v>4220</v>
      </c>
      <c r="B1792">
        <f>IF(ISBLANK(data!C2368),AVERAGEIF(data!$A$2:$A$4110,data!A2368,data!$C$2:$C$4110),data!C2368)</f>
        <v>32983713</v>
      </c>
      <c r="C1792">
        <f>IF(ISBLANK(data!L2368),AVERAGEIF(data!$A$2:$A$4110,data!A2368,data!$L$2:$L$4110),data!L2368)</f>
        <v>20000000</v>
      </c>
      <c r="D1792">
        <f>B1792-C1792</f>
        <v>12983713</v>
      </c>
    </row>
    <row r="1793" spans="1:4">
      <c r="A1793" t="s">
        <v>2874</v>
      </c>
      <c r="B1793">
        <f>IF(ISBLANK(data!C1452),AVERAGEIF(data!$A$2:$A$4110,data!A1452,data!$C$2:$C$4110),data!C1452)</f>
        <v>32940507</v>
      </c>
      <c r="C1793">
        <f>IF(ISBLANK(data!L1452),AVERAGEIF(data!$A$2:$A$4110,data!A1452,data!$L$2:$L$4110),data!L1452)</f>
        <v>60000000</v>
      </c>
      <c r="D1793">
        <f>B1793-C1793</f>
        <v>-27059493</v>
      </c>
    </row>
    <row r="1794" spans="1:4">
      <c r="A1794" t="s">
        <v>5409</v>
      </c>
      <c r="B1794">
        <f>IF(ISBLANK(data!C3178),AVERAGEIF(data!$A$2:$A$4110,data!A3178,data!$C$2:$C$4110),data!C3178)</f>
        <v>32885565</v>
      </c>
      <c r="C1794">
        <f>IF(ISBLANK(data!L3178),AVERAGEIF(data!$A$2:$A$4110,data!A3178,data!$L$2:$L$4110),data!L3178)</f>
        <v>80000000</v>
      </c>
      <c r="D1794">
        <f>B1794-C1794</f>
        <v>-47114435</v>
      </c>
    </row>
    <row r="1795" spans="1:4">
      <c r="A1795" t="s">
        <v>6087</v>
      </c>
      <c r="B1795">
        <f>IF(ISBLANK(data!C3654),AVERAGEIF(data!$A$2:$A$4110,data!A3654,data!$C$2:$C$4110),data!C3654)</f>
        <v>32853640</v>
      </c>
      <c r="C1795">
        <f>IF(ISBLANK(data!L3654),AVERAGEIF(data!$A$2:$A$4110,data!A3654,data!$L$2:$L$4110),data!L3654)</f>
        <v>40000000</v>
      </c>
      <c r="D1795">
        <f>B1795-C1795</f>
        <v>-7146360</v>
      </c>
    </row>
    <row r="1796" spans="1:4">
      <c r="A1796" t="s">
        <v>1017</v>
      </c>
      <c r="B1796">
        <f>IF(ISBLANK(data!C295),AVERAGEIF(data!$A$2:$A$4110,data!A295,data!$C$2:$C$4110),data!C295)</f>
        <v>32800000</v>
      </c>
      <c r="C1796">
        <f>IF(ISBLANK(data!L295),AVERAGEIF(data!$A$2:$A$4110,data!A295,data!$L$2:$L$4110),data!L295)</f>
        <v>40000000</v>
      </c>
      <c r="D1796">
        <f>B1796-C1796</f>
        <v>-7200000</v>
      </c>
    </row>
    <row r="1797" spans="1:4">
      <c r="A1797" t="s">
        <v>6462</v>
      </c>
      <c r="B1797">
        <f>IF(ISBLANK(data!C3921),AVERAGEIF(data!$A$2:$A$4110,data!A3921,data!$C$2:$C$4110),data!C3921)</f>
        <v>32774834</v>
      </c>
      <c r="C1797">
        <f>IF(ISBLANK(data!L3921),AVERAGEIF(data!$A$2:$A$4110,data!A3921,data!$L$2:$L$4110),data!L3921)</f>
        <v>30000000</v>
      </c>
      <c r="D1797">
        <f>B1797-C1797</f>
        <v>2774834</v>
      </c>
    </row>
    <row r="1798" spans="1:4">
      <c r="A1798" t="s">
        <v>1810</v>
      </c>
      <c r="B1798">
        <f>IF(ISBLANK(data!C780),AVERAGEIF(data!$A$2:$A$4110,data!A780,data!$C$2:$C$4110),data!C780)</f>
        <v>32741596</v>
      </c>
      <c r="C1798">
        <f>IF(ISBLANK(data!L780),AVERAGEIF(data!$A$2:$A$4110,data!A780,data!$L$2:$L$4110),data!L780)</f>
        <v>50000000</v>
      </c>
      <c r="D1798">
        <f>B1798-C1798</f>
        <v>-17258404</v>
      </c>
    </row>
    <row r="1799" spans="1:4">
      <c r="A1799" t="s">
        <v>2250</v>
      </c>
      <c r="B1799">
        <f>IF(ISBLANK(data!C1048),AVERAGEIF(data!$A$2:$A$4110,data!A1048,data!$C$2:$C$4110),data!C1048)</f>
        <v>32721635</v>
      </c>
      <c r="C1799">
        <f>IF(ISBLANK(data!L1048),AVERAGEIF(data!$A$2:$A$4110,data!A1048,data!$L$2:$L$4110),data!L1048)</f>
        <v>15000000</v>
      </c>
      <c r="D1799">
        <f>B1799-C1799</f>
        <v>17721635</v>
      </c>
    </row>
    <row r="1800" spans="1:4">
      <c r="A1800" t="s">
        <v>3477</v>
      </c>
      <c r="B1800">
        <f>IF(ISBLANK(data!C1864),AVERAGEIF(data!$A$2:$A$4110,data!A1864,data!$C$2:$C$4110),data!C1864)</f>
        <v>32701088</v>
      </c>
      <c r="C1800">
        <f>IF(ISBLANK(data!L1864),AVERAGEIF(data!$A$2:$A$4110,data!A1864,data!$L$2:$L$4110),data!L1864)</f>
        <v>32000000</v>
      </c>
      <c r="D1800">
        <f>B1800-C1800</f>
        <v>701088</v>
      </c>
    </row>
    <row r="1801" spans="1:4">
      <c r="A1801" t="s">
        <v>3531</v>
      </c>
      <c r="B1801">
        <f>IF(ISBLANK(data!C1905),AVERAGEIF(data!$A$2:$A$4110,data!A1905,data!$C$2:$C$4110),data!C1905)</f>
        <v>32694788</v>
      </c>
      <c r="C1801">
        <f>IF(ISBLANK(data!L1905),AVERAGEIF(data!$A$2:$A$4110,data!A1905,data!$L$2:$L$4110),data!L1905)</f>
        <v>85000000</v>
      </c>
      <c r="D1801">
        <f>B1801-C1801</f>
        <v>-52305212</v>
      </c>
    </row>
    <row r="1802" spans="1:4">
      <c r="A1802" t="s">
        <v>1394</v>
      </c>
      <c r="B1802">
        <f>IF(ISBLANK(data!C521),AVERAGEIF(data!$A$2:$A$4110,data!A521,data!$C$2:$C$4110),data!C521)</f>
        <v>32662299</v>
      </c>
      <c r="C1802">
        <f>IF(ISBLANK(data!L521),AVERAGEIF(data!$A$2:$A$4110,data!A521,data!$L$2:$L$4110),data!L521)</f>
        <v>24000000</v>
      </c>
      <c r="D1802">
        <f>B1802-C1802</f>
        <v>8662299</v>
      </c>
    </row>
    <row r="1803" spans="1:4">
      <c r="A1803" t="s">
        <v>6564</v>
      </c>
      <c r="B1803">
        <f>IF(ISBLANK(data!C3988),AVERAGEIF(data!$A$2:$A$4110,data!A3988,data!$C$2:$C$4110),data!C3988)</f>
        <v>32645546</v>
      </c>
      <c r="C1803">
        <f>IF(ISBLANK(data!L3988),AVERAGEIF(data!$A$2:$A$4110,data!A3988,data!$L$2:$L$4110),data!L3988)</f>
        <v>14000000</v>
      </c>
      <c r="D1803">
        <f>B1803-C1803</f>
        <v>18645546</v>
      </c>
    </row>
    <row r="1804" spans="1:4">
      <c r="A1804" t="s">
        <v>5239</v>
      </c>
      <c r="B1804">
        <f>IF(ISBLANK(data!C3059),AVERAGEIF(data!$A$2:$A$4110,data!A3059,data!$C$2:$C$4110),data!C3059)</f>
        <v>32616869</v>
      </c>
      <c r="C1804">
        <f>IF(ISBLANK(data!L3059),AVERAGEIF(data!$A$2:$A$4110,data!A3059,data!$L$2:$L$4110),data!L3059)</f>
        <v>72000000</v>
      </c>
      <c r="D1804">
        <f>B1804-C1804</f>
        <v>-39383131</v>
      </c>
    </row>
    <row r="1805" spans="1:4">
      <c r="A1805" t="s">
        <v>3764</v>
      </c>
      <c r="B1805">
        <f>IF(ISBLANK(data!C2064),AVERAGEIF(data!$A$2:$A$4110,data!A2064,data!$C$2:$C$4110),data!C2064)</f>
        <v>32600000</v>
      </c>
      <c r="C1805">
        <f>IF(ISBLANK(data!L2064),AVERAGEIF(data!$A$2:$A$4110,data!A2064,data!$L$2:$L$4110),data!L2064)</f>
        <v>1800000</v>
      </c>
      <c r="D1805">
        <f>B1805-C1805</f>
        <v>30800000</v>
      </c>
    </row>
    <row r="1806" spans="1:4">
      <c r="A1806" t="s">
        <v>3762</v>
      </c>
      <c r="B1806">
        <f>IF(ISBLANK(data!C2063),AVERAGEIF(data!$A$2:$A$4110,data!A2063,data!$C$2:$C$4110),data!C2063)</f>
        <v>32600000</v>
      </c>
      <c r="C1806">
        <f>IF(ISBLANK(data!L2063),AVERAGEIF(data!$A$2:$A$4110,data!A2063,data!$L$2:$L$4110),data!L2063)</f>
        <v>10000000</v>
      </c>
      <c r="D1806">
        <f>B1806-C1806</f>
        <v>22600000</v>
      </c>
    </row>
    <row r="1807" spans="1:4">
      <c r="A1807" t="s">
        <v>6212</v>
      </c>
      <c r="B1807">
        <f>IF(ISBLANK(data!C3745),AVERAGEIF(data!$A$2:$A$4110,data!A3745,data!$C$2:$C$4110),data!C3745)</f>
        <v>32598931</v>
      </c>
      <c r="C1807">
        <f>IF(ISBLANK(data!L3745),AVERAGEIF(data!$A$2:$A$4110,data!A3745,data!$L$2:$L$4110),data!L3745)</f>
        <v>65000000</v>
      </c>
      <c r="D1807">
        <f>B1807-C1807</f>
        <v>-32401069</v>
      </c>
    </row>
    <row r="1808" spans="1:4">
      <c r="A1808" t="s">
        <v>6031</v>
      </c>
      <c r="B1808">
        <f>IF(ISBLANK(data!C3617),AVERAGEIF(data!$A$2:$A$4110,data!A3617,data!$C$2:$C$4110),data!C3617)</f>
        <v>32553210</v>
      </c>
      <c r="C1808">
        <f>IF(ISBLANK(data!L3617),AVERAGEIF(data!$A$2:$A$4110,data!A3617,data!$L$2:$L$4110),data!L3617)</f>
        <v>25000000</v>
      </c>
      <c r="D1808">
        <f>B1808-C1808</f>
        <v>7553210</v>
      </c>
    </row>
    <row r="1809" spans="1:4">
      <c r="A1809" t="s">
        <v>2826</v>
      </c>
      <c r="B1809">
        <f>IF(ISBLANK(data!C1422),AVERAGEIF(data!$A$2:$A$4110,data!A1422,data!$C$2:$C$4110),data!C1422)</f>
        <v>32541719</v>
      </c>
      <c r="C1809">
        <f>IF(ISBLANK(data!L1422),AVERAGEIF(data!$A$2:$A$4110,data!A1422,data!$L$2:$L$4110),data!L1422)</f>
        <v>3500159</v>
      </c>
      <c r="D1809">
        <f>B1809-C1809</f>
        <v>29041560</v>
      </c>
    </row>
    <row r="1810" spans="1:4">
      <c r="A1810" t="s">
        <v>1578</v>
      </c>
      <c r="B1810">
        <f>IF(ISBLANK(data!C636),AVERAGEIF(data!$A$2:$A$4110,data!A636,data!$C$2:$C$4110),data!C636)</f>
        <v>32522352</v>
      </c>
      <c r="C1810">
        <f>IF(ISBLANK(data!L636),AVERAGEIF(data!$A$2:$A$4110,data!A636,data!$L$2:$L$4110),data!L636)</f>
        <v>60000000</v>
      </c>
      <c r="D1810">
        <f>B1810-C1810</f>
        <v>-27477648</v>
      </c>
    </row>
    <row r="1811" spans="1:4">
      <c r="A1811" t="s">
        <v>5624</v>
      </c>
      <c r="B1811">
        <f>IF(ISBLANK(data!C3332),AVERAGEIF(data!$A$2:$A$4110,data!A3332,data!$C$2:$C$4110),data!C3332)</f>
        <v>32519322</v>
      </c>
      <c r="C1811">
        <f>IF(ISBLANK(data!L3332),AVERAGEIF(data!$A$2:$A$4110,data!A3332,data!$L$2:$L$4110),data!L3332)</f>
        <v>35000000</v>
      </c>
      <c r="D1811">
        <f>B1811-C1811</f>
        <v>-2480678</v>
      </c>
    </row>
    <row r="1812" spans="1:4">
      <c r="A1812" t="s">
        <v>1748</v>
      </c>
      <c r="B1812">
        <f>IF(ISBLANK(data!C742),AVERAGEIF(data!$A$2:$A$4110,data!A742,data!$C$2:$C$4110),data!C742)</f>
        <v>32453345</v>
      </c>
      <c r="C1812">
        <f>IF(ISBLANK(data!L742),AVERAGEIF(data!$A$2:$A$4110,data!A742,data!$L$2:$L$4110),data!L742)</f>
        <v>5000000</v>
      </c>
      <c r="D1812">
        <f>B1812-C1812</f>
        <v>27453345</v>
      </c>
    </row>
    <row r="1813" spans="1:4">
      <c r="A1813" t="s">
        <v>2787</v>
      </c>
      <c r="B1813">
        <f>IF(ISBLANK(data!C1396),AVERAGEIF(data!$A$2:$A$4110,data!A1396,data!$C$2:$C$4110),data!C1396)</f>
        <v>32416109</v>
      </c>
      <c r="C1813">
        <f>IF(ISBLANK(data!L1396),AVERAGEIF(data!$A$2:$A$4110,data!A1396,data!$L$2:$L$4110),data!L1396)</f>
        <v>25000000</v>
      </c>
      <c r="D1813">
        <f>B1813-C1813</f>
        <v>7416109</v>
      </c>
    </row>
    <row r="1814" spans="1:4">
      <c r="A1814" t="s">
        <v>4216</v>
      </c>
      <c r="B1814">
        <f>IF(ISBLANK(data!C2363),AVERAGEIF(data!$A$2:$A$4110,data!A2363,data!$C$2:$C$4110),data!C2363)</f>
        <v>32391374</v>
      </c>
      <c r="C1814">
        <f>IF(ISBLANK(data!L2363),AVERAGEIF(data!$A$2:$A$4110,data!A2363,data!$L$2:$L$4110),data!L2363)</f>
        <v>7500000</v>
      </c>
      <c r="D1814">
        <f>B1814-C1814</f>
        <v>24891374</v>
      </c>
    </row>
    <row r="1815" spans="1:4">
      <c r="A1815" t="s">
        <v>5677</v>
      </c>
      <c r="B1815">
        <f>IF(ISBLANK(data!C3364),AVERAGEIF(data!$A$2:$A$4110,data!A3364,data!$C$2:$C$4110),data!C3364)</f>
        <v>32368960</v>
      </c>
      <c r="C1815">
        <f>IF(ISBLANK(data!L3364),AVERAGEIF(data!$A$2:$A$4110,data!A3364,data!$L$2:$L$4110),data!L3364)</f>
        <v>25000000</v>
      </c>
      <c r="D1815">
        <f>B1815-C1815</f>
        <v>7368960</v>
      </c>
    </row>
    <row r="1816" spans="1:4">
      <c r="A1816" t="s">
        <v>2371</v>
      </c>
      <c r="B1816">
        <f>IF(ISBLANK(data!C1135),AVERAGEIF(data!$A$2:$A$4110,data!A1135,data!$C$2:$C$4110),data!C1135)</f>
        <v>32357532</v>
      </c>
      <c r="C1816">
        <f>IF(ISBLANK(data!L1135),AVERAGEIF(data!$A$2:$A$4110,data!A1135,data!$L$2:$L$4110),data!L1135)</f>
        <v>30000000</v>
      </c>
      <c r="D1816">
        <f>B1816-C1816</f>
        <v>2357532</v>
      </c>
    </row>
    <row r="1817" spans="1:4">
      <c r="A1817" t="s">
        <v>6704</v>
      </c>
      <c r="B1817">
        <f>IF(ISBLANK(data!C4100),AVERAGEIF(data!$A$2:$A$4110,data!A4100,data!$C$2:$C$4110),data!C4100)</f>
        <v>32333860</v>
      </c>
      <c r="C1817">
        <f>IF(ISBLANK(data!L4100),AVERAGEIF(data!$A$2:$A$4110,data!A4100,data!$L$2:$L$4110),data!L4100)</f>
        <v>7500000</v>
      </c>
      <c r="D1817">
        <f>B1817-C1817</f>
        <v>24833860</v>
      </c>
    </row>
    <row r="1818" spans="1:4">
      <c r="A1818" t="s">
        <v>1905</v>
      </c>
      <c r="B1818">
        <f>IF(ISBLANK(data!C840),AVERAGEIF(data!$A$2:$A$4110,data!A840,data!$C$2:$C$4110),data!C840)</f>
        <v>32279955</v>
      </c>
      <c r="C1818">
        <f>IF(ISBLANK(data!L840),AVERAGEIF(data!$A$2:$A$4110,data!A840,data!$L$2:$L$4110),data!L840)</f>
        <v>8500000</v>
      </c>
      <c r="D1818">
        <f>B1818-C1818</f>
        <v>23779955</v>
      </c>
    </row>
    <row r="1819" spans="1:4">
      <c r="A1819" t="s">
        <v>4091</v>
      </c>
      <c r="B1819">
        <f>IF(ISBLANK(data!C2285),AVERAGEIF(data!$A$2:$A$4110,data!A2285,data!$C$2:$C$4110),data!C2285)</f>
        <v>32230907</v>
      </c>
      <c r="C1819">
        <f>IF(ISBLANK(data!L2285),AVERAGEIF(data!$A$2:$A$4110,data!A2285,data!$L$2:$L$4110),data!L2285)</f>
        <v>2500000</v>
      </c>
      <c r="D1819">
        <f>B1819-C1819</f>
        <v>29730907</v>
      </c>
    </row>
    <row r="1820" spans="1:4">
      <c r="A1820" t="s">
        <v>3408</v>
      </c>
      <c r="B1820">
        <f>IF(ISBLANK(data!C1815),AVERAGEIF(data!$A$2:$A$4110,data!A1815,data!$C$2:$C$4110),data!C1815)</f>
        <v>32222567</v>
      </c>
      <c r="C1820">
        <f>IF(ISBLANK(data!L1815),AVERAGEIF(data!$A$2:$A$4110,data!A1815,data!$L$2:$L$4110),data!L1815)</f>
        <v>49416666.666666664</v>
      </c>
      <c r="D1820">
        <f>B1820-C1820</f>
        <v>-17194099.666666664</v>
      </c>
    </row>
    <row r="1821" spans="1:4">
      <c r="A1821" t="s">
        <v>4218</v>
      </c>
      <c r="B1821">
        <f>IF(ISBLANK(data!C2365),AVERAGEIF(data!$A$2:$A$4110,data!A2365,data!$C$2:$C$4110),data!C2365)</f>
        <v>32178777</v>
      </c>
      <c r="C1821">
        <f>IF(ISBLANK(data!L2365),AVERAGEIF(data!$A$2:$A$4110,data!A2365,data!$L$2:$L$4110),data!L2365)</f>
        <v>62000000</v>
      </c>
      <c r="D1821">
        <f>B1821-C1821</f>
        <v>-29821223</v>
      </c>
    </row>
    <row r="1822" spans="1:4">
      <c r="A1822" t="s">
        <v>6108</v>
      </c>
      <c r="B1822">
        <f>IF(ISBLANK(data!C3671),AVERAGEIF(data!$A$2:$A$4110,data!A3671,data!$C$2:$C$4110),data!C3671)</f>
        <v>32154410</v>
      </c>
      <c r="C1822">
        <f>IF(ISBLANK(data!L3671),AVERAGEIF(data!$A$2:$A$4110,data!A3671,data!$L$2:$L$4110),data!L3671)</f>
        <v>30000000</v>
      </c>
      <c r="D1822">
        <f>B1822-C1822</f>
        <v>2154410</v>
      </c>
    </row>
    <row r="1823" spans="1:4">
      <c r="A1823" t="s">
        <v>2916</v>
      </c>
      <c r="B1823">
        <f>IF(ISBLANK(data!C1482),AVERAGEIF(data!$A$2:$A$4110,data!A1482,data!$C$2:$C$4110),data!C1482)</f>
        <v>32131830</v>
      </c>
      <c r="C1823">
        <f>IF(ISBLANK(data!L1482),AVERAGEIF(data!$A$2:$A$4110,data!A1482,data!$L$2:$L$4110),data!L1482)</f>
        <v>137000000</v>
      </c>
      <c r="D1823">
        <f>B1823-C1823</f>
        <v>-104868170</v>
      </c>
    </row>
    <row r="1824" spans="1:4">
      <c r="A1824" t="s">
        <v>3722</v>
      </c>
      <c r="B1824">
        <f>IF(ISBLANK(data!C2036),AVERAGEIF(data!$A$2:$A$4110,data!A2036,data!$C$2:$C$4110),data!C2036)</f>
        <v>32131483</v>
      </c>
      <c r="C1824">
        <f>IF(ISBLANK(data!L2036),AVERAGEIF(data!$A$2:$A$4110,data!A2036,data!$L$2:$L$4110),data!L2036)</f>
        <v>11000000</v>
      </c>
      <c r="D1824">
        <f>B1824-C1824</f>
        <v>21131483</v>
      </c>
    </row>
    <row r="1825" spans="1:4">
      <c r="A1825" t="s">
        <v>2881</v>
      </c>
      <c r="B1825">
        <f>IF(ISBLANK(data!C1458),AVERAGEIF(data!$A$2:$A$4110,data!A1458,data!$C$2:$C$4110),data!C1458)</f>
        <v>32122249</v>
      </c>
      <c r="C1825">
        <f>IF(ISBLANK(data!L1458),AVERAGEIF(data!$A$2:$A$4110,data!A1458,data!$L$2:$L$4110),data!L1458)</f>
        <v>60000000</v>
      </c>
      <c r="D1825">
        <f>B1825-C1825</f>
        <v>-27877751</v>
      </c>
    </row>
    <row r="1826" spans="1:4">
      <c r="A1826" t="s">
        <v>1445</v>
      </c>
      <c r="B1826">
        <f>IF(ISBLANK(data!C552),AVERAGEIF(data!$A$2:$A$4110,data!A552,data!$C$2:$C$4110),data!C552)</f>
        <v>32101000</v>
      </c>
      <c r="C1826">
        <f>IF(ISBLANK(data!L552),AVERAGEIF(data!$A$2:$A$4110,data!A552,data!$L$2:$L$4110),data!L552)</f>
        <v>10000000</v>
      </c>
      <c r="D1826">
        <f>B1826-C1826</f>
        <v>22101000</v>
      </c>
    </row>
    <row r="1827" spans="1:4">
      <c r="A1827" t="s">
        <v>5774</v>
      </c>
      <c r="B1827">
        <f>IF(ISBLANK(data!C3429),AVERAGEIF(data!$A$2:$A$4110,data!A3429,data!$C$2:$C$4110),data!C3429)</f>
        <v>32095318</v>
      </c>
      <c r="C1827">
        <f>IF(ISBLANK(data!L3429),AVERAGEIF(data!$A$2:$A$4110,data!A3429,data!$L$2:$L$4110),data!L3429)</f>
        <v>45000000</v>
      </c>
      <c r="D1827">
        <f>B1827-C1827</f>
        <v>-12904682</v>
      </c>
    </row>
    <row r="1828" spans="1:4">
      <c r="A1828" t="s">
        <v>5708</v>
      </c>
      <c r="B1828">
        <f>IF(ISBLANK(data!C3383),AVERAGEIF(data!$A$2:$A$4110,data!A3383,data!$C$2:$C$4110),data!C3383)</f>
        <v>32055248</v>
      </c>
      <c r="C1828">
        <f>IF(ISBLANK(data!L3383),AVERAGEIF(data!$A$2:$A$4110,data!A3383,data!$L$2:$L$4110),data!L3383)</f>
        <v>25000000</v>
      </c>
      <c r="D1828">
        <f>B1828-C1828</f>
        <v>7055248</v>
      </c>
    </row>
    <row r="1829" spans="1:4">
      <c r="A1829" t="s">
        <v>3636</v>
      </c>
      <c r="B1829">
        <f>IF(ISBLANK(data!C1973),AVERAGEIF(data!$A$2:$A$4110,data!A1973,data!$C$2:$C$4110),data!C1973)</f>
        <v>32051917</v>
      </c>
      <c r="C1829">
        <f>IF(ISBLANK(data!L1973),AVERAGEIF(data!$A$2:$A$4110,data!A1973,data!$L$2:$L$4110),data!L1973)</f>
        <v>20000000</v>
      </c>
      <c r="D1829">
        <f>B1829-C1829</f>
        <v>12051917</v>
      </c>
    </row>
    <row r="1830" spans="1:4">
      <c r="A1830" t="s">
        <v>3175</v>
      </c>
      <c r="B1830">
        <f>IF(ISBLANK(data!C1661),AVERAGEIF(data!$A$2:$A$4110,data!A1661,data!$C$2:$C$4110),data!C1661)</f>
        <v>32048809</v>
      </c>
      <c r="C1830">
        <f>IF(ISBLANK(data!L1661),AVERAGEIF(data!$A$2:$A$4110,data!A1661,data!$L$2:$L$4110),data!L1661)</f>
        <v>30000000</v>
      </c>
      <c r="D1830">
        <f>B1830-C1830</f>
        <v>2048809</v>
      </c>
    </row>
    <row r="1831" spans="1:4">
      <c r="A1831" t="s">
        <v>4179</v>
      </c>
      <c r="B1831">
        <f>IF(ISBLANK(data!C2340),AVERAGEIF(data!$A$2:$A$4110,data!A2340,data!$C$2:$C$4110),data!C2340)</f>
        <v>32014289</v>
      </c>
      <c r="C1831">
        <f>IF(ISBLANK(data!L2340),AVERAGEIF(data!$A$2:$A$4110,data!A2340,data!$L$2:$L$4110),data!L2340)</f>
        <v>20000000</v>
      </c>
      <c r="D1831">
        <f>B1831-C1831</f>
        <v>12014289</v>
      </c>
    </row>
    <row r="1832" spans="1:4">
      <c r="A1832" t="s">
        <v>2139</v>
      </c>
      <c r="B1832">
        <f>IF(ISBLANK(data!C983),AVERAGEIF(data!$A$2:$A$4110,data!A983,data!$C$2:$C$4110),data!C983)</f>
        <v>32003620</v>
      </c>
      <c r="C1832">
        <f>IF(ISBLANK(data!L983),AVERAGEIF(data!$A$2:$A$4110,data!A983,data!$L$2:$L$4110),data!L983)</f>
        <v>25000000</v>
      </c>
      <c r="D1832">
        <f>B1832-C1832</f>
        <v>7003620</v>
      </c>
    </row>
    <row r="1833" spans="1:4">
      <c r="A1833" t="s">
        <v>968</v>
      </c>
      <c r="B1833">
        <f>IF(ISBLANK(data!C267),AVERAGEIF(data!$A$2:$A$4110,data!A267,data!$C$2:$C$4110),data!C267)</f>
        <v>32000000</v>
      </c>
      <c r="C1833">
        <f>IF(ISBLANK(data!L267),AVERAGEIF(data!$A$2:$A$4110,data!A267,data!$L$2:$L$4110),data!L267)</f>
        <v>806947</v>
      </c>
      <c r="D1833">
        <f>B1833-C1833</f>
        <v>31193053</v>
      </c>
    </row>
    <row r="1834" spans="1:4">
      <c r="A1834" t="s">
        <v>980</v>
      </c>
      <c r="B1834">
        <f>IF(ISBLANK(data!C274),AVERAGEIF(data!$A$2:$A$4110,data!A274,data!$C$2:$C$4110),data!C274)</f>
        <v>32000000</v>
      </c>
      <c r="C1834">
        <f>IF(ISBLANK(data!L274),AVERAGEIF(data!$A$2:$A$4110,data!A274,data!$L$2:$L$4110),data!L274)</f>
        <v>1200000</v>
      </c>
      <c r="D1834">
        <f>B1834-C1834</f>
        <v>30800000</v>
      </c>
    </row>
    <row r="1835" spans="1:4">
      <c r="A1835" t="s">
        <v>979</v>
      </c>
      <c r="B1835">
        <f>IF(ISBLANK(data!C273),AVERAGEIF(data!$A$2:$A$4110,data!A273,data!$C$2:$C$4110),data!C273)</f>
        <v>32000000</v>
      </c>
      <c r="C1835">
        <f>IF(ISBLANK(data!L273),AVERAGEIF(data!$A$2:$A$4110,data!A273,data!$L$2:$L$4110),data!L273)</f>
        <v>1288000</v>
      </c>
      <c r="D1835">
        <f>B1835-C1835</f>
        <v>30712000</v>
      </c>
    </row>
    <row r="1836" spans="1:4">
      <c r="A1836" t="s">
        <v>978</v>
      </c>
      <c r="B1836">
        <f>IF(ISBLANK(data!C272),AVERAGEIF(data!$A$2:$A$4110,data!A272,data!$C$2:$C$4110),data!C272)</f>
        <v>32000000</v>
      </c>
      <c r="C1836">
        <f>IF(ISBLANK(data!L272),AVERAGEIF(data!$A$2:$A$4110,data!A272,data!$L$2:$L$4110),data!L272)</f>
        <v>1696377</v>
      </c>
      <c r="D1836">
        <f>B1836-C1836</f>
        <v>30303623</v>
      </c>
    </row>
    <row r="1837" spans="1:4">
      <c r="A1837" t="s">
        <v>973</v>
      </c>
      <c r="B1837">
        <f>IF(ISBLANK(data!C269),AVERAGEIF(data!$A$2:$A$4110,data!A269,data!$C$2:$C$4110),data!C269)</f>
        <v>32000000</v>
      </c>
      <c r="C1837">
        <f>IF(ISBLANK(data!L269),AVERAGEIF(data!$A$2:$A$4110,data!A269,data!$L$2:$L$4110),data!L269)</f>
        <v>2000000</v>
      </c>
      <c r="D1837">
        <f>B1837-C1837</f>
        <v>30000000</v>
      </c>
    </row>
    <row r="1838" spans="1:4">
      <c r="A1838" t="s">
        <v>971</v>
      </c>
      <c r="B1838">
        <f>IF(ISBLANK(data!C268),AVERAGEIF(data!$A$2:$A$4110,data!A268,data!$C$2:$C$4110),data!C268)</f>
        <v>32000000</v>
      </c>
      <c r="C1838">
        <f>IF(ISBLANK(data!L268),AVERAGEIF(data!$A$2:$A$4110,data!A268,data!$L$2:$L$4110),data!L268)</f>
        <v>4000000</v>
      </c>
      <c r="D1838">
        <f>B1838-C1838</f>
        <v>28000000</v>
      </c>
    </row>
    <row r="1839" spans="1:4">
      <c r="A1839" t="s">
        <v>975</v>
      </c>
      <c r="B1839">
        <f>IF(ISBLANK(data!C270),AVERAGEIF(data!$A$2:$A$4110,data!A270,data!$C$2:$C$4110),data!C270)</f>
        <v>32000000</v>
      </c>
      <c r="C1839">
        <f>IF(ISBLANK(data!L270),AVERAGEIF(data!$A$2:$A$4110,data!A270,data!$L$2:$L$4110),data!L270)</f>
        <v>4490375</v>
      </c>
      <c r="D1839">
        <f>B1839-C1839</f>
        <v>27509625</v>
      </c>
    </row>
    <row r="1840" spans="1:4">
      <c r="A1840" t="s">
        <v>977</v>
      </c>
      <c r="B1840">
        <f>IF(ISBLANK(data!C271),AVERAGEIF(data!$A$2:$A$4110,data!A271,data!$C$2:$C$4110),data!C271)</f>
        <v>32000000</v>
      </c>
      <c r="C1840">
        <f>IF(ISBLANK(data!L271),AVERAGEIF(data!$A$2:$A$4110,data!A271,data!$L$2:$L$4110),data!L271)</f>
        <v>6000000</v>
      </c>
      <c r="D1840">
        <f>B1840-C1840</f>
        <v>26000000</v>
      </c>
    </row>
    <row r="1841" spans="1:4">
      <c r="A1841" t="s">
        <v>194</v>
      </c>
      <c r="B1841">
        <f>IF(ISBLANK(data!C2441),AVERAGEIF(data!$A$2:$A$4110,data!A2441,data!$C$2:$C$4110),data!C2441)</f>
        <v>32000000</v>
      </c>
      <c r="C1841">
        <f>IF(ISBLANK(data!L2441),AVERAGEIF(data!$A$2:$A$4110,data!A2441,data!$L$2:$L$4110),data!L2441)</f>
        <v>30000000</v>
      </c>
      <c r="D1841">
        <f>B1841-C1841</f>
        <v>2000000</v>
      </c>
    </row>
    <row r="1842" spans="1:4">
      <c r="A1842" t="s">
        <v>3006</v>
      </c>
      <c r="B1842">
        <f>IF(ISBLANK(data!C1545),AVERAGEIF(data!$A$2:$A$4110,data!A1545,data!$C$2:$C$4110),data!C1545)</f>
        <v>31990064</v>
      </c>
      <c r="C1842">
        <f>IF(ISBLANK(data!L1545),AVERAGEIF(data!$A$2:$A$4110,data!A1545,data!$L$2:$L$4110),data!L1545)</f>
        <v>12000000</v>
      </c>
      <c r="D1842">
        <f>B1842-C1842</f>
        <v>19990064</v>
      </c>
    </row>
    <row r="1843" spans="1:4">
      <c r="A1843" t="s">
        <v>329</v>
      </c>
      <c r="B1843">
        <f>IF(ISBLANK(data!C2630),AVERAGEIF(data!$A$2:$A$4110,data!A2630,data!$C$2:$C$4110),data!C2630)</f>
        <v>31968347</v>
      </c>
      <c r="C1843">
        <f>IF(ISBLANK(data!L2630),AVERAGEIF(data!$A$2:$A$4110,data!A2630,data!$L$2:$L$4110),data!L2630)</f>
        <v>3600000</v>
      </c>
      <c r="D1843">
        <f>B1843-C1843</f>
        <v>28368347</v>
      </c>
    </row>
    <row r="1844" spans="1:4">
      <c r="A1844" t="s">
        <v>1478</v>
      </c>
      <c r="B1844">
        <f>IF(ISBLANK(data!C574),AVERAGEIF(data!$A$2:$A$4110,data!A574,data!$C$2:$C$4110),data!C574)</f>
        <v>31899000</v>
      </c>
      <c r="C1844">
        <f>IF(ISBLANK(data!L574),AVERAGEIF(data!$A$2:$A$4110,data!A574,data!$L$2:$L$4110),data!L574)</f>
        <v>6500000</v>
      </c>
      <c r="D1844">
        <f>B1844-C1844</f>
        <v>25399000</v>
      </c>
    </row>
    <row r="1845" spans="1:4">
      <c r="A1845" t="s">
        <v>1209</v>
      </c>
      <c r="B1845">
        <f>IF(ISBLANK(data!C410),AVERAGEIF(data!$A$2:$A$4110,data!A410,data!$C$2:$C$4110),data!C410)</f>
        <v>31874869</v>
      </c>
      <c r="C1845">
        <f>IF(ISBLANK(data!L410),AVERAGEIF(data!$A$2:$A$4110,data!A410,data!$L$2:$L$4110),data!L410)</f>
        <v>50000000</v>
      </c>
      <c r="D1845">
        <f>B1845-C1845</f>
        <v>-18125131</v>
      </c>
    </row>
    <row r="1846" spans="1:4">
      <c r="A1846" t="s">
        <v>2828</v>
      </c>
      <c r="B1846">
        <f>IF(ISBLANK(data!C1424),AVERAGEIF(data!$A$2:$A$4110,data!A1424,data!$C$2:$C$4110),data!C1424)</f>
        <v>31838002</v>
      </c>
      <c r="C1846">
        <f>IF(ISBLANK(data!L1424),AVERAGEIF(data!$A$2:$A$4110,data!A1424,data!$L$2:$L$4110),data!L1424)</f>
        <v>20000000</v>
      </c>
      <c r="D1846">
        <f>B1846-C1846</f>
        <v>11838002</v>
      </c>
    </row>
    <row r="1847" spans="1:4">
      <c r="A1847" t="s">
        <v>5962</v>
      </c>
      <c r="B1847">
        <f>IF(ISBLANK(data!C3571),AVERAGEIF(data!$A$2:$A$4110,data!A3571,data!$C$2:$C$4110),data!C3571)</f>
        <v>31836745</v>
      </c>
      <c r="C1847">
        <f>IF(ISBLANK(data!L3571),AVERAGEIF(data!$A$2:$A$4110,data!A3571,data!$L$2:$L$4110),data!L3571)</f>
        <v>40000000</v>
      </c>
      <c r="D1847">
        <f>B1847-C1847</f>
        <v>-8163255</v>
      </c>
    </row>
    <row r="1848" spans="1:4">
      <c r="A1848" t="s">
        <v>6062</v>
      </c>
      <c r="B1848">
        <f>IF(ISBLANK(data!C3637),AVERAGEIF(data!$A$2:$A$4110,data!A3637,data!$C$2:$C$4110),data!C3637)</f>
        <v>31768374</v>
      </c>
      <c r="C1848">
        <f>IF(ISBLANK(data!L3637),AVERAGEIF(data!$A$2:$A$4110,data!A3637,data!$L$2:$L$4110),data!L3637)</f>
        <v>27000000</v>
      </c>
      <c r="D1848">
        <f>B1848-C1848</f>
        <v>4768374</v>
      </c>
    </row>
    <row r="1849" spans="1:4">
      <c r="A1849" t="s">
        <v>4900</v>
      </c>
      <c r="B1849">
        <f>IF(ISBLANK(data!C2825),AVERAGEIF(data!$A$2:$A$4110,data!A2825,data!$C$2:$C$4110),data!C2825)</f>
        <v>31744983.333333332</v>
      </c>
      <c r="C1849">
        <f>IF(ISBLANK(data!L2825),AVERAGEIF(data!$A$2:$A$4110,data!A2825,data!$L$2:$L$4110),data!L2825)</f>
        <v>10000000</v>
      </c>
      <c r="D1849">
        <f>B1849-C1849</f>
        <v>21744983.333333332</v>
      </c>
    </row>
    <row r="1850" spans="1:4">
      <c r="A1850" t="s">
        <v>5845</v>
      </c>
      <c r="B1850">
        <f>IF(ISBLANK(data!C3477),AVERAGEIF(data!$A$2:$A$4110,data!A3477,data!$C$2:$C$4110),data!C3477)</f>
        <v>31743332</v>
      </c>
      <c r="C1850">
        <f>IF(ISBLANK(data!L3477),AVERAGEIF(data!$A$2:$A$4110,data!A3477,data!$L$2:$L$4110),data!L3477)</f>
        <v>30000000</v>
      </c>
      <c r="D1850">
        <f>B1850-C1850</f>
        <v>1743332</v>
      </c>
    </row>
    <row r="1851" spans="1:4">
      <c r="A1851" t="s">
        <v>5407</v>
      </c>
      <c r="B1851">
        <f>IF(ISBLANK(data!C3177),AVERAGEIF(data!$A$2:$A$4110,data!A3177,data!$C$2:$C$4110),data!C3177)</f>
        <v>31704416</v>
      </c>
      <c r="C1851">
        <f>IF(ISBLANK(data!L3177),AVERAGEIF(data!$A$2:$A$4110,data!A3177,data!$L$2:$L$4110),data!L3177)</f>
        <v>135000000</v>
      </c>
      <c r="D1851">
        <f>B1851-C1851</f>
        <v>-103295584</v>
      </c>
    </row>
    <row r="1852" spans="1:4">
      <c r="A1852" t="s">
        <v>3459</v>
      </c>
      <c r="B1852">
        <f>IF(ISBLANK(data!C1851),AVERAGEIF(data!$A$2:$A$4110,data!A1851,data!$C$2:$C$4110),data!C1851)</f>
        <v>31691811</v>
      </c>
      <c r="C1852">
        <f>IF(ISBLANK(data!L1851),AVERAGEIF(data!$A$2:$A$4110,data!A1851,data!$L$2:$L$4110),data!L1851)</f>
        <v>12000000</v>
      </c>
      <c r="D1852">
        <f>B1852-C1852</f>
        <v>19691811</v>
      </c>
    </row>
    <row r="1853" spans="1:4">
      <c r="A1853" t="s">
        <v>3374</v>
      </c>
      <c r="B1853">
        <f>IF(ISBLANK(data!C1792),AVERAGEIF(data!$A$2:$A$4110,data!A1792,data!$C$2:$C$4110),data!C1792)</f>
        <v>31670931</v>
      </c>
      <c r="C1853">
        <f>IF(ISBLANK(data!L1792),AVERAGEIF(data!$A$2:$A$4110,data!A1792,data!$L$2:$L$4110),data!L1792)</f>
        <v>60000000</v>
      </c>
      <c r="D1853">
        <f>B1853-C1853</f>
        <v>-28329069</v>
      </c>
    </row>
    <row r="1854" spans="1:4">
      <c r="A1854" t="s">
        <v>3992</v>
      </c>
      <c r="B1854">
        <f>IF(ISBLANK(data!C2213),AVERAGEIF(data!$A$2:$A$4110,data!A2213,data!$C$2:$C$4110),data!C2213)</f>
        <v>31655091</v>
      </c>
      <c r="C1854">
        <f>IF(ISBLANK(data!L2213),AVERAGEIF(data!$A$2:$A$4110,data!A2213,data!$L$2:$L$4110),data!L2213)</f>
        <v>30000000</v>
      </c>
      <c r="D1854">
        <f>B1854-C1854</f>
        <v>1655091</v>
      </c>
    </row>
    <row r="1855" spans="1:4">
      <c r="A1855" t="s">
        <v>4277</v>
      </c>
      <c r="B1855">
        <f>IF(ISBLANK(data!C2410),AVERAGEIF(data!$A$2:$A$4110,data!A2410,data!$C$2:$C$4110),data!C2410)</f>
        <v>31607598</v>
      </c>
      <c r="C1855">
        <f>IF(ISBLANK(data!L2410),AVERAGEIF(data!$A$2:$A$4110,data!A2410,data!$L$2:$L$4110),data!L2410)</f>
        <v>6900000</v>
      </c>
      <c r="D1855">
        <f>B1855-C1855</f>
        <v>24707598</v>
      </c>
    </row>
    <row r="1856" spans="1:4">
      <c r="A1856" t="s">
        <v>4445</v>
      </c>
      <c r="B1856">
        <f>IF(ISBLANK(data!C2521),AVERAGEIF(data!$A$2:$A$4110,data!A2521,data!$C$2:$C$4110),data!C2521)</f>
        <v>31600000</v>
      </c>
      <c r="C1856">
        <f>IF(ISBLANK(data!L2521),AVERAGEIF(data!$A$2:$A$4110,data!A2521,data!$L$2:$L$4110),data!L2521)</f>
        <v>28000000</v>
      </c>
      <c r="D1856">
        <f>B1856-C1856</f>
        <v>3600000</v>
      </c>
    </row>
    <row r="1857" spans="1:4">
      <c r="A1857" t="s">
        <v>900</v>
      </c>
      <c r="B1857">
        <f>IF(ISBLANK(data!C227),AVERAGEIF(data!$A$2:$A$4110,data!A227,data!$C$2:$C$4110),data!C227)</f>
        <v>31598308</v>
      </c>
      <c r="C1857">
        <f>IF(ISBLANK(data!L227),AVERAGEIF(data!$A$2:$A$4110,data!A227,data!$L$2:$L$4110),data!L227)</f>
        <v>35000000</v>
      </c>
      <c r="D1857">
        <f>B1857-C1857</f>
        <v>-3401692</v>
      </c>
    </row>
    <row r="1858" spans="1:4">
      <c r="A1858" t="s">
        <v>4264</v>
      </c>
      <c r="B1858">
        <f>IF(ISBLANK(data!C2402),AVERAGEIF(data!$A$2:$A$4110,data!A2402,data!$C$2:$C$4110),data!C2402)</f>
        <v>31597131</v>
      </c>
      <c r="C1858">
        <f>IF(ISBLANK(data!L2402),AVERAGEIF(data!$A$2:$A$4110,data!A2402,data!$L$2:$L$4110),data!L2402)</f>
        <v>12000000</v>
      </c>
      <c r="D1858">
        <f>B1858-C1858</f>
        <v>19597131</v>
      </c>
    </row>
    <row r="1859" spans="1:4">
      <c r="A1859" t="s">
        <v>1792</v>
      </c>
      <c r="B1859">
        <f>IF(ISBLANK(data!C768),AVERAGEIF(data!$A$2:$A$4110,data!A768,data!$C$2:$C$4110),data!C768)</f>
        <v>31585300</v>
      </c>
      <c r="C1859">
        <f>IF(ISBLANK(data!L768),AVERAGEIF(data!$A$2:$A$4110,data!A768,data!$L$2:$L$4110),data!L768)</f>
        <v>15000000</v>
      </c>
      <c r="D1859">
        <f>B1859-C1859</f>
        <v>16585300</v>
      </c>
    </row>
    <row r="1860" spans="1:4">
      <c r="A1860" t="s">
        <v>3307</v>
      </c>
      <c r="B1860">
        <f>IF(ISBLANK(data!C1746),AVERAGEIF(data!$A$2:$A$4110,data!A1746,data!$C$2:$C$4110),data!C1746)</f>
        <v>31584722</v>
      </c>
      <c r="C1860">
        <f>IF(ISBLANK(data!L1746),AVERAGEIF(data!$A$2:$A$4110,data!A1746,data!$L$2:$L$4110),data!L1746)</f>
        <v>20000000</v>
      </c>
      <c r="D1860">
        <f>B1860-C1860</f>
        <v>11584722</v>
      </c>
    </row>
    <row r="1861" spans="1:4">
      <c r="A1861" t="s">
        <v>4748</v>
      </c>
      <c r="B1861">
        <f>IF(ISBLANK(data!C2718),AVERAGEIF(data!$A$2:$A$4110,data!A2718,data!$C$2:$C$4110),data!C2718)</f>
        <v>31569268</v>
      </c>
      <c r="C1861">
        <f>IF(ISBLANK(data!L2718),AVERAGEIF(data!$A$2:$A$4110,data!A2718,data!$L$2:$L$4110),data!L2718)</f>
        <v>49000000</v>
      </c>
      <c r="D1861">
        <f>B1861-C1861</f>
        <v>-17430732</v>
      </c>
    </row>
    <row r="1862" spans="1:4">
      <c r="A1862" t="s">
        <v>4099</v>
      </c>
      <c r="B1862">
        <f>IF(ISBLANK(data!C2288),AVERAGEIF(data!$A$2:$A$4110,data!A2288,data!$C$2:$C$4110),data!C2288)</f>
        <v>31537320</v>
      </c>
      <c r="C1862">
        <f>IF(ISBLANK(data!L2288),AVERAGEIF(data!$A$2:$A$4110,data!A2288,data!$L$2:$L$4110),data!L2288)</f>
        <v>1000000</v>
      </c>
      <c r="D1862">
        <f>B1862-C1862</f>
        <v>30537320</v>
      </c>
    </row>
    <row r="1863" spans="1:4">
      <c r="A1863" t="s">
        <v>2332</v>
      </c>
      <c r="B1863">
        <f>IF(ISBLANK(data!C1111),AVERAGEIF(data!$A$2:$A$4110,data!A1111,data!$C$2:$C$4110),data!C1111)</f>
        <v>31526393</v>
      </c>
      <c r="C1863">
        <f>IF(ISBLANK(data!L1111),AVERAGEIF(data!$A$2:$A$4110,data!A1111,data!$L$2:$L$4110),data!L1111)</f>
        <v>25000000</v>
      </c>
      <c r="D1863">
        <f>B1863-C1863</f>
        <v>6526393</v>
      </c>
    </row>
    <row r="1864" spans="1:4">
      <c r="A1864" t="s">
        <v>2688</v>
      </c>
      <c r="B1864">
        <f>IF(ISBLANK(data!C1335),AVERAGEIF(data!$A$2:$A$4110,data!A1335,data!$C$2:$C$4110),data!C1335)</f>
        <v>31501218</v>
      </c>
      <c r="C1864">
        <f>IF(ISBLANK(data!L1335),AVERAGEIF(data!$A$2:$A$4110,data!A1335,data!$L$2:$L$4110),data!L1335)</f>
        <v>7500000</v>
      </c>
      <c r="D1864">
        <f>B1864-C1864</f>
        <v>24001218</v>
      </c>
    </row>
    <row r="1865" spans="1:4">
      <c r="A1865" t="s">
        <v>2348</v>
      </c>
      <c r="B1865">
        <f>IF(ISBLANK(data!C1121),AVERAGEIF(data!$A$2:$A$4110,data!A1121,data!$C$2:$C$4110),data!C1121)</f>
        <v>31494270</v>
      </c>
      <c r="C1865">
        <f>IF(ISBLANK(data!L1121),AVERAGEIF(data!$A$2:$A$4110,data!A1121,data!$L$2:$L$4110),data!L1121)</f>
        <v>60000000</v>
      </c>
      <c r="D1865">
        <f>B1865-C1865</f>
        <v>-28505730</v>
      </c>
    </row>
    <row r="1866" spans="1:4">
      <c r="A1866" t="s">
        <v>2009</v>
      </c>
      <c r="B1866">
        <f>IF(ISBLANK(data!C909),AVERAGEIF(data!$A$2:$A$4110,data!A909,data!$C$2:$C$4110),data!C909)</f>
        <v>31493782</v>
      </c>
      <c r="C1866">
        <f>IF(ISBLANK(data!L909),AVERAGEIF(data!$A$2:$A$4110,data!A909,data!$L$2:$L$4110),data!L909)</f>
        <v>32000000</v>
      </c>
      <c r="D1866">
        <f>B1866-C1866</f>
        <v>-506218</v>
      </c>
    </row>
    <row r="1867" spans="1:4">
      <c r="A1867" t="s">
        <v>5107</v>
      </c>
      <c r="B1867">
        <f>IF(ISBLANK(data!C2970),AVERAGEIF(data!$A$2:$A$4110,data!A2970,data!$C$2:$C$4110),data!C2970)</f>
        <v>31487293</v>
      </c>
      <c r="C1867">
        <f>IF(ISBLANK(data!L2970),AVERAGEIF(data!$A$2:$A$4110,data!A2970,data!$L$2:$L$4110),data!L2970)</f>
        <v>9000000</v>
      </c>
      <c r="D1867">
        <f>B1867-C1867</f>
        <v>22487293</v>
      </c>
    </row>
    <row r="1868" spans="1:4">
      <c r="A1868" t="s">
        <v>4926</v>
      </c>
      <c r="B1868">
        <f>IF(ISBLANK(data!C2845),AVERAGEIF(data!$A$2:$A$4110,data!A2845,data!$C$2:$C$4110),data!C2845)</f>
        <v>31471430</v>
      </c>
      <c r="C1868">
        <f>IF(ISBLANK(data!L2845),AVERAGEIF(data!$A$2:$A$4110,data!A2845,data!$L$2:$L$4110),data!L2845)</f>
        <v>15000000</v>
      </c>
      <c r="D1868">
        <f>B1868-C1868</f>
        <v>16471430</v>
      </c>
    </row>
    <row r="1869" spans="1:4">
      <c r="A1869" t="s">
        <v>3945</v>
      </c>
      <c r="B1869">
        <f>IF(ISBLANK(data!C2182),AVERAGEIF(data!$A$2:$A$4110,data!A2182,data!$C$2:$C$4110),data!C2182)</f>
        <v>31452765</v>
      </c>
      <c r="C1869">
        <f>IF(ISBLANK(data!L2182),AVERAGEIF(data!$A$2:$A$4110,data!A2182,data!$L$2:$L$4110),data!L2182)</f>
        <v>24000000</v>
      </c>
      <c r="D1869">
        <f>B1869-C1869</f>
        <v>7452765</v>
      </c>
    </row>
    <row r="1870" spans="1:4">
      <c r="A1870" t="s">
        <v>2114</v>
      </c>
      <c r="B1870">
        <f>IF(ISBLANK(data!C971),AVERAGEIF(data!$A$2:$A$4110,data!A971,data!$C$2:$C$4110),data!C971)</f>
        <v>31397498</v>
      </c>
      <c r="C1870">
        <f>IF(ISBLANK(data!L971),AVERAGEIF(data!$A$2:$A$4110,data!A971,data!$L$2:$L$4110),data!L971)</f>
        <v>12000000</v>
      </c>
      <c r="D1870">
        <f>B1870-C1870</f>
        <v>19397498</v>
      </c>
    </row>
    <row r="1871" spans="1:4">
      <c r="A1871" t="s">
        <v>4204</v>
      </c>
      <c r="B1871">
        <f>IF(ISBLANK(data!C2354),AVERAGEIF(data!$A$2:$A$4110,data!A2354,data!$C$2:$C$4110),data!C2354)</f>
        <v>31252964</v>
      </c>
      <c r="C1871">
        <f>IF(ISBLANK(data!L2354),AVERAGEIF(data!$A$2:$A$4110,data!A2354,data!$L$2:$L$4110),data!L2354)</f>
        <v>4000000</v>
      </c>
      <c r="D1871">
        <f>B1871-C1871</f>
        <v>27252964</v>
      </c>
    </row>
    <row r="1872" spans="1:4">
      <c r="A1872" t="s">
        <v>2680</v>
      </c>
      <c r="B1872">
        <f>IF(ISBLANK(data!C1332),AVERAGEIF(data!$A$2:$A$4110,data!A1332,data!$C$2:$C$4110),data!C1332)</f>
        <v>31199215</v>
      </c>
      <c r="C1872">
        <f>IF(ISBLANK(data!L1332),AVERAGEIF(data!$A$2:$A$4110,data!A1332,data!$L$2:$L$4110),data!L1332)</f>
        <v>58000000</v>
      </c>
      <c r="D1872">
        <f>B1872-C1872</f>
        <v>-26800785</v>
      </c>
    </row>
    <row r="1873" spans="1:4">
      <c r="A1873" t="s">
        <v>1742</v>
      </c>
      <c r="B1873">
        <f>IF(ISBLANK(data!C737),AVERAGEIF(data!$A$2:$A$4110,data!A737,data!$C$2:$C$4110),data!C737)</f>
        <v>31179516</v>
      </c>
      <c r="C1873">
        <f>IF(ISBLANK(data!L737),AVERAGEIF(data!$A$2:$A$4110,data!A737,data!$L$2:$L$4110),data!L737)</f>
        <v>12000000</v>
      </c>
      <c r="D1873">
        <f>B1873-C1873</f>
        <v>19179516</v>
      </c>
    </row>
    <row r="1874" spans="1:4">
      <c r="A1874" t="s">
        <v>2865</v>
      </c>
      <c r="B1874">
        <f>IF(ISBLANK(data!C1447),AVERAGEIF(data!$A$2:$A$4110,data!A1447,data!$C$2:$C$4110),data!C1447)</f>
        <v>31165421</v>
      </c>
      <c r="C1874">
        <f>IF(ISBLANK(data!L1447),AVERAGEIF(data!$A$2:$A$4110,data!A1447,data!$L$2:$L$4110),data!L1447)</f>
        <v>60000000</v>
      </c>
      <c r="D1874">
        <f>B1874-C1874</f>
        <v>-28834579</v>
      </c>
    </row>
    <row r="1875" spans="1:4">
      <c r="A1875" t="s">
        <v>3286</v>
      </c>
      <c r="B1875">
        <f>IF(ISBLANK(data!C1734),AVERAGEIF(data!$A$2:$A$4110,data!A1734,data!$C$2:$C$4110),data!C1734)</f>
        <v>31155435</v>
      </c>
      <c r="C1875">
        <f>IF(ISBLANK(data!L1734),AVERAGEIF(data!$A$2:$A$4110,data!A1734,data!$L$2:$L$4110),data!L1734)</f>
        <v>12000000</v>
      </c>
      <c r="D1875">
        <f>B1875-C1875</f>
        <v>19155435</v>
      </c>
    </row>
    <row r="1876" spans="1:4">
      <c r="A1876" t="s">
        <v>3523</v>
      </c>
      <c r="B1876">
        <f>IF(ISBLANK(data!C1900),AVERAGEIF(data!$A$2:$A$4110,data!A1900,data!$C$2:$C$4110),data!C1900)</f>
        <v>31146570</v>
      </c>
      <c r="C1876">
        <f>IF(ISBLANK(data!L1900),AVERAGEIF(data!$A$2:$A$4110,data!A1900,data!$L$2:$L$4110),data!L1900)</f>
        <v>20000000</v>
      </c>
      <c r="D1876">
        <f>B1876-C1876</f>
        <v>11146570</v>
      </c>
    </row>
    <row r="1877" spans="1:4">
      <c r="A1877" t="s">
        <v>939</v>
      </c>
      <c r="B1877">
        <f>IF(ISBLANK(data!C248),AVERAGEIF(data!$A$2:$A$4110,data!A248,data!$C$2:$C$4110),data!C248)</f>
        <v>31141074</v>
      </c>
      <c r="C1877">
        <f>IF(ISBLANK(data!L248),AVERAGEIF(data!$A$2:$A$4110,data!A248,data!$L$2:$L$4110),data!L248)</f>
        <v>140000000</v>
      </c>
      <c r="D1877">
        <f>B1877-C1877</f>
        <v>-108858926</v>
      </c>
    </row>
    <row r="1878" spans="1:4">
      <c r="A1878" t="s">
        <v>418</v>
      </c>
      <c r="B1878">
        <f>IF(ISBLANK(data!C625),AVERAGEIF(data!$A$2:$A$4110,data!A625,data!$C$2:$C$4110),data!C625)</f>
        <v>31136950</v>
      </c>
      <c r="C1878">
        <f>IF(ISBLANK(data!L625),AVERAGEIF(data!$A$2:$A$4110,data!A625,data!$L$2:$L$4110),data!L625)</f>
        <v>44000000</v>
      </c>
      <c r="D1878">
        <f>B1878-C1878</f>
        <v>-12863050</v>
      </c>
    </row>
    <row r="1879" spans="1:4">
      <c r="A1879" t="s">
        <v>3633</v>
      </c>
      <c r="B1879">
        <f>IF(ISBLANK(data!C1971),AVERAGEIF(data!$A$2:$A$4110,data!A1971,data!$C$2:$C$4110),data!C1971)</f>
        <v>31111260</v>
      </c>
      <c r="C1879">
        <f>IF(ISBLANK(data!L1971),AVERAGEIF(data!$A$2:$A$4110,data!A1971,data!$L$2:$L$4110),data!L1971)</f>
        <v>60000000</v>
      </c>
      <c r="D1879">
        <f>B1879-C1879</f>
        <v>-28888740</v>
      </c>
    </row>
    <row r="1880" spans="1:4">
      <c r="A1880" t="s">
        <v>6181</v>
      </c>
      <c r="B1880">
        <f>IF(ISBLANK(data!C3723),AVERAGEIF(data!$A$2:$A$4110,data!A3723,data!$C$2:$C$4110),data!C3723)</f>
        <v>31054924</v>
      </c>
      <c r="C1880">
        <f>IF(ISBLANK(data!L3723),AVERAGEIF(data!$A$2:$A$4110,data!A3723,data!$L$2:$L$4110),data!L3723)</f>
        <v>64000000</v>
      </c>
      <c r="D1880">
        <f>B1880-C1880</f>
        <v>-32945076</v>
      </c>
    </row>
    <row r="1881" spans="1:4">
      <c r="A1881" t="s">
        <v>5086</v>
      </c>
      <c r="B1881">
        <f>IF(ISBLANK(data!C2956),AVERAGEIF(data!$A$2:$A$4110,data!A2956,data!$C$2:$C$4110),data!C2956)</f>
        <v>31051126</v>
      </c>
      <c r="C1881">
        <f>IF(ISBLANK(data!L2956),AVERAGEIF(data!$A$2:$A$4110,data!A2956,data!$L$2:$L$4110),data!L2956)</f>
        <v>55000000</v>
      </c>
      <c r="D1881">
        <f>B1881-C1881</f>
        <v>-23948874</v>
      </c>
    </row>
    <row r="1882" spans="1:4">
      <c r="A1882" t="s">
        <v>5601</v>
      </c>
      <c r="B1882">
        <f>IF(ISBLANK(data!C3313),AVERAGEIF(data!$A$2:$A$4110,data!A3313,data!$C$2:$C$4110),data!C3313)</f>
        <v>30993544</v>
      </c>
      <c r="C1882">
        <f>IF(ISBLANK(data!L3313),AVERAGEIF(data!$A$2:$A$4110,data!A3313,data!$L$2:$L$4110),data!L3313)</f>
        <v>40000000</v>
      </c>
      <c r="D1882">
        <f>B1882-C1882</f>
        <v>-9006456</v>
      </c>
    </row>
    <row r="1883" spans="1:4">
      <c r="A1883" t="s">
        <v>3316</v>
      </c>
      <c r="B1883">
        <f>IF(ISBLANK(data!C1753),AVERAGEIF(data!$A$2:$A$4110,data!A1753,data!$C$2:$C$4110),data!C1753)</f>
        <v>30981850</v>
      </c>
      <c r="C1883">
        <f>IF(ISBLANK(data!L1753),AVERAGEIF(data!$A$2:$A$4110,data!A1753,data!$L$2:$L$4110),data!L1753)</f>
        <v>40000000</v>
      </c>
      <c r="D1883">
        <f>B1883-C1883</f>
        <v>-9018150</v>
      </c>
    </row>
    <row r="1884" spans="1:4">
      <c r="A1884" t="s">
        <v>6337</v>
      </c>
      <c r="B1884">
        <f>IF(ISBLANK(data!C3836),AVERAGEIF(data!$A$2:$A$4110,data!A3836,data!$C$2:$C$4110),data!C3836)</f>
        <v>30920167</v>
      </c>
      <c r="C1884">
        <f>IF(ISBLANK(data!L3836),AVERAGEIF(data!$A$2:$A$4110,data!A3836,data!$L$2:$L$4110),data!L3836)</f>
        <v>25000000</v>
      </c>
      <c r="D1884">
        <f>B1884-C1884</f>
        <v>5920167</v>
      </c>
    </row>
    <row r="1885" spans="1:4">
      <c r="A1885" t="s">
        <v>3473</v>
      </c>
      <c r="B1885">
        <f>IF(ISBLANK(data!C1861),AVERAGEIF(data!$A$2:$A$4110,data!A1861,data!$C$2:$C$4110),data!C1861)</f>
        <v>30878118</v>
      </c>
      <c r="C1885">
        <f>IF(ISBLANK(data!L1861),AVERAGEIF(data!$A$2:$A$4110,data!A1861,data!$L$2:$L$4110),data!L1861)</f>
        <v>6700000</v>
      </c>
      <c r="D1885">
        <f>B1885-C1885</f>
        <v>24178118</v>
      </c>
    </row>
    <row r="1886" spans="1:4">
      <c r="A1886" t="s">
        <v>3470</v>
      </c>
      <c r="B1886">
        <f>IF(ISBLANK(data!C1860),AVERAGEIF(data!$A$2:$A$4110,data!A1860,data!$C$2:$C$4110),data!C1860)</f>
        <v>30878118</v>
      </c>
      <c r="C1886">
        <f>IF(ISBLANK(data!L1860),AVERAGEIF(data!$A$2:$A$4110,data!A1860,data!$L$2:$L$4110),data!L1860)</f>
        <v>12000000</v>
      </c>
      <c r="D1886">
        <f>B1886-C1886</f>
        <v>18878118</v>
      </c>
    </row>
    <row r="1887" spans="1:4">
      <c r="A1887" t="s">
        <v>6331</v>
      </c>
      <c r="B1887">
        <f>IF(ISBLANK(data!C3831),AVERAGEIF(data!$A$2:$A$4110,data!A3831,data!$C$2:$C$4110),data!C3831)</f>
        <v>30859000</v>
      </c>
      <c r="C1887">
        <f>IF(ISBLANK(data!L3831),AVERAGEIF(data!$A$2:$A$4110,data!A3831,data!$L$2:$L$4110),data!L3831)</f>
        <v>83532</v>
      </c>
      <c r="D1887">
        <f>B1887-C1887</f>
        <v>30775468</v>
      </c>
    </row>
    <row r="1888" spans="1:4">
      <c r="A1888" t="s">
        <v>5454</v>
      </c>
      <c r="B1888">
        <f>IF(ISBLANK(data!C3208),AVERAGEIF(data!$A$2:$A$4110,data!A3208,data!$C$2:$C$4110),data!C3208)</f>
        <v>30857814</v>
      </c>
      <c r="C1888">
        <f>IF(ISBLANK(data!L3208),AVERAGEIF(data!$A$2:$A$4110,data!A3208,data!$L$2:$L$4110),data!L3208)</f>
        <v>16000000</v>
      </c>
      <c r="D1888">
        <f>B1888-C1888</f>
        <v>14857814</v>
      </c>
    </row>
    <row r="1889" spans="1:4">
      <c r="A1889" t="s">
        <v>5499</v>
      </c>
      <c r="B1889">
        <f>IF(ISBLANK(data!C3242),AVERAGEIF(data!$A$2:$A$4110,data!A3242,data!$C$2:$C$4110),data!C3242)</f>
        <v>30695227</v>
      </c>
      <c r="C1889">
        <f>IF(ISBLANK(data!L3242),AVERAGEIF(data!$A$2:$A$4110,data!A3242,data!$L$2:$L$4110),data!L3242)</f>
        <v>60000000</v>
      </c>
      <c r="D1889">
        <f>B1889-C1889</f>
        <v>-29304773</v>
      </c>
    </row>
    <row r="1890" spans="1:4">
      <c r="A1890" t="s">
        <v>958</v>
      </c>
      <c r="B1890">
        <f>IF(ISBLANK(data!C261),AVERAGEIF(data!$A$2:$A$4110,data!A261,data!$C$2:$C$4110),data!C261)</f>
        <v>30691439</v>
      </c>
      <c r="C1890">
        <f>IF(ISBLANK(data!L261),AVERAGEIF(data!$A$2:$A$4110,data!A261,data!$L$2:$L$4110),data!L261)</f>
        <v>35000000</v>
      </c>
      <c r="D1890">
        <f>B1890-C1890</f>
        <v>-4308561</v>
      </c>
    </row>
    <row r="1891" spans="1:4">
      <c r="A1891" t="s">
        <v>4389</v>
      </c>
      <c r="B1891">
        <f>IF(ISBLANK(data!C2485),AVERAGEIF(data!$A$2:$A$4110,data!A2485,data!$C$2:$C$4110),data!C2485)</f>
        <v>30688364</v>
      </c>
      <c r="C1891">
        <f>IF(ISBLANK(data!L2485),AVERAGEIF(data!$A$2:$A$4110,data!A2485,data!$L$2:$L$4110),data!L2485)</f>
        <v>28000000</v>
      </c>
      <c r="D1891">
        <f>B1891-C1891</f>
        <v>2688364</v>
      </c>
    </row>
    <row r="1892" spans="1:4">
      <c r="A1892" t="s">
        <v>6002</v>
      </c>
      <c r="B1892">
        <f>IF(ISBLANK(data!C3599),AVERAGEIF(data!$A$2:$A$4110,data!A3599,data!$C$2:$C$4110),data!C3599)</f>
        <v>30669413</v>
      </c>
      <c r="C1892">
        <f>IF(ISBLANK(data!L3599),AVERAGEIF(data!$A$2:$A$4110,data!A3599,data!$L$2:$L$4110),data!L3599)</f>
        <v>35000000</v>
      </c>
      <c r="D1892">
        <f>B1892-C1892</f>
        <v>-4330587</v>
      </c>
    </row>
    <row r="1893" spans="1:4">
      <c r="A1893" t="s">
        <v>3874</v>
      </c>
      <c r="B1893">
        <f>IF(ISBLANK(data!C2134),AVERAGEIF(data!$A$2:$A$4110,data!A2134,data!$C$2:$C$4110),data!C2134)</f>
        <v>30659817</v>
      </c>
      <c r="C1893">
        <f>IF(ISBLANK(data!L2134),AVERAGEIF(data!$A$2:$A$4110,data!A2134,data!$L$2:$L$4110),data!L2134)</f>
        <v>26000000</v>
      </c>
      <c r="D1893">
        <f>B1893-C1893</f>
        <v>4659817</v>
      </c>
    </row>
    <row r="1894" spans="1:4">
      <c r="A1894" t="s">
        <v>3947</v>
      </c>
      <c r="B1894">
        <f>IF(ISBLANK(data!C2184),AVERAGEIF(data!$A$2:$A$4110,data!A2184,data!$C$2:$C$4110),data!C2184)</f>
        <v>30651422</v>
      </c>
      <c r="C1894">
        <f>IF(ISBLANK(data!L2184),AVERAGEIF(data!$A$2:$A$4110,data!A2184,data!$L$2:$L$4110),data!L2184)</f>
        <v>10000000</v>
      </c>
      <c r="D1894">
        <f>B1894-C1894</f>
        <v>20651422</v>
      </c>
    </row>
    <row r="1895" spans="1:4">
      <c r="A1895" t="s">
        <v>1545</v>
      </c>
      <c r="B1895">
        <f>IF(ISBLANK(data!C613),AVERAGEIF(data!$A$2:$A$4110,data!A613,data!$C$2:$C$4110),data!C613)</f>
        <v>30628981</v>
      </c>
      <c r="C1895">
        <f>IF(ISBLANK(data!L613),AVERAGEIF(data!$A$2:$A$4110,data!A613,data!$L$2:$L$4110),data!L613)</f>
        <v>14000000</v>
      </c>
      <c r="D1895">
        <f>B1895-C1895</f>
        <v>16628981</v>
      </c>
    </row>
    <row r="1896" spans="1:4">
      <c r="A1896" t="s">
        <v>2064</v>
      </c>
      <c r="B1896">
        <f>IF(ISBLANK(data!C941),AVERAGEIF(data!$A$2:$A$4110,data!A941,data!$C$2:$C$4110),data!C941)</f>
        <v>30538669</v>
      </c>
      <c r="C1896">
        <f>IF(ISBLANK(data!L941),AVERAGEIF(data!$A$2:$A$4110,data!A941,data!$L$2:$L$4110),data!L941)</f>
        <v>18573666.666666668</v>
      </c>
      <c r="D1896">
        <f>B1896-C1896</f>
        <v>11965002.333333332</v>
      </c>
    </row>
    <row r="1897" spans="1:4">
      <c r="A1897" t="s">
        <v>5792</v>
      </c>
      <c r="B1897">
        <f>IF(ISBLANK(data!C3440),AVERAGEIF(data!$A$2:$A$4110,data!A3440,data!$C$2:$C$4110),data!C3440)</f>
        <v>30523568</v>
      </c>
      <c r="C1897">
        <f>IF(ISBLANK(data!L3440),AVERAGEIF(data!$A$2:$A$4110,data!A3440,data!$L$2:$L$4110),data!L3440)</f>
        <v>30000000</v>
      </c>
      <c r="D1897">
        <f>B1897-C1897</f>
        <v>523568</v>
      </c>
    </row>
    <row r="1898" spans="1:4">
      <c r="A1898" t="s">
        <v>6209</v>
      </c>
      <c r="B1898">
        <f>IF(ISBLANK(data!C3743),AVERAGEIF(data!$A$2:$A$4110,data!A3743,data!$C$2:$C$4110),data!C3743)</f>
        <v>30513940</v>
      </c>
      <c r="C1898">
        <f>IF(ISBLANK(data!L3743),AVERAGEIF(data!$A$2:$A$4110,data!A3743,data!$L$2:$L$4110),data!L3743)</f>
        <v>30000000</v>
      </c>
      <c r="D1898">
        <f>B1898-C1898</f>
        <v>513940</v>
      </c>
    </row>
    <row r="1899" spans="1:4">
      <c r="A1899" t="s">
        <v>1689</v>
      </c>
      <c r="B1899">
        <f>IF(ISBLANK(data!C703),AVERAGEIF(data!$A$2:$A$4110,data!A703,data!$C$2:$C$4110),data!C703)</f>
        <v>30500882</v>
      </c>
      <c r="C1899">
        <f>IF(ISBLANK(data!L703),AVERAGEIF(data!$A$2:$A$4110,data!A703,data!$L$2:$L$4110),data!L703)</f>
        <v>500000</v>
      </c>
      <c r="D1899">
        <f>B1899-C1899</f>
        <v>30000882</v>
      </c>
    </row>
    <row r="1900" spans="1:4">
      <c r="A1900" t="s">
        <v>1214</v>
      </c>
      <c r="B1900">
        <f>IF(ISBLANK(data!C414),AVERAGEIF(data!$A$2:$A$4110,data!A414,data!$C$2:$C$4110),data!C414)</f>
        <v>30400000</v>
      </c>
      <c r="C1900">
        <f>IF(ISBLANK(data!L414),AVERAGEIF(data!$A$2:$A$4110,data!A414,data!$L$2:$L$4110),data!L414)</f>
        <v>12000000</v>
      </c>
      <c r="D1900">
        <f>B1900-C1900</f>
        <v>18400000</v>
      </c>
    </row>
    <row r="1901" spans="1:4">
      <c r="A1901" t="s">
        <v>3724</v>
      </c>
      <c r="B1901">
        <f>IF(ISBLANK(data!C2037),AVERAGEIF(data!$A$2:$A$4110,data!A2037,data!$C$2:$C$4110),data!C2037)</f>
        <v>30400000</v>
      </c>
      <c r="C1901">
        <f>IF(ISBLANK(data!L2037),AVERAGEIF(data!$A$2:$A$4110,data!A2037,data!$L$2:$L$4110),data!L2037)</f>
        <v>39000000</v>
      </c>
      <c r="D1901">
        <f>B1901-C1901</f>
        <v>-8600000</v>
      </c>
    </row>
    <row r="1902" spans="1:4">
      <c r="A1902" t="s">
        <v>3465</v>
      </c>
      <c r="B1902">
        <f>IF(ISBLANK(data!C1855),AVERAGEIF(data!$A$2:$A$4110,data!A1855,data!$C$2:$C$4110),data!C1855)</f>
        <v>30324946</v>
      </c>
      <c r="C1902">
        <f>IF(ISBLANK(data!L1855),AVERAGEIF(data!$A$2:$A$4110,data!A1855,data!$L$2:$L$4110),data!L1855)</f>
        <v>17000000</v>
      </c>
      <c r="D1902">
        <f>B1902-C1902</f>
        <v>13324946</v>
      </c>
    </row>
    <row r="1903" spans="1:4">
      <c r="A1903" t="s">
        <v>4546</v>
      </c>
      <c r="B1903">
        <f>IF(ISBLANK(data!C2584),AVERAGEIF(data!$A$2:$A$4110,data!A2584,data!$C$2:$C$4110),data!C2584)</f>
        <v>30307804</v>
      </c>
      <c r="C1903">
        <f>IF(ISBLANK(data!L2584),AVERAGEIF(data!$A$2:$A$4110,data!A2584,data!$L$2:$L$4110),data!L2584)</f>
        <v>35000000</v>
      </c>
      <c r="D1903">
        <f>B1903-C1903</f>
        <v>-4692196</v>
      </c>
    </row>
    <row r="1904" spans="1:4">
      <c r="A1904" t="s">
        <v>1371</v>
      </c>
      <c r="B1904">
        <f>IF(ISBLANK(data!C504),AVERAGEIF(data!$A$2:$A$4110,data!A504,data!$C$2:$C$4110),data!C504)</f>
        <v>30306281</v>
      </c>
      <c r="C1904">
        <f>IF(ISBLANK(data!L504),AVERAGEIF(data!$A$2:$A$4110,data!A504,data!$L$2:$L$4110),data!L504)</f>
        <v>10000000</v>
      </c>
      <c r="D1904">
        <f>B1904-C1904</f>
        <v>20306281</v>
      </c>
    </row>
    <row r="1905" spans="1:4">
      <c r="A1905" t="s">
        <v>5287</v>
      </c>
      <c r="B1905">
        <f>IF(ISBLANK(data!C3092),AVERAGEIF(data!$A$2:$A$4110,data!A3092,data!$C$2:$C$4110),data!C3092)</f>
        <v>30306268</v>
      </c>
      <c r="C1905">
        <f>IF(ISBLANK(data!L3092),AVERAGEIF(data!$A$2:$A$4110,data!A3092,data!$L$2:$L$4110),data!L3092)</f>
        <v>50000000</v>
      </c>
      <c r="D1905">
        <f>B1905-C1905</f>
        <v>-19693732</v>
      </c>
    </row>
    <row r="1906" spans="1:4">
      <c r="A1906" t="s">
        <v>5367</v>
      </c>
      <c r="B1906">
        <f>IF(ISBLANK(data!C3150),AVERAGEIF(data!$A$2:$A$4110,data!A3150,data!$C$2:$C$4110),data!C3150)</f>
        <v>30259652</v>
      </c>
      <c r="C1906">
        <f>IF(ISBLANK(data!L3150),AVERAGEIF(data!$A$2:$A$4110,data!A3150,data!$L$2:$L$4110),data!L3150)</f>
        <v>15000000</v>
      </c>
      <c r="D1906">
        <f>B1906-C1906</f>
        <v>15259652</v>
      </c>
    </row>
    <row r="1907" spans="1:4">
      <c r="A1907" t="s">
        <v>2251</v>
      </c>
      <c r="B1907">
        <f>IF(ISBLANK(data!C1049),AVERAGEIF(data!$A$2:$A$4110,data!A1049,data!$C$2:$C$4110),data!C1049)</f>
        <v>30226144</v>
      </c>
      <c r="C1907">
        <f>IF(ISBLANK(data!L1049),AVERAGEIF(data!$A$2:$A$4110,data!A1049,data!$L$2:$L$4110),data!L1049)</f>
        <v>15000000</v>
      </c>
      <c r="D1907">
        <f>B1907-C1907</f>
        <v>15226144</v>
      </c>
    </row>
    <row r="1908" spans="1:4">
      <c r="A1908" t="s">
        <v>1334</v>
      </c>
      <c r="B1908">
        <f>IF(ISBLANK(data!C483),AVERAGEIF(data!$A$2:$A$4110,data!A483,data!$C$2:$C$4110),data!C483)</f>
        <v>30222640</v>
      </c>
      <c r="C1908">
        <f>IF(ISBLANK(data!L483),AVERAGEIF(data!$A$2:$A$4110,data!A483,data!$L$2:$L$4110),data!L483)</f>
        <v>25000000</v>
      </c>
      <c r="D1908">
        <f>B1908-C1908</f>
        <v>5222640</v>
      </c>
    </row>
    <row r="1909" spans="1:4">
      <c r="A1909" t="s">
        <v>3062</v>
      </c>
      <c r="B1909">
        <f>IF(ISBLANK(data!C1590),AVERAGEIF(data!$A$2:$A$4110,data!A1590,data!$C$2:$C$4110),data!C1590)</f>
        <v>30212620</v>
      </c>
      <c r="C1909">
        <f>IF(ISBLANK(data!L1590),AVERAGEIF(data!$A$2:$A$4110,data!A1590,data!$L$2:$L$4110),data!L1590)</f>
        <v>120000000</v>
      </c>
      <c r="D1909">
        <f>B1909-C1909</f>
        <v>-89787380</v>
      </c>
    </row>
    <row r="1910" spans="1:4">
      <c r="A1910" t="s">
        <v>1726</v>
      </c>
      <c r="B1910">
        <f>IF(ISBLANK(data!C729),AVERAGEIF(data!$A$2:$A$4110,data!A729,data!$C$2:$C$4110),data!C729)</f>
        <v>30199105</v>
      </c>
      <c r="C1910">
        <f>IF(ISBLANK(data!L729),AVERAGEIF(data!$A$2:$A$4110,data!A729,data!$L$2:$L$4110),data!L729)</f>
        <v>40000000</v>
      </c>
      <c r="D1910">
        <f>B1910-C1910</f>
        <v>-9800895</v>
      </c>
    </row>
    <row r="1911" spans="1:4">
      <c r="A1911" t="s">
        <v>3393</v>
      </c>
      <c r="B1911">
        <f>IF(ISBLANK(data!C1805),AVERAGEIF(data!$A$2:$A$4110,data!A1805,data!$C$2:$C$4110),data!C1805)</f>
        <v>30157016</v>
      </c>
      <c r="C1911">
        <f>IF(ISBLANK(data!L1805),AVERAGEIF(data!$A$2:$A$4110,data!A1805,data!$L$2:$L$4110),data!L1805)</f>
        <v>70000000</v>
      </c>
      <c r="D1911">
        <f>B1911-C1911</f>
        <v>-39842984</v>
      </c>
    </row>
    <row r="1912" spans="1:4">
      <c r="A1912" t="s">
        <v>6259</v>
      </c>
      <c r="B1912">
        <f>IF(ISBLANK(data!C3778),AVERAGEIF(data!$A$2:$A$4110,data!A3778,data!$C$2:$C$4110),data!C3778)</f>
        <v>30127963</v>
      </c>
      <c r="C1912">
        <f>IF(ISBLANK(data!L3778),AVERAGEIF(data!$A$2:$A$4110,data!A3778,data!$L$2:$L$4110),data!L3778)</f>
        <v>15000000</v>
      </c>
      <c r="D1912">
        <f>B1912-C1912</f>
        <v>15127963</v>
      </c>
    </row>
    <row r="1913" spans="1:4">
      <c r="A1913" t="s">
        <v>3980</v>
      </c>
      <c r="B1913">
        <f>IF(ISBLANK(data!C2206),AVERAGEIF(data!$A$2:$A$4110,data!A2206,data!$C$2:$C$4110),data!C2206)</f>
        <v>30105968</v>
      </c>
      <c r="C1913">
        <f>IF(ISBLANK(data!L2206),AVERAGEIF(data!$A$2:$A$4110,data!A2206,data!$L$2:$L$4110),data!L2206)</f>
        <v>37000000</v>
      </c>
      <c r="D1913">
        <f>B1913-C1913</f>
        <v>-6894032</v>
      </c>
    </row>
    <row r="1914" spans="1:4">
      <c r="A1914" t="s">
        <v>5877</v>
      </c>
      <c r="B1914">
        <f>IF(ISBLANK(data!C3502),AVERAGEIF(data!$A$2:$A$4110,data!A3502,data!$C$2:$C$4110),data!C3502)</f>
        <v>30102717</v>
      </c>
      <c r="C1914">
        <f>IF(ISBLANK(data!L3502),AVERAGEIF(data!$A$2:$A$4110,data!A3502,data!$L$2:$L$4110),data!L3502)</f>
        <v>15000000</v>
      </c>
      <c r="D1914">
        <f>B1914-C1914</f>
        <v>15102717</v>
      </c>
    </row>
    <row r="1915" spans="1:4">
      <c r="A1915" t="s">
        <v>2851</v>
      </c>
      <c r="B1915">
        <f>IF(ISBLANK(data!C1440),AVERAGEIF(data!$A$2:$A$4110,data!A1440,data!$C$2:$C$4110),data!C1440)</f>
        <v>30093107</v>
      </c>
      <c r="C1915">
        <f>IF(ISBLANK(data!L1440),AVERAGEIF(data!$A$2:$A$4110,data!A1440,data!$L$2:$L$4110),data!L1440)</f>
        <v>6000000</v>
      </c>
      <c r="D1915">
        <f>B1915-C1915</f>
        <v>24093107</v>
      </c>
    </row>
    <row r="1916" spans="1:4">
      <c r="A1916" t="s">
        <v>6329</v>
      </c>
      <c r="B1916">
        <f>IF(ISBLANK(data!C3829),AVERAGEIF(data!$A$2:$A$4110,data!A3829,data!$C$2:$C$4110),data!C3829)</f>
        <v>30092383.75</v>
      </c>
      <c r="C1916">
        <f>IF(ISBLANK(data!L3829),AVERAGEIF(data!$A$2:$A$4110,data!A3829,data!$L$2:$L$4110),data!L3829)</f>
        <v>25000000</v>
      </c>
      <c r="D1916">
        <f>B1916-C1916</f>
        <v>5092383.75</v>
      </c>
    </row>
    <row r="1917" spans="1:4">
      <c r="A1917" t="s">
        <v>6028</v>
      </c>
      <c r="B1917">
        <f>IF(ISBLANK(data!C3615),AVERAGEIF(data!$A$2:$A$4110,data!A3615,data!$C$2:$C$4110),data!C3615)</f>
        <v>30079316</v>
      </c>
      <c r="C1917">
        <f>IF(ISBLANK(data!L3615),AVERAGEIF(data!$A$2:$A$4110,data!A3615,data!$L$2:$L$4110),data!L3615)</f>
        <v>35000000</v>
      </c>
      <c r="D1917">
        <f>B1917-C1917</f>
        <v>-4920684</v>
      </c>
    </row>
    <row r="1918" spans="1:4">
      <c r="A1918" t="s">
        <v>6399</v>
      </c>
      <c r="B1918">
        <f>IF(ISBLANK(data!C3876),AVERAGEIF(data!$A$2:$A$4110,data!A3876,data!$C$2:$C$4110),data!C3876)</f>
        <v>30063805</v>
      </c>
      <c r="C1918">
        <f>IF(ISBLANK(data!L3876),AVERAGEIF(data!$A$2:$A$4110,data!A3876,data!$L$2:$L$4110),data!L3876)</f>
        <v>60000000</v>
      </c>
      <c r="D1918">
        <f>B1918-C1918</f>
        <v>-29936195</v>
      </c>
    </row>
    <row r="1919" spans="1:4">
      <c r="A1919" t="s">
        <v>472</v>
      </c>
      <c r="B1919">
        <f>IF(ISBLANK(data!C2183),AVERAGEIF(data!$A$2:$A$4110,data!A2183,data!$C$2:$C$4110),data!C2183)</f>
        <v>30059386</v>
      </c>
      <c r="C1919">
        <f>IF(ISBLANK(data!L2183),AVERAGEIF(data!$A$2:$A$4110,data!A2183,data!$L$2:$L$4110),data!L2183)</f>
        <v>22000000</v>
      </c>
      <c r="D1919">
        <f>B1919-C1919</f>
        <v>8059386</v>
      </c>
    </row>
    <row r="1920" spans="1:4">
      <c r="A1920" t="s">
        <v>5683</v>
      </c>
      <c r="B1920">
        <f>IF(ISBLANK(data!C3368),AVERAGEIF(data!$A$2:$A$4110,data!A3368,data!$C$2:$C$4110),data!C3368)</f>
        <v>30050028</v>
      </c>
      <c r="C1920">
        <f>IF(ISBLANK(data!L3368),AVERAGEIF(data!$A$2:$A$4110,data!A3368,data!$L$2:$L$4110),data!L3368)</f>
        <v>17000000</v>
      </c>
      <c r="D1920">
        <f>B1920-C1920</f>
        <v>13050028</v>
      </c>
    </row>
    <row r="1921" spans="1:4">
      <c r="A1921" t="s">
        <v>5591</v>
      </c>
      <c r="B1921">
        <f>IF(ISBLANK(data!C3305),AVERAGEIF(data!$A$2:$A$4110,data!A3305,data!$C$2:$C$4110),data!C3305)</f>
        <v>30028592</v>
      </c>
      <c r="C1921">
        <f>IF(ISBLANK(data!L3305),AVERAGEIF(data!$A$2:$A$4110,data!A3305,data!$L$2:$L$4110),data!L3305)</f>
        <v>20000000</v>
      </c>
      <c r="D1921">
        <f>B1921-C1921</f>
        <v>10028592</v>
      </c>
    </row>
    <row r="1922" spans="1:4">
      <c r="A1922" t="s">
        <v>5657</v>
      </c>
      <c r="B1922">
        <f>IF(ISBLANK(data!C3353),AVERAGEIF(data!$A$2:$A$4110,data!A3353,data!$C$2:$C$4110),data!C3353)</f>
        <v>30013346</v>
      </c>
      <c r="C1922">
        <f>IF(ISBLANK(data!L3353),AVERAGEIF(data!$A$2:$A$4110,data!A3353,data!$L$2:$L$4110),data!L3353)</f>
        <v>75000000</v>
      </c>
      <c r="D1922">
        <f>B1922-C1922</f>
        <v>-44986654</v>
      </c>
    </row>
    <row r="1923" spans="1:4">
      <c r="A1923" t="s">
        <v>5875</v>
      </c>
      <c r="B1923">
        <f>IF(ISBLANK(data!C3501),AVERAGEIF(data!$A$2:$A$4110,data!A3501,data!$C$2:$C$4110),data!C3501)</f>
        <v>30012990</v>
      </c>
      <c r="C1923">
        <f>IF(ISBLANK(data!L3501),AVERAGEIF(data!$A$2:$A$4110,data!A3501,data!$L$2:$L$4110),data!L3501)</f>
        <v>25000000</v>
      </c>
      <c r="D1923">
        <f>B1923-C1923</f>
        <v>5012990</v>
      </c>
    </row>
    <row r="1924" spans="1:4">
      <c r="A1924" t="s">
        <v>2993</v>
      </c>
      <c r="B1924">
        <f>IF(ISBLANK(data!C1537),AVERAGEIF(data!$A$2:$A$4110,data!A1537,data!$C$2:$C$4110),data!C1537)</f>
        <v>30000000</v>
      </c>
      <c r="C1924">
        <f>IF(ISBLANK(data!L1537),AVERAGEIF(data!$A$2:$A$4110,data!A1537,data!$L$2:$L$4110),data!L1537)</f>
        <v>2200000</v>
      </c>
      <c r="D1924">
        <f>B1924-C1924</f>
        <v>27800000</v>
      </c>
    </row>
    <row r="1925" spans="1:4">
      <c r="A1925" t="s">
        <v>2449</v>
      </c>
      <c r="B1925">
        <f>IF(ISBLANK(data!C1182),AVERAGEIF(data!$A$2:$A$4110,data!A1182,data!$C$2:$C$4110),data!C1182)</f>
        <v>29997095</v>
      </c>
      <c r="C1925">
        <f>IF(ISBLANK(data!L1182),AVERAGEIF(data!$A$2:$A$4110,data!A1182,data!$L$2:$L$4110),data!L1182)</f>
        <v>22000000</v>
      </c>
      <c r="D1925">
        <f>B1925-C1925</f>
        <v>7997095</v>
      </c>
    </row>
    <row r="1926" spans="1:4">
      <c r="A1926" t="s">
        <v>4555</v>
      </c>
      <c r="B1926">
        <f>IF(ISBLANK(data!C2589),AVERAGEIF(data!$A$2:$A$4110,data!A2589,data!$C$2:$C$4110),data!C2589)</f>
        <v>29975979</v>
      </c>
      <c r="C1926">
        <f>IF(ISBLANK(data!L2589),AVERAGEIF(data!$A$2:$A$4110,data!A2589,data!$L$2:$L$4110),data!L2589)</f>
        <v>20000000</v>
      </c>
      <c r="D1926">
        <f>B1926-C1926</f>
        <v>9975979</v>
      </c>
    </row>
    <row r="1927" spans="1:4">
      <c r="A1927" t="s">
        <v>5155</v>
      </c>
      <c r="B1927">
        <f>IF(ISBLANK(data!C3005),AVERAGEIF(data!$A$2:$A$4110,data!A3005,data!$C$2:$C$4110),data!C3005)</f>
        <v>29959436</v>
      </c>
      <c r="C1927">
        <f>IF(ISBLANK(data!L3005),AVERAGEIF(data!$A$2:$A$4110,data!A3005,data!$L$2:$L$4110),data!L3005)</f>
        <v>13000000</v>
      </c>
      <c r="D1927">
        <f>B1927-C1927</f>
        <v>16959436</v>
      </c>
    </row>
    <row r="1928" spans="1:4">
      <c r="A1928" t="s">
        <v>5104</v>
      </c>
      <c r="B1928">
        <f>IF(ISBLANK(data!C2967),AVERAGEIF(data!$A$2:$A$4110,data!A2967,data!$C$2:$C$4110),data!C2967)</f>
        <v>29802761</v>
      </c>
      <c r="C1928">
        <f>IF(ISBLANK(data!L2967),AVERAGEIF(data!$A$2:$A$4110,data!A2967,data!$L$2:$L$4110),data!L2967)</f>
        <v>40000000</v>
      </c>
      <c r="D1928">
        <f>B1928-C1928</f>
        <v>-10197239</v>
      </c>
    </row>
    <row r="1929" spans="1:4">
      <c r="A1929" t="s">
        <v>4998</v>
      </c>
      <c r="B1929">
        <f>IF(ISBLANK(data!C2895),AVERAGEIF(data!$A$2:$A$4110,data!A2895,data!$C$2:$C$4110),data!C2895)</f>
        <v>29781453</v>
      </c>
      <c r="C1929">
        <f>IF(ISBLANK(data!L2895),AVERAGEIF(data!$A$2:$A$4110,data!A2895,data!$L$2:$L$4110),data!L2895)</f>
        <v>48000000</v>
      </c>
      <c r="D1929">
        <f>B1929-C1929</f>
        <v>-18218547</v>
      </c>
    </row>
    <row r="1930" spans="1:4">
      <c r="A1930" t="s">
        <v>3530</v>
      </c>
      <c r="B1930">
        <f>IF(ISBLANK(data!C1904),AVERAGEIF(data!$A$2:$A$4110,data!A1904,data!$C$2:$C$4110),data!C1904)</f>
        <v>29753944</v>
      </c>
      <c r="C1930">
        <f>IF(ISBLANK(data!L1904),AVERAGEIF(data!$A$2:$A$4110,data!A1904,data!$L$2:$L$4110),data!L1904)</f>
        <v>20000000</v>
      </c>
      <c r="D1930">
        <f>B1930-C1930</f>
        <v>9753944</v>
      </c>
    </row>
    <row r="1931" spans="1:4">
      <c r="A1931" t="s">
        <v>3977</v>
      </c>
      <c r="B1931">
        <f>IF(ISBLANK(data!C2204),AVERAGEIF(data!$A$2:$A$4110,data!A2204,data!$C$2:$C$4110),data!C2204)</f>
        <v>29655590</v>
      </c>
      <c r="C1931">
        <f>IF(ISBLANK(data!L2204),AVERAGEIF(data!$A$2:$A$4110,data!A2204,data!$L$2:$L$4110),data!L2204)</f>
        <v>65000000</v>
      </c>
      <c r="D1931">
        <f>B1931-C1931</f>
        <v>-35344410</v>
      </c>
    </row>
    <row r="1932" spans="1:4">
      <c r="A1932" t="s">
        <v>4208</v>
      </c>
      <c r="B1932">
        <f>IF(ISBLANK(data!C2357),AVERAGEIF(data!$A$2:$A$4110,data!A2357,data!$C$2:$C$4110),data!C2357)</f>
        <v>29580087</v>
      </c>
      <c r="C1932">
        <f>IF(ISBLANK(data!L2357),AVERAGEIF(data!$A$2:$A$4110,data!A2357,data!$L$2:$L$4110),data!L2357)</f>
        <v>58000000</v>
      </c>
      <c r="D1932">
        <f>B1932-C1932</f>
        <v>-28419913</v>
      </c>
    </row>
    <row r="1933" spans="1:4">
      <c r="A1933" t="s">
        <v>5710</v>
      </c>
      <c r="B1933">
        <f>IF(ISBLANK(data!C3385),AVERAGEIF(data!$A$2:$A$4110,data!A3385,data!$C$2:$C$4110),data!C3385)</f>
        <v>29534642.333333332</v>
      </c>
      <c r="C1933">
        <f>IF(ISBLANK(data!L3385),AVERAGEIF(data!$A$2:$A$4110,data!A3385,data!$L$2:$L$4110),data!L3385)</f>
        <v>9000000</v>
      </c>
      <c r="D1933">
        <f>B1933-C1933</f>
        <v>20534642.333333332</v>
      </c>
    </row>
    <row r="1934" spans="1:4">
      <c r="A1934" t="s">
        <v>3350</v>
      </c>
      <c r="B1934">
        <f>IF(ISBLANK(data!C1776),AVERAGEIF(data!$A$2:$A$4110,data!A1776,data!$C$2:$C$4110),data!C1776)</f>
        <v>29500000</v>
      </c>
      <c r="C1934">
        <f>IF(ISBLANK(data!L1776),AVERAGEIF(data!$A$2:$A$4110,data!A1776,data!$L$2:$L$4110),data!L1776)</f>
        <v>10000000</v>
      </c>
      <c r="D1934">
        <f>B1934-C1934</f>
        <v>19500000</v>
      </c>
    </row>
    <row r="1935" spans="1:4">
      <c r="A1935" t="s">
        <v>3857</v>
      </c>
      <c r="B1935">
        <f>IF(ISBLANK(data!C2122),AVERAGEIF(data!$A$2:$A$4110,data!A2122,data!$C$2:$C$4110),data!C2122)</f>
        <v>29392418</v>
      </c>
      <c r="C1935">
        <f>IF(ISBLANK(data!L2122),AVERAGEIF(data!$A$2:$A$4110,data!A2122,data!$L$2:$L$4110),data!L2122)</f>
        <v>10000000</v>
      </c>
      <c r="D1935">
        <f>B1935-C1935</f>
        <v>19392418</v>
      </c>
    </row>
    <row r="1936" spans="1:4">
      <c r="A1936" t="s">
        <v>1782</v>
      </c>
      <c r="B1936">
        <f>IF(ISBLANK(data!C761),AVERAGEIF(data!$A$2:$A$4110,data!A761,data!$C$2:$C$4110),data!C761)</f>
        <v>29374178</v>
      </c>
      <c r="C1936">
        <f>IF(ISBLANK(data!L761),AVERAGEIF(data!$A$2:$A$4110,data!A761,data!$L$2:$L$4110),data!L761)</f>
        <v>40000000</v>
      </c>
      <c r="D1936">
        <f>B1936-C1936</f>
        <v>-10625822</v>
      </c>
    </row>
    <row r="1937" spans="1:4">
      <c r="A1937" t="s">
        <v>5779</v>
      </c>
      <c r="B1937">
        <f>IF(ISBLANK(data!C3432),AVERAGEIF(data!$A$2:$A$4110,data!A3432,data!$C$2:$C$4110),data!C3432)</f>
        <v>29302097</v>
      </c>
      <c r="C1937">
        <f>IF(ISBLANK(data!L3432),AVERAGEIF(data!$A$2:$A$4110,data!A3432,data!$L$2:$L$4110),data!L3432)</f>
        <v>15000000</v>
      </c>
      <c r="D1937">
        <f>B1937-C1937</f>
        <v>14302097</v>
      </c>
    </row>
    <row r="1938" spans="1:4">
      <c r="A1938" t="s">
        <v>1381</v>
      </c>
      <c r="B1938">
        <f>IF(ISBLANK(data!C510),AVERAGEIF(data!$A$2:$A$4110,data!A510,data!$C$2:$C$4110),data!C510)</f>
        <v>29247405</v>
      </c>
      <c r="C1938">
        <f>IF(ISBLANK(data!L510),AVERAGEIF(data!$A$2:$A$4110,data!A510,data!$L$2:$L$4110),data!L510)</f>
        <v>25000000</v>
      </c>
      <c r="D1938">
        <f>B1938-C1938</f>
        <v>4247405</v>
      </c>
    </row>
    <row r="1939" spans="1:4">
      <c r="A1939" t="s">
        <v>4269</v>
      </c>
      <c r="B1939">
        <f>IF(ISBLANK(data!C2405),AVERAGEIF(data!$A$2:$A$4110,data!A2405,data!$C$2:$C$4110),data!C2405)</f>
        <v>29200000</v>
      </c>
      <c r="C1939">
        <f>IF(ISBLANK(data!L2405),AVERAGEIF(data!$A$2:$A$4110,data!A2405,data!$L$2:$L$4110),data!L2405)</f>
        <v>8500000</v>
      </c>
      <c r="D1939">
        <f>B1939-C1939</f>
        <v>20700000</v>
      </c>
    </row>
    <row r="1940" spans="1:4">
      <c r="A1940" t="s">
        <v>300</v>
      </c>
      <c r="B1940">
        <f>IF(ISBLANK(data!C3453),AVERAGEIF(data!$A$2:$A$4110,data!A3453,data!$C$2:$C$4110),data!C3453)</f>
        <v>29136626</v>
      </c>
      <c r="C1940">
        <f>IF(ISBLANK(data!L3453),AVERAGEIF(data!$A$2:$A$4110,data!A3453,data!$L$2:$L$4110),data!L3453)</f>
        <v>60000000</v>
      </c>
      <c r="D1940">
        <f>B1940-C1940</f>
        <v>-30863374</v>
      </c>
    </row>
    <row r="1941" spans="1:4">
      <c r="A1941" t="s">
        <v>5902</v>
      </c>
      <c r="B1941">
        <f>IF(ISBLANK(data!C3520),AVERAGEIF(data!$A$2:$A$4110,data!A3520,data!$C$2:$C$4110),data!C3520)</f>
        <v>29113588</v>
      </c>
      <c r="C1941">
        <f>IF(ISBLANK(data!L3520),AVERAGEIF(data!$A$2:$A$4110,data!A3520,data!$L$2:$L$4110),data!L3520)</f>
        <v>40000000</v>
      </c>
      <c r="D1941">
        <f>B1941-C1941</f>
        <v>-10886412</v>
      </c>
    </row>
    <row r="1942" spans="1:4">
      <c r="A1942" t="s">
        <v>4761</v>
      </c>
      <c r="B1942">
        <f>IF(ISBLANK(data!C2726),AVERAGEIF(data!$A$2:$A$4110,data!A2726,data!$C$2:$C$4110),data!C2726)</f>
        <v>29106737</v>
      </c>
      <c r="C1942">
        <f>IF(ISBLANK(data!L2726),AVERAGEIF(data!$A$2:$A$4110,data!A2726,data!$L$2:$L$4110),data!L2726)</f>
        <v>15000000</v>
      </c>
      <c r="D1942">
        <f>B1942-C1942</f>
        <v>14106737</v>
      </c>
    </row>
    <row r="1943" spans="1:4">
      <c r="A1943" t="s">
        <v>1673</v>
      </c>
      <c r="B1943">
        <f>IF(ISBLANK(data!C695),AVERAGEIF(data!$A$2:$A$4110,data!A695,data!$C$2:$C$4110),data!C695)</f>
        <v>29077547</v>
      </c>
      <c r="C1943">
        <f>IF(ISBLANK(data!L695),AVERAGEIF(data!$A$2:$A$4110,data!A695,data!$L$2:$L$4110),data!L695)</f>
        <v>40000000</v>
      </c>
      <c r="D1943">
        <f>B1943-C1943</f>
        <v>-10922453</v>
      </c>
    </row>
    <row r="1944" spans="1:4">
      <c r="A1944" t="s">
        <v>4753</v>
      </c>
      <c r="B1944">
        <f>IF(ISBLANK(data!C2721),AVERAGEIF(data!$A$2:$A$4110,data!A2721,data!$C$2:$C$4110),data!C2721)</f>
        <v>29062561</v>
      </c>
      <c r="C1944">
        <f>IF(ISBLANK(data!L2721),AVERAGEIF(data!$A$2:$A$4110,data!A2721,data!$L$2:$L$4110),data!L2721)</f>
        <v>20000000</v>
      </c>
      <c r="D1944">
        <f>B1944-C1944</f>
        <v>9062561</v>
      </c>
    </row>
    <row r="1945" spans="1:4">
      <c r="A1945" t="s">
        <v>6178</v>
      </c>
      <c r="B1945">
        <f>IF(ISBLANK(data!C3720),AVERAGEIF(data!$A$2:$A$4110,data!A3720,data!$C$2:$C$4110),data!C3720)</f>
        <v>28995450</v>
      </c>
      <c r="C1945">
        <f>IF(ISBLANK(data!L3720),AVERAGEIF(data!$A$2:$A$4110,data!A3720,data!$L$2:$L$4110),data!L3720)</f>
        <v>35000000</v>
      </c>
      <c r="D1945">
        <f>B1945-C1945</f>
        <v>-6004550</v>
      </c>
    </row>
    <row r="1946" spans="1:4">
      <c r="A1946" t="s">
        <v>2341</v>
      </c>
      <c r="B1946">
        <f>IF(ISBLANK(data!C1116),AVERAGEIF(data!$A$2:$A$4110,data!A1116,data!$C$2:$C$4110),data!C1116)</f>
        <v>28972187</v>
      </c>
      <c r="C1946">
        <f>IF(ISBLANK(data!L1116),AVERAGEIF(data!$A$2:$A$4110,data!A1116,data!$L$2:$L$4110),data!L1116)</f>
        <v>13000000</v>
      </c>
      <c r="D1946">
        <f>B1946-C1946</f>
        <v>15972187</v>
      </c>
    </row>
    <row r="1947" spans="1:4">
      <c r="A1947" t="s">
        <v>4499</v>
      </c>
      <c r="B1947">
        <f>IF(ISBLANK(data!C2554),AVERAGEIF(data!$A$2:$A$4110,data!A2554,data!$C$2:$C$4110),data!C2554)</f>
        <v>28965197</v>
      </c>
      <c r="C1947">
        <f>IF(ISBLANK(data!L2554),AVERAGEIF(data!$A$2:$A$4110,data!A2554,data!$L$2:$L$4110),data!L2554)</f>
        <v>68000000</v>
      </c>
      <c r="D1947">
        <f>B1947-C1947</f>
        <v>-39034803</v>
      </c>
    </row>
    <row r="1948" spans="1:4">
      <c r="A1948" t="s">
        <v>3339</v>
      </c>
      <c r="B1948">
        <f>IF(ISBLANK(data!C1770),AVERAGEIF(data!$A$2:$A$4110,data!A1770,data!$C$2:$C$4110),data!C1770)</f>
        <v>28927720</v>
      </c>
      <c r="C1948">
        <f>IF(ISBLANK(data!L1770),AVERAGEIF(data!$A$2:$A$4110,data!A1770,data!$L$2:$L$4110),data!L1770)</f>
        <v>33000000</v>
      </c>
      <c r="D1948">
        <f>B1948-C1948</f>
        <v>-4072280</v>
      </c>
    </row>
    <row r="1949" spans="1:4">
      <c r="A1949" t="s">
        <v>2904</v>
      </c>
      <c r="B1949">
        <f>IF(ISBLANK(data!C1474),AVERAGEIF(data!$A$2:$A$4110,data!A1474,data!$C$2:$C$4110),data!C1474)</f>
        <v>28876924</v>
      </c>
      <c r="C1949">
        <f>IF(ISBLANK(data!L1474),AVERAGEIF(data!$A$2:$A$4110,data!A1474,data!$L$2:$L$4110),data!L1474)</f>
        <v>20000000</v>
      </c>
      <c r="D1949">
        <f>B1949-C1949</f>
        <v>8876924</v>
      </c>
    </row>
    <row r="1950" spans="1:4">
      <c r="A1950" t="s">
        <v>4698</v>
      </c>
      <c r="B1950">
        <f>IF(ISBLANK(data!C2683),AVERAGEIF(data!$A$2:$A$4110,data!A2683,data!$C$2:$C$4110),data!C2683)</f>
        <v>28873374</v>
      </c>
      <c r="C1950">
        <f>IF(ISBLANK(data!L2683),AVERAGEIF(data!$A$2:$A$4110,data!A2683,data!$L$2:$L$4110),data!L2683)</f>
        <v>10000000</v>
      </c>
      <c r="D1950">
        <f>B1950-C1950</f>
        <v>18873374</v>
      </c>
    </row>
    <row r="1951" spans="1:4">
      <c r="A1951" t="s">
        <v>466</v>
      </c>
      <c r="B1951">
        <f>IF(ISBLANK(data!C1600),AVERAGEIF(data!$A$2:$A$4110,data!A1600,data!$C$2:$C$4110),data!C1600)</f>
        <v>28871190</v>
      </c>
      <c r="C1951">
        <f>IF(ISBLANK(data!L1600),AVERAGEIF(data!$A$2:$A$4110,data!A1600,data!$L$2:$L$4110),data!L1600)</f>
        <v>24000000</v>
      </c>
      <c r="D1951">
        <f>B1951-C1951</f>
        <v>4871190</v>
      </c>
    </row>
    <row r="1952" spans="1:4">
      <c r="A1952" t="s">
        <v>1280</v>
      </c>
      <c r="B1952">
        <f>IF(ISBLANK(data!C452),AVERAGEIF(data!$A$2:$A$4110,data!A452,data!$C$2:$C$4110),data!C452)</f>
        <v>28837115</v>
      </c>
      <c r="C1952">
        <f>IF(ISBLANK(data!L452),AVERAGEIF(data!$A$2:$A$4110,data!A452,data!$L$2:$L$4110),data!L452)</f>
        <v>50000000</v>
      </c>
      <c r="D1952">
        <f>B1952-C1952</f>
        <v>-21162885</v>
      </c>
    </row>
    <row r="1953" spans="1:4">
      <c r="A1953" t="s">
        <v>2971</v>
      </c>
      <c r="B1953">
        <f>IF(ISBLANK(data!C1522),AVERAGEIF(data!$A$2:$A$4110,data!A1522,data!$C$2:$C$4110),data!C1522)</f>
        <v>28831145</v>
      </c>
      <c r="C1953">
        <f>IF(ISBLANK(data!L1522),AVERAGEIF(data!$A$2:$A$4110,data!A1522,data!$L$2:$L$4110),data!L1522)</f>
        <v>25000000</v>
      </c>
      <c r="D1953">
        <f>B1953-C1953</f>
        <v>3831145</v>
      </c>
    </row>
    <row r="1954" spans="1:4">
      <c r="A1954" t="s">
        <v>2431</v>
      </c>
      <c r="B1954">
        <f>IF(ISBLANK(data!C1173),AVERAGEIF(data!$A$2:$A$4110,data!A1173,data!$C$2:$C$4110),data!C1173)</f>
        <v>28772222</v>
      </c>
      <c r="C1954">
        <f>IF(ISBLANK(data!L1173),AVERAGEIF(data!$A$2:$A$4110,data!A1173,data!$L$2:$L$4110),data!L1173)</f>
        <v>105000000</v>
      </c>
      <c r="D1954">
        <f>B1954-C1954</f>
        <v>-76227778</v>
      </c>
    </row>
    <row r="1955" spans="1:4">
      <c r="A1955" t="s">
        <v>3257</v>
      </c>
      <c r="B1955">
        <f>IF(ISBLANK(data!C1714),AVERAGEIF(data!$A$2:$A$4110,data!A1714,data!$C$2:$C$4110),data!C1714)</f>
        <v>28751715</v>
      </c>
      <c r="C1955">
        <f>IF(ISBLANK(data!L1714),AVERAGEIF(data!$A$2:$A$4110,data!A1714,data!$L$2:$L$4110),data!L1714)</f>
        <v>28000000</v>
      </c>
      <c r="D1955">
        <f>B1955-C1955</f>
        <v>751715</v>
      </c>
    </row>
    <row r="1956" spans="1:4">
      <c r="A1956" t="s">
        <v>1298</v>
      </c>
      <c r="B1956">
        <f>IF(ISBLANK(data!C461),AVERAGEIF(data!$A$2:$A$4110,data!A461,data!$C$2:$C$4110),data!C461)</f>
        <v>28747570</v>
      </c>
      <c r="C1956">
        <f>IF(ISBLANK(data!L461),AVERAGEIF(data!$A$2:$A$4110,data!A461,data!$L$2:$L$4110),data!L461)</f>
        <v>7000000</v>
      </c>
      <c r="D1956">
        <f>B1956-C1956</f>
        <v>21747570</v>
      </c>
    </row>
    <row r="1957" spans="1:4">
      <c r="A1957" t="s">
        <v>3597</v>
      </c>
      <c r="B1957">
        <f>IF(ISBLANK(data!C1947),AVERAGEIF(data!$A$2:$A$4110,data!A1947,data!$C$2:$C$4110),data!C1947)</f>
        <v>28734552</v>
      </c>
      <c r="C1957">
        <f>IF(ISBLANK(data!L1947),AVERAGEIF(data!$A$2:$A$4110,data!A1947,data!$L$2:$L$4110),data!L1947)</f>
        <v>16000000</v>
      </c>
      <c r="D1957">
        <f>B1957-C1957</f>
        <v>12734552</v>
      </c>
    </row>
    <row r="1958" spans="1:4">
      <c r="A1958" t="s">
        <v>2805</v>
      </c>
      <c r="B1958">
        <f>IF(ISBLANK(data!C1407),AVERAGEIF(data!$A$2:$A$4110,data!A1407,data!$C$2:$C$4110),data!C1407)</f>
        <v>28687835</v>
      </c>
      <c r="C1958">
        <f>IF(ISBLANK(data!L1407),AVERAGEIF(data!$A$2:$A$4110,data!A1407,data!$L$2:$L$4110),data!L1407)</f>
        <v>35000000</v>
      </c>
      <c r="D1958">
        <f>B1958-C1958</f>
        <v>-6312165</v>
      </c>
    </row>
    <row r="1959" spans="1:4">
      <c r="A1959" t="s">
        <v>4777</v>
      </c>
      <c r="B1959">
        <f>IF(ISBLANK(data!C2734),AVERAGEIF(data!$A$2:$A$4110,data!A2734,data!$C$2:$C$4110),data!C2734)</f>
        <v>28644770</v>
      </c>
      <c r="C1959">
        <f>IF(ISBLANK(data!L2734),AVERAGEIF(data!$A$2:$A$4110,data!A2734,data!$L$2:$L$4110),data!L2734)</f>
        <v>30000000</v>
      </c>
      <c r="D1959">
        <f>B1959-C1959</f>
        <v>-1355230</v>
      </c>
    </row>
    <row r="1960" spans="1:4">
      <c r="A1960" t="s">
        <v>3782</v>
      </c>
      <c r="B1960">
        <f>IF(ISBLANK(data!C2077),AVERAGEIF(data!$A$2:$A$4110,data!A2077,data!$C$2:$C$4110),data!C2077)</f>
        <v>28637507</v>
      </c>
      <c r="C1960">
        <f>IF(ISBLANK(data!L2077),AVERAGEIF(data!$A$2:$A$4110,data!A2077,data!$L$2:$L$4110),data!L2077)</f>
        <v>15000000</v>
      </c>
      <c r="D1960">
        <f>B1960-C1960</f>
        <v>13637507</v>
      </c>
    </row>
    <row r="1961" spans="1:4">
      <c r="A1961" t="s">
        <v>3571</v>
      </c>
      <c r="B1961">
        <f>IF(ISBLANK(data!C1929),AVERAGEIF(data!$A$2:$A$4110,data!A1929,data!$C$2:$C$4110),data!C1929)</f>
        <v>28563926</v>
      </c>
      <c r="C1961">
        <f>IF(ISBLANK(data!L1929),AVERAGEIF(data!$A$2:$A$4110,data!A1929,data!$L$2:$L$4110),data!L1929)</f>
        <v>8500000</v>
      </c>
      <c r="D1961">
        <f>B1961-C1961</f>
        <v>20063926</v>
      </c>
    </row>
    <row r="1962" spans="1:4">
      <c r="A1962" t="s">
        <v>3040</v>
      </c>
      <c r="B1962">
        <f>IF(ISBLANK(data!C1575),AVERAGEIF(data!$A$2:$A$4110,data!A1575,data!$C$2:$C$4110),data!C1575)</f>
        <v>28563179</v>
      </c>
      <c r="C1962">
        <f>IF(ISBLANK(data!L1575),AVERAGEIF(data!$A$2:$A$4110,data!A1575,data!$L$2:$L$4110),data!L1575)</f>
        <v>21000000</v>
      </c>
      <c r="D1962">
        <f>B1962-C1962</f>
        <v>7563179</v>
      </c>
    </row>
    <row r="1963" spans="1:4">
      <c r="A1963" t="s">
        <v>5773</v>
      </c>
      <c r="B1963">
        <f>IF(ISBLANK(data!C3428),AVERAGEIF(data!$A$2:$A$4110,data!A3428,data!$C$2:$C$4110),data!C3428)</f>
        <v>28535768</v>
      </c>
      <c r="C1963">
        <f>IF(ISBLANK(data!L3428),AVERAGEIF(data!$A$2:$A$4110,data!A3428,data!$L$2:$L$4110),data!L3428)</f>
        <v>40000000</v>
      </c>
      <c r="D1963">
        <f>B1963-C1963</f>
        <v>-11464232</v>
      </c>
    </row>
    <row r="1964" spans="1:4">
      <c r="A1964" t="s">
        <v>3317</v>
      </c>
      <c r="B1964">
        <f>IF(ISBLANK(data!C1754),AVERAGEIF(data!$A$2:$A$4110,data!A1754,data!$C$2:$C$4110),data!C1754)</f>
        <v>28501651</v>
      </c>
      <c r="C1964">
        <f>IF(ISBLANK(data!L1754),AVERAGEIF(data!$A$2:$A$4110,data!A1754,data!$L$2:$L$4110),data!L1754)</f>
        <v>26000000</v>
      </c>
      <c r="D1964">
        <f>B1964-C1964</f>
        <v>2501651</v>
      </c>
    </row>
    <row r="1965" spans="1:4">
      <c r="A1965" t="s">
        <v>215</v>
      </c>
      <c r="B1965">
        <f>IF(ISBLANK(data!C1881),AVERAGEIF(data!$A$2:$A$4110,data!A1881,data!$C$2:$C$4110),data!C1881)</f>
        <v>28501605</v>
      </c>
      <c r="C1965">
        <f>IF(ISBLANK(data!L1881),AVERAGEIF(data!$A$2:$A$4110,data!A1881,data!$L$2:$L$4110),data!L1881)</f>
        <v>13000000</v>
      </c>
      <c r="D1965">
        <f>B1965-C1965</f>
        <v>15501605</v>
      </c>
    </row>
    <row r="1966" spans="1:4">
      <c r="A1966" t="s">
        <v>2792</v>
      </c>
      <c r="B1966">
        <f>IF(ISBLANK(data!C1398),AVERAGEIF(data!$A$2:$A$4110,data!A1398,data!$C$2:$C$4110),data!C1398)</f>
        <v>28435406</v>
      </c>
      <c r="C1966">
        <f>IF(ISBLANK(data!L1398),AVERAGEIF(data!$A$2:$A$4110,data!A1398,data!$L$2:$L$4110),data!L1398)</f>
        <v>12000000</v>
      </c>
      <c r="D1966">
        <f>B1966-C1966</f>
        <v>16435406</v>
      </c>
    </row>
    <row r="1967" spans="1:4">
      <c r="A1967" t="s">
        <v>6294</v>
      </c>
      <c r="B1967">
        <f>IF(ISBLANK(data!C3805),AVERAGEIF(data!$A$2:$A$4110,data!A3805,data!$C$2:$C$4110),data!C3805)</f>
        <v>28424210</v>
      </c>
      <c r="C1967">
        <f>IF(ISBLANK(data!L3805),AVERAGEIF(data!$A$2:$A$4110,data!A3805,data!$L$2:$L$4110),data!L3805)</f>
        <v>39750000</v>
      </c>
      <c r="D1967">
        <f>B1967-C1967</f>
        <v>-11325790</v>
      </c>
    </row>
    <row r="1968" spans="1:4">
      <c r="A1968" t="s">
        <v>3601</v>
      </c>
      <c r="B1968">
        <f>IF(ISBLANK(data!C1950),AVERAGEIF(data!$A$2:$A$4110,data!A1950,data!$C$2:$C$4110),data!C1950)</f>
        <v>28399192</v>
      </c>
      <c r="C1968">
        <f>IF(ISBLANK(data!L1950),AVERAGEIF(data!$A$2:$A$4110,data!A1950,data!$L$2:$L$4110),data!L1950)</f>
        <v>13000000</v>
      </c>
      <c r="D1968">
        <f>B1968-C1968</f>
        <v>15399192</v>
      </c>
    </row>
    <row r="1969" spans="1:4">
      <c r="A1969" t="s">
        <v>2530</v>
      </c>
      <c r="B1969">
        <f>IF(ISBLANK(data!C1237),AVERAGEIF(data!$A$2:$A$4110,data!A1237,data!$C$2:$C$4110),data!C1237)</f>
        <v>28341469</v>
      </c>
      <c r="C1969">
        <f>IF(ISBLANK(data!L1237),AVERAGEIF(data!$A$2:$A$4110,data!A1237,data!$L$2:$L$4110),data!L1237)</f>
        <v>25000000</v>
      </c>
      <c r="D1969">
        <f>B1969-C1969</f>
        <v>3341469</v>
      </c>
    </row>
    <row r="1970" spans="1:4">
      <c r="A1970" t="s">
        <v>1458</v>
      </c>
      <c r="B1970">
        <f>IF(ISBLANK(data!C560),AVERAGEIF(data!$A$2:$A$4110,data!A560,data!$C$2:$C$4110),data!C560)</f>
        <v>28328132</v>
      </c>
      <c r="C1970">
        <f>IF(ISBLANK(data!L560),AVERAGEIF(data!$A$2:$A$4110,data!A560,data!$L$2:$L$4110),data!L560)</f>
        <v>58000000</v>
      </c>
      <c r="D1970">
        <f>B1970-C1970</f>
        <v>-29671868</v>
      </c>
    </row>
    <row r="1971" spans="1:4">
      <c r="A1971" t="s">
        <v>3413</v>
      </c>
      <c r="B1971">
        <f>IF(ISBLANK(data!C1819),AVERAGEIF(data!$A$2:$A$4110,data!A1819,data!$C$2:$C$4110),data!C1819)</f>
        <v>28133159</v>
      </c>
      <c r="C1971">
        <f>IF(ISBLANK(data!L1819),AVERAGEIF(data!$A$2:$A$4110,data!A1819,data!$L$2:$L$4110),data!L1819)</f>
        <v>50000000</v>
      </c>
      <c r="D1971">
        <f>B1971-C1971</f>
        <v>-21866841</v>
      </c>
    </row>
    <row r="1972" spans="1:4">
      <c r="A1972" t="s">
        <v>3595</v>
      </c>
      <c r="B1972">
        <f>IF(ISBLANK(data!C1945),AVERAGEIF(data!$A$2:$A$4110,data!A1945,data!$C$2:$C$4110),data!C1945)</f>
        <v>28064226</v>
      </c>
      <c r="C1972">
        <f>IF(ISBLANK(data!L1945),AVERAGEIF(data!$A$2:$A$4110,data!A1945,data!$L$2:$L$4110),data!L1945)</f>
        <v>35000000</v>
      </c>
      <c r="D1972">
        <f>B1972-C1972</f>
        <v>-6935774</v>
      </c>
    </row>
    <row r="1973" spans="1:4">
      <c r="A1973" t="s">
        <v>3650</v>
      </c>
      <c r="B1973">
        <f>IF(ISBLANK(data!C1981),AVERAGEIF(data!$A$2:$A$4110,data!A1981,data!$C$2:$C$4110),data!C1981)</f>
        <v>28045540</v>
      </c>
      <c r="C1973">
        <f>IF(ISBLANK(data!L1981),AVERAGEIF(data!$A$2:$A$4110,data!A1981,data!$L$2:$L$4110),data!L1981)</f>
        <v>65000000</v>
      </c>
      <c r="D1973">
        <f>B1973-C1973</f>
        <v>-36954460</v>
      </c>
    </row>
    <row r="1974" spans="1:4">
      <c r="A1974" t="s">
        <v>1064</v>
      </c>
      <c r="B1974">
        <f>IF(ISBLANK(data!C324),AVERAGEIF(data!$A$2:$A$4110,data!A324,data!$C$2:$C$4110),data!C324)</f>
        <v>28031250</v>
      </c>
      <c r="C1974">
        <f>IF(ISBLANK(data!L324),AVERAGEIF(data!$A$2:$A$4110,data!A324,data!$L$2:$L$4110),data!L324)</f>
        <v>60000000</v>
      </c>
      <c r="D1974">
        <f>B1974-C1974</f>
        <v>-31968750</v>
      </c>
    </row>
    <row r="1975" spans="1:4">
      <c r="A1975" t="s">
        <v>21</v>
      </c>
      <c r="B1975">
        <f>IF(ISBLANK(data!C1330),AVERAGEIF(data!$A$2:$A$4110,data!A1330,data!$C$2:$C$4110),data!C1330)</f>
        <v>28014536</v>
      </c>
      <c r="C1975">
        <f>IF(ISBLANK(data!L1330),AVERAGEIF(data!$A$2:$A$4110,data!A1330,data!$L$2:$L$4110),data!L1330)</f>
        <v>15000000</v>
      </c>
      <c r="D1975">
        <f>B1975-C1975</f>
        <v>13014536</v>
      </c>
    </row>
    <row r="1976" spans="1:4">
      <c r="A1976" t="s">
        <v>2657</v>
      </c>
      <c r="B1976">
        <f>IF(ISBLANK(data!C1316),AVERAGEIF(data!$A$2:$A$4110,data!A1316,data!$C$2:$C$4110),data!C1316)</f>
        <v>27979400</v>
      </c>
      <c r="C1976">
        <f>IF(ISBLANK(data!L1316),AVERAGEIF(data!$A$2:$A$4110,data!A1316,data!$L$2:$L$4110),data!L1316)</f>
        <v>8200000</v>
      </c>
      <c r="D1976">
        <f>B1976-C1976</f>
        <v>19779400</v>
      </c>
    </row>
    <row r="1977" spans="1:4">
      <c r="A1977" t="s">
        <v>5055</v>
      </c>
      <c r="B1977">
        <f>IF(ISBLANK(data!C2933),AVERAGEIF(data!$A$2:$A$4110,data!A2933,data!$C$2:$C$4110),data!C2933)</f>
        <v>27972410</v>
      </c>
      <c r="C1977">
        <f>IF(ISBLANK(data!L2933),AVERAGEIF(data!$A$2:$A$4110,data!A2933,data!$L$2:$L$4110),data!L2933)</f>
        <v>35000000</v>
      </c>
      <c r="D1977">
        <f>B1977-C1977</f>
        <v>-7027590</v>
      </c>
    </row>
    <row r="1978" spans="1:4">
      <c r="A1978" t="s">
        <v>903</v>
      </c>
      <c r="B1978">
        <f>IF(ISBLANK(data!C228),AVERAGEIF(data!$A$2:$A$4110,data!A228,data!$C$2:$C$4110),data!C228)</f>
        <v>27900000</v>
      </c>
      <c r="C1978">
        <f>IF(ISBLANK(data!L228),AVERAGEIF(data!$A$2:$A$4110,data!A228,data!$L$2:$L$4110),data!L228)</f>
        <v>3500000</v>
      </c>
      <c r="D1978">
        <f>B1978-C1978</f>
        <v>24400000</v>
      </c>
    </row>
    <row r="1979" spans="1:4">
      <c r="A1979" t="s">
        <v>2462</v>
      </c>
      <c r="B1979">
        <f>IF(ISBLANK(data!C1196),AVERAGEIF(data!$A$2:$A$4110,data!A1196,data!$C$2:$C$4110),data!C1196)</f>
        <v>27900000</v>
      </c>
      <c r="C1979">
        <f>IF(ISBLANK(data!L1196),AVERAGEIF(data!$A$2:$A$4110,data!A1196,data!$L$2:$L$4110),data!L1196)</f>
        <v>3500000</v>
      </c>
      <c r="D1979">
        <f>B1979-C1979</f>
        <v>24400000</v>
      </c>
    </row>
    <row r="1980" spans="1:4">
      <c r="A1980" t="s">
        <v>1917</v>
      </c>
      <c r="B1980">
        <f>IF(ISBLANK(data!C849),AVERAGEIF(data!$A$2:$A$4110,data!A849,data!$C$2:$C$4110),data!C849)</f>
        <v>27854896</v>
      </c>
      <c r="C1980">
        <f>IF(ISBLANK(data!L849),AVERAGEIF(data!$A$2:$A$4110,data!A849,data!$L$2:$L$4110),data!L849)</f>
        <v>17000000</v>
      </c>
      <c r="D1980">
        <f>B1980-C1980</f>
        <v>10854896</v>
      </c>
    </row>
    <row r="1981" spans="1:4">
      <c r="A1981" t="s">
        <v>4252</v>
      </c>
      <c r="B1981">
        <f>IF(ISBLANK(data!C2395),AVERAGEIF(data!$A$2:$A$4110,data!A2395,data!$C$2:$C$4110),data!C2395)</f>
        <v>27829874</v>
      </c>
      <c r="C1981">
        <f>IF(ISBLANK(data!L2395),AVERAGEIF(data!$A$2:$A$4110,data!A2395,data!$L$2:$L$4110),data!L2395)</f>
        <v>12000000</v>
      </c>
      <c r="D1981">
        <f>B1981-C1981</f>
        <v>15829874</v>
      </c>
    </row>
    <row r="1982" spans="1:4">
      <c r="A1982" t="s">
        <v>2525</v>
      </c>
      <c r="B1982">
        <f>IF(ISBLANK(data!C1235),AVERAGEIF(data!$A$2:$A$4110,data!A1235,data!$C$2:$C$4110),data!C1235)</f>
        <v>27796042</v>
      </c>
      <c r="C1982">
        <f>IF(ISBLANK(data!L1235),AVERAGEIF(data!$A$2:$A$4110,data!A1235,data!$L$2:$L$4110),data!L1235)</f>
        <v>72000000</v>
      </c>
      <c r="D1982">
        <f>B1982-C1982</f>
        <v>-44203958</v>
      </c>
    </row>
    <row r="1983" spans="1:4">
      <c r="A1983" t="s">
        <v>4063</v>
      </c>
      <c r="B1983">
        <f>IF(ISBLANK(data!C2263),AVERAGEIF(data!$A$2:$A$4110,data!A2263,data!$C$2:$C$4110),data!C2263)</f>
        <v>27779888</v>
      </c>
      <c r="C1983">
        <f>IF(ISBLANK(data!L2263),AVERAGEIF(data!$A$2:$A$4110,data!A2263,data!$L$2:$L$4110),data!L2263)</f>
        <v>76000000</v>
      </c>
      <c r="D1983">
        <f>B1983-C1983</f>
        <v>-48220112</v>
      </c>
    </row>
    <row r="1984" spans="1:4">
      <c r="A1984" t="s">
        <v>3767</v>
      </c>
      <c r="B1984">
        <f>IF(ISBLANK(data!C2067),AVERAGEIF(data!$A$2:$A$4110,data!A2067,data!$C$2:$C$4110),data!C2067)</f>
        <v>27758465</v>
      </c>
      <c r="C1984">
        <f>IF(ISBLANK(data!L2067),AVERAGEIF(data!$A$2:$A$4110,data!A2067,data!$L$2:$L$4110),data!L2067)</f>
        <v>19000000</v>
      </c>
      <c r="D1984">
        <f>B1984-C1984</f>
        <v>8758465</v>
      </c>
    </row>
    <row r="1985" spans="1:4">
      <c r="A1985" t="s">
        <v>1789</v>
      </c>
      <c r="B1985">
        <f>IF(ISBLANK(data!C766),AVERAGEIF(data!$A$2:$A$4110,data!A766,data!$C$2:$C$4110),data!C766)</f>
        <v>27736779</v>
      </c>
      <c r="C1985">
        <f>IF(ISBLANK(data!L766),AVERAGEIF(data!$A$2:$A$4110,data!A766,data!$L$2:$L$4110),data!L766)</f>
        <v>10000000</v>
      </c>
      <c r="D1985">
        <f>B1985-C1985</f>
        <v>17736779</v>
      </c>
    </row>
    <row r="1986" spans="1:4">
      <c r="A1986" t="s">
        <v>4620</v>
      </c>
      <c r="B1986">
        <f>IF(ISBLANK(data!C2633),AVERAGEIF(data!$A$2:$A$4110,data!A2633,data!$C$2:$C$4110),data!C2633)</f>
        <v>27689474</v>
      </c>
      <c r="C1986">
        <f>IF(ISBLANK(data!L2633),AVERAGEIF(data!$A$2:$A$4110,data!A2633,data!$L$2:$L$4110),data!L2633)</f>
        <v>70000</v>
      </c>
      <c r="D1986">
        <f>B1986-C1986</f>
        <v>27619474</v>
      </c>
    </row>
    <row r="1987" spans="1:4">
      <c r="A1987" t="s">
        <v>4618</v>
      </c>
      <c r="B1987">
        <f>IF(ISBLANK(data!C2632),AVERAGEIF(data!$A$2:$A$4110,data!A2632,data!$C$2:$C$4110),data!C2632)</f>
        <v>27689474</v>
      </c>
      <c r="C1987">
        <f>IF(ISBLANK(data!L2632),AVERAGEIF(data!$A$2:$A$4110,data!A2632,data!$L$2:$L$4110),data!L2632)</f>
        <v>5000000</v>
      </c>
      <c r="D1987">
        <f>B1987-C1987</f>
        <v>22689474</v>
      </c>
    </row>
    <row r="1988" spans="1:4">
      <c r="A1988" t="s">
        <v>3918</v>
      </c>
      <c r="B1988">
        <f>IF(ISBLANK(data!C2162),AVERAGEIF(data!$A$2:$A$4110,data!A2162,data!$C$2:$C$4110),data!C2162)</f>
        <v>27669413</v>
      </c>
      <c r="C1988">
        <f>IF(ISBLANK(data!L2162),AVERAGEIF(data!$A$2:$A$4110,data!A2162,data!$L$2:$L$4110),data!L2162)</f>
        <v>11000000</v>
      </c>
      <c r="D1988">
        <f>B1988-C1988</f>
        <v>16669413</v>
      </c>
    </row>
    <row r="1989" spans="1:4">
      <c r="A1989" t="s">
        <v>5112</v>
      </c>
      <c r="B1989">
        <f>IF(ISBLANK(data!C2974),AVERAGEIF(data!$A$2:$A$4110,data!A2974,data!$C$2:$C$4110),data!C2974)</f>
        <v>27667947</v>
      </c>
      <c r="C1989">
        <f>IF(ISBLANK(data!L2974),AVERAGEIF(data!$A$2:$A$4110,data!A2974,data!$L$2:$L$4110),data!L2974)</f>
        <v>50000000</v>
      </c>
      <c r="D1989">
        <f>B1989-C1989</f>
        <v>-22332053</v>
      </c>
    </row>
    <row r="1990" spans="1:4">
      <c r="A1990" t="s">
        <v>3468</v>
      </c>
      <c r="B1990">
        <f>IF(ISBLANK(data!C1858),AVERAGEIF(data!$A$2:$A$4110,data!A1858,data!$C$2:$C$4110),data!C1858)</f>
        <v>27663982</v>
      </c>
      <c r="C1990">
        <f>IF(ISBLANK(data!L1858),AVERAGEIF(data!$A$2:$A$4110,data!A1858,data!$L$2:$L$4110),data!L1858)</f>
        <v>40000000</v>
      </c>
      <c r="D1990">
        <f>B1990-C1990</f>
        <v>-12336018</v>
      </c>
    </row>
    <row r="1991" spans="1:4">
      <c r="A1991" t="s">
        <v>1854</v>
      </c>
      <c r="B1991">
        <f>IF(ISBLANK(data!C810),AVERAGEIF(data!$A$2:$A$4110,data!A810,data!$C$2:$C$4110),data!C810)</f>
        <v>27550735</v>
      </c>
      <c r="C1991">
        <f>IF(ISBLANK(data!L810),AVERAGEIF(data!$A$2:$A$4110,data!A810,data!$L$2:$L$4110),data!L810)</f>
        <v>22333333.333333332</v>
      </c>
      <c r="D1991">
        <f>B1991-C1991</f>
        <v>5217401.6666666679</v>
      </c>
    </row>
    <row r="1992" spans="1:4">
      <c r="A1992" t="s">
        <v>5939</v>
      </c>
      <c r="B1992">
        <f>IF(ISBLANK(data!C3549),AVERAGEIF(data!$A$2:$A$4110,data!A3549,data!$C$2:$C$4110),data!C3549)</f>
        <v>27545445</v>
      </c>
      <c r="C1992">
        <f>IF(ISBLANK(data!L3549),AVERAGEIF(data!$A$2:$A$4110,data!A3549,data!$L$2:$L$4110),data!L3549)</f>
        <v>6500000</v>
      </c>
      <c r="D1992">
        <f>B1992-C1992</f>
        <v>21045445</v>
      </c>
    </row>
    <row r="1993" spans="1:4">
      <c r="A1993" t="s">
        <v>3598</v>
      </c>
      <c r="B1993">
        <f>IF(ISBLANK(data!C1948),AVERAGEIF(data!$A$2:$A$4110,data!A1948,data!$C$2:$C$4110),data!C1948)</f>
        <v>27515786</v>
      </c>
      <c r="C1993">
        <f>IF(ISBLANK(data!L1948),AVERAGEIF(data!$A$2:$A$4110,data!A1948,data!$L$2:$L$4110),data!L1948)</f>
        <v>14000000</v>
      </c>
      <c r="D1993">
        <f>B1993-C1993</f>
        <v>13515786</v>
      </c>
    </row>
    <row r="1994" spans="1:4">
      <c r="A1994" t="s">
        <v>5270</v>
      </c>
      <c r="B1994">
        <f>IF(ISBLANK(data!C3080),AVERAGEIF(data!$A$2:$A$4110,data!A3080,data!$C$2:$C$4110),data!C3080)</f>
        <v>27513932.333333332</v>
      </c>
      <c r="C1994">
        <f>IF(ISBLANK(data!L3080),AVERAGEIF(data!$A$2:$A$4110,data!A3080,data!$L$2:$L$4110),data!L3080)</f>
        <v>22000000</v>
      </c>
      <c r="D1994">
        <f>B1994-C1994</f>
        <v>5513932.3333333321</v>
      </c>
    </row>
    <row r="1995" spans="1:4">
      <c r="A1995" t="s">
        <v>2623</v>
      </c>
      <c r="B1995">
        <f>IF(ISBLANK(data!C1292),AVERAGEIF(data!$A$2:$A$4110,data!A1292,data!$C$2:$C$4110),data!C1292)</f>
        <v>27457409</v>
      </c>
      <c r="C1995">
        <f>IF(ISBLANK(data!L1292),AVERAGEIF(data!$A$2:$A$4110,data!A1292,data!$L$2:$L$4110),data!L1292)</f>
        <v>6000000</v>
      </c>
      <c r="D1995">
        <f>B1995-C1995</f>
        <v>21457409</v>
      </c>
    </row>
    <row r="1996" spans="1:4">
      <c r="A1996" t="s">
        <v>2753</v>
      </c>
      <c r="B1996">
        <f>IF(ISBLANK(data!C1376),AVERAGEIF(data!$A$2:$A$4110,data!A1376,data!$C$2:$C$4110),data!C1376)</f>
        <v>27441122</v>
      </c>
      <c r="C1996">
        <f>IF(ISBLANK(data!L1376),AVERAGEIF(data!$A$2:$A$4110,data!A1376,data!$L$2:$L$4110),data!L1376)</f>
        <v>15000000</v>
      </c>
      <c r="D1996">
        <f>B1996-C1996</f>
        <v>12441122</v>
      </c>
    </row>
    <row r="1997" spans="1:4">
      <c r="A1997" t="s">
        <v>2096</v>
      </c>
      <c r="B1997">
        <f>IF(ISBLANK(data!C961),AVERAGEIF(data!$A$2:$A$4110,data!A961,data!$C$2:$C$4110),data!C961)</f>
        <v>27400000</v>
      </c>
      <c r="C1997">
        <f>IF(ISBLANK(data!L961),AVERAGEIF(data!$A$2:$A$4110,data!A961,data!$L$2:$L$4110),data!L961)</f>
        <v>40000000</v>
      </c>
      <c r="D1997">
        <f>B1997-C1997</f>
        <v>-12600000</v>
      </c>
    </row>
    <row r="1998" spans="1:4">
      <c r="A1998" t="s">
        <v>5362</v>
      </c>
      <c r="B1998">
        <f>IF(ISBLANK(data!C3146),AVERAGEIF(data!$A$2:$A$4110,data!A3146,data!$C$2:$C$4110),data!C3146)</f>
        <v>27362712</v>
      </c>
      <c r="C1998">
        <f>IF(ISBLANK(data!L3146),AVERAGEIF(data!$A$2:$A$4110,data!A3146,data!$L$2:$L$4110),data!L3146)</f>
        <v>8000000</v>
      </c>
      <c r="D1998">
        <f>B1998-C1998</f>
        <v>19362712</v>
      </c>
    </row>
    <row r="1999" spans="1:4">
      <c r="A1999" t="s">
        <v>1436</v>
      </c>
      <c r="B1999">
        <f>IF(ISBLANK(data!C547),AVERAGEIF(data!$A$2:$A$4110,data!A547,data!$C$2:$C$4110),data!C547)</f>
        <v>27356090</v>
      </c>
      <c r="C1999">
        <f>IF(ISBLANK(data!L547),AVERAGEIF(data!$A$2:$A$4110,data!A547,data!$L$2:$L$4110),data!L547)</f>
        <v>90000000</v>
      </c>
      <c r="D1999">
        <f>B1999-C1999</f>
        <v>-62643910</v>
      </c>
    </row>
    <row r="2000" spans="1:4">
      <c r="A2000" t="s">
        <v>6430</v>
      </c>
      <c r="B2000">
        <f>IF(ISBLANK(data!C3899),AVERAGEIF(data!$A$2:$A$4110,data!A3899,data!$C$2:$C$4110),data!C3899)</f>
        <v>27338033</v>
      </c>
      <c r="C2000">
        <f>IF(ISBLANK(data!L3899),AVERAGEIF(data!$A$2:$A$4110,data!A3899,data!$L$2:$L$4110),data!L3899)</f>
        <v>23000000</v>
      </c>
      <c r="D2000">
        <f>B2000-C2000</f>
        <v>4338033</v>
      </c>
    </row>
    <row r="2001" spans="1:4">
      <c r="A2001" t="s">
        <v>3223</v>
      </c>
      <c r="B2001">
        <f>IF(ISBLANK(data!C1691),AVERAGEIF(data!$A$2:$A$4110,data!A1691,data!$C$2:$C$4110),data!C1691)</f>
        <v>27296514</v>
      </c>
      <c r="C2001">
        <f>IF(ISBLANK(data!L1691),AVERAGEIF(data!$A$2:$A$4110,data!A1691,data!$L$2:$L$4110),data!L1691)</f>
        <v>5000000</v>
      </c>
      <c r="D2001">
        <f>B2001-C2001</f>
        <v>22296514</v>
      </c>
    </row>
    <row r="2002" spans="1:4">
      <c r="A2002" t="s">
        <v>3464</v>
      </c>
      <c r="B2002">
        <f>IF(ISBLANK(data!C1854),AVERAGEIF(data!$A$2:$A$4110,data!A1854,data!$C$2:$C$4110),data!C1854)</f>
        <v>27285953</v>
      </c>
      <c r="C2002">
        <f>IF(ISBLANK(data!L1854),AVERAGEIF(data!$A$2:$A$4110,data!A1854,data!$L$2:$L$4110),data!L1854)</f>
        <v>5000000</v>
      </c>
      <c r="D2002">
        <f>B2002-C2002</f>
        <v>22285953</v>
      </c>
    </row>
    <row r="2003" spans="1:4">
      <c r="A2003" t="s">
        <v>1494</v>
      </c>
      <c r="B2003">
        <f>IF(ISBLANK(data!C583),AVERAGEIF(data!$A$2:$A$4110,data!A583,data!$C$2:$C$4110),data!C583)</f>
        <v>27281507</v>
      </c>
      <c r="C2003">
        <f>IF(ISBLANK(data!L583),AVERAGEIF(data!$A$2:$A$4110,data!A583,data!$L$2:$L$4110),data!L583)</f>
        <v>12000000</v>
      </c>
      <c r="D2003">
        <f>B2003-C2003</f>
        <v>15281507</v>
      </c>
    </row>
    <row r="2004" spans="1:4">
      <c r="A2004" t="s">
        <v>5971</v>
      </c>
      <c r="B2004">
        <f>IF(ISBLANK(data!C3579),AVERAGEIF(data!$A$2:$A$4110,data!A3579,data!$C$2:$C$4110),data!C3579)</f>
        <v>27277055</v>
      </c>
      <c r="C2004">
        <f>IF(ISBLANK(data!L3579),AVERAGEIF(data!$A$2:$A$4110,data!A3579,data!$L$2:$L$4110),data!L3579)</f>
        <v>20000000</v>
      </c>
      <c r="D2004">
        <f>B2004-C2004</f>
        <v>7277055</v>
      </c>
    </row>
    <row r="2005" spans="1:4">
      <c r="A2005" t="s">
        <v>2093</v>
      </c>
      <c r="B2005">
        <f>IF(ISBLANK(data!C958),AVERAGEIF(data!$A$2:$A$4110,data!A958,data!$C$2:$C$4110),data!C958)</f>
        <v>27200000</v>
      </c>
      <c r="C2005">
        <f>IF(ISBLANK(data!L958),AVERAGEIF(data!$A$2:$A$4110,data!A958,data!$L$2:$L$4110),data!L958)</f>
        <v>3000000</v>
      </c>
      <c r="D2005">
        <f>B2005-C2005</f>
        <v>24200000</v>
      </c>
    </row>
    <row r="2006" spans="1:4">
      <c r="A2006" t="s">
        <v>1162</v>
      </c>
      <c r="B2006">
        <f>IF(ISBLANK(data!C381),AVERAGEIF(data!$A$2:$A$4110,data!A381,data!$C$2:$C$4110),data!C381)</f>
        <v>27154426</v>
      </c>
      <c r="C2006">
        <f>IF(ISBLANK(data!L381),AVERAGEIF(data!$A$2:$A$4110,data!A381,data!$L$2:$L$4110),data!L381)</f>
        <v>17000000</v>
      </c>
      <c r="D2006">
        <f>B2006-C2006</f>
        <v>10154426</v>
      </c>
    </row>
    <row r="2007" spans="1:4">
      <c r="A2007" t="s">
        <v>1364</v>
      </c>
      <c r="B2007">
        <f>IF(ISBLANK(data!C501),AVERAGEIF(data!$A$2:$A$4110,data!A501,data!$C$2:$C$4110),data!C501)</f>
        <v>27141959</v>
      </c>
      <c r="C2007">
        <f>IF(ISBLANK(data!L501),AVERAGEIF(data!$A$2:$A$4110,data!A501,data!$L$2:$L$4110),data!L501)</f>
        <v>18000000</v>
      </c>
      <c r="D2007">
        <f>B2007-C2007</f>
        <v>9141959</v>
      </c>
    </row>
    <row r="2008" spans="1:4">
      <c r="A2008" t="s">
        <v>6406</v>
      </c>
      <c r="B2008">
        <f>IF(ISBLANK(data!C3881),AVERAGEIF(data!$A$2:$A$4110,data!A3881,data!$C$2:$C$4110),data!C3881)</f>
        <v>27098580</v>
      </c>
      <c r="C2008">
        <f>IF(ISBLANK(data!L3881),AVERAGEIF(data!$A$2:$A$4110,data!A3881,data!$L$2:$L$4110),data!L3881)</f>
        <v>102000000</v>
      </c>
      <c r="D2008">
        <f>B2008-C2008</f>
        <v>-74901420</v>
      </c>
    </row>
    <row r="2009" spans="1:4">
      <c r="A2009" t="s">
        <v>2233</v>
      </c>
      <c r="B2009">
        <f>IF(ISBLANK(data!C1038),AVERAGEIF(data!$A$2:$A$4110,data!A1038,data!$C$2:$C$4110),data!C1038)</f>
        <v>27087695</v>
      </c>
      <c r="C2009">
        <f>IF(ISBLANK(data!L1038),AVERAGEIF(data!$A$2:$A$4110,data!A1038,data!$L$2:$L$4110),data!L1038)</f>
        <v>17700000</v>
      </c>
      <c r="D2009">
        <f>B2009-C2009</f>
        <v>9387695</v>
      </c>
    </row>
    <row r="2010" spans="1:4">
      <c r="A2010" t="s">
        <v>5442</v>
      </c>
      <c r="B2010">
        <f>IF(ISBLANK(data!C3201),AVERAGEIF(data!$A$2:$A$4110,data!A3201,data!$C$2:$C$4110),data!C3201)</f>
        <v>27067160</v>
      </c>
      <c r="C2010">
        <f>IF(ISBLANK(data!L3201),AVERAGEIF(data!$A$2:$A$4110,data!A3201,data!$L$2:$L$4110),data!L3201)</f>
        <v>50000000</v>
      </c>
      <c r="D2010">
        <f>B2010-C2010</f>
        <v>-22932840</v>
      </c>
    </row>
    <row r="2011" spans="1:4">
      <c r="A2011" t="s">
        <v>5064</v>
      </c>
      <c r="B2011">
        <f>IF(ISBLANK(data!C2940),AVERAGEIF(data!$A$2:$A$4110,data!A2940,data!$C$2:$C$4110),data!C2940)</f>
        <v>27053815</v>
      </c>
      <c r="C2011">
        <f>IF(ISBLANK(data!L2940),AVERAGEIF(data!$A$2:$A$4110,data!A2940,data!$L$2:$L$4110),data!L2940)</f>
        <v>40000000</v>
      </c>
      <c r="D2011">
        <f>B2011-C2011</f>
        <v>-12946185</v>
      </c>
    </row>
    <row r="2012" spans="1:4">
      <c r="A2012" t="s">
        <v>3991</v>
      </c>
      <c r="B2012">
        <f>IF(ISBLANK(data!C2212),AVERAGEIF(data!$A$2:$A$4110,data!A2212,data!$C$2:$C$4110),data!C2212)</f>
        <v>27052167</v>
      </c>
      <c r="C2012">
        <f>IF(ISBLANK(data!L2212),AVERAGEIF(data!$A$2:$A$4110,data!A2212,data!$L$2:$L$4110),data!L2212)</f>
        <v>13000000</v>
      </c>
      <c r="D2012">
        <f>B2012-C2012</f>
        <v>14052167</v>
      </c>
    </row>
    <row r="2013" spans="1:4">
      <c r="A2013" t="s">
        <v>5390</v>
      </c>
      <c r="B2013">
        <f>IF(ISBLANK(data!C3166),AVERAGEIF(data!$A$2:$A$4110,data!A3166,data!$C$2:$C$4110),data!C3166)</f>
        <v>27000000</v>
      </c>
      <c r="C2013">
        <f>IF(ISBLANK(data!L3166),AVERAGEIF(data!$A$2:$A$4110,data!A3166,data!$L$2:$L$4110),data!L3166)</f>
        <v>28000000</v>
      </c>
      <c r="D2013">
        <f>B2013-C2013</f>
        <v>-1000000</v>
      </c>
    </row>
    <row r="2014" spans="1:4">
      <c r="A2014" t="s">
        <v>5366</v>
      </c>
      <c r="B2014">
        <f>IF(ISBLANK(data!C3149),AVERAGEIF(data!$A$2:$A$4110,data!A3149,data!$C$2:$C$4110),data!C3149)</f>
        <v>26906039</v>
      </c>
      <c r="C2014">
        <f>IF(ISBLANK(data!L3149),AVERAGEIF(data!$A$2:$A$4110,data!A3149,data!$L$2:$L$4110),data!L3149)</f>
        <v>18000000</v>
      </c>
      <c r="D2014">
        <f>B2014-C2014</f>
        <v>8906039</v>
      </c>
    </row>
    <row r="2015" spans="1:4">
      <c r="A2015" t="s">
        <v>5648</v>
      </c>
      <c r="B2015">
        <f>IF(ISBLANK(data!C3348),AVERAGEIF(data!$A$2:$A$4110,data!A3348,data!$C$2:$C$4110),data!C3348)</f>
        <v>26903709</v>
      </c>
      <c r="C2015">
        <f>IF(ISBLANK(data!L3348),AVERAGEIF(data!$A$2:$A$4110,data!A3348,data!$L$2:$L$4110),data!L3348)</f>
        <v>38000000</v>
      </c>
      <c r="D2015">
        <f>B2015-C2015</f>
        <v>-11096291</v>
      </c>
    </row>
    <row r="2016" spans="1:4">
      <c r="A2016" t="s">
        <v>2264</v>
      </c>
      <c r="B2016">
        <f>IF(ISBLANK(data!C1058),AVERAGEIF(data!$A$2:$A$4110,data!A1058,data!$C$2:$C$4110),data!C1058)</f>
        <v>26896744</v>
      </c>
      <c r="C2016">
        <f>IF(ISBLANK(data!L1058),AVERAGEIF(data!$A$2:$A$4110,data!A1058,data!$L$2:$L$4110),data!L1058)</f>
        <v>16500000</v>
      </c>
      <c r="D2016">
        <f>B2016-C2016</f>
        <v>10396744</v>
      </c>
    </row>
    <row r="2017" spans="1:4">
      <c r="A2017" t="s">
        <v>2428</v>
      </c>
      <c r="B2017">
        <f>IF(ISBLANK(data!C1172),AVERAGEIF(data!$A$2:$A$4110,data!A1172,data!$C$2:$C$4110),data!C1172)</f>
        <v>26876529</v>
      </c>
      <c r="C2017">
        <f>IF(ISBLANK(data!L1172),AVERAGEIF(data!$A$2:$A$4110,data!A1172,data!$L$2:$L$4110),data!L1172)</f>
        <v>13000000</v>
      </c>
      <c r="D2017">
        <f>B2017-C2017</f>
        <v>13876529</v>
      </c>
    </row>
    <row r="2018" spans="1:4">
      <c r="A2018" t="s">
        <v>2426</v>
      </c>
      <c r="B2018">
        <f>IF(ISBLANK(data!C1171),AVERAGEIF(data!$A$2:$A$4110,data!A1171,data!$C$2:$C$4110),data!C1171)</f>
        <v>26876529</v>
      </c>
      <c r="C2018">
        <f>IF(ISBLANK(data!L1171),AVERAGEIF(data!$A$2:$A$4110,data!A1171,data!$L$2:$L$4110),data!L1171)</f>
        <v>27000000</v>
      </c>
      <c r="D2018">
        <f>B2018-C2018</f>
        <v>-123471</v>
      </c>
    </row>
    <row r="2019" spans="1:4">
      <c r="A2019" t="s">
        <v>1579</v>
      </c>
      <c r="B2019">
        <f>IF(ISBLANK(data!C637),AVERAGEIF(data!$A$2:$A$4110,data!A637,data!$C$2:$C$4110),data!C637)</f>
        <v>26838389</v>
      </c>
      <c r="C2019">
        <f>IF(ISBLANK(data!L637),AVERAGEIF(data!$A$2:$A$4110,data!A637,data!$L$2:$L$4110),data!L637)</f>
        <v>57000000</v>
      </c>
      <c r="D2019">
        <f>B2019-C2019</f>
        <v>-30161611</v>
      </c>
    </row>
    <row r="2020" spans="1:4">
      <c r="A2020" t="s">
        <v>2373</v>
      </c>
      <c r="B2020">
        <f>IF(ISBLANK(data!C1136),AVERAGEIF(data!$A$2:$A$4110,data!A1136,data!$C$2:$C$4110),data!C1136)</f>
        <v>26830000</v>
      </c>
      <c r="C2020">
        <f>IF(ISBLANK(data!L1136),AVERAGEIF(data!$A$2:$A$4110,data!A1136,data!$L$2:$L$4110),data!L1136)</f>
        <v>18000000</v>
      </c>
      <c r="D2020">
        <f>B2020-C2020</f>
        <v>8830000</v>
      </c>
    </row>
    <row r="2021" spans="1:4">
      <c r="A2021" t="s">
        <v>3810</v>
      </c>
      <c r="B2021">
        <f>IF(ISBLANK(data!C2092),AVERAGEIF(data!$A$2:$A$4110,data!A2092,data!$C$2:$C$4110),data!C2092)</f>
        <v>26814957</v>
      </c>
      <c r="C2021">
        <f>IF(ISBLANK(data!L2092),AVERAGEIF(data!$A$2:$A$4110,data!A2092,data!$L$2:$L$4110),data!L2092)</f>
        <v>35000000</v>
      </c>
      <c r="D2021">
        <f>B2021-C2021</f>
        <v>-8185043</v>
      </c>
    </row>
    <row r="2022" spans="1:4">
      <c r="A2022" t="s">
        <v>6681</v>
      </c>
      <c r="B2022">
        <f>IF(ISBLANK(data!C4074),AVERAGEIF(data!$A$2:$A$4110,data!A4074,data!$C$2:$C$4110),data!C4074)</f>
        <v>26781723</v>
      </c>
      <c r="C2022">
        <f>IF(ISBLANK(data!L4074),AVERAGEIF(data!$A$2:$A$4110,data!A4074,data!$L$2:$L$4110),data!L4074)</f>
        <v>2500000</v>
      </c>
      <c r="D2022">
        <f>B2022-C2022</f>
        <v>24281723</v>
      </c>
    </row>
    <row r="2023" spans="1:4">
      <c r="A2023" t="s">
        <v>4477</v>
      </c>
      <c r="B2023">
        <f>IF(ISBLANK(data!C2540),AVERAGEIF(data!$A$2:$A$4110,data!A2540,data!$C$2:$C$4110),data!C2540)</f>
        <v>26761283</v>
      </c>
      <c r="C2023">
        <f>IF(ISBLANK(data!L2540),AVERAGEIF(data!$A$2:$A$4110,data!A2540,data!$L$2:$L$4110),data!L2540)</f>
        <v>26000000</v>
      </c>
      <c r="D2023">
        <f>B2023-C2023</f>
        <v>761283</v>
      </c>
    </row>
    <row r="2024" spans="1:4">
      <c r="A2024" t="s">
        <v>6007</v>
      </c>
      <c r="B2024">
        <f>IF(ISBLANK(data!C3602),AVERAGEIF(data!$A$2:$A$4110,data!A3602,data!$C$2:$C$4110),data!C3602)</f>
        <v>26687172</v>
      </c>
      <c r="C2024">
        <f>IF(ISBLANK(data!L3602),AVERAGEIF(data!$A$2:$A$4110,data!A3602,data!$L$2:$L$4110),data!L3602)</f>
        <v>30000000</v>
      </c>
      <c r="D2024">
        <f>B2024-C2024</f>
        <v>-3312828</v>
      </c>
    </row>
    <row r="2025" spans="1:4">
      <c r="A2025" t="s">
        <v>1045</v>
      </c>
      <c r="B2025">
        <f>IF(ISBLANK(data!C313),AVERAGEIF(data!$A$2:$A$4110,data!A313,data!$C$2:$C$4110),data!C313)</f>
        <v>26616999</v>
      </c>
      <c r="C2025">
        <f>IF(ISBLANK(data!L313),AVERAGEIF(data!$A$2:$A$4110,data!A313,data!$L$2:$L$4110),data!L313)</f>
        <v>40000000</v>
      </c>
      <c r="D2025">
        <f>B2025-C2025</f>
        <v>-13383001</v>
      </c>
    </row>
    <row r="2026" spans="1:4">
      <c r="A2026" t="s">
        <v>4976</v>
      </c>
      <c r="B2026">
        <f>IF(ISBLANK(data!C2882),AVERAGEIF(data!$A$2:$A$4110,data!A2882,data!$C$2:$C$4110),data!C2882)</f>
        <v>26616590</v>
      </c>
      <c r="C2026">
        <f>IF(ISBLANK(data!L2882),AVERAGEIF(data!$A$2:$A$4110,data!A2882,data!$L$2:$L$4110),data!L2882)</f>
        <v>60000000</v>
      </c>
      <c r="D2026">
        <f>B2026-C2026</f>
        <v>-33383410</v>
      </c>
    </row>
    <row r="2027" spans="1:4">
      <c r="A2027" t="s">
        <v>2452</v>
      </c>
      <c r="B2027">
        <f>IF(ISBLANK(data!C1185),AVERAGEIF(data!$A$2:$A$4110,data!A1185,data!$C$2:$C$4110),data!C1185)</f>
        <v>26589953</v>
      </c>
      <c r="C2027">
        <f>IF(ISBLANK(data!L1185),AVERAGEIF(data!$A$2:$A$4110,data!A1185,data!$L$2:$L$4110),data!L1185)</f>
        <v>10500000</v>
      </c>
      <c r="D2027">
        <f>B2027-C2027</f>
        <v>16089953</v>
      </c>
    </row>
    <row r="2028" spans="1:4">
      <c r="A2028" t="s">
        <v>3164</v>
      </c>
      <c r="B2028">
        <f>IF(ISBLANK(data!C1656),AVERAGEIF(data!$A$2:$A$4110,data!A1656,data!$C$2:$C$4110),data!C1656)</f>
        <v>26583369</v>
      </c>
      <c r="C2028">
        <f>IF(ISBLANK(data!L1656),AVERAGEIF(data!$A$2:$A$4110,data!A1656,data!$L$2:$L$4110),data!L1656)</f>
        <v>10000000</v>
      </c>
      <c r="D2028">
        <f>B2028-C2028</f>
        <v>16583369</v>
      </c>
    </row>
    <row r="2029" spans="1:4">
      <c r="A2029" t="s">
        <v>1529</v>
      </c>
      <c r="B2029">
        <f>IF(ISBLANK(data!C604),AVERAGEIF(data!$A$2:$A$4110,data!A604,data!$C$2:$C$4110),data!C604)</f>
        <v>26539321</v>
      </c>
      <c r="C2029">
        <f>IF(ISBLANK(data!L604),AVERAGEIF(data!$A$2:$A$4110,data!A604,data!$L$2:$L$4110),data!L604)</f>
        <v>13000000</v>
      </c>
      <c r="D2029">
        <f>B2029-C2029</f>
        <v>13539321</v>
      </c>
    </row>
    <row r="2030" spans="1:4">
      <c r="A2030" t="s">
        <v>3538</v>
      </c>
      <c r="B2030">
        <f>IF(ISBLANK(data!C1909),AVERAGEIF(data!$A$2:$A$4110,data!A1909,data!$C$2:$C$4110),data!C1909)</f>
        <v>26536120</v>
      </c>
      <c r="C2030">
        <f>IF(ISBLANK(data!L1909),AVERAGEIF(data!$A$2:$A$4110,data!A1909,data!$L$2:$L$4110),data!L1909)</f>
        <v>50000000</v>
      </c>
      <c r="D2030">
        <f>B2030-C2030</f>
        <v>-23463880</v>
      </c>
    </row>
    <row r="2031" spans="1:4">
      <c r="A2031" t="s">
        <v>6554</v>
      </c>
      <c r="B2031">
        <f>IF(ISBLANK(data!C3980),AVERAGEIF(data!$A$2:$A$4110,data!A3980,data!$C$2:$C$4110),data!C3980)</f>
        <v>26525834</v>
      </c>
      <c r="C2031">
        <f>IF(ISBLANK(data!L3980),AVERAGEIF(data!$A$2:$A$4110,data!A3980,data!$L$2:$L$4110),data!L3980)</f>
        <v>30000000</v>
      </c>
      <c r="D2031">
        <f>B2031-C2031</f>
        <v>-3474166</v>
      </c>
    </row>
    <row r="2032" spans="1:4">
      <c r="A2032" t="s">
        <v>6587</v>
      </c>
      <c r="B2032">
        <f>IF(ISBLANK(data!C4003),AVERAGEIF(data!$A$2:$A$4110,data!A4003,data!$C$2:$C$4110),data!C4003)</f>
        <v>26505000</v>
      </c>
      <c r="C2032">
        <f>IF(ISBLANK(data!L4003),AVERAGEIF(data!$A$2:$A$4110,data!A4003,data!$L$2:$L$4110),data!L4003)</f>
        <v>1800000</v>
      </c>
      <c r="D2032">
        <f>B2032-C2032</f>
        <v>24705000</v>
      </c>
    </row>
    <row r="2033" spans="1:4">
      <c r="A2033" t="s">
        <v>2932</v>
      </c>
      <c r="B2033">
        <f>IF(ISBLANK(data!C1494),AVERAGEIF(data!$A$2:$A$4110,data!A1494,data!$C$2:$C$4110),data!C1494)</f>
        <v>26494611</v>
      </c>
      <c r="C2033">
        <f>IF(ISBLANK(data!L1494),AVERAGEIF(data!$A$2:$A$4110,data!A1494,data!$L$2:$L$4110),data!L1494)</f>
        <v>35000000</v>
      </c>
      <c r="D2033">
        <f>B2033-C2033</f>
        <v>-8505389</v>
      </c>
    </row>
    <row r="2034" spans="1:4">
      <c r="A2034" t="s">
        <v>4830</v>
      </c>
      <c r="B2034">
        <f>IF(ISBLANK(data!C2779),AVERAGEIF(data!$A$2:$A$4110,data!A2779,data!$C$2:$C$4110),data!C2779)</f>
        <v>26447237.5</v>
      </c>
      <c r="C2034">
        <f>IF(ISBLANK(data!L2779),AVERAGEIF(data!$A$2:$A$4110,data!A2779,data!$L$2:$L$4110),data!L2779)</f>
        <v>11000000</v>
      </c>
      <c r="D2034">
        <f>B2034-C2034</f>
        <v>15447237.5</v>
      </c>
    </row>
    <row r="2035" spans="1:4">
      <c r="A2035" t="s">
        <v>3171</v>
      </c>
      <c r="B2035">
        <f>IF(ISBLANK(data!C1659),AVERAGEIF(data!$A$2:$A$4110,data!A1659,data!$C$2:$C$4110),data!C1659)</f>
        <v>26442251</v>
      </c>
      <c r="C2035">
        <f>IF(ISBLANK(data!L1659),AVERAGEIF(data!$A$2:$A$4110,data!A1659,data!$L$2:$L$4110),data!L1659)</f>
        <v>50000000</v>
      </c>
      <c r="D2035">
        <f>B2035-C2035</f>
        <v>-23557749</v>
      </c>
    </row>
    <row r="2036" spans="1:4">
      <c r="A2036" t="s">
        <v>3329</v>
      </c>
      <c r="B2036">
        <f>IF(ISBLANK(data!C1764),AVERAGEIF(data!$A$2:$A$4110,data!A1764,data!$C$2:$C$4110),data!C1764)</f>
        <v>26421314</v>
      </c>
      <c r="C2036">
        <f>IF(ISBLANK(data!L1764),AVERAGEIF(data!$A$2:$A$4110,data!A1764,data!$L$2:$L$4110),data!L1764)</f>
        <v>15000000</v>
      </c>
      <c r="D2036">
        <f>B2036-C2036</f>
        <v>11421314</v>
      </c>
    </row>
    <row r="2037" spans="1:4">
      <c r="A2037" t="s">
        <v>425</v>
      </c>
      <c r="B2037">
        <f>IF(ISBLANK(data!C899),AVERAGEIF(data!$A$2:$A$4110,data!A899,data!$C$2:$C$4110),data!C899)</f>
        <v>26415649</v>
      </c>
      <c r="C2037">
        <f>IF(ISBLANK(data!L899),AVERAGEIF(data!$A$2:$A$4110,data!A899,data!$L$2:$L$4110),data!L899)</f>
        <v>20000000</v>
      </c>
      <c r="D2037">
        <f>B2037-C2037</f>
        <v>6415649</v>
      </c>
    </row>
    <row r="2038" spans="1:4">
      <c r="A2038" t="s">
        <v>3797</v>
      </c>
      <c r="B2038">
        <f>IF(ISBLANK(data!C2085),AVERAGEIF(data!$A$2:$A$4110,data!A2085,data!$C$2:$C$4110),data!C2085)</f>
        <v>26404753</v>
      </c>
      <c r="C2038">
        <f>IF(ISBLANK(data!L2085),AVERAGEIF(data!$A$2:$A$4110,data!A2085,data!$L$2:$L$4110),data!L2085)</f>
        <v>40000000</v>
      </c>
      <c r="D2038">
        <f>B2038-C2038</f>
        <v>-13595247</v>
      </c>
    </row>
    <row r="2039" spans="1:4">
      <c r="A2039" t="s">
        <v>2088</v>
      </c>
      <c r="B2039">
        <f>IF(ISBLANK(data!C955),AVERAGEIF(data!$A$2:$A$4110,data!A955,data!$C$2:$C$4110),data!C955)</f>
        <v>26400000</v>
      </c>
      <c r="C2039">
        <f>IF(ISBLANK(data!L955),AVERAGEIF(data!$A$2:$A$4110,data!A955,data!$L$2:$L$4110),data!L955)</f>
        <v>16000000</v>
      </c>
      <c r="D2039">
        <f>B2039-C2039</f>
        <v>10400000</v>
      </c>
    </row>
    <row r="2040" spans="1:4">
      <c r="A2040" t="s">
        <v>5304</v>
      </c>
      <c r="B2040">
        <f>IF(ISBLANK(data!C3104),AVERAGEIF(data!$A$2:$A$4110,data!A3104,data!$C$2:$C$4110),data!C3104)</f>
        <v>26400000</v>
      </c>
      <c r="C2040">
        <f>IF(ISBLANK(data!L3104),AVERAGEIF(data!$A$2:$A$4110,data!A3104,data!$L$2:$L$4110),data!L3104)</f>
        <v>18000000</v>
      </c>
      <c r="D2040">
        <f>B2040-C2040</f>
        <v>8400000</v>
      </c>
    </row>
    <row r="2041" spans="1:4">
      <c r="A2041" t="s">
        <v>4958</v>
      </c>
      <c r="B2041">
        <f>IF(ISBLANK(data!C2870),AVERAGEIF(data!$A$2:$A$4110,data!A2870,data!$C$2:$C$4110),data!C2870)</f>
        <v>26384919</v>
      </c>
      <c r="C2041">
        <f>IF(ISBLANK(data!L2870),AVERAGEIF(data!$A$2:$A$4110,data!A2870,data!$L$2:$L$4110),data!L2870)</f>
        <v>15000000</v>
      </c>
      <c r="D2041">
        <f>B2041-C2041</f>
        <v>11384919</v>
      </c>
    </row>
    <row r="2042" spans="1:4">
      <c r="A2042" t="s">
        <v>4892</v>
      </c>
      <c r="B2042">
        <f>IF(ISBLANK(data!C2820),AVERAGEIF(data!$A$2:$A$4110,data!A2820,data!$C$2:$C$4110),data!C2820)</f>
        <v>26288320</v>
      </c>
      <c r="C2042">
        <f>IF(ISBLANK(data!L2820),AVERAGEIF(data!$A$2:$A$4110,data!A2820,data!$L$2:$L$4110),data!L2820)</f>
        <v>60000000</v>
      </c>
      <c r="D2042">
        <f>B2042-C2042</f>
        <v>-33711680</v>
      </c>
    </row>
    <row r="2043" spans="1:4">
      <c r="A2043" t="s">
        <v>3295</v>
      </c>
      <c r="B2043">
        <f>IF(ISBLANK(data!C1739),AVERAGEIF(data!$A$2:$A$4110,data!A1739,data!$C$2:$C$4110),data!C1739)</f>
        <v>26284475</v>
      </c>
      <c r="C2043">
        <f>IF(ISBLANK(data!L1739),AVERAGEIF(data!$A$2:$A$4110,data!A1739,data!$L$2:$L$4110),data!L1739)</f>
        <v>17000000</v>
      </c>
      <c r="D2043">
        <f>B2043-C2043</f>
        <v>9284475</v>
      </c>
    </row>
    <row r="2044" spans="1:4">
      <c r="A2044" t="s">
        <v>1966</v>
      </c>
      <c r="B2044">
        <f>IF(ISBLANK(data!C877),AVERAGEIF(data!$A$2:$A$4110,data!A877,data!$C$2:$C$4110),data!C877)</f>
        <v>26236603</v>
      </c>
      <c r="C2044">
        <f>IF(ISBLANK(data!L877),AVERAGEIF(data!$A$2:$A$4110,data!A877,data!$L$2:$L$4110),data!L877)</f>
        <v>6000000</v>
      </c>
      <c r="D2044">
        <f>B2044-C2044</f>
        <v>20236603</v>
      </c>
    </row>
    <row r="2045" spans="1:4">
      <c r="A2045" t="s">
        <v>1812</v>
      </c>
      <c r="B2045">
        <f>IF(ISBLANK(data!C781),AVERAGEIF(data!$A$2:$A$4110,data!A781,data!$C$2:$C$4110),data!C781)</f>
        <v>26199517</v>
      </c>
      <c r="C2045">
        <f>IF(ISBLANK(data!L781),AVERAGEIF(data!$A$2:$A$4110,data!A781,data!$L$2:$L$4110),data!L781)</f>
        <v>50000000</v>
      </c>
      <c r="D2045">
        <f>B2045-C2045</f>
        <v>-23800483</v>
      </c>
    </row>
    <row r="2046" spans="1:4">
      <c r="A2046" t="s">
        <v>2459</v>
      </c>
      <c r="B2046">
        <f>IF(ISBLANK(data!C1193),AVERAGEIF(data!$A$2:$A$4110,data!A1193,data!$C$2:$C$4110),data!C1193)</f>
        <v>26183197</v>
      </c>
      <c r="C2046">
        <f>IF(ISBLANK(data!L1193),AVERAGEIF(data!$A$2:$A$4110,data!A1193,data!$L$2:$L$4110),data!L1193)</f>
        <v>36000000</v>
      </c>
      <c r="D2046">
        <f>B2046-C2046</f>
        <v>-9816803</v>
      </c>
    </row>
    <row r="2047" spans="1:4">
      <c r="A2047" t="s">
        <v>2393</v>
      </c>
      <c r="B2047">
        <f>IF(ISBLANK(data!C1146),AVERAGEIF(data!$A$2:$A$4110,data!A1146,data!$C$2:$C$4110),data!C1146)</f>
        <v>26161406</v>
      </c>
      <c r="C2047">
        <f>IF(ISBLANK(data!L1146),AVERAGEIF(data!$A$2:$A$4110,data!A1146,data!$L$2:$L$4110),data!L1146)</f>
        <v>15000000</v>
      </c>
      <c r="D2047">
        <f>B2047-C2047</f>
        <v>11161406</v>
      </c>
    </row>
    <row r="2048" spans="1:4">
      <c r="A2048" t="s">
        <v>6468</v>
      </c>
      <c r="B2048">
        <f>IF(ISBLANK(data!C3925),AVERAGEIF(data!$A$2:$A$4110,data!A3925,data!$C$2:$C$4110),data!C3925)</f>
        <v>26096584</v>
      </c>
      <c r="C2048">
        <f>IF(ISBLANK(data!L3925),AVERAGEIF(data!$A$2:$A$4110,data!A3925,data!$L$2:$L$4110),data!L3925)</f>
        <v>19000000</v>
      </c>
      <c r="D2048">
        <f>B2048-C2048</f>
        <v>7096584</v>
      </c>
    </row>
    <row r="2049" spans="1:4">
      <c r="A2049" t="s">
        <v>4064</v>
      </c>
      <c r="B2049">
        <f>IF(ISBLANK(data!C2264),AVERAGEIF(data!$A$2:$A$4110,data!A2264,data!$C$2:$C$4110),data!C2264)</f>
        <v>26082914</v>
      </c>
      <c r="C2049">
        <f>IF(ISBLANK(data!L2264),AVERAGEIF(data!$A$2:$A$4110,data!A2264,data!$L$2:$L$4110),data!L2264)</f>
        <v>87000000</v>
      </c>
      <c r="D2049">
        <f>B2049-C2049</f>
        <v>-60917086</v>
      </c>
    </row>
    <row r="2050" spans="1:4">
      <c r="A2050" t="s">
        <v>3551</v>
      </c>
      <c r="B2050">
        <f>IF(ISBLANK(data!C1917),AVERAGEIF(data!$A$2:$A$4110,data!A1917,data!$C$2:$C$4110),data!C1917)</f>
        <v>26077586</v>
      </c>
      <c r="C2050">
        <f>IF(ISBLANK(data!L1917),AVERAGEIF(data!$A$2:$A$4110,data!A1917,data!$L$2:$L$4110),data!L1917)</f>
        <v>16900000</v>
      </c>
      <c r="D2050">
        <f>B2050-C2050</f>
        <v>9177586</v>
      </c>
    </row>
    <row r="2051" spans="1:4">
      <c r="A2051" t="s">
        <v>937</v>
      </c>
      <c r="B2051">
        <f>IF(ISBLANK(data!C247),AVERAGEIF(data!$A$2:$A$4110,data!A247,data!$C$2:$C$4110),data!C247)</f>
        <v>26049454.333333332</v>
      </c>
      <c r="C2051">
        <f>IF(ISBLANK(data!L247),AVERAGEIF(data!$A$2:$A$4110,data!A247,data!$L$2:$L$4110),data!L247)</f>
        <v>20000</v>
      </c>
      <c r="D2051">
        <f>B2051-C2051</f>
        <v>26029454.333333332</v>
      </c>
    </row>
    <row r="2052" spans="1:4">
      <c r="A2052" t="s">
        <v>6369</v>
      </c>
      <c r="B2052">
        <f>IF(ISBLANK(data!C3858),AVERAGEIF(data!$A$2:$A$4110,data!A3858,data!$C$2:$C$4110),data!C3858)</f>
        <v>26049082</v>
      </c>
      <c r="C2052">
        <f>IF(ISBLANK(data!L3858),AVERAGEIF(data!$A$2:$A$4110,data!A3858,data!$L$2:$L$4110),data!L3858)</f>
        <v>8000000</v>
      </c>
      <c r="D2052">
        <f>B2052-C2052</f>
        <v>18049082</v>
      </c>
    </row>
    <row r="2053" spans="1:4">
      <c r="A2053" t="s">
        <v>4746</v>
      </c>
      <c r="B2053">
        <f>IF(ISBLANK(data!C2716),AVERAGEIF(data!$A$2:$A$4110,data!A2716,data!$C$2:$C$4110),data!C2716)</f>
        <v>26005908</v>
      </c>
      <c r="C2053">
        <f>IF(ISBLANK(data!L2716),AVERAGEIF(data!$A$2:$A$4110,data!A2716,data!$L$2:$L$4110),data!L2716)</f>
        <v>3500000</v>
      </c>
      <c r="D2053">
        <f>B2053-C2053</f>
        <v>22505908</v>
      </c>
    </row>
    <row r="2054" spans="1:4">
      <c r="A2054" t="s">
        <v>2349</v>
      </c>
      <c r="B2054">
        <f>IF(ISBLANK(data!C1122),AVERAGEIF(data!$A$2:$A$4110,data!A1122,data!$C$2:$C$4110),data!C1122)</f>
        <v>26003149</v>
      </c>
      <c r="C2054">
        <f>IF(ISBLANK(data!L1122),AVERAGEIF(data!$A$2:$A$4110,data!A1122,data!$L$2:$L$4110),data!L1122)</f>
        <v>20000000</v>
      </c>
      <c r="D2054">
        <f>B2054-C2054</f>
        <v>6003149</v>
      </c>
    </row>
    <row r="2055" spans="1:4">
      <c r="A2055" t="s">
        <v>2260</v>
      </c>
      <c r="B2055">
        <f>IF(ISBLANK(data!C1055),AVERAGEIF(data!$A$2:$A$4110,data!A1055,data!$C$2:$C$4110),data!C1055)</f>
        <v>26000610</v>
      </c>
      <c r="C2055">
        <f>IF(ISBLANK(data!L1055),AVERAGEIF(data!$A$2:$A$4110,data!A1055,data!$L$2:$L$4110),data!L1055)</f>
        <v>76000000</v>
      </c>
      <c r="D2055">
        <f>B2055-C2055</f>
        <v>-49999390</v>
      </c>
    </row>
    <row r="2056" spans="1:4">
      <c r="A2056" t="s">
        <v>5798</v>
      </c>
      <c r="B2056">
        <f>IF(ISBLANK(data!C3443),AVERAGEIF(data!$A$2:$A$4110,data!A3443,data!$C$2:$C$4110),data!C3443)</f>
        <v>25977365</v>
      </c>
      <c r="C2056">
        <f>IF(ISBLANK(data!L3443),AVERAGEIF(data!$A$2:$A$4110,data!A3443,data!$L$2:$L$4110),data!L3443)</f>
        <v>28000000</v>
      </c>
      <c r="D2056">
        <f>B2056-C2056</f>
        <v>-2022635</v>
      </c>
    </row>
    <row r="2057" spans="1:4">
      <c r="A2057" t="s">
        <v>3057</v>
      </c>
      <c r="B2057">
        <f>IF(ISBLANK(data!C1587),AVERAGEIF(data!$A$2:$A$4110,data!A1587,data!$C$2:$C$4110),data!C1587)</f>
        <v>25967000</v>
      </c>
      <c r="C2057">
        <f>IF(ISBLANK(data!L1587),AVERAGEIF(data!$A$2:$A$4110,data!A1587,data!$L$2:$L$4110),data!L1587)</f>
        <v>9233333.333333334</v>
      </c>
      <c r="D2057">
        <f>B2057-C2057</f>
        <v>16733666.666666666</v>
      </c>
    </row>
    <row r="2058" spans="1:4">
      <c r="A2058" t="s">
        <v>4346</v>
      </c>
      <c r="B2058">
        <f>IF(ISBLANK(data!C2457),AVERAGEIF(data!$A$2:$A$4110,data!A2457,data!$C$2:$C$4110),data!C2457)</f>
        <v>25926543</v>
      </c>
      <c r="C2058">
        <f>IF(ISBLANK(data!L2457),AVERAGEIF(data!$A$2:$A$4110,data!A2457,data!$L$2:$L$4110),data!L2457)</f>
        <v>8000000</v>
      </c>
      <c r="D2058">
        <f>B2058-C2058</f>
        <v>17926543</v>
      </c>
    </row>
    <row r="2059" spans="1:4">
      <c r="A2059" t="s">
        <v>2487</v>
      </c>
      <c r="B2059">
        <f>IF(ISBLANK(data!C1211),AVERAGEIF(data!$A$2:$A$4110,data!A1211,data!$C$2:$C$4110),data!C1211)</f>
        <v>25900000</v>
      </c>
      <c r="C2059">
        <f>IF(ISBLANK(data!L1211),AVERAGEIF(data!$A$2:$A$4110,data!A1211,data!$L$2:$L$4110),data!L1211)</f>
        <v>58000000</v>
      </c>
      <c r="D2059">
        <f>B2059-C2059</f>
        <v>-32100000</v>
      </c>
    </row>
    <row r="2060" spans="1:4">
      <c r="A2060" t="s">
        <v>1862</v>
      </c>
      <c r="B2060">
        <f>IF(ISBLANK(data!C814),AVERAGEIF(data!$A$2:$A$4110,data!A814,data!$C$2:$C$4110),data!C814)</f>
        <v>25871834</v>
      </c>
      <c r="C2060">
        <f>IF(ISBLANK(data!L814),AVERAGEIF(data!$A$2:$A$4110,data!A814,data!$L$2:$L$4110),data!L814)</f>
        <v>35000000</v>
      </c>
      <c r="D2060">
        <f>B2060-C2060</f>
        <v>-9128166</v>
      </c>
    </row>
    <row r="2061" spans="1:4">
      <c r="A2061" t="s">
        <v>5412</v>
      </c>
      <c r="B2061">
        <f>IF(ISBLANK(data!C3181),AVERAGEIF(data!$A$2:$A$4110,data!A3181,data!$C$2:$C$4110),data!C3181)</f>
        <v>25863915</v>
      </c>
      <c r="C2061">
        <f>IF(ISBLANK(data!L3181),AVERAGEIF(data!$A$2:$A$4110,data!A3181,data!$L$2:$L$4110),data!L3181)</f>
        <v>35000000</v>
      </c>
      <c r="D2061">
        <f>B2061-C2061</f>
        <v>-9136085</v>
      </c>
    </row>
    <row r="2062" spans="1:4">
      <c r="A2062" t="s">
        <v>3836</v>
      </c>
      <c r="B2062">
        <f>IF(ISBLANK(data!C2106),AVERAGEIF(data!$A$2:$A$4110,data!A2106,data!$C$2:$C$4110),data!C2106)</f>
        <v>25857987</v>
      </c>
      <c r="C2062">
        <f>IF(ISBLANK(data!L2106),AVERAGEIF(data!$A$2:$A$4110,data!A2106,data!$L$2:$L$4110),data!L2106)</f>
        <v>62000000</v>
      </c>
      <c r="D2062">
        <f>B2062-C2062</f>
        <v>-36142013</v>
      </c>
    </row>
    <row r="2063" spans="1:4">
      <c r="A2063" t="s">
        <v>5271</v>
      </c>
      <c r="B2063">
        <f>IF(ISBLANK(data!C3081),AVERAGEIF(data!$A$2:$A$4110,data!A3081,data!$C$2:$C$4110),data!C3081)</f>
        <v>25842000</v>
      </c>
      <c r="C2063">
        <f>IF(ISBLANK(data!L3081),AVERAGEIF(data!$A$2:$A$4110,data!A3081,data!$L$2:$L$4110),data!L3081)</f>
        <v>22000000</v>
      </c>
      <c r="D2063">
        <f>B2063-C2063</f>
        <v>3842000</v>
      </c>
    </row>
    <row r="2064" spans="1:4">
      <c r="A2064" t="s">
        <v>6373</v>
      </c>
      <c r="B2064">
        <f>IF(ISBLANK(data!C3861),AVERAGEIF(data!$A$2:$A$4110,data!A3861,data!$C$2:$C$4110),data!C3861)</f>
        <v>25809813</v>
      </c>
      <c r="C2064">
        <f>IF(ISBLANK(data!L3861),AVERAGEIF(data!$A$2:$A$4110,data!A3861,data!$L$2:$L$4110),data!L3861)</f>
        <v>26000000</v>
      </c>
      <c r="D2064">
        <f>B2064-C2064</f>
        <v>-190187</v>
      </c>
    </row>
    <row r="2065" spans="1:4">
      <c r="A2065" t="s">
        <v>2056</v>
      </c>
      <c r="B2065">
        <f>IF(ISBLANK(data!C937),AVERAGEIF(data!$A$2:$A$4110,data!A937,data!$C$2:$C$4110),data!C937)</f>
        <v>25799043</v>
      </c>
      <c r="C2065">
        <f>IF(ISBLANK(data!L937),AVERAGEIF(data!$A$2:$A$4110,data!A937,data!$L$2:$L$4110),data!L937)</f>
        <v>3300000</v>
      </c>
      <c r="D2065">
        <f>B2065-C2065</f>
        <v>22499043</v>
      </c>
    </row>
    <row r="2066" spans="1:4">
      <c r="A2066" t="s">
        <v>3804</v>
      </c>
      <c r="B2066">
        <f>IF(ISBLANK(data!C2089),AVERAGEIF(data!$A$2:$A$4110,data!A2089,data!$C$2:$C$4110),data!C2089)</f>
        <v>25776062</v>
      </c>
      <c r="C2066">
        <f>IF(ISBLANK(data!L2089),AVERAGEIF(data!$A$2:$A$4110,data!A2089,data!$L$2:$L$4110),data!L2089)</f>
        <v>12000000</v>
      </c>
      <c r="D2066">
        <f>B2066-C2066</f>
        <v>13776062</v>
      </c>
    </row>
    <row r="2067" spans="1:4">
      <c r="A2067" t="s">
        <v>5522</v>
      </c>
      <c r="B2067">
        <f>IF(ISBLANK(data!C3254),AVERAGEIF(data!$A$2:$A$4110,data!A3254,data!$C$2:$C$4110),data!C3254)</f>
        <v>25753840</v>
      </c>
      <c r="C2067">
        <f>IF(ISBLANK(data!L3254),AVERAGEIF(data!$A$2:$A$4110,data!A3254,data!$L$2:$L$4110),data!L3254)</f>
        <v>19000000</v>
      </c>
      <c r="D2067">
        <f>B2067-C2067</f>
        <v>6753840</v>
      </c>
    </row>
    <row r="2068" spans="1:4">
      <c r="A2068" t="s">
        <v>1082</v>
      </c>
      <c r="B2068">
        <f>IF(ISBLANK(data!C335),AVERAGEIF(data!$A$2:$A$4110,data!A335,data!$C$2:$C$4110),data!C335)</f>
        <v>25677801</v>
      </c>
      <c r="C2068">
        <f>IF(ISBLANK(data!L335),AVERAGEIF(data!$A$2:$A$4110,data!A335,data!$L$2:$L$4110),data!L335)</f>
        <v>20000000</v>
      </c>
      <c r="D2068">
        <f>B2068-C2068</f>
        <v>5677801</v>
      </c>
    </row>
    <row r="2069" spans="1:4">
      <c r="A2069" t="s">
        <v>3665</v>
      </c>
      <c r="B2069">
        <f>IF(ISBLANK(data!C1992),AVERAGEIF(data!$A$2:$A$4110,data!A1992,data!$C$2:$C$4110),data!C1992)</f>
        <v>25675765</v>
      </c>
      <c r="C2069">
        <f>IF(ISBLANK(data!L1992),AVERAGEIF(data!$A$2:$A$4110,data!A1992,data!$L$2:$L$4110),data!L1992)</f>
        <v>13000000</v>
      </c>
      <c r="D2069">
        <f>B2069-C2069</f>
        <v>12675765</v>
      </c>
    </row>
    <row r="2070" spans="1:4">
      <c r="A2070" t="s">
        <v>5525</v>
      </c>
      <c r="B2070">
        <f>IF(ISBLANK(data!C3257),AVERAGEIF(data!$A$2:$A$4110,data!A3257,data!$C$2:$C$4110),data!C3257)</f>
        <v>25625110</v>
      </c>
      <c r="C2070">
        <f>IF(ISBLANK(data!L3257),AVERAGEIF(data!$A$2:$A$4110,data!A3257,data!$L$2:$L$4110),data!L3257)</f>
        <v>7000000</v>
      </c>
      <c r="D2070">
        <f>B2070-C2070</f>
        <v>18625110</v>
      </c>
    </row>
    <row r="2071" spans="1:4">
      <c r="A2071" t="s">
        <v>1897</v>
      </c>
      <c r="B2071">
        <f>IF(ISBLANK(data!C835),AVERAGEIF(data!$A$2:$A$4110,data!A835,data!$C$2:$C$4110),data!C835)</f>
        <v>25615792</v>
      </c>
      <c r="C2071">
        <f>IF(ISBLANK(data!L835),AVERAGEIF(data!$A$2:$A$4110,data!A835,data!$L$2:$L$4110),data!L835)</f>
        <v>25000000</v>
      </c>
      <c r="D2071">
        <f>B2071-C2071</f>
        <v>615792</v>
      </c>
    </row>
    <row r="2072" spans="1:4">
      <c r="A2072" t="s">
        <v>2497</v>
      </c>
      <c r="B2072">
        <f>IF(ISBLANK(data!C1217),AVERAGEIF(data!$A$2:$A$4110,data!A1217,data!$C$2:$C$4110),data!C1217)</f>
        <v>25600000</v>
      </c>
      <c r="C2072">
        <f>IF(ISBLANK(data!L1217),AVERAGEIF(data!$A$2:$A$4110,data!A1217,data!$L$2:$L$4110),data!L1217)</f>
        <v>10000000</v>
      </c>
      <c r="D2072">
        <f>B2072-C2072</f>
        <v>15600000</v>
      </c>
    </row>
    <row r="2073" spans="1:4">
      <c r="A2073" t="s">
        <v>2532</v>
      </c>
      <c r="B2073">
        <f>IF(ISBLANK(data!C1238),AVERAGEIF(data!$A$2:$A$4110,data!A1238,data!$C$2:$C$4110),data!C1238)</f>
        <v>25592632</v>
      </c>
      <c r="C2073">
        <f>IF(ISBLANK(data!L1238),AVERAGEIF(data!$A$2:$A$4110,data!A1238,data!$L$2:$L$4110),data!L1238)</f>
        <v>18000000</v>
      </c>
      <c r="D2073">
        <f>B2073-C2073</f>
        <v>7592632</v>
      </c>
    </row>
    <row r="2074" spans="1:4">
      <c r="A2074" t="s">
        <v>5910</v>
      </c>
      <c r="B2074">
        <f>IF(ISBLANK(data!C3525),AVERAGEIF(data!$A$2:$A$4110,data!A3525,data!$C$2:$C$4110),data!C3525)</f>
        <v>25590119</v>
      </c>
      <c r="C2074">
        <f>IF(ISBLANK(data!L3525),AVERAGEIF(data!$A$2:$A$4110,data!A3525,data!$L$2:$L$4110),data!L3525)</f>
        <v>21150000</v>
      </c>
      <c r="D2074">
        <f>B2074-C2074</f>
        <v>4440119</v>
      </c>
    </row>
    <row r="2075" spans="1:4">
      <c r="A2075" t="s">
        <v>1037</v>
      </c>
      <c r="B2075">
        <f>IF(ISBLANK(data!C307),AVERAGEIF(data!$A$2:$A$4110,data!A307,data!$C$2:$C$4110),data!C307)</f>
        <v>25584685</v>
      </c>
      <c r="C2075">
        <f>IF(ISBLANK(data!L307),AVERAGEIF(data!$A$2:$A$4110,data!A307,data!$L$2:$L$4110),data!L307)</f>
        <v>20000000</v>
      </c>
      <c r="D2075">
        <f>B2075-C2075</f>
        <v>5584685</v>
      </c>
    </row>
    <row r="2076" spans="1:4">
      <c r="A2076" t="s">
        <v>4647</v>
      </c>
      <c r="B2076">
        <f>IF(ISBLANK(data!C2653),AVERAGEIF(data!$A$2:$A$4110,data!A2653,data!$C$2:$C$4110),data!C2653)</f>
        <v>25571351</v>
      </c>
      <c r="C2076">
        <f>IF(ISBLANK(data!L2653),AVERAGEIF(data!$A$2:$A$4110,data!A2653,data!$L$2:$L$4110),data!L2653)</f>
        <v>14000000</v>
      </c>
      <c r="D2076">
        <f>B2076-C2076</f>
        <v>11571351</v>
      </c>
    </row>
    <row r="2077" spans="1:4">
      <c r="A2077" t="s">
        <v>5923</v>
      </c>
      <c r="B2077">
        <f>IF(ISBLANK(data!C3536),AVERAGEIF(data!$A$2:$A$4110,data!A3536,data!$C$2:$C$4110),data!C3536)</f>
        <v>25556065</v>
      </c>
      <c r="C2077">
        <f>IF(ISBLANK(data!L3536),AVERAGEIF(data!$A$2:$A$4110,data!A3536,data!$L$2:$L$4110),data!L3536)</f>
        <v>23000000</v>
      </c>
      <c r="D2077">
        <f>B2077-C2077</f>
        <v>2556065</v>
      </c>
    </row>
    <row r="2078" spans="1:4">
      <c r="A2078" t="s">
        <v>1771</v>
      </c>
      <c r="B2078">
        <f>IF(ISBLANK(data!C754),AVERAGEIF(data!$A$2:$A$4110,data!A754,data!$C$2:$C$4110),data!C754)</f>
        <v>25530884</v>
      </c>
      <c r="C2078">
        <f>IF(ISBLANK(data!L754),AVERAGEIF(data!$A$2:$A$4110,data!A754,data!$L$2:$L$4110),data!L754)</f>
        <v>9000000</v>
      </c>
      <c r="D2078">
        <f>B2078-C2078</f>
        <v>16530884</v>
      </c>
    </row>
    <row r="2079" spans="1:4">
      <c r="A2079" t="s">
        <v>3520</v>
      </c>
      <c r="B2079">
        <f>IF(ISBLANK(data!C1898),AVERAGEIF(data!$A$2:$A$4110,data!A1898,data!$C$2:$C$4110),data!C1898)</f>
        <v>25528495</v>
      </c>
      <c r="C2079">
        <f>IF(ISBLANK(data!L1898),AVERAGEIF(data!$A$2:$A$4110,data!A1898,data!$L$2:$L$4110),data!L1898)</f>
        <v>57000000</v>
      </c>
      <c r="D2079">
        <f>B2079-C2079</f>
        <v>-31471505</v>
      </c>
    </row>
    <row r="2080" spans="1:4">
      <c r="A2080" t="s">
        <v>4859</v>
      </c>
      <c r="B2080">
        <f>IF(ISBLANK(data!C2798),AVERAGEIF(data!$A$2:$A$4110,data!A2798,data!$C$2:$C$4110),data!C2798)</f>
        <v>25517500</v>
      </c>
      <c r="C2080">
        <f>IF(ISBLANK(data!L2798),AVERAGEIF(data!$A$2:$A$4110,data!A2798,data!$L$2:$L$4110),data!L2798)</f>
        <v>25100000</v>
      </c>
      <c r="D2080">
        <f>B2080-C2080</f>
        <v>417500</v>
      </c>
    </row>
    <row r="2081" spans="1:4">
      <c r="A2081" t="s">
        <v>3906</v>
      </c>
      <c r="B2081">
        <f>IF(ISBLANK(data!C2155),AVERAGEIF(data!$A$2:$A$4110,data!A2155,data!$C$2:$C$4110),data!C2155)</f>
        <v>25482931</v>
      </c>
      <c r="C2081">
        <f>IF(ISBLANK(data!L2155),AVERAGEIF(data!$A$2:$A$4110,data!A2155,data!$L$2:$L$4110),data!L2155)</f>
        <v>14000000</v>
      </c>
      <c r="D2081">
        <f>B2081-C2081</f>
        <v>11482931</v>
      </c>
    </row>
    <row r="2082" spans="1:4">
      <c r="A2082" t="s">
        <v>342</v>
      </c>
      <c r="B2082">
        <f>IF(ISBLANK(data!C3976),AVERAGEIF(data!$A$2:$A$4110,data!A3976,data!$C$2:$C$4110),data!C3976)</f>
        <v>25472967</v>
      </c>
      <c r="C2082">
        <f>IF(ISBLANK(data!L3976),AVERAGEIF(data!$A$2:$A$4110,data!A3976,data!$L$2:$L$4110),data!L3976)</f>
        <v>30000000</v>
      </c>
      <c r="D2082">
        <f>B2082-C2082</f>
        <v>-4527033</v>
      </c>
    </row>
    <row r="2083" spans="1:4">
      <c r="A2083" t="s">
        <v>4833</v>
      </c>
      <c r="B2083">
        <f>IF(ISBLANK(data!C2782),AVERAGEIF(data!$A$2:$A$4110,data!A2782,data!$C$2:$C$4110),data!C2782)</f>
        <v>25464480</v>
      </c>
      <c r="C2083">
        <f>IF(ISBLANK(data!L2782),AVERAGEIF(data!$A$2:$A$4110,data!A2782,data!$L$2:$L$4110),data!L2782)</f>
        <v>10000000</v>
      </c>
      <c r="D2083">
        <f>B2083-C2083</f>
        <v>15464480</v>
      </c>
    </row>
    <row r="2084" spans="1:4">
      <c r="A2084" t="s">
        <v>6408</v>
      </c>
      <c r="B2084">
        <f>IF(ISBLANK(data!C3883),AVERAGEIF(data!$A$2:$A$4110,data!A3883,data!$C$2:$C$4110),data!C3883)</f>
        <v>25450527</v>
      </c>
      <c r="C2084">
        <f>IF(ISBLANK(data!L3883),AVERAGEIF(data!$A$2:$A$4110,data!A3883,data!$L$2:$L$4110),data!L3883)</f>
        <v>50000000</v>
      </c>
      <c r="D2084">
        <f>B2084-C2084</f>
        <v>-24549473</v>
      </c>
    </row>
    <row r="2085" spans="1:4">
      <c r="A2085" t="s">
        <v>929</v>
      </c>
      <c r="B2085">
        <f>IF(ISBLANK(data!C242),AVERAGEIF(data!$A$2:$A$4110,data!A242,data!$C$2:$C$4110),data!C242)</f>
        <v>25440971</v>
      </c>
      <c r="C2085">
        <f>IF(ISBLANK(data!L242),AVERAGEIF(data!$A$2:$A$4110,data!A242,data!$L$2:$L$4110),data!L242)</f>
        <v>15000000</v>
      </c>
      <c r="D2085">
        <f>B2085-C2085</f>
        <v>10440971</v>
      </c>
    </row>
    <row r="2086" spans="1:4">
      <c r="A2086" t="s">
        <v>3431</v>
      </c>
      <c r="B2086">
        <f>IF(ISBLANK(data!C1833),AVERAGEIF(data!$A$2:$A$4110,data!A1833,data!$C$2:$C$4110),data!C1833)</f>
        <v>25407250</v>
      </c>
      <c r="C2086">
        <f>IF(ISBLANK(data!L1833),AVERAGEIF(data!$A$2:$A$4110,data!A1833,data!$L$2:$L$4110),data!L1833)</f>
        <v>50000000</v>
      </c>
      <c r="D2086">
        <f>B2086-C2086</f>
        <v>-24592750</v>
      </c>
    </row>
    <row r="2087" spans="1:4">
      <c r="A2087" t="s">
        <v>5343</v>
      </c>
      <c r="B2087">
        <f>IF(ISBLANK(data!C3129),AVERAGEIF(data!$A$2:$A$4110,data!A3129,data!$C$2:$C$4110),data!C3129)</f>
        <v>25359200</v>
      </c>
      <c r="C2087">
        <f>IF(ISBLANK(data!L3129),AVERAGEIF(data!$A$2:$A$4110,data!A3129,data!$L$2:$L$4110),data!L3129)</f>
        <v>4000000</v>
      </c>
      <c r="D2087">
        <f>B2087-C2087</f>
        <v>21359200</v>
      </c>
    </row>
    <row r="2088" spans="1:4">
      <c r="A2088" t="s">
        <v>2895</v>
      </c>
      <c r="B2088">
        <f>IF(ISBLANK(data!C1467),AVERAGEIF(data!$A$2:$A$4110,data!A1467,data!$C$2:$C$4110),data!C1467)</f>
        <v>25339117</v>
      </c>
      <c r="C2088">
        <f>IF(ISBLANK(data!L1467),AVERAGEIF(data!$A$2:$A$4110,data!A1467,data!$L$2:$L$4110),data!L1467)</f>
        <v>10000000</v>
      </c>
      <c r="D2088">
        <f>B2088-C2088</f>
        <v>15339117</v>
      </c>
    </row>
    <row r="2089" spans="1:4">
      <c r="A2089" t="s">
        <v>3781</v>
      </c>
      <c r="B2089">
        <f>IF(ISBLANK(data!C2076),AVERAGEIF(data!$A$2:$A$4110,data!A2076,data!$C$2:$C$4110),data!C2076)</f>
        <v>25335935</v>
      </c>
      <c r="C2089">
        <f>IF(ISBLANK(data!L2076),AVERAGEIF(data!$A$2:$A$4110,data!A2076,data!$L$2:$L$4110),data!L2076)</f>
        <v>40000000</v>
      </c>
      <c r="D2089">
        <f>B2089-C2089</f>
        <v>-14664065</v>
      </c>
    </row>
    <row r="2090" spans="1:4">
      <c r="A2090" t="s">
        <v>4123</v>
      </c>
      <c r="B2090">
        <f>IF(ISBLANK(data!C2306),AVERAGEIF(data!$A$2:$A$4110,data!A2306,data!$C$2:$C$4110),data!C2306)</f>
        <v>25296447</v>
      </c>
      <c r="C2090">
        <f>IF(ISBLANK(data!L2306),AVERAGEIF(data!$A$2:$A$4110,data!A2306,data!$L$2:$L$4110),data!L2306)</f>
        <v>21000000</v>
      </c>
      <c r="D2090">
        <f>B2090-C2090</f>
        <v>4296447</v>
      </c>
    </row>
    <row r="2091" spans="1:4">
      <c r="A2091" t="s">
        <v>1706</v>
      </c>
      <c r="B2091">
        <f>IF(ISBLANK(data!C715),AVERAGEIF(data!$A$2:$A$4110,data!A715,data!$C$2:$C$4110),data!C715)</f>
        <v>25277561</v>
      </c>
      <c r="C2091">
        <f>IF(ISBLANK(data!L715),AVERAGEIF(data!$A$2:$A$4110,data!A715,data!$L$2:$L$4110),data!L715)</f>
        <v>12000000</v>
      </c>
      <c r="D2091">
        <f>B2091-C2091</f>
        <v>13277561</v>
      </c>
    </row>
    <row r="2092" spans="1:4">
      <c r="A2092" t="s">
        <v>3944</v>
      </c>
      <c r="B2092">
        <f>IF(ISBLANK(data!C2181),AVERAGEIF(data!$A$2:$A$4110,data!A2181,data!$C$2:$C$4110),data!C2181)</f>
        <v>25266129</v>
      </c>
      <c r="C2092">
        <f>IF(ISBLANK(data!L2181),AVERAGEIF(data!$A$2:$A$4110,data!A2181,data!$L$2:$L$4110),data!L2181)</f>
        <v>35000000</v>
      </c>
      <c r="D2092">
        <f>B2092-C2092</f>
        <v>-9733871</v>
      </c>
    </row>
    <row r="2093" spans="1:4">
      <c r="A2093" t="s">
        <v>3445</v>
      </c>
      <c r="B2093">
        <f>IF(ISBLANK(data!C1841),AVERAGEIF(data!$A$2:$A$4110,data!A1841,data!$C$2:$C$4110),data!C1841)</f>
        <v>25244700</v>
      </c>
      <c r="C2093">
        <f>IF(ISBLANK(data!L1841),AVERAGEIF(data!$A$2:$A$4110,data!A1841,data!$L$2:$L$4110),data!L1841)</f>
        <v>6000000</v>
      </c>
      <c r="D2093">
        <f>B2093-C2093</f>
        <v>19244700</v>
      </c>
    </row>
    <row r="2094" spans="1:4">
      <c r="A2094" t="s">
        <v>1903</v>
      </c>
      <c r="B2094">
        <f>IF(ISBLANK(data!C838),AVERAGEIF(data!$A$2:$A$4110,data!A838,data!$C$2:$C$4110),data!C838)</f>
        <v>25240988</v>
      </c>
      <c r="C2094">
        <f>IF(ISBLANK(data!L838),AVERAGEIF(data!$A$2:$A$4110,data!A838,data!$L$2:$L$4110),data!L838)</f>
        <v>12000000</v>
      </c>
      <c r="D2094">
        <f>B2094-C2094</f>
        <v>13240988</v>
      </c>
    </row>
    <row r="2095" spans="1:4">
      <c r="A2095" t="s">
        <v>3588</v>
      </c>
      <c r="B2095">
        <f>IF(ISBLANK(data!C1940),AVERAGEIF(data!$A$2:$A$4110,data!A1940,data!$C$2:$C$4110),data!C1940)</f>
        <v>25200412</v>
      </c>
      <c r="C2095">
        <f>IF(ISBLANK(data!L1940),AVERAGEIF(data!$A$2:$A$4110,data!A1940,data!$L$2:$L$4110),data!L1940)</f>
        <v>45000000</v>
      </c>
      <c r="D2095">
        <f>B2095-C2095</f>
        <v>-19799588</v>
      </c>
    </row>
    <row r="2096" spans="1:4">
      <c r="A2096" t="s">
        <v>4883</v>
      </c>
      <c r="B2096">
        <f>IF(ISBLANK(data!C2814),AVERAGEIF(data!$A$2:$A$4110,data!A2814,data!$C$2:$C$4110),data!C2814)</f>
        <v>25178165</v>
      </c>
      <c r="C2096">
        <f>IF(ISBLANK(data!L2814),AVERAGEIF(data!$A$2:$A$4110,data!A2814,data!$L$2:$L$4110),data!L2814)</f>
        <v>40000000</v>
      </c>
      <c r="D2096">
        <f>B2096-C2096</f>
        <v>-14821835</v>
      </c>
    </row>
    <row r="2097" spans="1:4">
      <c r="A2097" t="s">
        <v>3606</v>
      </c>
      <c r="B2097">
        <f>IF(ISBLANK(data!C1954),AVERAGEIF(data!$A$2:$A$4110,data!A1954,data!$C$2:$C$4110),data!C1954)</f>
        <v>25173302</v>
      </c>
      <c r="C2097">
        <f>IF(ISBLANK(data!L1954),AVERAGEIF(data!$A$2:$A$4110,data!A1954,data!$L$2:$L$4110),data!L1954)</f>
        <v>17000000</v>
      </c>
      <c r="D2097">
        <f>B2097-C2097</f>
        <v>8173302</v>
      </c>
    </row>
    <row r="2098" spans="1:4">
      <c r="A2098" t="s">
        <v>4738</v>
      </c>
      <c r="B2098">
        <f>IF(ISBLANK(data!C2711),AVERAGEIF(data!$A$2:$A$4110,data!A2711,data!$C$2:$C$4110),data!C2711)</f>
        <v>25167270</v>
      </c>
      <c r="C2098">
        <f>IF(ISBLANK(data!L2711),AVERAGEIF(data!$A$2:$A$4110,data!A2711,data!$L$2:$L$4110),data!L2711)</f>
        <v>24000000</v>
      </c>
      <c r="D2098">
        <f>B2098-C2098</f>
        <v>1167270</v>
      </c>
    </row>
    <row r="2099" spans="1:4">
      <c r="A2099" t="s">
        <v>5481</v>
      </c>
      <c r="B2099">
        <f>IF(ISBLANK(data!C3225),AVERAGEIF(data!$A$2:$A$4110,data!A3225,data!$C$2:$C$4110),data!C3225)</f>
        <v>25138292</v>
      </c>
      <c r="C2099">
        <f>IF(ISBLANK(data!L3225),AVERAGEIF(data!$A$2:$A$4110,data!A3225,data!$L$2:$L$4110),data!L3225)</f>
        <v>3500000</v>
      </c>
      <c r="D2099">
        <f>B2099-C2099</f>
        <v>21638292</v>
      </c>
    </row>
    <row r="2100" spans="1:4">
      <c r="A2100" t="s">
        <v>4598</v>
      </c>
      <c r="B2100">
        <f>IF(ISBLANK(data!C2617),AVERAGEIF(data!$A$2:$A$4110,data!A2617,data!$C$2:$C$4110),data!C2617)</f>
        <v>25121291</v>
      </c>
      <c r="C2100">
        <f>IF(ISBLANK(data!L2617),AVERAGEIF(data!$A$2:$A$4110,data!A2617,data!$L$2:$L$4110),data!L2617)</f>
        <v>50000000</v>
      </c>
      <c r="D2100">
        <f>B2100-C2100</f>
        <v>-24878709</v>
      </c>
    </row>
    <row r="2101" spans="1:4">
      <c r="A2101" t="s">
        <v>6001</v>
      </c>
      <c r="B2101">
        <f>IF(ISBLANK(data!C3598),AVERAGEIF(data!$A$2:$A$4110,data!A3598,data!$C$2:$C$4110),data!C3598)</f>
        <v>25117498</v>
      </c>
      <c r="C2101">
        <f>IF(ISBLANK(data!L3598),AVERAGEIF(data!$A$2:$A$4110,data!A3598,data!$L$2:$L$4110),data!L3598)</f>
        <v>40000000</v>
      </c>
      <c r="D2101">
        <f>B2101-C2101</f>
        <v>-14882502</v>
      </c>
    </row>
    <row r="2102" spans="1:4">
      <c r="A2102" t="s">
        <v>2625</v>
      </c>
      <c r="B2102">
        <f>IF(ISBLANK(data!C1293),AVERAGEIF(data!$A$2:$A$4110,data!A1293,data!$C$2:$C$4110),data!C1293)</f>
        <v>25093607</v>
      </c>
      <c r="C2102">
        <f>IF(ISBLANK(data!L1293),AVERAGEIF(data!$A$2:$A$4110,data!A1293,data!$L$2:$L$4110),data!L1293)</f>
        <v>35000000</v>
      </c>
      <c r="D2102">
        <f>B2102-C2102</f>
        <v>-9906393</v>
      </c>
    </row>
    <row r="2103" spans="1:4">
      <c r="A2103" t="s">
        <v>1818</v>
      </c>
      <c r="B2103">
        <f>IF(ISBLANK(data!C784),AVERAGEIF(data!$A$2:$A$4110,data!A784,data!$C$2:$C$4110),data!C784)</f>
        <v>25078937</v>
      </c>
      <c r="C2103">
        <f>IF(ISBLANK(data!L784),AVERAGEIF(data!$A$2:$A$4110,data!A784,data!$L$2:$L$4110),data!L784)</f>
        <v>30000000</v>
      </c>
      <c r="D2103">
        <f>B2103-C2103</f>
        <v>-4921063</v>
      </c>
    </row>
    <row r="2104" spans="1:4">
      <c r="A2104" t="s">
        <v>1130</v>
      </c>
      <c r="B2104">
        <f>IF(ISBLANK(data!C363),AVERAGEIF(data!$A$2:$A$4110,data!A363,data!$C$2:$C$4110),data!C363)</f>
        <v>25077977</v>
      </c>
      <c r="C2104">
        <f>IF(ISBLANK(data!L363),AVERAGEIF(data!$A$2:$A$4110,data!A363,data!$L$2:$L$4110),data!L363)</f>
        <v>20000000</v>
      </c>
      <c r="D2104">
        <f>B2104-C2104</f>
        <v>5077977</v>
      </c>
    </row>
    <row r="2105" spans="1:4">
      <c r="A2105" t="s">
        <v>4047</v>
      </c>
      <c r="B2105">
        <f>IF(ISBLANK(data!C2254),AVERAGEIF(data!$A$2:$A$4110,data!A2254,data!$C$2:$C$4110),data!C2254)</f>
        <v>25052000</v>
      </c>
      <c r="C2105">
        <f>IF(ISBLANK(data!L2254),AVERAGEIF(data!$A$2:$A$4110,data!A2254,data!$L$2:$L$4110),data!L2254)</f>
        <v>63000000</v>
      </c>
      <c r="D2105">
        <f>B2105-C2105</f>
        <v>-37948000</v>
      </c>
    </row>
    <row r="2106" spans="1:4">
      <c r="A2106" t="s">
        <v>336</v>
      </c>
      <c r="B2106">
        <f>IF(ISBLANK(data!C3148),AVERAGEIF(data!$A$2:$A$4110,data!A3148,data!$C$2:$C$4110),data!C3148)</f>
        <v>25047631</v>
      </c>
      <c r="C2106">
        <f>IF(ISBLANK(data!L3148),AVERAGEIF(data!$A$2:$A$4110,data!A3148,data!$L$2:$L$4110),data!L3148)</f>
        <v>6000000</v>
      </c>
      <c r="D2106">
        <f>B2106-C2106</f>
        <v>19047631</v>
      </c>
    </row>
    <row r="2107" spans="1:4">
      <c r="A2107" t="s">
        <v>5436</v>
      </c>
      <c r="B2107">
        <f>IF(ISBLANK(data!C3198),AVERAGEIF(data!$A$2:$A$4110,data!A3198,data!$C$2:$C$4110),data!C3198)</f>
        <v>25040293</v>
      </c>
      <c r="C2107">
        <f>IF(ISBLANK(data!L3198),AVERAGEIF(data!$A$2:$A$4110,data!A3198,data!$L$2:$L$4110),data!L3198)</f>
        <v>55000000</v>
      </c>
      <c r="D2107">
        <f>B2107-C2107</f>
        <v>-29959707</v>
      </c>
    </row>
    <row r="2108" spans="1:4">
      <c r="A2108" t="s">
        <v>5509</v>
      </c>
      <c r="B2108">
        <f>IF(ISBLANK(data!C3246),AVERAGEIF(data!$A$2:$A$4110,data!A3246,data!$C$2:$C$4110),data!C3246)</f>
        <v>25031037</v>
      </c>
      <c r="C2108">
        <f>IF(ISBLANK(data!L3246),AVERAGEIF(data!$A$2:$A$4110,data!A3246,data!$L$2:$L$4110),data!L3246)</f>
        <v>53000000</v>
      </c>
      <c r="D2108">
        <f>B2108-C2108</f>
        <v>-27968963</v>
      </c>
    </row>
    <row r="2109" spans="1:4">
      <c r="A2109" t="s">
        <v>960</v>
      </c>
      <c r="B2109">
        <f>IF(ISBLANK(data!C262),AVERAGEIF(data!$A$2:$A$4110,data!A262,data!$C$2:$C$4110),data!C262)</f>
        <v>25003072</v>
      </c>
      <c r="C2109">
        <f>IF(ISBLANK(data!L262),AVERAGEIF(data!$A$2:$A$4110,data!A262,data!$L$2:$L$4110),data!L262)</f>
        <v>24000000</v>
      </c>
      <c r="D2109">
        <f>B2109-C2109</f>
        <v>1003072</v>
      </c>
    </row>
    <row r="2110" spans="1:4">
      <c r="A2110" t="s">
        <v>1347</v>
      </c>
      <c r="B2110">
        <f>IF(ISBLANK(data!C492),AVERAGEIF(data!$A$2:$A$4110,data!A492,data!$C$2:$C$4110),data!C492)</f>
        <v>25000000</v>
      </c>
      <c r="C2110">
        <f>IF(ISBLANK(data!L492),AVERAGEIF(data!$A$2:$A$4110,data!A492,data!$L$2:$L$4110),data!L492)</f>
        <v>1250000</v>
      </c>
      <c r="D2110">
        <f>B2110-C2110</f>
        <v>23750000</v>
      </c>
    </row>
    <row r="2111" spans="1:4">
      <c r="A2111" t="s">
        <v>1346</v>
      </c>
      <c r="B2111">
        <f>IF(ISBLANK(data!C491),AVERAGEIF(data!$A$2:$A$4110,data!A491,data!$C$2:$C$4110),data!C491)</f>
        <v>25000000</v>
      </c>
      <c r="C2111">
        <f>IF(ISBLANK(data!L491),AVERAGEIF(data!$A$2:$A$4110,data!A491,data!$L$2:$L$4110),data!L491)</f>
        <v>2883848</v>
      </c>
      <c r="D2111">
        <f>B2111-C2111</f>
        <v>22116152</v>
      </c>
    </row>
    <row r="2112" spans="1:4">
      <c r="A2112" t="s">
        <v>1345</v>
      </c>
      <c r="B2112">
        <f>IF(ISBLANK(data!C490),AVERAGEIF(data!$A$2:$A$4110,data!A490,data!$C$2:$C$4110),data!C490)</f>
        <v>25000000</v>
      </c>
      <c r="C2112">
        <f>IF(ISBLANK(data!L490),AVERAGEIF(data!$A$2:$A$4110,data!A490,data!$L$2:$L$4110),data!L490)</f>
        <v>3000000</v>
      </c>
      <c r="D2112">
        <f>B2112-C2112</f>
        <v>22000000</v>
      </c>
    </row>
    <row r="2113" spans="1:4">
      <c r="A2113" t="s">
        <v>67</v>
      </c>
      <c r="B2113">
        <f>IF(ISBLANK(data!C489),AVERAGEIF(data!$A$2:$A$4110,data!A489,data!$C$2:$C$4110),data!C489)</f>
        <v>25000000</v>
      </c>
      <c r="C2113">
        <f>IF(ISBLANK(data!L489),AVERAGEIF(data!$A$2:$A$4110,data!A489,data!$L$2:$L$4110),data!L489)</f>
        <v>4000000</v>
      </c>
      <c r="D2113">
        <f>B2113-C2113</f>
        <v>21000000</v>
      </c>
    </row>
    <row r="2114" spans="1:4">
      <c r="A2114" t="s">
        <v>4409</v>
      </c>
      <c r="B2114">
        <f>IF(ISBLANK(data!C2499),AVERAGEIF(data!$A$2:$A$4110,data!A2499,data!$C$2:$C$4110),data!C2499)</f>
        <v>25000000</v>
      </c>
      <c r="C2114">
        <f>IF(ISBLANK(data!L2499),AVERAGEIF(data!$A$2:$A$4110,data!A2499,data!$L$2:$L$4110),data!L2499)</f>
        <v>9000000</v>
      </c>
      <c r="D2114">
        <f>B2114-C2114</f>
        <v>16000000</v>
      </c>
    </row>
    <row r="2115" spans="1:4">
      <c r="A2115" t="s">
        <v>5638</v>
      </c>
      <c r="B2115">
        <f>IF(ISBLANK(data!C3341),AVERAGEIF(data!$A$2:$A$4110,data!A3341,data!$C$2:$C$4110),data!C3341)</f>
        <v>24985612</v>
      </c>
      <c r="C2115">
        <f>IF(ISBLANK(data!L3341),AVERAGEIF(data!$A$2:$A$4110,data!A3341,data!$L$2:$L$4110),data!L3341)</f>
        <v>100000000</v>
      </c>
      <c r="D2115">
        <f>B2115-C2115</f>
        <v>-75014388</v>
      </c>
    </row>
    <row r="2116" spans="1:4">
      <c r="A2116" t="s">
        <v>5594</v>
      </c>
      <c r="B2116">
        <f>IF(ISBLANK(data!C3307),AVERAGEIF(data!$A$2:$A$4110,data!A3307,data!$C$2:$C$4110),data!C3307)</f>
        <v>24984868</v>
      </c>
      <c r="C2116">
        <f>IF(ISBLANK(data!L3307),AVERAGEIF(data!$A$2:$A$4110,data!A3307,data!$L$2:$L$4110),data!L3307)</f>
        <v>15000000</v>
      </c>
      <c r="D2116">
        <f>B2116-C2116</f>
        <v>9984868</v>
      </c>
    </row>
    <row r="2117" spans="1:4">
      <c r="A2117" t="s">
        <v>1390</v>
      </c>
      <c r="B2117">
        <f>IF(ISBLANK(data!C519),AVERAGEIF(data!$A$2:$A$4110,data!A519,data!$C$2:$C$4110),data!C519)</f>
        <v>24944213</v>
      </c>
      <c r="C2117">
        <f>IF(ISBLANK(data!L519),AVERAGEIF(data!$A$2:$A$4110,data!A519,data!$L$2:$L$4110),data!L519)</f>
        <v>27000000</v>
      </c>
      <c r="D2117">
        <f>B2117-C2117</f>
        <v>-2055787</v>
      </c>
    </row>
    <row r="2118" spans="1:4">
      <c r="A2118" t="s">
        <v>1038</v>
      </c>
      <c r="B2118">
        <f>IF(ISBLANK(data!C308),AVERAGEIF(data!$A$2:$A$4110,data!A308,data!$C$2:$C$4110),data!C308)</f>
        <v>24881000</v>
      </c>
      <c r="C2118">
        <f>IF(ISBLANK(data!L308),AVERAGEIF(data!$A$2:$A$4110,data!A308,data!$L$2:$L$4110),data!L308)</f>
        <v>15000000</v>
      </c>
      <c r="D2118">
        <f>B2118-C2118</f>
        <v>9881000</v>
      </c>
    </row>
    <row r="2119" spans="1:4">
      <c r="A2119" t="s">
        <v>3259</v>
      </c>
      <c r="B2119">
        <f>IF(ISBLANK(data!C1715),AVERAGEIF(data!$A$2:$A$4110,data!A1715,data!$C$2:$C$4110),data!C1715)</f>
        <v>24848292</v>
      </c>
      <c r="C2119">
        <f>IF(ISBLANK(data!L1715),AVERAGEIF(data!$A$2:$A$4110,data!A1715,data!$L$2:$L$4110),data!L1715)</f>
        <v>20000000</v>
      </c>
      <c r="D2119">
        <f>B2119-C2119</f>
        <v>4848292</v>
      </c>
    </row>
    <row r="2120" spans="1:4">
      <c r="A2120" t="s">
        <v>3288</v>
      </c>
      <c r="B2120">
        <f>IF(ISBLANK(data!C1735),AVERAGEIF(data!$A$2:$A$4110,data!A1735,data!$C$2:$C$4110),data!C1735)</f>
        <v>24809547</v>
      </c>
      <c r="C2120">
        <f>IF(ISBLANK(data!L1735),AVERAGEIF(data!$A$2:$A$4110,data!A1735,data!$L$2:$L$4110),data!L1735)</f>
        <v>5000000</v>
      </c>
      <c r="D2120">
        <f>B2120-C2120</f>
        <v>19809547</v>
      </c>
    </row>
    <row r="2121" spans="1:4">
      <c r="A2121" t="s">
        <v>6223</v>
      </c>
      <c r="B2121">
        <f>IF(ISBLANK(data!C3755),AVERAGEIF(data!$A$2:$A$4110,data!A3755,data!$C$2:$C$4110),data!C3755)</f>
        <v>24800000</v>
      </c>
      <c r="C2121">
        <f>IF(ISBLANK(data!L3755),AVERAGEIF(data!$A$2:$A$4110,data!A3755,data!$L$2:$L$4110),data!L3755)</f>
        <v>2000000</v>
      </c>
      <c r="D2121">
        <f>B2121-C2121</f>
        <v>22800000</v>
      </c>
    </row>
    <row r="2122" spans="1:4">
      <c r="A2122" t="s">
        <v>3161</v>
      </c>
      <c r="B2122">
        <f>IF(ISBLANK(data!C1654),AVERAGEIF(data!$A$2:$A$4110,data!A1654,data!$C$2:$C$4110),data!C1654)</f>
        <v>24792061</v>
      </c>
      <c r="C2122">
        <f>IF(ISBLANK(data!L1654),AVERAGEIF(data!$A$2:$A$4110,data!A1654,data!$L$2:$L$4110),data!L1654)</f>
        <v>6500000</v>
      </c>
      <c r="D2122">
        <f>B2122-C2122</f>
        <v>18292061</v>
      </c>
    </row>
    <row r="2123" spans="1:4">
      <c r="A2123" t="s">
        <v>3990</v>
      </c>
      <c r="B2123">
        <f>IF(ISBLANK(data!C2211),AVERAGEIF(data!$A$2:$A$4110,data!A2211,data!$C$2:$C$4110),data!C2211)</f>
        <v>24788807</v>
      </c>
      <c r="C2123">
        <f>IF(ISBLANK(data!L2211),AVERAGEIF(data!$A$2:$A$4110,data!A2211,data!$L$2:$L$4110),data!L2211)</f>
        <v>3000000</v>
      </c>
      <c r="D2123">
        <f>B2123-C2123</f>
        <v>21788807</v>
      </c>
    </row>
    <row r="2124" spans="1:4">
      <c r="A2124" t="s">
        <v>6116</v>
      </c>
      <c r="B2124">
        <f>IF(ISBLANK(data!C3677),AVERAGEIF(data!$A$2:$A$4110,data!A3677,data!$C$2:$C$4110),data!C3677)</f>
        <v>24741700</v>
      </c>
      <c r="C2124">
        <f>IF(ISBLANK(data!L3677),AVERAGEIF(data!$A$2:$A$4110,data!A3677,data!$L$2:$L$4110),data!L3677)</f>
        <v>1200000</v>
      </c>
      <c r="D2124">
        <f>B2124-C2124</f>
        <v>23541700</v>
      </c>
    </row>
    <row r="2125" spans="1:4">
      <c r="A2125" t="s">
        <v>1647</v>
      </c>
      <c r="B2125">
        <f>IF(ISBLANK(data!C678),AVERAGEIF(data!$A$2:$A$4110,data!A678,data!$C$2:$C$4110),data!C678)</f>
        <v>24629916</v>
      </c>
      <c r="C2125">
        <f>IF(ISBLANK(data!L678),AVERAGEIF(data!$A$2:$A$4110,data!A678,data!$L$2:$L$4110),data!L678)</f>
        <v>3000000</v>
      </c>
      <c r="D2125">
        <f>B2125-C2125</f>
        <v>21629916</v>
      </c>
    </row>
    <row r="2126" spans="1:4">
      <c r="A2126" t="s">
        <v>4515</v>
      </c>
      <c r="B2126">
        <f>IF(ISBLANK(data!C2564),AVERAGEIF(data!$A$2:$A$4110,data!A2564,data!$C$2:$C$4110),data!C2564)</f>
        <v>24530513</v>
      </c>
      <c r="C2126">
        <f>IF(ISBLANK(data!L2564),AVERAGEIF(data!$A$2:$A$4110,data!A2564,data!$L$2:$L$4110),data!L2564)</f>
        <v>9000000</v>
      </c>
      <c r="D2126">
        <f>B2126-C2126</f>
        <v>15530513</v>
      </c>
    </row>
    <row r="2127" spans="1:4">
      <c r="A2127" t="s">
        <v>4121</v>
      </c>
      <c r="B2127">
        <f>IF(ISBLANK(data!C2304),AVERAGEIF(data!$A$2:$A$4110,data!A2304,data!$C$2:$C$4110),data!C2304)</f>
        <v>24520892</v>
      </c>
      <c r="C2127">
        <f>IF(ISBLANK(data!L2304),AVERAGEIF(data!$A$2:$A$4110,data!A2304,data!$L$2:$L$4110),data!L2304)</f>
        <v>45000000</v>
      </c>
      <c r="D2127">
        <f>B2127-C2127</f>
        <v>-20479108</v>
      </c>
    </row>
    <row r="2128" spans="1:4">
      <c r="A2128" t="s">
        <v>1338</v>
      </c>
      <c r="B2128">
        <f>IF(ISBLANK(data!C486),AVERAGEIF(data!$A$2:$A$4110,data!A486,data!$C$2:$C$4110),data!C486)</f>
        <v>24475416</v>
      </c>
      <c r="C2128">
        <f>IF(ISBLANK(data!L486),AVERAGEIF(data!$A$2:$A$4110,data!A486,data!$L$2:$L$4110),data!L486)</f>
        <v>890000</v>
      </c>
      <c r="D2128">
        <f>B2128-C2128</f>
        <v>23585416</v>
      </c>
    </row>
    <row r="2129" spans="1:4">
      <c r="A2129" t="s">
        <v>3752</v>
      </c>
      <c r="B2129">
        <f>IF(ISBLANK(data!C2055),AVERAGEIF(data!$A$2:$A$4110,data!A2055,data!$C$2:$C$4110),data!C2055)</f>
        <v>24475193</v>
      </c>
      <c r="C2129">
        <f>IF(ISBLANK(data!L2055),AVERAGEIF(data!$A$2:$A$4110,data!A2055,data!$L$2:$L$4110),data!L2055)</f>
        <v>3000000</v>
      </c>
      <c r="D2129">
        <f>B2129-C2129</f>
        <v>21475193</v>
      </c>
    </row>
    <row r="2130" spans="1:4">
      <c r="A2130" t="s">
        <v>5596</v>
      </c>
      <c r="B2130">
        <f>IF(ISBLANK(data!C3308),AVERAGEIF(data!$A$2:$A$4110,data!A3308,data!$C$2:$C$4110),data!C3308)</f>
        <v>24430272</v>
      </c>
      <c r="C2130">
        <f>IF(ISBLANK(data!L3308),AVERAGEIF(data!$A$2:$A$4110,data!A3308,data!$L$2:$L$4110),data!L3308)</f>
        <v>43000000</v>
      </c>
      <c r="D2130">
        <f>B2130-C2130</f>
        <v>-18569728</v>
      </c>
    </row>
    <row r="2131" spans="1:4">
      <c r="A2131" t="s">
        <v>5400</v>
      </c>
      <c r="B2131">
        <f>IF(ISBLANK(data!C3172),AVERAGEIF(data!$A$2:$A$4110,data!A3172,data!$C$2:$C$4110),data!C3172)</f>
        <v>24407944</v>
      </c>
      <c r="C2131">
        <f>IF(ISBLANK(data!L3172),AVERAGEIF(data!$A$2:$A$4110,data!A3172,data!$L$2:$L$4110),data!L3172)</f>
        <v>43000000</v>
      </c>
      <c r="D2131">
        <f>B2131-C2131</f>
        <v>-18592056</v>
      </c>
    </row>
    <row r="2132" spans="1:4">
      <c r="A2132" t="s">
        <v>5727</v>
      </c>
      <c r="B2132">
        <f>IF(ISBLANK(data!C3396),AVERAGEIF(data!$A$2:$A$4110,data!A3396,data!$C$2:$C$4110),data!C3396)</f>
        <v>24397469</v>
      </c>
      <c r="C2132">
        <f>IF(ISBLANK(data!L3396),AVERAGEIF(data!$A$2:$A$4110,data!A3396,data!$L$2:$L$4110),data!L3396)</f>
        <v>17000000</v>
      </c>
      <c r="D2132">
        <f>B2132-C2132</f>
        <v>7397469</v>
      </c>
    </row>
    <row r="2133" spans="1:4">
      <c r="A2133" t="s">
        <v>3494</v>
      </c>
      <c r="B2133">
        <f>IF(ISBLANK(data!C1876),AVERAGEIF(data!$A$2:$A$4110,data!A1876,data!$C$2:$C$4110),data!C1876)</f>
        <v>24375436</v>
      </c>
      <c r="C2133">
        <f>IF(ISBLANK(data!L1876),AVERAGEIF(data!$A$2:$A$4110,data!A1876,data!$L$2:$L$4110),data!L1876)</f>
        <v>22000000</v>
      </c>
      <c r="D2133">
        <f>B2133-C2133</f>
        <v>2375436</v>
      </c>
    </row>
    <row r="2134" spans="1:4">
      <c r="A2134" t="s">
        <v>3493</v>
      </c>
      <c r="B2134">
        <f>IF(ISBLANK(data!C1875),AVERAGEIF(data!$A$2:$A$4110,data!A1875,data!$C$2:$C$4110),data!C1875)</f>
        <v>24375436</v>
      </c>
      <c r="C2134">
        <f>IF(ISBLANK(data!L1875),AVERAGEIF(data!$A$2:$A$4110,data!A1875,data!$L$2:$L$4110),data!L1875)</f>
        <v>42000000</v>
      </c>
      <c r="D2134">
        <f>B2134-C2134</f>
        <v>-17624564</v>
      </c>
    </row>
    <row r="2135" spans="1:4">
      <c r="A2135" t="s">
        <v>4259</v>
      </c>
      <c r="B2135">
        <f>IF(ISBLANK(data!C2399),AVERAGEIF(data!$A$2:$A$4110,data!A2399,data!$C$2:$C$4110),data!C2399)</f>
        <v>24362501</v>
      </c>
      <c r="C2135">
        <f>IF(ISBLANK(data!L2399),AVERAGEIF(data!$A$2:$A$4110,data!A2399,data!$L$2:$L$4110),data!L2399)</f>
        <v>21500000</v>
      </c>
      <c r="D2135">
        <f>B2135-C2135</f>
        <v>2862501</v>
      </c>
    </row>
    <row r="2136" spans="1:4">
      <c r="A2136" t="s">
        <v>3801</v>
      </c>
      <c r="B2136">
        <f>IF(ISBLANK(data!C2087),AVERAGEIF(data!$A$2:$A$4110,data!A2087,data!$C$2:$C$4110),data!C2087)</f>
        <v>24343673</v>
      </c>
      <c r="C2136">
        <f>IF(ISBLANK(data!L2087),AVERAGEIF(data!$A$2:$A$4110,data!A2087,data!$L$2:$L$4110),data!L2087)</f>
        <v>45000000</v>
      </c>
      <c r="D2136">
        <f>B2136-C2136</f>
        <v>-20656327</v>
      </c>
    </row>
    <row r="2137" spans="1:4">
      <c r="A2137" t="s">
        <v>5001</v>
      </c>
      <c r="B2137">
        <f>IF(ISBLANK(data!C2897),AVERAGEIF(data!$A$2:$A$4110,data!A2897,data!$C$2:$C$4110),data!C2897)</f>
        <v>24332324</v>
      </c>
      <c r="C2137">
        <f>IF(ISBLANK(data!L2897),AVERAGEIF(data!$A$2:$A$4110,data!A2897,data!$L$2:$L$4110),data!L2897)</f>
        <v>40000000</v>
      </c>
      <c r="D2137">
        <f>B2137-C2137</f>
        <v>-15667676</v>
      </c>
    </row>
    <row r="2138" spans="1:4">
      <c r="A2138" t="s">
        <v>1950</v>
      </c>
      <c r="B2138">
        <f>IF(ISBLANK(data!C867),AVERAGEIF(data!$A$2:$A$4110,data!A867,data!$C$2:$C$4110),data!C867)</f>
        <v>24276500</v>
      </c>
      <c r="C2138">
        <f>IF(ISBLANK(data!L867),AVERAGEIF(data!$A$2:$A$4110,data!A867,data!$L$2:$L$4110),data!L867)</f>
        <v>35000000</v>
      </c>
      <c r="D2138">
        <f>B2138-C2138</f>
        <v>-10723500</v>
      </c>
    </row>
    <row r="2139" spans="1:4">
      <c r="A2139" t="s">
        <v>1509</v>
      </c>
      <c r="B2139">
        <f>IF(ISBLANK(data!C591),AVERAGEIF(data!$A$2:$A$4110,data!A591,data!$C$2:$C$4110),data!C591)</f>
        <v>24268828</v>
      </c>
      <c r="C2139">
        <f>IF(ISBLANK(data!L591),AVERAGEIF(data!$A$2:$A$4110,data!A591,data!$L$2:$L$4110),data!L591)</f>
        <v>28000000</v>
      </c>
      <c r="D2139">
        <f>B2139-C2139</f>
        <v>-3731172</v>
      </c>
    </row>
    <row r="2140" spans="1:4">
      <c r="A2140" t="s">
        <v>5802</v>
      </c>
      <c r="B2140">
        <f>IF(ISBLANK(data!C3445),AVERAGEIF(data!$A$2:$A$4110,data!A3445,data!$C$2:$C$4110),data!C3445)</f>
        <v>24185781</v>
      </c>
      <c r="C2140">
        <f>IF(ISBLANK(data!L3445),AVERAGEIF(data!$A$2:$A$4110,data!A3445,data!$L$2:$L$4110),data!L3445)</f>
        <v>31000000</v>
      </c>
      <c r="D2140">
        <f>B2140-C2140</f>
        <v>-6814219</v>
      </c>
    </row>
    <row r="2141" spans="1:4">
      <c r="A2141" t="s">
        <v>3950</v>
      </c>
      <c r="B2141">
        <f>IF(ISBLANK(data!C2186),AVERAGEIF(data!$A$2:$A$4110,data!A2186,data!$C$2:$C$4110),data!C2186)</f>
        <v>24138847</v>
      </c>
      <c r="C2141">
        <f>IF(ISBLANK(data!L2186),AVERAGEIF(data!$A$2:$A$4110,data!A2186,data!$L$2:$L$4110),data!L2186)</f>
        <v>5000000</v>
      </c>
      <c r="D2141">
        <f>B2141-C2141</f>
        <v>19138847</v>
      </c>
    </row>
    <row r="2142" spans="1:4">
      <c r="A2142" t="s">
        <v>1047</v>
      </c>
      <c r="B2142">
        <f>IF(ISBLANK(data!C314),AVERAGEIF(data!$A$2:$A$4110,data!A314,data!$C$2:$C$4110),data!C314)</f>
        <v>24127895</v>
      </c>
      <c r="C2142">
        <f>IF(ISBLANK(data!L314),AVERAGEIF(data!$A$2:$A$4110,data!A314,data!$L$2:$L$4110),data!L314)</f>
        <v>50000000</v>
      </c>
      <c r="D2142">
        <f>B2142-C2142</f>
        <v>-25872105</v>
      </c>
    </row>
    <row r="2143" spans="1:4">
      <c r="A2143" t="s">
        <v>6411</v>
      </c>
      <c r="B2143">
        <f>IF(ISBLANK(data!C3886),AVERAGEIF(data!$A$2:$A$4110,data!A3886,data!$C$2:$C$4110),data!C3886)</f>
        <v>24104113</v>
      </c>
      <c r="C2143">
        <f>IF(ISBLANK(data!L3886),AVERAGEIF(data!$A$2:$A$4110,data!A3886,data!$L$2:$L$4110),data!L3886)</f>
        <v>20000000</v>
      </c>
      <c r="D2143">
        <f>B2143-C2143</f>
        <v>4104113</v>
      </c>
    </row>
    <row r="2144" spans="1:4">
      <c r="A2144" t="s">
        <v>6021</v>
      </c>
      <c r="B2144">
        <f>IF(ISBLANK(data!C3612),AVERAGEIF(data!$A$2:$A$4110,data!A3612,data!$C$2:$C$4110),data!C3612)</f>
        <v>24103594</v>
      </c>
      <c r="C2144">
        <f>IF(ISBLANK(data!L3612),AVERAGEIF(data!$A$2:$A$4110,data!A3612,data!$L$2:$L$4110),data!L3612)</f>
        <v>6500000</v>
      </c>
      <c r="D2144">
        <f>B2144-C2144</f>
        <v>17603594</v>
      </c>
    </row>
    <row r="2145" spans="1:4">
      <c r="A2145" t="s">
        <v>1443</v>
      </c>
      <c r="B2145">
        <f>IF(ISBLANK(data!C551),AVERAGEIF(data!$A$2:$A$4110,data!A551,data!$C$2:$C$4110),data!C551)</f>
        <v>24048000</v>
      </c>
      <c r="C2145">
        <f>IF(ISBLANK(data!L551),AVERAGEIF(data!$A$2:$A$4110,data!A551,data!$L$2:$L$4110),data!L551)</f>
        <v>30000000</v>
      </c>
      <c r="D2145">
        <f>B2145-C2145</f>
        <v>-5952000</v>
      </c>
    </row>
    <row r="2146" spans="1:4">
      <c r="A2146" t="s">
        <v>4138</v>
      </c>
      <c r="B2146">
        <f>IF(ISBLANK(data!C2315),AVERAGEIF(data!$A$2:$A$4110,data!A2315,data!$C$2:$C$4110),data!C2315)</f>
        <v>24044532</v>
      </c>
      <c r="C2146">
        <f>IF(ISBLANK(data!L2315),AVERAGEIF(data!$A$2:$A$4110,data!A2315,data!$L$2:$L$4110),data!L2315)</f>
        <v>38000000</v>
      </c>
      <c r="D2146">
        <f>B2146-C2146</f>
        <v>-13955468</v>
      </c>
    </row>
    <row r="2147" spans="1:4">
      <c r="A2147" t="s">
        <v>6469</v>
      </c>
      <c r="B2147">
        <f>IF(ISBLANK(data!C3926),AVERAGEIF(data!$A$2:$A$4110,data!A3926,data!$C$2:$C$4110),data!C3926)</f>
        <v>24042490</v>
      </c>
      <c r="C2147">
        <f>IF(ISBLANK(data!L3926),AVERAGEIF(data!$A$2:$A$4110,data!A3926,data!$L$2:$L$4110),data!L3926)</f>
        <v>25000000</v>
      </c>
      <c r="D2147">
        <f>B2147-C2147</f>
        <v>-957510</v>
      </c>
    </row>
    <row r="2148" spans="1:4">
      <c r="A2148" t="s">
        <v>997</v>
      </c>
      <c r="B2148">
        <f>IF(ISBLANK(data!C284),AVERAGEIF(data!$A$2:$A$4110,data!A284,data!$C$2:$C$4110),data!C284)</f>
        <v>24032854</v>
      </c>
      <c r="C2148">
        <f>IF(ISBLANK(data!L284),AVERAGEIF(data!$A$2:$A$4110,data!A284,data!$L$2:$L$4110),data!L284)</f>
        <v>4500000</v>
      </c>
      <c r="D2148">
        <f>B2148-C2148</f>
        <v>19532854</v>
      </c>
    </row>
    <row r="2149" spans="1:4">
      <c r="A2149" t="s">
        <v>6569</v>
      </c>
      <c r="B2149">
        <f>IF(ISBLANK(data!C3992),AVERAGEIF(data!$A$2:$A$4110,data!A3992,data!$C$2:$C$4110),data!C3992)</f>
        <v>24006726</v>
      </c>
      <c r="C2149">
        <f>IF(ISBLANK(data!L3992),AVERAGEIF(data!$A$2:$A$4110,data!A3992,data!$L$2:$L$4110),data!L3992)</f>
        <v>50000000</v>
      </c>
      <c r="D2149">
        <f>B2149-C2149</f>
        <v>-25993274</v>
      </c>
    </row>
    <row r="2150" spans="1:4">
      <c r="A2150" t="s">
        <v>2517</v>
      </c>
      <c r="B2150">
        <f>IF(ISBLANK(data!C1229),AVERAGEIF(data!$A$2:$A$4110,data!A1229,data!$C$2:$C$4110),data!C1229)</f>
        <v>24004159</v>
      </c>
      <c r="C2150">
        <f>IF(ISBLANK(data!L1229),AVERAGEIF(data!$A$2:$A$4110,data!A1229,data!$L$2:$L$4110),data!L1229)</f>
        <v>110000000</v>
      </c>
      <c r="D2150">
        <f>B2150-C2150</f>
        <v>-85995841</v>
      </c>
    </row>
    <row r="2151" spans="1:4">
      <c r="A2151" t="s">
        <v>3328</v>
      </c>
      <c r="B2151">
        <f>IF(ISBLANK(data!C1763),AVERAGEIF(data!$A$2:$A$4110,data!A1763,data!$C$2:$C$4110),data!C1763)</f>
        <v>23993605</v>
      </c>
      <c r="C2151">
        <f>IF(ISBLANK(data!L1763),AVERAGEIF(data!$A$2:$A$4110,data!A1763,data!$L$2:$L$4110),data!L1763)</f>
        <v>18000000</v>
      </c>
      <c r="D2151">
        <f>B2151-C2151</f>
        <v>5993605</v>
      </c>
    </row>
    <row r="2152" spans="1:4">
      <c r="A2152" t="s">
        <v>5438</v>
      </c>
      <c r="B2152">
        <f>IF(ISBLANK(data!C3199),AVERAGEIF(data!$A$2:$A$4110,data!A3199,data!$C$2:$C$4110),data!C3199)</f>
        <v>23978402</v>
      </c>
      <c r="C2152">
        <f>IF(ISBLANK(data!L3199),AVERAGEIF(data!$A$2:$A$4110,data!A3199,data!$L$2:$L$4110),data!L3199)</f>
        <v>11000000</v>
      </c>
      <c r="D2152">
        <f>B2152-C2152</f>
        <v>12978402</v>
      </c>
    </row>
    <row r="2153" spans="1:4">
      <c r="A2153" t="s">
        <v>2204</v>
      </c>
      <c r="B2153">
        <f>IF(ISBLANK(data!C1021),AVERAGEIF(data!$A$2:$A$4110,data!A1021,data!$C$2:$C$4110),data!C1021)</f>
        <v>23808111</v>
      </c>
      <c r="C2153">
        <f>IF(ISBLANK(data!L1021),AVERAGEIF(data!$A$2:$A$4110,data!A1021,data!$L$2:$L$4110),data!L1021)</f>
        <v>16500000</v>
      </c>
      <c r="D2153">
        <f>B2153-C2153</f>
        <v>7308111</v>
      </c>
    </row>
    <row r="2154" spans="1:4">
      <c r="A2154" t="s">
        <v>6640</v>
      </c>
      <c r="B2154">
        <f>IF(ISBLANK(data!C4038),AVERAGEIF(data!$A$2:$A$4110,data!A4038,data!$C$2:$C$4110),data!C4038)</f>
        <v>23650000</v>
      </c>
      <c r="C2154">
        <f>IF(ISBLANK(data!L4038),AVERAGEIF(data!$A$2:$A$4110,data!A4038,data!$L$2:$L$4110),data!L4038)</f>
        <v>2100000</v>
      </c>
      <c r="D2154">
        <f>B2154-C2154</f>
        <v>21550000</v>
      </c>
    </row>
    <row r="2155" spans="1:4">
      <c r="A2155" t="s">
        <v>2352</v>
      </c>
      <c r="B2155">
        <f>IF(ISBLANK(data!C1123),AVERAGEIF(data!$A$2:$A$4110,data!A1123,data!$C$2:$C$4110),data!C1123)</f>
        <v>23618786</v>
      </c>
      <c r="C2155">
        <f>IF(ISBLANK(data!L1123),AVERAGEIF(data!$A$2:$A$4110,data!A1123,data!$L$2:$L$4110),data!L1123)</f>
        <v>8000000</v>
      </c>
      <c r="D2155">
        <f>B2155-C2155</f>
        <v>15618786</v>
      </c>
    </row>
    <row r="2156" spans="1:4">
      <c r="A2156" t="s">
        <v>6186</v>
      </c>
      <c r="B2156">
        <f>IF(ISBLANK(data!C3727),AVERAGEIF(data!$A$2:$A$4110,data!A3727,data!$C$2:$C$4110),data!C3727)</f>
        <v>23527955</v>
      </c>
      <c r="C2156">
        <f>IF(ISBLANK(data!L3727),AVERAGEIF(data!$A$2:$A$4110,data!A3727,data!$L$2:$L$4110),data!L3727)</f>
        <v>25000000</v>
      </c>
      <c r="D2156">
        <f>B2156-C2156</f>
        <v>-1472045</v>
      </c>
    </row>
    <row r="2157" spans="1:4">
      <c r="A2157" t="s">
        <v>6230</v>
      </c>
      <c r="B2157">
        <f>IF(ISBLANK(data!C3761),AVERAGEIF(data!$A$2:$A$4110,data!A3761,data!$C$2:$C$4110),data!C3761)</f>
        <v>23472900</v>
      </c>
      <c r="C2157">
        <f>IF(ISBLANK(data!L3761),AVERAGEIF(data!$A$2:$A$4110,data!A3761,data!$L$2:$L$4110),data!L3761)</f>
        <v>17500000</v>
      </c>
      <c r="D2157">
        <f>B2157-C2157</f>
        <v>5972900</v>
      </c>
    </row>
    <row r="2158" spans="1:4">
      <c r="A2158" t="s">
        <v>5840</v>
      </c>
      <c r="B2158">
        <f>IF(ISBLANK(data!C3474),AVERAGEIF(data!$A$2:$A$4110,data!A3474,data!$C$2:$C$4110),data!C3474)</f>
        <v>23393765</v>
      </c>
      <c r="C2158">
        <f>IF(ISBLANK(data!L3474),AVERAGEIF(data!$A$2:$A$4110,data!A3474,data!$L$2:$L$4110),data!L3474)</f>
        <v>20000000</v>
      </c>
      <c r="D2158">
        <f>B2158-C2158</f>
        <v>3393765</v>
      </c>
    </row>
    <row r="2159" spans="1:4">
      <c r="A2159" t="s">
        <v>3469</v>
      </c>
      <c r="B2159">
        <f>IF(ISBLANK(data!C1859),AVERAGEIF(data!$A$2:$A$4110,data!A1859,data!$C$2:$C$4110),data!C1859)</f>
        <v>23360779</v>
      </c>
      <c r="C2159">
        <f>IF(ISBLANK(data!L1859),AVERAGEIF(data!$A$2:$A$4110,data!A1859,data!$L$2:$L$4110),data!L1859)</f>
        <v>34000000</v>
      </c>
      <c r="D2159">
        <f>B2159-C2159</f>
        <v>-10639221</v>
      </c>
    </row>
    <row r="2160" spans="1:4">
      <c r="A2160" t="s">
        <v>5160</v>
      </c>
      <c r="B2160">
        <f>IF(ISBLANK(data!C3008),AVERAGEIF(data!$A$2:$A$4110,data!A3008,data!$C$2:$C$4110),data!C3008)</f>
        <v>23324666</v>
      </c>
      <c r="C2160">
        <f>IF(ISBLANK(data!L3008),AVERAGEIF(data!$A$2:$A$4110,data!A3008,data!$L$2:$L$4110),data!L3008)</f>
        <v>52000000</v>
      </c>
      <c r="D2160">
        <f>B2160-C2160</f>
        <v>-28675334</v>
      </c>
    </row>
    <row r="2161" spans="1:4">
      <c r="A2161" t="s">
        <v>5251</v>
      </c>
      <c r="B2161">
        <f>IF(ISBLANK(data!C3067),AVERAGEIF(data!$A$2:$A$4110,data!A3067,data!$C$2:$C$4110),data!C3067)</f>
        <v>23292105</v>
      </c>
      <c r="C2161">
        <f>IF(ISBLANK(data!L3067),AVERAGEIF(data!$A$2:$A$4110,data!A3067,data!$L$2:$L$4110),data!L3067)</f>
        <v>20000000</v>
      </c>
      <c r="D2161">
        <f>B2161-C2161</f>
        <v>3292105</v>
      </c>
    </row>
    <row r="2162" spans="1:4">
      <c r="A2162" t="s">
        <v>1565</v>
      </c>
      <c r="B2162">
        <f>IF(ISBLANK(data!C624),AVERAGEIF(data!$A$2:$A$4110,data!A624,data!$C$2:$C$4110),data!C624)</f>
        <v>23272306</v>
      </c>
      <c r="C2162">
        <f>IF(ISBLANK(data!L624),AVERAGEIF(data!$A$2:$A$4110,data!A624,data!$L$2:$L$4110),data!L624)</f>
        <v>6000000</v>
      </c>
      <c r="D2162">
        <f>B2162-C2162</f>
        <v>17272306</v>
      </c>
    </row>
    <row r="2163" spans="1:4">
      <c r="A2163" t="s">
        <v>2739</v>
      </c>
      <c r="B2163">
        <f>IF(ISBLANK(data!C1368),AVERAGEIF(data!$A$2:$A$4110,data!A1368,data!$C$2:$C$4110),data!C1368)</f>
        <v>23225911</v>
      </c>
      <c r="C2163">
        <f>IF(ISBLANK(data!L1368),AVERAGEIF(data!$A$2:$A$4110,data!A1368,data!$L$2:$L$4110),data!L1368)</f>
        <v>24000000</v>
      </c>
      <c r="D2163">
        <f>B2163-C2163</f>
        <v>-774089</v>
      </c>
    </row>
    <row r="2164" spans="1:4">
      <c r="A2164" t="s">
        <v>3902</v>
      </c>
      <c r="B2164">
        <f>IF(ISBLANK(data!C2152),AVERAGEIF(data!$A$2:$A$4110,data!A2152,data!$C$2:$C$4110),data!C2152)</f>
        <v>23222861</v>
      </c>
      <c r="C2164">
        <f>IF(ISBLANK(data!L2152),AVERAGEIF(data!$A$2:$A$4110,data!A2152,data!$L$2:$L$4110),data!L2152)</f>
        <v>26000000</v>
      </c>
      <c r="D2164">
        <f>B2164-C2164</f>
        <v>-2777139</v>
      </c>
    </row>
    <row r="2165" spans="1:4">
      <c r="A2165" t="s">
        <v>4969</v>
      </c>
      <c r="B2165">
        <f>IF(ISBLANK(data!C2877),AVERAGEIF(data!$A$2:$A$4110,data!A2877,data!$C$2:$C$4110),data!C2877)</f>
        <v>23219748</v>
      </c>
      <c r="C2165">
        <f>IF(ISBLANK(data!L2877),AVERAGEIF(data!$A$2:$A$4110,data!A2877,data!$L$2:$L$4110),data!L2877)</f>
        <v>80000000</v>
      </c>
      <c r="D2165">
        <f>B2165-C2165</f>
        <v>-56780252</v>
      </c>
    </row>
    <row r="2166" spans="1:4">
      <c r="A2166" t="s">
        <v>6660</v>
      </c>
      <c r="B2166">
        <f>IF(ISBLANK(data!C4054),AVERAGEIF(data!$A$2:$A$4110,data!A4054,data!$C$2:$C$4110),data!C4054)</f>
        <v>23213577</v>
      </c>
      <c r="C2166">
        <f>IF(ISBLANK(data!L4054),AVERAGEIF(data!$A$2:$A$4110,data!A4054,data!$L$2:$L$4110),data!L4054)</f>
        <v>15500000</v>
      </c>
      <c r="D2166">
        <f>B2166-C2166</f>
        <v>7713577</v>
      </c>
    </row>
    <row r="2167" spans="1:4">
      <c r="A2167" t="s">
        <v>1588</v>
      </c>
      <c r="B2167">
        <f>IF(ISBLANK(data!C645),AVERAGEIF(data!$A$2:$A$4110,data!A645,data!$C$2:$C$4110),data!C645)</f>
        <v>23209440</v>
      </c>
      <c r="C2167">
        <f>IF(ISBLANK(data!L645),AVERAGEIF(data!$A$2:$A$4110,data!A645,data!$L$2:$L$4110),data!L645)</f>
        <v>30000000</v>
      </c>
      <c r="D2167">
        <f>B2167-C2167</f>
        <v>-6790560</v>
      </c>
    </row>
    <row r="2168" spans="1:4">
      <c r="A2168" t="s">
        <v>6254</v>
      </c>
      <c r="B2168">
        <f>IF(ISBLANK(data!C3775),AVERAGEIF(data!$A$2:$A$4110,data!A3775,data!$C$2:$C$4110),data!C3775)</f>
        <v>23179303</v>
      </c>
      <c r="C2168">
        <f>IF(ISBLANK(data!L3775),AVERAGEIF(data!$A$2:$A$4110,data!A3775,data!$L$2:$L$4110),data!L3775)</f>
        <v>20000000</v>
      </c>
      <c r="D2168">
        <f>B2168-C2168</f>
        <v>3179303</v>
      </c>
    </row>
    <row r="2169" spans="1:4">
      <c r="A2169" t="s">
        <v>1414</v>
      </c>
      <c r="B2169">
        <f>IF(ISBLANK(data!C532),AVERAGEIF(data!$A$2:$A$4110,data!A532,data!$C$2:$C$4110),data!C532)</f>
        <v>23159305</v>
      </c>
      <c r="C2169">
        <f>IF(ISBLANK(data!L532),AVERAGEIF(data!$A$2:$A$4110,data!A532,data!$L$2:$L$4110),data!L532)</f>
        <v>70000000</v>
      </c>
      <c r="D2169">
        <f>B2169-C2169</f>
        <v>-46840695</v>
      </c>
    </row>
    <row r="2170" spans="1:4">
      <c r="A2170" t="s">
        <v>6663</v>
      </c>
      <c r="B2170">
        <f>IF(ISBLANK(data!C4057),AVERAGEIF(data!$A$2:$A$4110,data!A4057,data!$C$2:$C$4110),data!C4057)</f>
        <v>23089926</v>
      </c>
      <c r="C2170">
        <f>IF(ISBLANK(data!L4057),AVERAGEIF(data!$A$2:$A$4110,data!A4057,data!$L$2:$L$4110),data!L4057)</f>
        <v>15000000</v>
      </c>
      <c r="D2170">
        <f>B2170-C2170</f>
        <v>8089926</v>
      </c>
    </row>
    <row r="2171" spans="1:4">
      <c r="A2171" t="s">
        <v>6612</v>
      </c>
      <c r="B2171">
        <f>IF(ISBLANK(data!C4022),AVERAGEIF(data!$A$2:$A$4110,data!A4022,data!$C$2:$C$4110),data!C4022)</f>
        <v>23078294</v>
      </c>
      <c r="C2171">
        <f>IF(ISBLANK(data!L4022),AVERAGEIF(data!$A$2:$A$4110,data!A4022,data!$L$2:$L$4110),data!L4022)</f>
        <v>9000000</v>
      </c>
      <c r="D2171">
        <f>B2171-C2171</f>
        <v>14078294</v>
      </c>
    </row>
    <row r="2172" spans="1:4">
      <c r="A2172" t="s">
        <v>985</v>
      </c>
      <c r="B2172">
        <f>IF(ISBLANK(data!C276),AVERAGEIF(data!$A$2:$A$4110,data!A276,data!$C$2:$C$4110),data!C276)</f>
        <v>23070045</v>
      </c>
      <c r="C2172">
        <f>IF(ISBLANK(data!L276),AVERAGEIF(data!$A$2:$A$4110,data!A276,data!$L$2:$L$4110),data!L276)</f>
        <v>30000000</v>
      </c>
      <c r="D2172">
        <f>B2172-C2172</f>
        <v>-6929955</v>
      </c>
    </row>
    <row r="2173" spans="1:4">
      <c r="A2173" t="s">
        <v>2949</v>
      </c>
      <c r="B2173">
        <f>IF(ISBLANK(data!C1505),AVERAGEIF(data!$A$2:$A$4110,data!A1505,data!$C$2:$C$4110),data!C1505)</f>
        <v>23031390</v>
      </c>
      <c r="C2173">
        <f>IF(ISBLANK(data!L1505),AVERAGEIF(data!$A$2:$A$4110,data!A1505,data!$L$2:$L$4110),data!L1505)</f>
        <v>4500000</v>
      </c>
      <c r="D2173">
        <f>B2173-C2173</f>
        <v>18531390</v>
      </c>
    </row>
    <row r="2174" spans="1:4">
      <c r="A2174" t="s">
        <v>4934</v>
      </c>
      <c r="B2174">
        <f>IF(ISBLANK(data!C2852),AVERAGEIF(data!$A$2:$A$4110,data!A2852,data!$C$2:$C$4110),data!C2852)</f>
        <v>23020488</v>
      </c>
      <c r="C2174">
        <f>IF(ISBLANK(data!L2852),AVERAGEIF(data!$A$2:$A$4110,data!A2852,data!$L$2:$L$4110),data!L2852)</f>
        <v>52000000</v>
      </c>
      <c r="D2174">
        <f>B2174-C2174</f>
        <v>-28979512</v>
      </c>
    </row>
    <row r="2175" spans="1:4">
      <c r="A2175" t="s">
        <v>6532</v>
      </c>
      <c r="B2175">
        <f>IF(ISBLANK(data!C3967),AVERAGEIF(data!$A$2:$A$4110,data!A3967,data!$C$2:$C$4110),data!C3967)</f>
        <v>23014504</v>
      </c>
      <c r="C2175">
        <f>IF(ISBLANK(data!L3967),AVERAGEIF(data!$A$2:$A$4110,data!A3967,data!$L$2:$L$4110),data!L3967)</f>
        <v>100000000</v>
      </c>
      <c r="D2175">
        <f>B2175-C2175</f>
        <v>-76985496</v>
      </c>
    </row>
    <row r="2176" spans="1:4">
      <c r="A2176" t="s">
        <v>3053</v>
      </c>
      <c r="B2176">
        <f>IF(ISBLANK(data!C1584),AVERAGEIF(data!$A$2:$A$4110,data!A1584,data!$C$2:$C$4110),data!C1584)</f>
        <v>22954968</v>
      </c>
      <c r="C2176">
        <f>IF(ISBLANK(data!L1584),AVERAGEIF(data!$A$2:$A$4110,data!A1584,data!$L$2:$L$4110),data!L1584)</f>
        <v>11500000</v>
      </c>
      <c r="D2176">
        <f>B2176-C2176</f>
        <v>11454968</v>
      </c>
    </row>
    <row r="2177" spans="1:4">
      <c r="A2177" t="s">
        <v>5979</v>
      </c>
      <c r="B2177">
        <f>IF(ISBLANK(data!C3584),AVERAGEIF(data!$A$2:$A$4110,data!A3584,data!$C$2:$C$4110),data!C3584)</f>
        <v>22947088.125</v>
      </c>
      <c r="C2177">
        <f>IF(ISBLANK(data!L3584),AVERAGEIF(data!$A$2:$A$4110,data!A3584,data!$L$2:$L$4110),data!L3584)</f>
        <v>650000</v>
      </c>
      <c r="D2177">
        <f>B2177-C2177</f>
        <v>22297088.125</v>
      </c>
    </row>
    <row r="2178" spans="1:4">
      <c r="A2178" t="s">
        <v>5968</v>
      </c>
      <c r="B2178">
        <f>IF(ISBLANK(data!C3576),AVERAGEIF(data!$A$2:$A$4110,data!A3576,data!$C$2:$C$4110),data!C3576)</f>
        <v>22947088.125</v>
      </c>
      <c r="C2178">
        <f>IF(ISBLANK(data!L3576),AVERAGEIF(data!$A$2:$A$4110,data!A3576,data!$L$2:$L$4110),data!L3576)</f>
        <v>29000000</v>
      </c>
      <c r="D2178">
        <f>B2178-C2178</f>
        <v>-6052911.875</v>
      </c>
    </row>
    <row r="2179" spans="1:4">
      <c r="A2179" t="s">
        <v>1432</v>
      </c>
      <c r="B2179">
        <f>IF(ISBLANK(data!C544),AVERAGEIF(data!$A$2:$A$4110,data!A544,data!$C$2:$C$4110),data!C544)</f>
        <v>22927390</v>
      </c>
      <c r="C2179">
        <f>IF(ISBLANK(data!L544),AVERAGEIF(data!$A$2:$A$4110,data!A544,data!$L$2:$L$4110),data!L544)</f>
        <v>18000000</v>
      </c>
      <c r="D2179">
        <f>B2179-C2179</f>
        <v>4927390</v>
      </c>
    </row>
    <row r="2180" spans="1:4">
      <c r="A2180" t="s">
        <v>6416</v>
      </c>
      <c r="B2180">
        <f>IF(ISBLANK(data!C3891),AVERAGEIF(data!$A$2:$A$4110,data!A3891,data!$C$2:$C$4110),data!C3891)</f>
        <v>22913677</v>
      </c>
      <c r="C2180">
        <f>IF(ISBLANK(data!L3891),AVERAGEIF(data!$A$2:$A$4110,data!A3891,data!$L$2:$L$4110),data!L3891)</f>
        <v>35000000</v>
      </c>
      <c r="D2180">
        <f>B2180-C2180</f>
        <v>-12086323</v>
      </c>
    </row>
    <row r="2181" spans="1:4">
      <c r="A2181" t="s">
        <v>3453</v>
      </c>
      <c r="B2181">
        <f>IF(ISBLANK(data!C1847),AVERAGEIF(data!$A$2:$A$4110,data!A1847,data!$C$2:$C$4110),data!C1847)</f>
        <v>22905674</v>
      </c>
      <c r="C2181">
        <f>IF(ISBLANK(data!L1847),AVERAGEIF(data!$A$2:$A$4110,data!A1847,data!$L$2:$L$4110),data!L1847)</f>
        <v>12000000</v>
      </c>
      <c r="D2181">
        <f>B2181-C2181</f>
        <v>10905674</v>
      </c>
    </row>
    <row r="2182" spans="1:4">
      <c r="A2182" t="s">
        <v>5737</v>
      </c>
      <c r="B2182">
        <f>IF(ISBLANK(data!C3405),AVERAGEIF(data!$A$2:$A$4110,data!A3405,data!$C$2:$C$4110),data!C3405)</f>
        <v>22877808</v>
      </c>
      <c r="C2182">
        <f>IF(ISBLANK(data!L3405),AVERAGEIF(data!$A$2:$A$4110,data!A3405,data!$L$2:$L$4110),data!L3405)</f>
        <v>35000000</v>
      </c>
      <c r="D2182">
        <f>B2182-C2182</f>
        <v>-12122192</v>
      </c>
    </row>
    <row r="2183" spans="1:4">
      <c r="A2183" t="s">
        <v>5925</v>
      </c>
      <c r="B2183">
        <f>IF(ISBLANK(data!C3538),AVERAGEIF(data!$A$2:$A$4110,data!A3538,data!$C$2:$C$4110),data!C3538)</f>
        <v>22858926</v>
      </c>
      <c r="C2183">
        <f>IF(ISBLANK(data!L3538),AVERAGEIF(data!$A$2:$A$4110,data!A3538,data!$L$2:$L$4110),data!L3538)</f>
        <v>13000000</v>
      </c>
      <c r="D2183">
        <f>B2183-C2183</f>
        <v>9858926</v>
      </c>
    </row>
    <row r="2184" spans="1:4">
      <c r="A2184" t="s">
        <v>3697</v>
      </c>
      <c r="B2184">
        <f>IF(ISBLANK(data!C2014),AVERAGEIF(data!$A$2:$A$4110,data!A2014,data!$C$2:$C$4110),data!C2014)</f>
        <v>22843047</v>
      </c>
      <c r="C2184">
        <f>IF(ISBLANK(data!L2014),AVERAGEIF(data!$A$2:$A$4110,data!A2014,data!$L$2:$L$4110),data!L2014)</f>
        <v>55000000</v>
      </c>
      <c r="D2184">
        <f>B2184-C2184</f>
        <v>-32156953</v>
      </c>
    </row>
    <row r="2185" spans="1:4">
      <c r="A2185" t="s">
        <v>5093</v>
      </c>
      <c r="B2185">
        <f>IF(ISBLANK(data!C2961),AVERAGEIF(data!$A$2:$A$4110,data!A2961,data!$C$2:$C$4110),data!C2961)</f>
        <v>22800000</v>
      </c>
      <c r="C2185">
        <f>IF(ISBLANK(data!L2961),AVERAGEIF(data!$A$2:$A$4110,data!A2961,data!$L$2:$L$4110),data!L2961)</f>
        <v>7000000</v>
      </c>
      <c r="D2185">
        <f>B2185-C2185</f>
        <v>15800000</v>
      </c>
    </row>
    <row r="2186" spans="1:4">
      <c r="A2186" t="s">
        <v>3565</v>
      </c>
      <c r="B2186">
        <f>IF(ISBLANK(data!C1925),AVERAGEIF(data!$A$2:$A$4110,data!A1925,data!$C$2:$C$4110),data!C1925)</f>
        <v>22770864</v>
      </c>
      <c r="C2186">
        <f>IF(ISBLANK(data!L1925),AVERAGEIF(data!$A$2:$A$4110,data!A1925,data!$L$2:$L$4110),data!L1925)</f>
        <v>38000000</v>
      </c>
      <c r="D2186">
        <f>B2186-C2186</f>
        <v>-15229136</v>
      </c>
    </row>
    <row r="2187" spans="1:4">
      <c r="A2187" t="s">
        <v>6459</v>
      </c>
      <c r="B2187">
        <f>IF(ISBLANK(data!C3918),AVERAGEIF(data!$A$2:$A$4110,data!A3918,data!$C$2:$C$4110),data!C3918)</f>
        <v>22757819</v>
      </c>
      <c r="C2187">
        <f>IF(ISBLANK(data!L3918),AVERAGEIF(data!$A$2:$A$4110,data!A3918,data!$L$2:$L$4110),data!L3918)</f>
        <v>100000</v>
      </c>
      <c r="D2187">
        <f>B2187-C2187</f>
        <v>22657819</v>
      </c>
    </row>
    <row r="2188" spans="1:4">
      <c r="A2188" t="s">
        <v>2277</v>
      </c>
      <c r="B2188">
        <f>IF(ISBLANK(data!C1069),AVERAGEIF(data!$A$2:$A$4110,data!A1069,data!$C$2:$C$4110),data!C1069)</f>
        <v>22751979</v>
      </c>
      <c r="C2188">
        <f>IF(ISBLANK(data!L1069),AVERAGEIF(data!$A$2:$A$4110,data!A1069,data!$L$2:$L$4110),data!L1069)</f>
        <v>75000000</v>
      </c>
      <c r="D2188">
        <f>B2188-C2188</f>
        <v>-52248021</v>
      </c>
    </row>
    <row r="2189" spans="1:4">
      <c r="A2189" t="s">
        <v>5775</v>
      </c>
      <c r="B2189">
        <f>IF(ISBLANK(data!C3430),AVERAGEIF(data!$A$2:$A$4110,data!A3430,data!$C$2:$C$4110),data!C3430)</f>
        <v>22734486</v>
      </c>
      <c r="C2189">
        <f>IF(ISBLANK(data!L3430),AVERAGEIF(data!$A$2:$A$4110,data!A3430,data!$L$2:$L$4110),data!L3430)</f>
        <v>17000000</v>
      </c>
      <c r="D2189">
        <f>B2189-C2189</f>
        <v>5734486</v>
      </c>
    </row>
    <row r="2190" spans="1:4">
      <c r="A2190" t="s">
        <v>2579</v>
      </c>
      <c r="B2190">
        <f>IF(ISBLANK(data!C1267),AVERAGEIF(data!$A$2:$A$4110,data!A1267,data!$C$2:$C$4110),data!C1267)</f>
        <v>22717758</v>
      </c>
      <c r="C2190">
        <f>IF(ISBLANK(data!L1267),AVERAGEIF(data!$A$2:$A$4110,data!A1267,data!$L$2:$L$4110),data!L1267)</f>
        <v>40000000</v>
      </c>
      <c r="D2190">
        <f>B2190-C2190</f>
        <v>-17282242</v>
      </c>
    </row>
    <row r="2191" spans="1:4">
      <c r="A2191" t="s">
        <v>3884</v>
      </c>
      <c r="B2191">
        <f>IF(ISBLANK(data!C2141),AVERAGEIF(data!$A$2:$A$4110,data!A2141,data!$C$2:$C$4110),data!C2141)</f>
        <v>22551000</v>
      </c>
      <c r="C2191">
        <f>IF(ISBLANK(data!L2141),AVERAGEIF(data!$A$2:$A$4110,data!A2141,data!$L$2:$L$4110),data!L2141)</f>
        <v>8000000</v>
      </c>
      <c r="D2191">
        <f>B2191-C2191</f>
        <v>14551000</v>
      </c>
    </row>
    <row r="2192" spans="1:4">
      <c r="A2192" t="s">
        <v>4347</v>
      </c>
      <c r="B2192">
        <f>IF(ISBLANK(data!C2458),AVERAGEIF(data!$A$2:$A$4110,data!A2458,data!$C$2:$C$4110),data!C2458)</f>
        <v>22531698</v>
      </c>
      <c r="C2192">
        <f>IF(ISBLANK(data!L2458),AVERAGEIF(data!$A$2:$A$4110,data!A2458,data!$L$2:$L$4110),data!L2458)</f>
        <v>70000000</v>
      </c>
      <c r="D2192">
        <f>B2192-C2192</f>
        <v>-47468302</v>
      </c>
    </row>
    <row r="2193" spans="1:4">
      <c r="A2193" t="s">
        <v>2967</v>
      </c>
      <c r="B2193">
        <f>IF(ISBLANK(data!C1519),AVERAGEIF(data!$A$2:$A$4110,data!A1519,data!$C$2:$C$4110),data!C1519)</f>
        <v>22526144</v>
      </c>
      <c r="C2193">
        <f>IF(ISBLANK(data!L1519),AVERAGEIF(data!$A$2:$A$4110,data!A1519,data!$L$2:$L$4110),data!L1519)</f>
        <v>30000000</v>
      </c>
      <c r="D2193">
        <f>B2193-C2193</f>
        <v>-7473856</v>
      </c>
    </row>
    <row r="2194" spans="1:4">
      <c r="A2194" t="s">
        <v>362</v>
      </c>
      <c r="B2194">
        <f>IF(ISBLANK(data!C1079),AVERAGEIF(data!$A$2:$A$4110,data!A1079,data!$C$2:$C$4110),data!C1079)</f>
        <v>22525921</v>
      </c>
      <c r="C2194">
        <f>IF(ISBLANK(data!L1079),AVERAGEIF(data!$A$2:$A$4110,data!A1079,data!$L$2:$L$4110),data!L1079)</f>
        <v>30000000</v>
      </c>
      <c r="D2194">
        <f>B2194-C2194</f>
        <v>-7474079</v>
      </c>
    </row>
    <row r="2195" spans="1:4">
      <c r="A2195" t="s">
        <v>1469</v>
      </c>
      <c r="B2195">
        <f>IF(ISBLANK(data!C567),AVERAGEIF(data!$A$2:$A$4110,data!A567,data!$C$2:$C$4110),data!C567)</f>
        <v>22518325</v>
      </c>
      <c r="C2195">
        <f>IF(ISBLANK(data!L567),AVERAGEIF(data!$A$2:$A$4110,data!A567,data!$L$2:$L$4110),data!L567)</f>
        <v>50000000</v>
      </c>
      <c r="D2195">
        <f>B2195-C2195</f>
        <v>-27481675</v>
      </c>
    </row>
    <row r="2196" spans="1:4">
      <c r="A2196" t="s">
        <v>4941</v>
      </c>
      <c r="B2196">
        <f>IF(ISBLANK(data!C2857),AVERAGEIF(data!$A$2:$A$4110,data!A2857,data!$C$2:$C$4110),data!C2857)</f>
        <v>22494487</v>
      </c>
      <c r="C2196">
        <f>IF(ISBLANK(data!L2857),AVERAGEIF(data!$A$2:$A$4110,data!A2857,data!$L$2:$L$4110),data!L2857)</f>
        <v>27000000</v>
      </c>
      <c r="D2196">
        <f>B2196-C2196</f>
        <v>-4505513</v>
      </c>
    </row>
    <row r="2197" spans="1:4">
      <c r="A2197" t="s">
        <v>5138</v>
      </c>
      <c r="B2197">
        <f>IF(ISBLANK(data!C2992),AVERAGEIF(data!$A$2:$A$4110,data!A2992,data!$C$2:$C$4110),data!C2992)</f>
        <v>22466994</v>
      </c>
      <c r="C2197">
        <f>IF(ISBLANK(data!L2992),AVERAGEIF(data!$A$2:$A$4110,data!A2992,data!$L$2:$L$4110),data!L2992)</f>
        <v>25000000</v>
      </c>
      <c r="D2197">
        <f>B2197-C2197</f>
        <v>-2533006</v>
      </c>
    </row>
    <row r="2198" spans="1:4">
      <c r="A2198" t="s">
        <v>3963</v>
      </c>
      <c r="B2198">
        <f>IF(ISBLANK(data!C2194),AVERAGEIF(data!$A$2:$A$4110,data!A2194,data!$C$2:$C$4110),data!C2194)</f>
        <v>22452209</v>
      </c>
      <c r="C2198">
        <f>IF(ISBLANK(data!L2194),AVERAGEIF(data!$A$2:$A$4110,data!A2194,data!$L$2:$L$4110),data!L2194)</f>
        <v>18000000</v>
      </c>
      <c r="D2198">
        <f>B2198-C2198</f>
        <v>4452209</v>
      </c>
    </row>
    <row r="2199" spans="1:4">
      <c r="A2199" t="s">
        <v>4951</v>
      </c>
      <c r="B2199">
        <f>IF(ISBLANK(data!C2866),AVERAGEIF(data!$A$2:$A$4110,data!A2866,data!$C$2:$C$4110),data!C2866)</f>
        <v>22450975</v>
      </c>
      <c r="C2199">
        <f>IF(ISBLANK(data!L2866),AVERAGEIF(data!$A$2:$A$4110,data!A2866,data!$L$2:$L$4110),data!L2866)</f>
        <v>37000000</v>
      </c>
      <c r="D2199">
        <f>B2199-C2199</f>
        <v>-14549025</v>
      </c>
    </row>
    <row r="2200" spans="1:4">
      <c r="A2200" t="s">
        <v>4444</v>
      </c>
      <c r="B2200">
        <f>IF(ISBLANK(data!C2520),AVERAGEIF(data!$A$2:$A$4110,data!A2520,data!$C$2:$C$4110),data!C2520)</f>
        <v>22433915</v>
      </c>
      <c r="C2200">
        <f>IF(ISBLANK(data!L2520),AVERAGEIF(data!$A$2:$A$4110,data!A2520,data!$L$2:$L$4110),data!L2520)</f>
        <v>60000000</v>
      </c>
      <c r="D2200">
        <f>B2200-C2200</f>
        <v>-37566085</v>
      </c>
    </row>
    <row r="2201" spans="1:4">
      <c r="A2201" t="s">
        <v>3512</v>
      </c>
      <c r="B2201">
        <f>IF(ISBLANK(data!C1892),AVERAGEIF(data!$A$2:$A$4110,data!A1892,data!$C$2:$C$4110),data!C1892)</f>
        <v>22406362</v>
      </c>
      <c r="C2201">
        <f>IF(ISBLANK(data!L1892),AVERAGEIF(data!$A$2:$A$4110,data!A1892,data!$L$2:$L$4110),data!L1892)</f>
        <v>107000000</v>
      </c>
      <c r="D2201">
        <f>B2201-C2201</f>
        <v>-84593638</v>
      </c>
    </row>
    <row r="2202" spans="1:4">
      <c r="A2202" t="s">
        <v>5647</v>
      </c>
      <c r="B2202">
        <f>IF(ISBLANK(data!C3347),AVERAGEIF(data!$A$2:$A$4110,data!A3347,data!$C$2:$C$4110),data!C3347)</f>
        <v>22362500</v>
      </c>
      <c r="C2202">
        <f>IF(ISBLANK(data!L3347),AVERAGEIF(data!$A$2:$A$4110,data!A3347,data!$L$2:$L$4110),data!L3347)</f>
        <v>55000000</v>
      </c>
      <c r="D2202">
        <f>B2202-C2202</f>
        <v>-32637500</v>
      </c>
    </row>
    <row r="2203" spans="1:4">
      <c r="A2203" t="s">
        <v>5051</v>
      </c>
      <c r="B2203">
        <f>IF(ISBLANK(data!C2931),AVERAGEIF(data!$A$2:$A$4110,data!A2931,data!$C$2:$C$4110),data!C2931)</f>
        <v>22359293</v>
      </c>
      <c r="C2203">
        <f>IF(ISBLANK(data!L2931),AVERAGEIF(data!$A$2:$A$4110,data!A2931,data!$L$2:$L$4110),data!L2931)</f>
        <v>29000000</v>
      </c>
      <c r="D2203">
        <f>B2203-C2203</f>
        <v>-6640707</v>
      </c>
    </row>
    <row r="2204" spans="1:4">
      <c r="A2204" t="s">
        <v>2212</v>
      </c>
      <c r="B2204">
        <f>IF(ISBLANK(data!C1025),AVERAGEIF(data!$A$2:$A$4110,data!A1025,data!$C$2:$C$4110),data!C1025)</f>
        <v>22331028</v>
      </c>
      <c r="C2204">
        <f>IF(ISBLANK(data!L1025),AVERAGEIF(data!$A$2:$A$4110,data!A1025,data!$L$2:$L$4110),data!L1025)</f>
        <v>12000000</v>
      </c>
      <c r="D2204">
        <f>B2204-C2204</f>
        <v>10331028</v>
      </c>
    </row>
    <row r="2205" spans="1:4">
      <c r="A2205" t="s">
        <v>2957</v>
      </c>
      <c r="B2205">
        <f>IF(ISBLANK(data!C1511),AVERAGEIF(data!$A$2:$A$4110,data!A1511,data!$C$2:$C$4110),data!C1511)</f>
        <v>22326247</v>
      </c>
      <c r="C2205">
        <f>IF(ISBLANK(data!L1511),AVERAGEIF(data!$A$2:$A$4110,data!A1511,data!$L$2:$L$4110),data!L1511)</f>
        <v>60000000</v>
      </c>
      <c r="D2205">
        <f>B2205-C2205</f>
        <v>-37673753</v>
      </c>
    </row>
    <row r="2206" spans="1:4">
      <c r="A2206" t="s">
        <v>5106</v>
      </c>
      <c r="B2206">
        <f>IF(ISBLANK(data!C2969),AVERAGEIF(data!$A$2:$A$4110,data!A2969,data!$C$2:$C$4110),data!C2969)</f>
        <v>22294341</v>
      </c>
      <c r="C2206">
        <f>IF(ISBLANK(data!L2969),AVERAGEIF(data!$A$2:$A$4110,data!A2969,data!$L$2:$L$4110),data!L2969)</f>
        <v>21500000</v>
      </c>
      <c r="D2206">
        <f>B2206-C2206</f>
        <v>794341</v>
      </c>
    </row>
    <row r="2207" spans="1:4">
      <c r="A2207" t="s">
        <v>4604</v>
      </c>
      <c r="B2207">
        <f>IF(ISBLANK(data!C2622),AVERAGEIF(data!$A$2:$A$4110,data!A2622,data!$C$2:$C$4110),data!C2622)</f>
        <v>22264487</v>
      </c>
      <c r="C2207">
        <f>IF(ISBLANK(data!L2622),AVERAGEIF(data!$A$2:$A$4110,data!A2622,data!$L$2:$L$4110),data!L2622)</f>
        <v>22000000</v>
      </c>
      <c r="D2207">
        <f>B2207-C2207</f>
        <v>264487</v>
      </c>
    </row>
    <row r="2208" spans="1:4">
      <c r="A2208" t="s">
        <v>5924</v>
      </c>
      <c r="B2208">
        <f>IF(ISBLANK(data!C3537),AVERAGEIF(data!$A$2:$A$4110,data!A3537,data!$C$2:$C$4110),data!C3537)</f>
        <v>22245861</v>
      </c>
      <c r="C2208">
        <f>IF(ISBLANK(data!L3537),AVERAGEIF(data!$A$2:$A$4110,data!A3537,data!$L$2:$L$4110),data!L3537)</f>
        <v>19000000</v>
      </c>
      <c r="D2208">
        <f>B2208-C2208</f>
        <v>3245861</v>
      </c>
    </row>
    <row r="2209" spans="1:4">
      <c r="A2209" t="s">
        <v>4230</v>
      </c>
      <c r="B2209">
        <f>IF(ISBLANK(data!C2376),AVERAGEIF(data!$A$2:$A$4110,data!A2376,data!$C$2:$C$4110),data!C2376)</f>
        <v>22235901</v>
      </c>
      <c r="C2209">
        <f>IF(ISBLANK(data!L2376),AVERAGEIF(data!$A$2:$A$4110,data!A2376,data!$L$2:$L$4110),data!L2376)</f>
        <v>6000000</v>
      </c>
      <c r="D2209">
        <f>B2209-C2209</f>
        <v>16235901</v>
      </c>
    </row>
    <row r="2210" spans="1:4">
      <c r="A2210" t="s">
        <v>6506</v>
      </c>
      <c r="B2210">
        <f>IF(ISBLANK(data!C3951),AVERAGEIF(data!$A$2:$A$4110,data!A3951,data!$C$2:$C$4110),data!C3951)</f>
        <v>22202612</v>
      </c>
      <c r="C2210">
        <f>IF(ISBLANK(data!L3951),AVERAGEIF(data!$A$2:$A$4110,data!A3951,data!$L$2:$L$4110),data!L3951)</f>
        <v>2800000</v>
      </c>
      <c r="D2210">
        <f>B2210-C2210</f>
        <v>19402612</v>
      </c>
    </row>
    <row r="2211" spans="1:4">
      <c r="A2211" t="s">
        <v>1852</v>
      </c>
      <c r="B2211">
        <f>IF(ISBLANK(data!C809),AVERAGEIF(data!$A$2:$A$4110,data!A809,data!$C$2:$C$4110),data!C809)</f>
        <v>22201636</v>
      </c>
      <c r="C2211">
        <f>IF(ISBLANK(data!L809),AVERAGEIF(data!$A$2:$A$4110,data!A809,data!$L$2:$L$4110),data!L809)</f>
        <v>8000000</v>
      </c>
      <c r="D2211">
        <f>B2211-C2211</f>
        <v>14201636</v>
      </c>
    </row>
    <row r="2212" spans="1:4">
      <c r="A2212" t="s">
        <v>3266</v>
      </c>
      <c r="B2212">
        <f>IF(ISBLANK(data!C1722),AVERAGEIF(data!$A$2:$A$4110,data!A1722,data!$C$2:$C$4110),data!C1722)</f>
        <v>22200000</v>
      </c>
      <c r="C2212">
        <f>IF(ISBLANK(data!L1722),AVERAGEIF(data!$A$2:$A$4110,data!A1722,data!$L$2:$L$4110),data!L1722)</f>
        <v>25000000</v>
      </c>
      <c r="D2212">
        <f>B2212-C2212</f>
        <v>-2800000</v>
      </c>
    </row>
    <row r="2213" spans="1:4">
      <c r="A2213" t="s">
        <v>5484</v>
      </c>
      <c r="B2213">
        <f>IF(ISBLANK(data!C3228),AVERAGEIF(data!$A$2:$A$4110,data!A3228,data!$C$2:$C$4110),data!C3228)</f>
        <v>22189039</v>
      </c>
      <c r="C2213">
        <f>IF(ISBLANK(data!L3228),AVERAGEIF(data!$A$2:$A$4110,data!A3228,data!$L$2:$L$4110),data!L3228)</f>
        <v>15000000</v>
      </c>
      <c r="D2213">
        <f>B2213-C2213</f>
        <v>7189039</v>
      </c>
    </row>
    <row r="2214" spans="1:4">
      <c r="A2214" t="s">
        <v>6003</v>
      </c>
      <c r="B2214">
        <f>IF(ISBLANK(data!C3600),AVERAGEIF(data!$A$2:$A$4110,data!A3600,data!$C$2:$C$4110),data!C3600)</f>
        <v>22168359</v>
      </c>
      <c r="C2214">
        <f>IF(ISBLANK(data!L3600),AVERAGEIF(data!$A$2:$A$4110,data!A3600,data!$L$2:$L$4110),data!L3600)</f>
        <v>8000000</v>
      </c>
      <c r="D2214">
        <f>B2214-C2214</f>
        <v>14168359</v>
      </c>
    </row>
    <row r="2215" spans="1:4">
      <c r="A2215" t="s">
        <v>3167</v>
      </c>
      <c r="B2215">
        <f>IF(ISBLANK(data!C1657),AVERAGEIF(data!$A$2:$A$4110,data!A1657,data!$C$2:$C$4110),data!C1657)</f>
        <v>22160085</v>
      </c>
      <c r="C2215">
        <f>IF(ISBLANK(data!L1657),AVERAGEIF(data!$A$2:$A$4110,data!A1657,data!$L$2:$L$4110),data!L1657)</f>
        <v>10600000</v>
      </c>
      <c r="D2215">
        <f>B2215-C2215</f>
        <v>11560085</v>
      </c>
    </row>
    <row r="2216" spans="1:4">
      <c r="A2216" t="s">
        <v>2774</v>
      </c>
      <c r="B2216">
        <f>IF(ISBLANK(data!C1387),AVERAGEIF(data!$A$2:$A$4110,data!A1387,data!$C$2:$C$4110),data!C1387)</f>
        <v>22108977</v>
      </c>
      <c r="C2216">
        <f>IF(ISBLANK(data!L1387),AVERAGEIF(data!$A$2:$A$4110,data!A1387,data!$L$2:$L$4110),data!L1387)</f>
        <v>41000000</v>
      </c>
      <c r="D2216">
        <f>B2216-C2216</f>
        <v>-18891023</v>
      </c>
    </row>
    <row r="2217" spans="1:4">
      <c r="A2217" t="s">
        <v>5965</v>
      </c>
      <c r="B2217">
        <f>IF(ISBLANK(data!C3574),AVERAGEIF(data!$A$2:$A$4110,data!A3574,data!$C$2:$C$4110),data!C3574)</f>
        <v>21994911</v>
      </c>
      <c r="C2217">
        <f>IF(ISBLANK(data!L3574),AVERAGEIF(data!$A$2:$A$4110,data!A3574,data!$L$2:$L$4110),data!L3574)</f>
        <v>5000000</v>
      </c>
      <c r="D2217">
        <f>B2217-C2217</f>
        <v>16994911</v>
      </c>
    </row>
    <row r="2218" spans="1:4">
      <c r="A2218" t="s">
        <v>3452</v>
      </c>
      <c r="B2218">
        <f>IF(ISBLANK(data!C1846),AVERAGEIF(data!$A$2:$A$4110,data!A1846,data!$C$2:$C$4110),data!C1846)</f>
        <v>21973182</v>
      </c>
      <c r="C2218">
        <f>IF(ISBLANK(data!L1846),AVERAGEIF(data!$A$2:$A$4110,data!A1846,data!$L$2:$L$4110),data!L1846)</f>
        <v>23000000</v>
      </c>
      <c r="D2218">
        <f>B2218-C2218</f>
        <v>-1026818</v>
      </c>
    </row>
    <row r="2219" spans="1:4">
      <c r="A2219" t="s">
        <v>5943</v>
      </c>
      <c r="B2219">
        <f>IF(ISBLANK(data!C3553),AVERAGEIF(data!$A$2:$A$4110,data!A3553,data!$C$2:$C$4110),data!C3553)</f>
        <v>21900028.466666665</v>
      </c>
      <c r="C2219">
        <f>IF(ISBLANK(data!L3553),AVERAGEIF(data!$A$2:$A$4110,data!A3553,data!$L$2:$L$4110),data!L3553)</f>
        <v>1420000</v>
      </c>
      <c r="D2219">
        <f>B2219-C2219</f>
        <v>20480028.466666665</v>
      </c>
    </row>
    <row r="2220" spans="1:4">
      <c r="A2220" t="s">
        <v>4804</v>
      </c>
      <c r="B2220">
        <f>IF(ISBLANK(data!C2756),AVERAGEIF(data!$A$2:$A$4110,data!A2756,data!$C$2:$C$4110),data!C2756)</f>
        <v>21835784</v>
      </c>
      <c r="C2220">
        <f>IF(ISBLANK(data!L2756),AVERAGEIF(data!$A$2:$A$4110,data!A2756,data!$L$2:$L$4110),data!L2756)</f>
        <v>30000000</v>
      </c>
      <c r="D2220">
        <f>B2220-C2220</f>
        <v>-8164216</v>
      </c>
    </row>
    <row r="2221" spans="1:4">
      <c r="A2221" t="s">
        <v>1651</v>
      </c>
      <c r="B2221">
        <f>IF(ISBLANK(data!C682),AVERAGEIF(data!$A$2:$A$4110,data!A682,data!$C$2:$C$4110),data!C682)</f>
        <v>21800302</v>
      </c>
      <c r="C2221">
        <f>IF(ISBLANK(data!L682),AVERAGEIF(data!$A$2:$A$4110,data!A682,data!$L$2:$L$4110),data!L682)</f>
        <v>30000000</v>
      </c>
      <c r="D2221">
        <f>B2221-C2221</f>
        <v>-8199698</v>
      </c>
    </row>
    <row r="2222" spans="1:4">
      <c r="A2222" t="s">
        <v>3827</v>
      </c>
      <c r="B2222">
        <f>IF(ISBLANK(data!C2101),AVERAGEIF(data!$A$2:$A$4110,data!A2101,data!$C$2:$C$4110),data!C2101)</f>
        <v>21784432</v>
      </c>
      <c r="C2222">
        <f>IF(ISBLANK(data!L2101),AVERAGEIF(data!$A$2:$A$4110,data!A2101,data!$L$2:$L$4110),data!L2101)</f>
        <v>35000000</v>
      </c>
      <c r="D2222">
        <f>B2222-C2222</f>
        <v>-13215568</v>
      </c>
    </row>
    <row r="2223" spans="1:4">
      <c r="A2223" t="s">
        <v>3245</v>
      </c>
      <c r="B2223">
        <f>IF(ISBLANK(data!C1706),AVERAGEIF(data!$A$2:$A$4110,data!A1706,data!$C$2:$C$4110),data!C1706)</f>
        <v>21589307</v>
      </c>
      <c r="C2223">
        <f>IF(ISBLANK(data!L1706),AVERAGEIF(data!$A$2:$A$4110,data!A1706,data!$L$2:$L$4110),data!L1706)</f>
        <v>10000000</v>
      </c>
      <c r="D2223">
        <f>B2223-C2223</f>
        <v>11589307</v>
      </c>
    </row>
    <row r="2224" spans="1:4">
      <c r="A2224" t="s">
        <v>4609</v>
      </c>
      <c r="B2224">
        <f>IF(ISBLANK(data!C2625),AVERAGEIF(data!$A$2:$A$4110,data!A2625,data!$C$2:$C$4110),data!C2625)</f>
        <v>21569041</v>
      </c>
      <c r="C2224">
        <f>IF(ISBLANK(data!L2625),AVERAGEIF(data!$A$2:$A$4110,data!A2625,data!$L$2:$L$4110),data!L2625)</f>
        <v>9000000</v>
      </c>
      <c r="D2224">
        <f>B2224-C2224</f>
        <v>12569041</v>
      </c>
    </row>
    <row r="2225" spans="1:4">
      <c r="A2225" t="s">
        <v>2024</v>
      </c>
      <c r="B2225">
        <f>IF(ISBLANK(data!C920),AVERAGEIF(data!$A$2:$A$4110,data!A920,data!$C$2:$C$4110),data!C920)</f>
        <v>21564616</v>
      </c>
      <c r="C2225">
        <f>IF(ISBLANK(data!L920),AVERAGEIF(data!$A$2:$A$4110,data!A920,data!$L$2:$L$4110),data!L920)</f>
        <v>8500000</v>
      </c>
      <c r="D2225">
        <f>B2225-C2225</f>
        <v>13064616</v>
      </c>
    </row>
    <row r="2226" spans="1:4">
      <c r="A2226" t="s">
        <v>2058</v>
      </c>
      <c r="B2226">
        <f>IF(ISBLANK(data!C938),AVERAGEIF(data!$A$2:$A$4110,data!A938,data!$C$2:$C$4110),data!C938)</f>
        <v>21557240</v>
      </c>
      <c r="C2226">
        <f>IF(ISBLANK(data!L938),AVERAGEIF(data!$A$2:$A$4110,data!A938,data!$L$2:$L$4110),data!L938)</f>
        <v>49900000</v>
      </c>
      <c r="D2226">
        <f>B2226-C2226</f>
        <v>-28342760</v>
      </c>
    </row>
    <row r="2227" spans="1:4">
      <c r="A2227" t="s">
        <v>5929</v>
      </c>
      <c r="B2227">
        <f>IF(ISBLANK(data!C3542),AVERAGEIF(data!$A$2:$A$4110,data!A3542,data!$C$2:$C$4110),data!C3542)</f>
        <v>21554585</v>
      </c>
      <c r="C2227">
        <f>IF(ISBLANK(data!L3542),AVERAGEIF(data!$A$2:$A$4110,data!A3542,data!$L$2:$L$4110),data!L3542)</f>
        <v>25000000</v>
      </c>
      <c r="D2227">
        <f>B2227-C2227</f>
        <v>-3445415</v>
      </c>
    </row>
    <row r="2228" spans="1:4">
      <c r="A2228" t="s">
        <v>4715</v>
      </c>
      <c r="B2228">
        <f>IF(ISBLANK(data!C2696),AVERAGEIF(data!$A$2:$A$4110,data!A2696,data!$C$2:$C$4110),data!C2696)</f>
        <v>21501098</v>
      </c>
      <c r="C2228">
        <f>IF(ISBLANK(data!L2696),AVERAGEIF(data!$A$2:$A$4110,data!A2696,data!$L$2:$L$4110),data!L2696)</f>
        <v>5000000</v>
      </c>
      <c r="D2228">
        <f>B2228-C2228</f>
        <v>16501098</v>
      </c>
    </row>
    <row r="2229" spans="1:4">
      <c r="A2229" t="s">
        <v>5139</v>
      </c>
      <c r="B2229">
        <f>IF(ISBLANK(data!C2993),AVERAGEIF(data!$A$2:$A$4110,data!A2993,data!$C$2:$C$4110),data!C2993)</f>
        <v>21500000</v>
      </c>
      <c r="C2229">
        <f>IF(ISBLANK(data!L2993),AVERAGEIF(data!$A$2:$A$4110,data!A2993,data!$L$2:$L$4110),data!L2993)</f>
        <v>27000000</v>
      </c>
      <c r="D2229">
        <f>B2229-C2229</f>
        <v>-5500000</v>
      </c>
    </row>
    <row r="2230" spans="1:4">
      <c r="A2230" t="s">
        <v>1511</v>
      </c>
      <c r="B2230">
        <f>IF(ISBLANK(data!C593),AVERAGEIF(data!$A$2:$A$4110,data!A593,data!$C$2:$C$4110),data!C593)</f>
        <v>21483154</v>
      </c>
      <c r="C2230">
        <f>IF(ISBLANK(data!L593),AVERAGEIF(data!$A$2:$A$4110,data!A593,data!$L$2:$L$4110),data!L593)</f>
        <v>19000000</v>
      </c>
      <c r="D2230">
        <f>B2230-C2230</f>
        <v>2483154</v>
      </c>
    </row>
    <row r="2231" spans="1:4">
      <c r="A2231" t="s">
        <v>5586</v>
      </c>
      <c r="B2231">
        <f>IF(ISBLANK(data!C3300),AVERAGEIF(data!$A$2:$A$4110,data!A3300,data!$C$2:$C$4110),data!C3300)</f>
        <v>21471685</v>
      </c>
      <c r="C2231">
        <f>IF(ISBLANK(data!L3300),AVERAGEIF(data!$A$2:$A$4110,data!A3300,data!$L$2:$L$4110),data!L3300)</f>
        <v>44000000</v>
      </c>
      <c r="D2231">
        <f>B2231-C2231</f>
        <v>-22528315</v>
      </c>
    </row>
    <row r="2232" spans="1:4">
      <c r="A2232" t="s">
        <v>3560</v>
      </c>
      <c r="B2232">
        <f>IF(ISBLANK(data!C1923),AVERAGEIF(data!$A$2:$A$4110,data!A1923,data!$C$2:$C$4110),data!C1923)</f>
        <v>21468807</v>
      </c>
      <c r="C2232">
        <f>IF(ISBLANK(data!L1923),AVERAGEIF(data!$A$2:$A$4110,data!A1923,data!$L$2:$L$4110),data!L1923)</f>
        <v>14000000</v>
      </c>
      <c r="D2232">
        <f>B2232-C2232</f>
        <v>7468807</v>
      </c>
    </row>
    <row r="2233" spans="1:4">
      <c r="A2233" t="s">
        <v>1685</v>
      </c>
      <c r="B2233">
        <f>IF(ISBLANK(data!C701),AVERAGEIF(data!$A$2:$A$4110,data!A701,data!$C$2:$C$4110),data!C701)</f>
        <v>21426805</v>
      </c>
      <c r="C2233">
        <f>IF(ISBLANK(data!L701),AVERAGEIF(data!$A$2:$A$4110,data!A701,data!$L$2:$L$4110),data!L701)</f>
        <v>30000000</v>
      </c>
      <c r="D2233">
        <f>B2233-C2233</f>
        <v>-8573195</v>
      </c>
    </row>
    <row r="2234" spans="1:4">
      <c r="A2234" t="s">
        <v>5248</v>
      </c>
      <c r="B2234">
        <f>IF(ISBLANK(data!C3065),AVERAGEIF(data!$A$2:$A$4110,data!A3065,data!$C$2:$C$4110),data!C3065)</f>
        <v>21413502</v>
      </c>
      <c r="C2234">
        <f>IF(ISBLANK(data!L3065),AVERAGEIF(data!$A$2:$A$4110,data!A3065,data!$L$2:$L$4110),data!L3065)</f>
        <v>40000000</v>
      </c>
      <c r="D2234">
        <f>B2234-C2234</f>
        <v>-18586498</v>
      </c>
    </row>
    <row r="2235" spans="1:4">
      <c r="A2235" t="s">
        <v>5913</v>
      </c>
      <c r="B2235">
        <f>IF(ISBLANK(data!C3527),AVERAGEIF(data!$A$2:$A$4110,data!A3527,data!$C$2:$C$4110),data!C3527)</f>
        <v>21413105</v>
      </c>
      <c r="C2235">
        <f>IF(ISBLANK(data!L3527),AVERAGEIF(data!$A$2:$A$4110,data!A3527,data!$L$2:$L$4110),data!L3527)</f>
        <v>20000000</v>
      </c>
      <c r="D2235">
        <f>B2235-C2235</f>
        <v>1413105</v>
      </c>
    </row>
    <row r="2236" spans="1:4">
      <c r="A2236" t="s">
        <v>2257</v>
      </c>
      <c r="B2236">
        <f>IF(ISBLANK(data!C1052),AVERAGEIF(data!$A$2:$A$4110,data!A1052,data!$C$2:$C$4110),data!C1052)</f>
        <v>21383298</v>
      </c>
      <c r="C2236">
        <f>IF(ISBLANK(data!L1052),AVERAGEIF(data!$A$2:$A$4110,data!A1052,data!$L$2:$L$4110),data!L1052)</f>
        <v>15000000</v>
      </c>
      <c r="D2236">
        <f>B2236-C2236</f>
        <v>6383298</v>
      </c>
    </row>
    <row r="2237" spans="1:4">
      <c r="A2237" t="s">
        <v>5892</v>
      </c>
      <c r="B2237">
        <f>IF(ISBLANK(data!C3514),AVERAGEIF(data!$A$2:$A$4110,data!A3514,data!$C$2:$C$4110),data!C3514)</f>
        <v>21379315</v>
      </c>
      <c r="C2237">
        <f>IF(ISBLANK(data!L3514),AVERAGEIF(data!$A$2:$A$4110,data!A3514,data!$L$2:$L$4110),data!L3514)</f>
        <v>150000000</v>
      </c>
      <c r="D2237">
        <f>B2237-C2237</f>
        <v>-128620685</v>
      </c>
    </row>
    <row r="2238" spans="1:4">
      <c r="A2238" t="s">
        <v>3442</v>
      </c>
      <c r="B2238">
        <f>IF(ISBLANK(data!C1839),AVERAGEIF(data!$A$2:$A$4110,data!A1839,data!$C$2:$C$4110),data!C1839)</f>
        <v>21378000</v>
      </c>
      <c r="C2238">
        <f>IF(ISBLANK(data!L1839),AVERAGEIF(data!$A$2:$A$4110,data!A1839,data!$L$2:$L$4110),data!L1839)</f>
        <v>1000000</v>
      </c>
      <c r="D2238">
        <f>B2238-C2238</f>
        <v>20378000</v>
      </c>
    </row>
    <row r="2239" spans="1:4">
      <c r="A2239" t="s">
        <v>1834</v>
      </c>
      <c r="B2239">
        <f>IF(ISBLANK(data!C797),AVERAGEIF(data!$A$2:$A$4110,data!A797,data!$C$2:$C$4110),data!C797)</f>
        <v>21371425</v>
      </c>
      <c r="C2239">
        <f>IF(ISBLANK(data!L797),AVERAGEIF(data!$A$2:$A$4110,data!A797,data!$L$2:$L$4110),data!L797)</f>
        <v>10000000</v>
      </c>
      <c r="D2239">
        <f>B2239-C2239</f>
        <v>11371425</v>
      </c>
    </row>
    <row r="2240" spans="1:4">
      <c r="A2240" t="s">
        <v>1476</v>
      </c>
      <c r="B2240">
        <f>IF(ISBLANK(data!C572),AVERAGEIF(data!$A$2:$A$4110,data!A572,data!$C$2:$C$4110),data!C572)</f>
        <v>21370057</v>
      </c>
      <c r="C2240">
        <f>IF(ISBLANK(data!L572),AVERAGEIF(data!$A$2:$A$4110,data!A572,data!$L$2:$L$4110),data!L572)</f>
        <v>12000000</v>
      </c>
      <c r="D2240">
        <f>B2240-C2240</f>
        <v>9370057</v>
      </c>
    </row>
    <row r="2241" spans="1:4">
      <c r="A2241" t="s">
        <v>1956</v>
      </c>
      <c r="B2241">
        <f>IF(ISBLANK(data!C871),AVERAGEIF(data!$A$2:$A$4110,data!A871,data!$C$2:$C$4110),data!C871)</f>
        <v>21300000</v>
      </c>
      <c r="C2241">
        <f>IF(ISBLANK(data!L871),AVERAGEIF(data!$A$2:$A$4110,data!A871,data!$L$2:$L$4110),data!L871)</f>
        <v>2200000</v>
      </c>
      <c r="D2241">
        <f>B2241-C2241</f>
        <v>19100000</v>
      </c>
    </row>
    <row r="2242" spans="1:4">
      <c r="A2242" t="s">
        <v>3314</v>
      </c>
      <c r="B2242">
        <f>IF(ISBLANK(data!C1752),AVERAGEIF(data!$A$2:$A$4110,data!A1752,data!$C$2:$C$4110),data!C1752)</f>
        <v>21283440</v>
      </c>
      <c r="C2242">
        <f>IF(ISBLANK(data!L1752),AVERAGEIF(data!$A$2:$A$4110,data!A1752,data!$L$2:$L$4110),data!L1752)</f>
        <v>55000000</v>
      </c>
      <c r="D2242">
        <f>B2242-C2242</f>
        <v>-33716560</v>
      </c>
    </row>
    <row r="2243" spans="1:4">
      <c r="A2243" t="s">
        <v>4517</v>
      </c>
      <c r="B2243">
        <f>IF(ISBLANK(data!C2566),AVERAGEIF(data!$A$2:$A$4110,data!A2566,data!$C$2:$C$4110),data!C2566)</f>
        <v>21244913</v>
      </c>
      <c r="C2243">
        <f>IF(ISBLANK(data!L2566),AVERAGEIF(data!$A$2:$A$4110,data!A2566,data!$L$2:$L$4110),data!L2566)</f>
        <v>4000000</v>
      </c>
      <c r="D2243">
        <f>B2243-C2243</f>
        <v>17244913</v>
      </c>
    </row>
    <row r="2244" spans="1:4">
      <c r="A2244" t="s">
        <v>2830</v>
      </c>
      <c r="B2244">
        <f>IF(ISBLANK(data!C1425),AVERAGEIF(data!$A$2:$A$4110,data!A1425,data!$C$2:$C$4110),data!C1425)</f>
        <v>21200000</v>
      </c>
      <c r="C2244">
        <f>IF(ISBLANK(data!L1425),AVERAGEIF(data!$A$2:$A$4110,data!A1425,data!$L$2:$L$4110),data!L1425)</f>
        <v>20000000</v>
      </c>
      <c r="D2244">
        <f>B2244-C2244</f>
        <v>1200000</v>
      </c>
    </row>
    <row r="2245" spans="1:4">
      <c r="A2245" t="s">
        <v>3462</v>
      </c>
      <c r="B2245">
        <f>IF(ISBLANK(data!C1853),AVERAGEIF(data!$A$2:$A$4110,data!A1853,data!$C$2:$C$4110),data!C1853)</f>
        <v>21197315</v>
      </c>
      <c r="C2245">
        <f>IF(ISBLANK(data!L1853),AVERAGEIF(data!$A$2:$A$4110,data!A1853,data!$L$2:$L$4110),data!L1853)</f>
        <v>5000000</v>
      </c>
      <c r="D2245">
        <f>B2245-C2245</f>
        <v>16197315</v>
      </c>
    </row>
    <row r="2246" spans="1:4">
      <c r="A2246" t="s">
        <v>3754</v>
      </c>
      <c r="B2246">
        <f>IF(ISBLANK(data!C2057),AVERAGEIF(data!$A$2:$A$4110,data!A2057,data!$C$2:$C$4110),data!C2057)</f>
        <v>21176322</v>
      </c>
      <c r="C2246">
        <f>IF(ISBLANK(data!L2057),AVERAGEIF(data!$A$2:$A$4110,data!A2057,data!$L$2:$L$4110),data!L2057)</f>
        <v>10000000</v>
      </c>
      <c r="D2246">
        <f>B2246-C2246</f>
        <v>11176322</v>
      </c>
    </row>
    <row r="2247" spans="1:4">
      <c r="A2247" t="s">
        <v>3753</v>
      </c>
      <c r="B2247">
        <f>IF(ISBLANK(data!C2056),AVERAGEIF(data!$A$2:$A$4110,data!A2056,data!$C$2:$C$4110),data!C2056)</f>
        <v>21176322</v>
      </c>
      <c r="C2247">
        <f>IF(ISBLANK(data!L2056),AVERAGEIF(data!$A$2:$A$4110,data!A2056,data!$L$2:$L$4110),data!L2056)</f>
        <v>40000000</v>
      </c>
      <c r="D2247">
        <f>B2247-C2247</f>
        <v>-18823678</v>
      </c>
    </row>
    <row r="2248" spans="1:4">
      <c r="A2248" t="s">
        <v>2085</v>
      </c>
      <c r="B2248">
        <f>IF(ISBLANK(data!C954),AVERAGEIF(data!$A$2:$A$4110,data!A954,data!$C$2:$C$4110),data!C954)</f>
        <v>21133087</v>
      </c>
      <c r="C2248">
        <f>IF(ISBLANK(data!L954),AVERAGEIF(data!$A$2:$A$4110,data!A954,data!$L$2:$L$4110),data!L954)</f>
        <v>12000000</v>
      </c>
      <c r="D2248">
        <f>B2248-C2248</f>
        <v>9133087</v>
      </c>
    </row>
    <row r="2249" spans="1:4">
      <c r="A2249" t="s">
        <v>4931</v>
      </c>
      <c r="B2249">
        <f>IF(ISBLANK(data!C2849),AVERAGEIF(data!$A$2:$A$4110,data!A2849,data!$C$2:$C$4110),data!C2849)</f>
        <v>21129348</v>
      </c>
      <c r="C2249">
        <f>IF(ISBLANK(data!L2849),AVERAGEIF(data!$A$2:$A$4110,data!A2849,data!$L$2:$L$4110),data!L2849)</f>
        <v>35000000</v>
      </c>
      <c r="D2249">
        <f>B2249-C2249</f>
        <v>-13870652</v>
      </c>
    </row>
    <row r="2250" spans="1:4">
      <c r="A2250" t="s">
        <v>2433</v>
      </c>
      <c r="B2250">
        <f>IF(ISBLANK(data!C1174),AVERAGEIF(data!$A$2:$A$4110,data!A1174,data!$C$2:$C$4110),data!C1174)</f>
        <v>21088568</v>
      </c>
      <c r="C2250">
        <f>IF(ISBLANK(data!L1174),AVERAGEIF(data!$A$2:$A$4110,data!A1174,data!$L$2:$L$4110),data!L1174)</f>
        <v>13000000</v>
      </c>
      <c r="D2250">
        <f>B2250-C2250</f>
        <v>8088568</v>
      </c>
    </row>
    <row r="2251" spans="1:4">
      <c r="A2251" t="s">
        <v>2252</v>
      </c>
      <c r="B2251">
        <f>IF(ISBLANK(data!C1050),AVERAGEIF(data!$A$2:$A$4110,data!A1050,data!$C$2:$C$4110),data!C1050)</f>
        <v>21078145</v>
      </c>
      <c r="C2251">
        <f>IF(ISBLANK(data!L1050),AVERAGEIF(data!$A$2:$A$4110,data!A1050,data!$L$2:$L$4110),data!L1050)</f>
        <v>12500000</v>
      </c>
      <c r="D2251">
        <f>B2251-C2251</f>
        <v>8578145</v>
      </c>
    </row>
    <row r="2252" spans="1:4">
      <c r="A2252" t="s">
        <v>3555</v>
      </c>
      <c r="B2252">
        <f>IF(ISBLANK(data!C1920),AVERAGEIF(data!$A$2:$A$4110,data!A1920,data!$C$2:$C$4110),data!C1920)</f>
        <v>21009180</v>
      </c>
      <c r="C2252">
        <f>IF(ISBLANK(data!L1920),AVERAGEIF(data!$A$2:$A$4110,data!A1920,data!$L$2:$L$4110),data!L1920)</f>
        <v>45000000</v>
      </c>
      <c r="D2252">
        <f>B2252-C2252</f>
        <v>-23990820</v>
      </c>
    </row>
    <row r="2253" spans="1:4">
      <c r="A2253" t="s">
        <v>6537</v>
      </c>
      <c r="B2253">
        <f>IF(ISBLANK(data!C3971),AVERAGEIF(data!$A$2:$A$4110,data!A3971,data!$C$2:$C$4110),data!C3971)</f>
        <v>21005329</v>
      </c>
      <c r="C2253">
        <f>IF(ISBLANK(data!L3971),AVERAGEIF(data!$A$2:$A$4110,data!A3971,data!$L$2:$L$4110),data!L3971)</f>
        <v>6000000</v>
      </c>
      <c r="D2253">
        <f>B2253-C2253</f>
        <v>15005329</v>
      </c>
    </row>
    <row r="2254" spans="1:4">
      <c r="A2254" t="s">
        <v>451</v>
      </c>
      <c r="B2254">
        <f>IF(ISBLANK(data!C1432),AVERAGEIF(data!$A$2:$A$4110,data!A1432,data!$C$2:$C$4110),data!C1432)</f>
        <v>21000000</v>
      </c>
      <c r="C2254">
        <f>IF(ISBLANK(data!L1432),AVERAGEIF(data!$A$2:$A$4110,data!A1432,data!$L$2:$L$4110),data!L1432)</f>
        <v>13000000</v>
      </c>
      <c r="D2254">
        <f>B2254-C2254</f>
        <v>8000000</v>
      </c>
    </row>
    <row r="2255" spans="1:4">
      <c r="A2255" t="s">
        <v>6570</v>
      </c>
      <c r="B2255">
        <f>IF(ISBLANK(data!C3993),AVERAGEIF(data!$A$2:$A$4110,data!A3993,data!$C$2:$C$4110),data!C3993)</f>
        <v>20999103</v>
      </c>
      <c r="C2255">
        <f>IF(ISBLANK(data!L3993),AVERAGEIF(data!$A$2:$A$4110,data!A3993,data!$L$2:$L$4110),data!L3993)</f>
        <v>40000000</v>
      </c>
      <c r="D2255">
        <f>B2255-C2255</f>
        <v>-19000897</v>
      </c>
    </row>
    <row r="2256" spans="1:4">
      <c r="A2256" t="s">
        <v>481</v>
      </c>
      <c r="B2256">
        <f>IF(ISBLANK(data!C2558),AVERAGEIF(data!$A$2:$A$4110,data!A2558,data!$C$2:$C$4110),data!C2558)</f>
        <v>20998709</v>
      </c>
      <c r="C2256">
        <f>IF(ISBLANK(data!L2558),AVERAGEIF(data!$A$2:$A$4110,data!A2558,data!$L$2:$L$4110),data!L2558)</f>
        <v>15000000</v>
      </c>
      <c r="D2256">
        <f>B2256-C2256</f>
        <v>5998709</v>
      </c>
    </row>
    <row r="2257" spans="1:4">
      <c r="A2257" t="s">
        <v>1583</v>
      </c>
      <c r="B2257">
        <f>IF(ISBLANK(data!C640),AVERAGEIF(data!$A$2:$A$4110,data!A640,data!$C$2:$C$4110),data!C640)</f>
        <v>20991497</v>
      </c>
      <c r="C2257">
        <f>IF(ISBLANK(data!L640),AVERAGEIF(data!$A$2:$A$4110,data!A640,data!$L$2:$L$4110),data!L640)</f>
        <v>37000000</v>
      </c>
      <c r="D2257">
        <f>B2257-C2257</f>
        <v>-16008503</v>
      </c>
    </row>
    <row r="2258" spans="1:4">
      <c r="A2258" t="s">
        <v>1659</v>
      </c>
      <c r="B2258">
        <f>IF(ISBLANK(data!C688),AVERAGEIF(data!$A$2:$A$4110,data!A688,data!$C$2:$C$4110),data!C688)</f>
        <v>20981633</v>
      </c>
      <c r="C2258">
        <f>IF(ISBLANK(data!L688),AVERAGEIF(data!$A$2:$A$4110,data!A688,data!$L$2:$L$4110),data!L688)</f>
        <v>30000000</v>
      </c>
      <c r="D2258">
        <f>B2258-C2258</f>
        <v>-9018367</v>
      </c>
    </row>
    <row r="2259" spans="1:4">
      <c r="A2259" t="s">
        <v>3059</v>
      </c>
      <c r="B2259">
        <f>IF(ISBLANK(data!C1588),AVERAGEIF(data!$A$2:$A$4110,data!A1588,data!$C$2:$C$4110),data!C1588)</f>
        <v>20966644</v>
      </c>
      <c r="C2259">
        <f>IF(ISBLANK(data!L1588),AVERAGEIF(data!$A$2:$A$4110,data!A1588,data!$L$2:$L$4110),data!L1588)</f>
        <v>3000000</v>
      </c>
      <c r="D2259">
        <f>B2259-C2259</f>
        <v>17966644</v>
      </c>
    </row>
    <row r="2260" spans="1:4">
      <c r="A2260" t="s">
        <v>3342</v>
      </c>
      <c r="B2260">
        <f>IF(ISBLANK(data!C1772),AVERAGEIF(data!$A$2:$A$4110,data!A1772,data!$C$2:$C$4110),data!C1772)</f>
        <v>20950820</v>
      </c>
      <c r="C2260">
        <f>IF(ISBLANK(data!L1772),AVERAGEIF(data!$A$2:$A$4110,data!A1772,data!$L$2:$L$4110),data!L1772)</f>
        <v>80000000</v>
      </c>
      <c r="D2260">
        <f>B2260-C2260</f>
        <v>-59049180</v>
      </c>
    </row>
    <row r="2261" spans="1:4">
      <c r="A2261" t="s">
        <v>5521</v>
      </c>
      <c r="B2261">
        <f>IF(ISBLANK(data!C3253),AVERAGEIF(data!$A$2:$A$4110,data!A3253,data!$C$2:$C$4110),data!C3253)</f>
        <v>20916309</v>
      </c>
      <c r="C2261">
        <f>IF(ISBLANK(data!L3253),AVERAGEIF(data!$A$2:$A$4110,data!A3253,data!$L$2:$L$4110),data!L3253)</f>
        <v>40000000</v>
      </c>
      <c r="D2261">
        <f>B2261-C2261</f>
        <v>-19083691</v>
      </c>
    </row>
    <row r="2262" spans="1:4">
      <c r="A2262" t="s">
        <v>1120</v>
      </c>
      <c r="B2262">
        <f>IF(ISBLANK(data!C356),AVERAGEIF(data!$A$2:$A$4110,data!A356,data!$C$2:$C$4110),data!C356)</f>
        <v>20915465</v>
      </c>
      <c r="C2262">
        <f>IF(ISBLANK(data!L356),AVERAGEIF(data!$A$2:$A$4110,data!A356,data!$L$2:$L$4110),data!L356)</f>
        <v>42000000</v>
      </c>
      <c r="D2262">
        <f>B2262-C2262</f>
        <v>-21084535</v>
      </c>
    </row>
    <row r="2263" spans="1:4">
      <c r="A2263" t="s">
        <v>6043</v>
      </c>
      <c r="B2263">
        <f>IF(ISBLANK(data!C3625),AVERAGEIF(data!$A$2:$A$4110,data!A3625,data!$C$2:$C$4110),data!C3625)</f>
        <v>20819129</v>
      </c>
      <c r="C2263">
        <f>IF(ISBLANK(data!L3625),AVERAGEIF(data!$A$2:$A$4110,data!A3625,data!$L$2:$L$4110),data!L3625)</f>
        <v>26000000</v>
      </c>
      <c r="D2263">
        <f>B2263-C2263</f>
        <v>-5180871</v>
      </c>
    </row>
    <row r="2264" spans="1:4">
      <c r="A2264" t="s">
        <v>4106</v>
      </c>
      <c r="B2264">
        <f>IF(ISBLANK(data!C2293),AVERAGEIF(data!$A$2:$A$4110,data!A2293,data!$C$2:$C$4110),data!C2293)</f>
        <v>20803237</v>
      </c>
      <c r="C2264">
        <f>IF(ISBLANK(data!L2293),AVERAGEIF(data!$A$2:$A$4110,data!A2293,data!$L$2:$L$4110),data!L2293)</f>
        <v>3500000</v>
      </c>
      <c r="D2264">
        <f>B2264-C2264</f>
        <v>17303237</v>
      </c>
    </row>
    <row r="2265" spans="1:4">
      <c r="A2265" t="s">
        <v>4340</v>
      </c>
      <c r="B2265">
        <f>IF(ISBLANK(data!C2452),AVERAGEIF(data!$A$2:$A$4110,data!A2452,data!$C$2:$C$4110),data!C2452)</f>
        <v>20801344</v>
      </c>
      <c r="C2265">
        <f>IF(ISBLANK(data!L2452),AVERAGEIF(data!$A$2:$A$4110,data!A2452,data!$L$2:$L$4110),data!L2452)</f>
        <v>15000000</v>
      </c>
      <c r="D2265">
        <f>B2265-C2265</f>
        <v>5801344</v>
      </c>
    </row>
    <row r="2266" spans="1:4">
      <c r="A2266" t="s">
        <v>6229</v>
      </c>
      <c r="B2266">
        <f>IF(ISBLANK(data!C3760),AVERAGEIF(data!$A$2:$A$4110,data!A3760,data!$C$2:$C$4110),data!C3760)</f>
        <v>20800391.666666668</v>
      </c>
      <c r="C2266">
        <f>IF(ISBLANK(data!L3760),AVERAGEIF(data!$A$2:$A$4110,data!A3760,data!$L$2:$L$4110),data!L3760)</f>
        <v>3000000</v>
      </c>
      <c r="D2266">
        <f>B2266-C2266</f>
        <v>17800391.666666668</v>
      </c>
    </row>
    <row r="2267" spans="1:4">
      <c r="A2267" t="s">
        <v>2878</v>
      </c>
      <c r="B2267">
        <f>IF(ISBLANK(data!C1456),AVERAGEIF(data!$A$2:$A$4110,data!A1456,data!$C$2:$C$4110),data!C1456)</f>
        <v>20773070</v>
      </c>
      <c r="C2267">
        <f>IF(ISBLANK(data!L1456),AVERAGEIF(data!$A$2:$A$4110,data!A1456,data!$L$2:$L$4110),data!L1456)</f>
        <v>5000000</v>
      </c>
      <c r="D2267">
        <f>B2267-C2267</f>
        <v>15773070</v>
      </c>
    </row>
    <row r="2268" spans="1:4">
      <c r="A2268" t="s">
        <v>4808</v>
      </c>
      <c r="B2268">
        <f>IF(ISBLANK(data!C2760),AVERAGEIF(data!$A$2:$A$4110,data!A2760,data!$C$2:$C$4110),data!C2760)</f>
        <v>20772796</v>
      </c>
      <c r="C2268">
        <f>IF(ISBLANK(data!L2760),AVERAGEIF(data!$A$2:$A$4110,data!A2760,data!$L$2:$L$4110),data!L2760)</f>
        <v>6000000</v>
      </c>
      <c r="D2268">
        <f>B2268-C2268</f>
        <v>14772796</v>
      </c>
    </row>
    <row r="2269" spans="1:4">
      <c r="A2269" t="s">
        <v>3761</v>
      </c>
      <c r="B2269">
        <f>IF(ISBLANK(data!C2062),AVERAGEIF(data!$A$2:$A$4110,data!A2062,data!$C$2:$C$4110),data!C2062)</f>
        <v>20763013</v>
      </c>
      <c r="C2269">
        <f>IF(ISBLANK(data!L2062),AVERAGEIF(data!$A$2:$A$4110,data!A2062,data!$L$2:$L$4110),data!L2062)</f>
        <v>23000000</v>
      </c>
      <c r="D2269">
        <f>B2269-C2269</f>
        <v>-2236987</v>
      </c>
    </row>
    <row r="2270" spans="1:4">
      <c r="A2270" t="s">
        <v>5480</v>
      </c>
      <c r="B2270">
        <f>IF(ISBLANK(data!C3224),AVERAGEIF(data!$A$2:$A$4110,data!A3224,data!$C$2:$C$4110),data!C3224)</f>
        <v>20733485</v>
      </c>
      <c r="C2270">
        <f>IF(ISBLANK(data!L3224),AVERAGEIF(data!$A$2:$A$4110,data!A3224,data!$L$2:$L$4110),data!L3224)</f>
        <v>5000000</v>
      </c>
      <c r="D2270">
        <f>B2270-C2270</f>
        <v>15733485</v>
      </c>
    </row>
    <row r="2271" spans="1:4">
      <c r="A2271" t="s">
        <v>1576</v>
      </c>
      <c r="B2271">
        <f>IF(ISBLANK(data!C634),AVERAGEIF(data!$A$2:$A$4110,data!A634,data!$C$2:$C$4110),data!C634)</f>
        <v>20668843</v>
      </c>
      <c r="C2271">
        <f>IF(ISBLANK(data!L634),AVERAGEIF(data!$A$2:$A$4110,data!A634,data!$L$2:$L$4110),data!L634)</f>
        <v>22000000</v>
      </c>
      <c r="D2271">
        <f>B2271-C2271</f>
        <v>-1331157</v>
      </c>
    </row>
    <row r="2272" spans="1:4">
      <c r="A2272" t="s">
        <v>5485</v>
      </c>
      <c r="B2272">
        <f>IF(ISBLANK(data!C3229),AVERAGEIF(data!$A$2:$A$4110,data!A3229,data!$C$2:$C$4110),data!C3229)</f>
        <v>20627372</v>
      </c>
      <c r="C2272">
        <f>IF(ISBLANK(data!L3229),AVERAGEIF(data!$A$2:$A$4110,data!A3229,data!$L$2:$L$4110),data!L3229)</f>
        <v>16000000</v>
      </c>
      <c r="D2272">
        <f>B2272-C2272</f>
        <v>4627372</v>
      </c>
    </row>
    <row r="2273" spans="1:4">
      <c r="A2273" t="s">
        <v>5013</v>
      </c>
      <c r="B2273">
        <f>IF(ISBLANK(data!C2906),AVERAGEIF(data!$A$2:$A$4110,data!A2906,data!$C$2:$C$4110),data!C2906)</f>
        <v>20566327</v>
      </c>
      <c r="C2273">
        <f>IF(ISBLANK(data!L2906),AVERAGEIF(data!$A$2:$A$4110,data!A2906,data!$L$2:$L$4110),data!L2906)</f>
        <v>15000000</v>
      </c>
      <c r="D2273">
        <f>B2273-C2273</f>
        <v>5566327</v>
      </c>
    </row>
    <row r="2274" spans="1:4">
      <c r="A2274" t="s">
        <v>3954</v>
      </c>
      <c r="B2274">
        <f>IF(ISBLANK(data!C2188),AVERAGEIF(data!$A$2:$A$4110,data!A2188,data!$C$2:$C$4110),data!C2188)</f>
        <v>20553808.600000001</v>
      </c>
      <c r="C2274">
        <f>IF(ISBLANK(data!L2188),AVERAGEIF(data!$A$2:$A$4110,data!A2188,data!$L$2:$L$4110),data!L2188)</f>
        <v>4000000</v>
      </c>
      <c r="D2274">
        <f>B2274-C2274</f>
        <v>16553808.600000001</v>
      </c>
    </row>
    <row r="2275" spans="1:4">
      <c r="A2275" t="s">
        <v>3952</v>
      </c>
      <c r="B2275">
        <f>IF(ISBLANK(data!C2187),AVERAGEIF(data!$A$2:$A$4110,data!A2187,data!$C$2:$C$4110),data!C2187)</f>
        <v>20553808.600000001</v>
      </c>
      <c r="C2275">
        <f>IF(ISBLANK(data!L2187),AVERAGEIF(data!$A$2:$A$4110,data!A2187,data!$L$2:$L$4110),data!L2187)</f>
        <v>5000000</v>
      </c>
      <c r="D2275">
        <f>B2275-C2275</f>
        <v>15553808.600000001</v>
      </c>
    </row>
    <row r="2276" spans="1:4">
      <c r="A2276" t="s">
        <v>1024</v>
      </c>
      <c r="B2276">
        <f>IF(ISBLANK(data!C299),AVERAGEIF(data!$A$2:$A$4110,data!A299,data!$C$2:$C$4110),data!C299)</f>
        <v>20550712</v>
      </c>
      <c r="C2276">
        <f>IF(ISBLANK(data!L299),AVERAGEIF(data!$A$2:$A$4110,data!A299,data!$L$2:$L$4110),data!L299)</f>
        <v>50000000</v>
      </c>
      <c r="D2276">
        <f>B2276-C2276</f>
        <v>-29449288</v>
      </c>
    </row>
    <row r="2277" spans="1:4">
      <c r="A2277" t="s">
        <v>4248</v>
      </c>
      <c r="B2277">
        <f>IF(ISBLANK(data!C2392),AVERAGEIF(data!$A$2:$A$4110,data!A2392,data!$C$2:$C$4110),data!C2392)</f>
        <v>20488579</v>
      </c>
      <c r="C2277">
        <f>IF(ISBLANK(data!L2392),AVERAGEIF(data!$A$2:$A$4110,data!A2392,data!$L$2:$L$4110),data!L2392)</f>
        <v>50000000</v>
      </c>
      <c r="D2277">
        <f>B2277-C2277</f>
        <v>-29511421</v>
      </c>
    </row>
    <row r="2278" spans="1:4">
      <c r="A2278" t="s">
        <v>5306</v>
      </c>
      <c r="B2278">
        <f>IF(ISBLANK(data!C3106),AVERAGEIF(data!$A$2:$A$4110,data!A3106,data!$C$2:$C$4110),data!C3106)</f>
        <v>20450000</v>
      </c>
      <c r="C2278">
        <f>IF(ISBLANK(data!L3106),AVERAGEIF(data!$A$2:$A$4110,data!A3106,data!$L$2:$L$4110),data!L3106)</f>
        <v>5000000</v>
      </c>
      <c r="D2278">
        <f>B2278-C2278</f>
        <v>15450000</v>
      </c>
    </row>
    <row r="2279" spans="1:4">
      <c r="A2279" t="s">
        <v>5305</v>
      </c>
      <c r="B2279">
        <f>IF(ISBLANK(data!C3105),AVERAGEIF(data!$A$2:$A$4110,data!A3105,data!$C$2:$C$4110),data!C3105)</f>
        <v>20450000</v>
      </c>
      <c r="C2279">
        <f>IF(ISBLANK(data!L3105),AVERAGEIF(data!$A$2:$A$4110,data!A3105,data!$L$2:$L$4110),data!L3105)</f>
        <v>17900000</v>
      </c>
      <c r="D2279">
        <f>B2279-C2279</f>
        <v>2550000</v>
      </c>
    </row>
    <row r="2280" spans="1:4">
      <c r="A2280" t="s">
        <v>2669</v>
      </c>
      <c r="B2280">
        <f>IF(ISBLANK(data!C1324),AVERAGEIF(data!$A$2:$A$4110,data!A1324,data!$C$2:$C$4110),data!C1324)</f>
        <v>20433940</v>
      </c>
      <c r="C2280">
        <f>IF(ISBLANK(data!L1324),AVERAGEIF(data!$A$2:$A$4110,data!A1324,data!$L$2:$L$4110),data!L1324)</f>
        <v>15000000</v>
      </c>
      <c r="D2280">
        <f>B2280-C2280</f>
        <v>5433940</v>
      </c>
    </row>
    <row r="2281" spans="1:4">
      <c r="A2281" t="s">
        <v>6737</v>
      </c>
      <c r="B2281">
        <f>IF(ISBLANK(data!C2742),AVERAGEIF(data!$A$2:$A$4110,data!A2742,data!$C$2:$C$4110),data!C2742)</f>
        <v>20422207</v>
      </c>
      <c r="C2281">
        <f>IF(ISBLANK(data!L2742),AVERAGEIF(data!$A$2:$A$4110,data!A2742,data!$L$2:$L$4110),data!L2742)</f>
        <v>35000000</v>
      </c>
      <c r="D2281">
        <f>B2281-C2281</f>
        <v>-14577793</v>
      </c>
    </row>
    <row r="2282" spans="1:4">
      <c r="A2282" t="s">
        <v>3486</v>
      </c>
      <c r="B2282">
        <f>IF(ISBLANK(data!C1870),AVERAGEIF(data!$A$2:$A$4110,data!A1870,data!$C$2:$C$4110),data!C1870)</f>
        <v>20400913</v>
      </c>
      <c r="C2282">
        <f>IF(ISBLANK(data!L1870),AVERAGEIF(data!$A$2:$A$4110,data!A1870,data!$L$2:$L$4110),data!L1870)</f>
        <v>45000000</v>
      </c>
      <c r="D2282">
        <f>B2282-C2282</f>
        <v>-24599087</v>
      </c>
    </row>
    <row r="2283" spans="1:4">
      <c r="A2283" t="s">
        <v>3975</v>
      </c>
      <c r="B2283">
        <f>IF(ISBLANK(data!C2203),AVERAGEIF(data!$A$2:$A$4110,data!A2203,data!$C$2:$C$4110),data!C2203)</f>
        <v>20400000</v>
      </c>
      <c r="C2283">
        <f>IF(ISBLANK(data!L2203),AVERAGEIF(data!$A$2:$A$4110,data!A2203,data!$L$2:$L$4110),data!L2203)</f>
        <v>245000</v>
      </c>
      <c r="D2283">
        <f>B2283-C2283</f>
        <v>20155000</v>
      </c>
    </row>
    <row r="2284" spans="1:4">
      <c r="A2284" t="s">
        <v>3973</v>
      </c>
      <c r="B2284">
        <f>IF(ISBLANK(data!C2202),AVERAGEIF(data!$A$2:$A$4110,data!A2202,data!$C$2:$C$4110),data!C2202)</f>
        <v>20400000</v>
      </c>
      <c r="C2284">
        <f>IF(ISBLANK(data!L2202),AVERAGEIF(data!$A$2:$A$4110,data!A2202,data!$L$2:$L$4110),data!L2202)</f>
        <v>5000000</v>
      </c>
      <c r="D2284">
        <f>B2284-C2284</f>
        <v>15400000</v>
      </c>
    </row>
    <row r="2285" spans="1:4">
      <c r="A2285" t="s">
        <v>3972</v>
      </c>
      <c r="B2285">
        <f>IF(ISBLANK(data!C2201),AVERAGEIF(data!$A$2:$A$4110,data!A2201,data!$C$2:$C$4110),data!C2201)</f>
        <v>20400000</v>
      </c>
      <c r="C2285">
        <f>IF(ISBLANK(data!L2201),AVERAGEIF(data!$A$2:$A$4110,data!A2201,data!$L$2:$L$4110),data!L2201)</f>
        <v>8000000</v>
      </c>
      <c r="D2285">
        <f>B2285-C2285</f>
        <v>12400000</v>
      </c>
    </row>
    <row r="2286" spans="1:4">
      <c r="A2286" t="s">
        <v>2633</v>
      </c>
      <c r="B2286">
        <f>IF(ISBLANK(data!C1297),AVERAGEIF(data!$A$2:$A$4110,data!A1297,data!$C$2:$C$4110),data!C1297)</f>
        <v>20389967</v>
      </c>
      <c r="C2286">
        <f>IF(ISBLANK(data!L1297),AVERAGEIF(data!$A$2:$A$4110,data!A1297,data!$L$2:$L$4110),data!L1297)</f>
        <v>50000000</v>
      </c>
      <c r="D2286">
        <f>B2286-C2286</f>
        <v>-29610033</v>
      </c>
    </row>
    <row r="2287" spans="1:4">
      <c r="A2287" t="s">
        <v>3113</v>
      </c>
      <c r="B2287">
        <f>IF(ISBLANK(data!C1629),AVERAGEIF(data!$A$2:$A$4110,data!A1629,data!$C$2:$C$4110),data!C1629)</f>
        <v>20384136</v>
      </c>
      <c r="C2287">
        <f>IF(ISBLANK(data!L1629),AVERAGEIF(data!$A$2:$A$4110,data!A1629,data!$L$2:$L$4110),data!L1629)</f>
        <v>10000000</v>
      </c>
      <c r="D2287">
        <f>B2287-C2287</f>
        <v>10384136</v>
      </c>
    </row>
    <row r="2288" spans="1:4">
      <c r="A2288" t="s">
        <v>5476</v>
      </c>
      <c r="B2288">
        <f>IF(ISBLANK(data!C3221),AVERAGEIF(data!$A$2:$A$4110,data!A3221,data!$C$2:$C$4110),data!C3221)</f>
        <v>20339754</v>
      </c>
      <c r="C2288">
        <f>IF(ISBLANK(data!L3221),AVERAGEIF(data!$A$2:$A$4110,data!A3221,data!$L$2:$L$4110),data!L3221)</f>
        <v>10000000</v>
      </c>
      <c r="D2288">
        <f>B2288-C2288</f>
        <v>10339754</v>
      </c>
    </row>
    <row r="2289" spans="1:4">
      <c r="A2289" t="s">
        <v>5472</v>
      </c>
      <c r="B2289">
        <f>IF(ISBLANK(data!C3219),AVERAGEIF(data!$A$2:$A$4110,data!A3219,data!$C$2:$C$4110),data!C3219)</f>
        <v>20338609</v>
      </c>
      <c r="C2289">
        <f>IF(ISBLANK(data!L3219),AVERAGEIF(data!$A$2:$A$4110,data!A3219,data!$L$2:$L$4110),data!L3219)</f>
        <v>10000000</v>
      </c>
      <c r="D2289">
        <f>B2289-C2289</f>
        <v>10338609</v>
      </c>
    </row>
    <row r="2290" spans="1:4">
      <c r="A2290" t="s">
        <v>4968</v>
      </c>
      <c r="B2290">
        <f>IF(ISBLANK(data!C2876),AVERAGEIF(data!$A$2:$A$4110,data!A2876,data!$C$2:$C$4110),data!C2876)</f>
        <v>20315324</v>
      </c>
      <c r="C2290">
        <f>IF(ISBLANK(data!L2876),AVERAGEIF(data!$A$2:$A$4110,data!A2876,data!$L$2:$L$4110),data!L2876)</f>
        <v>75000000</v>
      </c>
      <c r="D2290">
        <f>B2290-C2290</f>
        <v>-54684676</v>
      </c>
    </row>
    <row r="2291" spans="1:4">
      <c r="A2291" t="s">
        <v>4966</v>
      </c>
      <c r="B2291">
        <f>IF(ISBLANK(data!C2875),AVERAGEIF(data!$A$2:$A$4110,data!A2875,data!$C$2:$C$4110),data!C2875)</f>
        <v>20302961</v>
      </c>
      <c r="C2291">
        <f>IF(ISBLANK(data!L2875),AVERAGEIF(data!$A$2:$A$4110,data!A2875,data!$L$2:$L$4110),data!L2875)</f>
        <v>45000000</v>
      </c>
      <c r="D2291">
        <f>B2291-C2291</f>
        <v>-24697039</v>
      </c>
    </row>
    <row r="2292" spans="1:4">
      <c r="A2292" t="s">
        <v>2876</v>
      </c>
      <c r="B2292">
        <f>IF(ISBLANK(data!C1454),AVERAGEIF(data!$A$2:$A$4110,data!A1454,data!$C$2:$C$4110),data!C1454)</f>
        <v>20300000</v>
      </c>
      <c r="C2292">
        <f>IF(ISBLANK(data!L1454),AVERAGEIF(data!$A$2:$A$4110,data!A1454,data!$L$2:$L$4110),data!L1454)</f>
        <v>40000000</v>
      </c>
      <c r="D2292">
        <f>B2292-C2292</f>
        <v>-19700000</v>
      </c>
    </row>
    <row r="2293" spans="1:4">
      <c r="A2293" t="s">
        <v>1584</v>
      </c>
      <c r="B2293">
        <f>IF(ISBLANK(data!C641),AVERAGEIF(data!$A$2:$A$4110,data!A641,data!$C$2:$C$4110),data!C641)</f>
        <v>20285518</v>
      </c>
      <c r="C2293">
        <f>IF(ISBLANK(data!L641),AVERAGEIF(data!$A$2:$A$4110,data!A641,data!$L$2:$L$4110),data!L641)</f>
        <v>28000000</v>
      </c>
      <c r="D2293">
        <f>B2293-C2293</f>
        <v>-7714482</v>
      </c>
    </row>
    <row r="2294" spans="1:4">
      <c r="A2294" t="s">
        <v>2083</v>
      </c>
      <c r="B2294">
        <f>IF(ISBLANK(data!C952),AVERAGEIF(data!$A$2:$A$4110,data!A952,data!$C$2:$C$4110),data!C952)</f>
        <v>20275446</v>
      </c>
      <c r="C2294">
        <f>IF(ISBLANK(data!L952),AVERAGEIF(data!$A$2:$A$4110,data!A952,data!$L$2:$L$4110),data!L952)</f>
        <v>35000000</v>
      </c>
      <c r="D2294">
        <f>B2294-C2294</f>
        <v>-14724554</v>
      </c>
    </row>
    <row r="2295" spans="1:4">
      <c r="A2295" t="s">
        <v>213</v>
      </c>
      <c r="B2295">
        <f>IF(ISBLANK(data!C1755),AVERAGEIF(data!$A$2:$A$4110,data!A1755,data!$C$2:$C$4110),data!C1755)</f>
        <v>20259297</v>
      </c>
      <c r="C2295">
        <f>IF(ISBLANK(data!L1755),AVERAGEIF(data!$A$2:$A$4110,data!A1755,data!$L$2:$L$4110),data!L1755)</f>
        <v>20000000</v>
      </c>
      <c r="D2295">
        <f>B2295-C2295</f>
        <v>259297</v>
      </c>
    </row>
    <row r="2296" spans="1:4">
      <c r="A2296" t="s">
        <v>1866</v>
      </c>
      <c r="B2296">
        <f>IF(ISBLANK(data!C817),AVERAGEIF(data!$A$2:$A$4110,data!A817,data!$C$2:$C$4110),data!C817)</f>
        <v>20257000</v>
      </c>
      <c r="C2296">
        <f>IF(ISBLANK(data!L817),AVERAGEIF(data!$A$2:$A$4110,data!A817,data!$L$2:$L$4110),data!L817)</f>
        <v>7000000</v>
      </c>
      <c r="D2296">
        <f>B2296-C2296</f>
        <v>13257000</v>
      </c>
    </row>
    <row r="2297" spans="1:4">
      <c r="A2297" t="s">
        <v>5360</v>
      </c>
      <c r="B2297">
        <f>IF(ISBLANK(data!C3145),AVERAGEIF(data!$A$2:$A$4110,data!A3145,data!$C$2:$C$4110),data!C3145)</f>
        <v>20246959</v>
      </c>
      <c r="C2297">
        <f>IF(ISBLANK(data!L3145),AVERAGEIF(data!$A$2:$A$4110,data!A3145,data!$L$2:$L$4110),data!L3145)</f>
        <v>14000000</v>
      </c>
      <c r="D2297">
        <f>B2297-C2297</f>
        <v>6246959</v>
      </c>
    </row>
    <row r="2298" spans="1:4">
      <c r="A2298" t="s">
        <v>3440</v>
      </c>
      <c r="B2298">
        <f>IF(ISBLANK(data!C1838),AVERAGEIF(data!$A$2:$A$4110,data!A1838,data!$C$2:$C$4110),data!C1838)</f>
        <v>20241395</v>
      </c>
      <c r="C2298">
        <f>IF(ISBLANK(data!L1838),AVERAGEIF(data!$A$2:$A$4110,data!A1838,data!$L$2:$L$4110),data!L1838)</f>
        <v>20000000</v>
      </c>
      <c r="D2298">
        <f>B2298-C2298</f>
        <v>241395</v>
      </c>
    </row>
    <row r="2299" spans="1:4">
      <c r="A2299" t="s">
        <v>5841</v>
      </c>
      <c r="B2299">
        <f>IF(ISBLANK(data!C3475),AVERAGEIF(data!$A$2:$A$4110,data!A3475,data!$C$2:$C$4110),data!C3475)</f>
        <v>20218921</v>
      </c>
      <c r="C2299">
        <f>IF(ISBLANK(data!L3475),AVERAGEIF(data!$A$2:$A$4110,data!A3475,data!$L$2:$L$4110),data!L3475)</f>
        <v>15000000</v>
      </c>
      <c r="D2299">
        <f>B2299-C2299</f>
        <v>5218921</v>
      </c>
    </row>
    <row r="2300" spans="1:4">
      <c r="A2300" t="s">
        <v>2343</v>
      </c>
      <c r="B2300">
        <f>IF(ISBLANK(data!C1118),AVERAGEIF(data!$A$2:$A$4110,data!A1118,data!$C$2:$C$4110),data!C1118)</f>
        <v>20207003</v>
      </c>
      <c r="C2300">
        <f>IF(ISBLANK(data!L1118),AVERAGEIF(data!$A$2:$A$4110,data!A1118,data!$L$2:$L$4110),data!L1118)</f>
        <v>6000000</v>
      </c>
      <c r="D2300">
        <f>B2300-C2300</f>
        <v>14207003</v>
      </c>
    </row>
    <row r="2301" spans="1:4">
      <c r="A2301" t="s">
        <v>560</v>
      </c>
      <c r="B2301">
        <f>IF(ISBLANK(data!C30),AVERAGEIF(data!$A$2:$A$4110,data!A30,data!$C$2:$C$4110),data!C30)</f>
        <v>20167424</v>
      </c>
      <c r="C2301">
        <f>IF(ISBLANK(data!L30),AVERAGEIF(data!$A$2:$A$4110,data!A30,data!$L$2:$L$4110),data!L30)</f>
        <v>2000000</v>
      </c>
      <c r="D2301">
        <f>B2301-C2301</f>
        <v>18167424</v>
      </c>
    </row>
    <row r="2302" spans="1:4">
      <c r="A2302" t="s">
        <v>557</v>
      </c>
      <c r="B2302">
        <f>IF(ISBLANK(data!C29),AVERAGEIF(data!$A$2:$A$4110,data!A29,data!$C$2:$C$4110),data!C29)</f>
        <v>20167424</v>
      </c>
      <c r="C2302">
        <f>IF(ISBLANK(data!L29),AVERAGEIF(data!$A$2:$A$4110,data!A29,data!$L$2:$L$4110),data!L29)</f>
        <v>22000000</v>
      </c>
      <c r="D2302">
        <f>B2302-C2302</f>
        <v>-1832576</v>
      </c>
    </row>
    <row r="2303" spans="1:4">
      <c r="A2303" t="s">
        <v>3868</v>
      </c>
      <c r="B2303">
        <f>IF(ISBLANK(data!C2130),AVERAGEIF(data!$A$2:$A$4110,data!A2130,data!$C$2:$C$4110),data!C2130)</f>
        <v>20113965</v>
      </c>
      <c r="C2303">
        <f>IF(ISBLANK(data!L2130),AVERAGEIF(data!$A$2:$A$4110,data!A2130,data!$L$2:$L$4110),data!L2130)</f>
        <v>40000000</v>
      </c>
      <c r="D2303">
        <f>B2303-C2303</f>
        <v>-19886035</v>
      </c>
    </row>
    <row r="2304" spans="1:4">
      <c r="A2304" t="s">
        <v>2883</v>
      </c>
      <c r="B2304">
        <f>IF(ISBLANK(data!C1460),AVERAGEIF(data!$A$2:$A$4110,data!A1460,data!$C$2:$C$4110),data!C1460)</f>
        <v>20101861</v>
      </c>
      <c r="C2304">
        <f>IF(ISBLANK(data!L1460),AVERAGEIF(data!$A$2:$A$4110,data!A1460,data!$L$2:$L$4110),data!L1460)</f>
        <v>45000000</v>
      </c>
      <c r="D2304">
        <f>B2304-C2304</f>
        <v>-24898139</v>
      </c>
    </row>
    <row r="2305" spans="1:4">
      <c r="A2305" t="s">
        <v>891</v>
      </c>
      <c r="B2305">
        <f>IF(ISBLANK(data!C222),AVERAGEIF(data!$A$2:$A$4110,data!A222,data!$C$2:$C$4110),data!C222)</f>
        <v>20047715</v>
      </c>
      <c r="C2305">
        <f>IF(ISBLANK(data!L222),AVERAGEIF(data!$A$2:$A$4110,data!A222,data!$L$2:$L$4110),data!L222)</f>
        <v>25530000</v>
      </c>
      <c r="D2305">
        <f>B2305-C2305</f>
        <v>-5482285</v>
      </c>
    </row>
    <row r="2306" spans="1:4">
      <c r="A2306" t="s">
        <v>3995</v>
      </c>
      <c r="B2306">
        <f>IF(ISBLANK(data!C2215),AVERAGEIF(data!$A$2:$A$4110,data!A2215,data!$C$2:$C$4110),data!C2215)</f>
        <v>20035310</v>
      </c>
      <c r="C2306">
        <f>IF(ISBLANK(data!L2215),AVERAGEIF(data!$A$2:$A$4110,data!A2215,data!$L$2:$L$4110),data!L2215)</f>
        <v>9000000</v>
      </c>
      <c r="D2306">
        <f>B2306-C2306</f>
        <v>11035310</v>
      </c>
    </row>
    <row r="2307" spans="1:4">
      <c r="A2307" t="s">
        <v>3214</v>
      </c>
      <c r="B2307">
        <f>IF(ISBLANK(data!C1684),AVERAGEIF(data!$A$2:$A$4110,data!A1684,data!$C$2:$C$4110),data!C1684)</f>
        <v>19976073</v>
      </c>
      <c r="C2307">
        <f>IF(ISBLANK(data!L1684),AVERAGEIF(data!$A$2:$A$4110,data!A1684,data!$L$2:$L$4110),data!L1684)</f>
        <v>20000000</v>
      </c>
      <c r="D2307">
        <f>B2307-C2307</f>
        <v>-23927</v>
      </c>
    </row>
    <row r="2308" spans="1:4">
      <c r="A2308" t="s">
        <v>4553</v>
      </c>
      <c r="B2308">
        <f>IF(ISBLANK(data!C2587),AVERAGEIF(data!$A$2:$A$4110,data!A2587,data!$C$2:$C$4110),data!C2587)</f>
        <v>19939865</v>
      </c>
      <c r="C2308">
        <f>IF(ISBLANK(data!L2587),AVERAGEIF(data!$A$2:$A$4110,data!A2587,data!$L$2:$L$4110),data!L2587)</f>
        <v>3000000</v>
      </c>
      <c r="D2308">
        <f>B2308-C2308</f>
        <v>16939865</v>
      </c>
    </row>
    <row r="2309" spans="1:4">
      <c r="A2309" t="s">
        <v>6597</v>
      </c>
      <c r="B2309">
        <f>IF(ISBLANK(data!C4009),AVERAGEIF(data!$A$2:$A$4110,data!A4009,data!$C$2:$C$4110),data!C4009)</f>
        <v>19900000</v>
      </c>
      <c r="C2309">
        <f>IF(ISBLANK(data!L4009),AVERAGEIF(data!$A$2:$A$4110,data!A4009,data!$L$2:$L$4110),data!L4009)</f>
        <v>20000000</v>
      </c>
      <c r="D2309">
        <f>B2309-C2309</f>
        <v>-100000</v>
      </c>
    </row>
    <row r="2310" spans="1:4">
      <c r="A2310" t="s">
        <v>4603</v>
      </c>
      <c r="B2310">
        <f>IF(ISBLANK(data!C2621),AVERAGEIF(data!$A$2:$A$4110,data!A2621,data!$C$2:$C$4110),data!C2621)</f>
        <v>19819494</v>
      </c>
      <c r="C2310">
        <f>IF(ISBLANK(data!L2621),AVERAGEIF(data!$A$2:$A$4110,data!A2621,data!$L$2:$L$4110),data!L2621)</f>
        <v>70000000</v>
      </c>
      <c r="D2310">
        <f>B2310-C2310</f>
        <v>-50180506</v>
      </c>
    </row>
    <row r="2311" spans="1:4">
      <c r="A2311" t="s">
        <v>2618</v>
      </c>
      <c r="B2311">
        <f>IF(ISBLANK(data!C1289),AVERAGEIF(data!$A$2:$A$4110,data!A1289,data!$C$2:$C$4110),data!C1289)</f>
        <v>19783777</v>
      </c>
      <c r="C2311">
        <f>IF(ISBLANK(data!L1289),AVERAGEIF(data!$A$2:$A$4110,data!A1289,data!$L$2:$L$4110),data!L1289)</f>
        <v>22000000</v>
      </c>
      <c r="D2311">
        <f>B2311-C2311</f>
        <v>-2216223</v>
      </c>
    </row>
    <row r="2312" spans="1:4">
      <c r="A2312" t="s">
        <v>2546</v>
      </c>
      <c r="B2312">
        <f>IF(ISBLANK(data!C1245),AVERAGEIF(data!$A$2:$A$4110,data!A1245,data!$C$2:$C$4110),data!C1245)</f>
        <v>19781879</v>
      </c>
      <c r="C2312">
        <f>IF(ISBLANK(data!L1245),AVERAGEIF(data!$A$2:$A$4110,data!A1245,data!$L$2:$L$4110),data!L1245)</f>
        <v>60000000</v>
      </c>
      <c r="D2312">
        <f>B2312-C2312</f>
        <v>-40218121</v>
      </c>
    </row>
    <row r="2313" spans="1:4">
      <c r="A2313" t="s">
        <v>5822</v>
      </c>
      <c r="B2313">
        <f>IF(ISBLANK(data!C3463),AVERAGEIF(data!$A$2:$A$4110,data!A3463,data!$C$2:$C$4110),data!C3463)</f>
        <v>19719930</v>
      </c>
      <c r="C2313">
        <f>IF(ISBLANK(data!L3463),AVERAGEIF(data!$A$2:$A$4110,data!A3463,data!$L$2:$L$4110),data!L3463)</f>
        <v>45000000</v>
      </c>
      <c r="D2313">
        <f>B2313-C2313</f>
        <v>-25280070</v>
      </c>
    </row>
    <row r="2314" spans="1:4">
      <c r="A2314" t="s">
        <v>4563</v>
      </c>
      <c r="B2314">
        <f>IF(ISBLANK(data!C2595),AVERAGEIF(data!$A$2:$A$4110,data!A2595,data!$C$2:$C$4110),data!C2595)</f>
        <v>19693891</v>
      </c>
      <c r="C2314">
        <f>IF(ISBLANK(data!L2595),AVERAGEIF(data!$A$2:$A$4110,data!A2595,data!$L$2:$L$4110),data!L2595)</f>
        <v>34000000</v>
      </c>
      <c r="D2314">
        <f>B2314-C2314</f>
        <v>-14306109</v>
      </c>
    </row>
    <row r="2315" spans="1:4">
      <c r="A2315" t="s">
        <v>988</v>
      </c>
      <c r="B2315">
        <f>IF(ISBLANK(data!C278),AVERAGEIF(data!$A$2:$A$4110,data!A278,data!$C$2:$C$4110),data!C278)</f>
        <v>19692608</v>
      </c>
      <c r="C2315">
        <f>IF(ISBLANK(data!L278),AVERAGEIF(data!$A$2:$A$4110,data!A278,data!$L$2:$L$4110),data!L278)</f>
        <v>35000000</v>
      </c>
      <c r="D2315">
        <f>B2315-C2315</f>
        <v>-15307392</v>
      </c>
    </row>
    <row r="2316" spans="1:4">
      <c r="A2316" t="s">
        <v>5423</v>
      </c>
      <c r="B2316">
        <f>IF(ISBLANK(data!C3190),AVERAGEIF(data!$A$2:$A$4110,data!A3190,data!$C$2:$C$4110),data!C3190)</f>
        <v>19673424</v>
      </c>
      <c r="C2316">
        <f>IF(ISBLANK(data!L3190),AVERAGEIF(data!$A$2:$A$4110,data!A3190,data!$L$2:$L$4110),data!L3190)</f>
        <v>80000000</v>
      </c>
      <c r="D2316">
        <f>B2316-C2316</f>
        <v>-60326576</v>
      </c>
    </row>
    <row r="2317" spans="1:4">
      <c r="A2317" t="s">
        <v>4607</v>
      </c>
      <c r="B2317">
        <f>IF(ISBLANK(data!C2623),AVERAGEIF(data!$A$2:$A$4110,data!A2623,data!$C$2:$C$4110),data!C2623)</f>
        <v>19661987</v>
      </c>
      <c r="C2317">
        <f>IF(ISBLANK(data!L2623),AVERAGEIF(data!$A$2:$A$4110,data!A2623,data!$L$2:$L$4110),data!L2623)</f>
        <v>20000000</v>
      </c>
      <c r="D2317">
        <f>B2317-C2317</f>
        <v>-338013</v>
      </c>
    </row>
    <row r="2318" spans="1:4">
      <c r="A2318" t="s">
        <v>883</v>
      </c>
      <c r="B2318">
        <f>IF(ISBLANK(data!C218),AVERAGEIF(data!$A$2:$A$4110,data!A218,data!$C$2:$C$4110),data!C218)</f>
        <v>19593740</v>
      </c>
      <c r="C2318">
        <f>IF(ISBLANK(data!L218),AVERAGEIF(data!$A$2:$A$4110,data!A218,data!$L$2:$L$4110),data!L218)</f>
        <v>50000000</v>
      </c>
      <c r="D2318">
        <f>B2318-C2318</f>
        <v>-30406260</v>
      </c>
    </row>
    <row r="2319" spans="1:4">
      <c r="A2319" t="s">
        <v>2823</v>
      </c>
      <c r="B2319">
        <f>IF(ISBLANK(data!C1420),AVERAGEIF(data!$A$2:$A$4110,data!A1420,data!$C$2:$C$4110),data!C1420)</f>
        <v>19571399</v>
      </c>
      <c r="C2319">
        <f>IF(ISBLANK(data!L1420),AVERAGEIF(data!$A$2:$A$4110,data!A1420,data!$L$2:$L$4110),data!L1420)</f>
        <v>10000000</v>
      </c>
      <c r="D2319">
        <f>B2319-C2319</f>
        <v>9571399</v>
      </c>
    </row>
    <row r="2320" spans="1:4">
      <c r="A2320" t="s">
        <v>6745</v>
      </c>
      <c r="B2320">
        <f>IF(ISBLANK(data!C903),AVERAGEIF(data!$A$2:$A$4110,data!A903,data!$C$2:$C$4110),data!C903)</f>
        <v>19548064</v>
      </c>
      <c r="C2320">
        <f>IF(ISBLANK(data!L903),AVERAGEIF(data!$A$2:$A$4110,data!A903,data!$L$2:$L$4110),data!L903)</f>
        <v>65000000</v>
      </c>
      <c r="D2320">
        <f>B2320-C2320</f>
        <v>-45451936</v>
      </c>
    </row>
    <row r="2321" spans="1:4">
      <c r="A2321" t="s">
        <v>5285</v>
      </c>
      <c r="B2321">
        <f>IF(ISBLANK(data!C3090),AVERAGEIF(data!$A$2:$A$4110,data!A3090,data!$C$2:$C$4110),data!C3090)</f>
        <v>19480739</v>
      </c>
      <c r="C2321">
        <f>IF(ISBLANK(data!L3090),AVERAGEIF(data!$A$2:$A$4110,data!A3090,data!$L$2:$L$4110),data!L3090)</f>
        <v>80000000</v>
      </c>
      <c r="D2321">
        <f>B2321-C2321</f>
        <v>-60519261</v>
      </c>
    </row>
    <row r="2322" spans="1:4">
      <c r="A2322" t="s">
        <v>6389</v>
      </c>
      <c r="B2322">
        <f>IF(ISBLANK(data!C3871),AVERAGEIF(data!$A$2:$A$4110,data!A3871,data!$C$2:$C$4110),data!C3871)</f>
        <v>19472057</v>
      </c>
      <c r="C2322">
        <f>IF(ISBLANK(data!L3871),AVERAGEIF(data!$A$2:$A$4110,data!A3871,data!$L$2:$L$4110),data!L3871)</f>
        <v>3000000</v>
      </c>
      <c r="D2322">
        <f>B2322-C2322</f>
        <v>16472057</v>
      </c>
    </row>
    <row r="2323" spans="1:4">
      <c r="A2323" t="s">
        <v>2608</v>
      </c>
      <c r="B2323">
        <f>IF(ISBLANK(data!C1283),AVERAGEIF(data!$A$2:$A$4110,data!A1283,data!$C$2:$C$4110),data!C1283)</f>
        <v>19447478</v>
      </c>
      <c r="C2323">
        <f>IF(ISBLANK(data!L1283),AVERAGEIF(data!$A$2:$A$4110,data!A1283,data!$L$2:$L$4110),data!L1283)</f>
        <v>35000000</v>
      </c>
      <c r="D2323">
        <f>B2323-C2323</f>
        <v>-15552522</v>
      </c>
    </row>
    <row r="2324" spans="1:4">
      <c r="A2324" t="s">
        <v>5314</v>
      </c>
      <c r="B2324">
        <f>IF(ISBLANK(data!C3113),AVERAGEIF(data!$A$2:$A$4110,data!A3113,data!$C$2:$C$4110),data!C3113)</f>
        <v>19445217</v>
      </c>
      <c r="C2324">
        <f>IF(ISBLANK(data!L3113),AVERAGEIF(data!$A$2:$A$4110,data!A3113,data!$L$2:$L$4110),data!L3113)</f>
        <v>60000000</v>
      </c>
      <c r="D2324">
        <f>B2324-C2324</f>
        <v>-40554783</v>
      </c>
    </row>
    <row r="2325" spans="1:4">
      <c r="A2325" t="s">
        <v>4373</v>
      </c>
      <c r="B2325">
        <f>IF(ISBLANK(data!C2477),AVERAGEIF(data!$A$2:$A$4110,data!A2477,data!$C$2:$C$4110),data!C2477)</f>
        <v>19421271</v>
      </c>
      <c r="C2325">
        <f>IF(ISBLANK(data!L2477),AVERAGEIF(data!$A$2:$A$4110,data!A2477,data!$L$2:$L$4110),data!L2477)</f>
        <v>5000000</v>
      </c>
      <c r="D2325">
        <f>B2325-C2325</f>
        <v>14421271</v>
      </c>
    </row>
    <row r="2326" spans="1:4">
      <c r="A2326" t="s">
        <v>785</v>
      </c>
      <c r="B2326">
        <f>IF(ISBLANK(data!C156),AVERAGEIF(data!$A$2:$A$4110,data!A156,data!$C$2:$C$4110),data!C156)</f>
        <v>19406406</v>
      </c>
      <c r="C2326">
        <f>IF(ISBLANK(data!L156),AVERAGEIF(data!$A$2:$A$4110,data!A156,data!$L$2:$L$4110),data!L156)</f>
        <v>40000000</v>
      </c>
      <c r="D2326">
        <f>B2326-C2326</f>
        <v>-20593594</v>
      </c>
    </row>
    <row r="2327" spans="1:4">
      <c r="A2327" t="s">
        <v>1876</v>
      </c>
      <c r="B2327">
        <f>IF(ISBLANK(data!C823),AVERAGEIF(data!$A$2:$A$4110,data!A823,data!$C$2:$C$4110),data!C823)</f>
        <v>19389454</v>
      </c>
      <c r="C2327">
        <f>IF(ISBLANK(data!L823),AVERAGEIF(data!$A$2:$A$4110,data!A823,data!$L$2:$L$4110),data!L823)</f>
        <v>55000000</v>
      </c>
      <c r="D2327">
        <f>B2327-C2327</f>
        <v>-35610546</v>
      </c>
    </row>
    <row r="2328" spans="1:4">
      <c r="A2328" t="s">
        <v>6773</v>
      </c>
      <c r="B2328">
        <f>IF(ISBLANK(data!C3719),AVERAGEIF(data!$A$2:$A$4110,data!A3719,data!$C$2:$C$4110),data!C3719)</f>
        <v>19377727</v>
      </c>
      <c r="C2328">
        <f>IF(ISBLANK(data!L3719),AVERAGEIF(data!$A$2:$A$4110,data!A3719,data!$L$2:$L$4110),data!L3719)</f>
        <v>45000000</v>
      </c>
      <c r="D2328">
        <f>B2328-C2328</f>
        <v>-25622273</v>
      </c>
    </row>
    <row r="2329" spans="1:4">
      <c r="A2329" t="s">
        <v>2248</v>
      </c>
      <c r="B2329">
        <f>IF(ISBLANK(data!C1046),AVERAGEIF(data!$A$2:$A$4110,data!A1046,data!$C$2:$C$4110),data!C1046)</f>
        <v>19351569</v>
      </c>
      <c r="C2329">
        <f>IF(ISBLANK(data!L1046),AVERAGEIF(data!$A$2:$A$4110,data!A1046,data!$L$2:$L$4110),data!L1046)</f>
        <v>22000000</v>
      </c>
      <c r="D2329">
        <f>B2329-C2329</f>
        <v>-2648431</v>
      </c>
    </row>
    <row r="2330" spans="1:4">
      <c r="A2330" t="s">
        <v>6748</v>
      </c>
      <c r="B2330">
        <f>IF(ISBLANK(data!C535),AVERAGEIF(data!$A$2:$A$4110,data!A535,data!$C$2:$C$4110),data!C535)</f>
        <v>19316646</v>
      </c>
      <c r="C2330">
        <f>IF(ISBLANK(data!L535),AVERAGEIF(data!$A$2:$A$4110,data!A535,data!$L$2:$L$4110),data!L535)</f>
        <v>30000000</v>
      </c>
      <c r="D2330">
        <f>B2330-C2330</f>
        <v>-10683354</v>
      </c>
    </row>
    <row r="2331" spans="1:4">
      <c r="A2331" t="s">
        <v>6589</v>
      </c>
      <c r="B2331">
        <f>IF(ISBLANK(data!C4004),AVERAGEIF(data!$A$2:$A$4110,data!A4004,data!$C$2:$C$4110),data!C4004)</f>
        <v>19294901</v>
      </c>
      <c r="C2331">
        <f>IF(ISBLANK(data!L4004),AVERAGEIF(data!$A$2:$A$4110,data!A4004,data!$L$2:$L$4110),data!L4004)</f>
        <v>35000000</v>
      </c>
      <c r="D2331">
        <f>B2331-C2331</f>
        <v>-15705099</v>
      </c>
    </row>
    <row r="2332" spans="1:4">
      <c r="A2332" t="s">
        <v>5931</v>
      </c>
      <c r="B2332">
        <f>IF(ISBLANK(data!C3543),AVERAGEIF(data!$A$2:$A$4110,data!A3543,data!$C$2:$C$4110),data!C3543)</f>
        <v>19283782</v>
      </c>
      <c r="C2332">
        <f>IF(ISBLANK(data!L3543),AVERAGEIF(data!$A$2:$A$4110,data!A3543,data!$L$2:$L$4110),data!L3543)</f>
        <v>22000000</v>
      </c>
      <c r="D2332">
        <f>B2332-C2332</f>
        <v>-2716218</v>
      </c>
    </row>
    <row r="2333" spans="1:4">
      <c r="A2333" t="s">
        <v>2698</v>
      </c>
      <c r="B2333">
        <f>IF(ISBLANK(data!C1341),AVERAGEIF(data!$A$2:$A$4110,data!A1341,data!$C$2:$C$4110),data!C1341)</f>
        <v>19281235</v>
      </c>
      <c r="C2333">
        <f>IF(ISBLANK(data!L1341),AVERAGEIF(data!$A$2:$A$4110,data!A1341,data!$L$2:$L$4110),data!L1341)</f>
        <v>5000000</v>
      </c>
      <c r="D2333">
        <f>B2333-C2333</f>
        <v>14281235</v>
      </c>
    </row>
    <row r="2334" spans="1:4">
      <c r="A2334" t="s">
        <v>2151</v>
      </c>
      <c r="B2334">
        <f>IF(ISBLANK(data!C989),AVERAGEIF(data!$A$2:$A$4110,data!A989,data!$C$2:$C$4110),data!C989)</f>
        <v>19184015</v>
      </c>
      <c r="C2334">
        <f>IF(ISBLANK(data!L989),AVERAGEIF(data!$A$2:$A$4110,data!A989,data!$L$2:$L$4110),data!L989)</f>
        <v>3000000</v>
      </c>
      <c r="D2334">
        <f>B2334-C2334</f>
        <v>16184015</v>
      </c>
    </row>
    <row r="2335" spans="1:4">
      <c r="A2335" t="s">
        <v>3182</v>
      </c>
      <c r="B2335">
        <f>IF(ISBLANK(data!C1665),AVERAGEIF(data!$A$2:$A$4110,data!A1665,data!$C$2:$C$4110),data!C1665)</f>
        <v>19179969</v>
      </c>
      <c r="C2335">
        <f>IF(ISBLANK(data!L1665),AVERAGEIF(data!$A$2:$A$4110,data!A1665,data!$L$2:$L$4110),data!L1665)</f>
        <v>17500000</v>
      </c>
      <c r="D2335">
        <f>B2335-C2335</f>
        <v>1679969</v>
      </c>
    </row>
    <row r="2336" spans="1:4">
      <c r="A2336" t="s">
        <v>3428</v>
      </c>
      <c r="B2336">
        <f>IF(ISBLANK(data!C1830),AVERAGEIF(data!$A$2:$A$4110,data!A1830,data!$C$2:$C$4110),data!C1830)</f>
        <v>19170001</v>
      </c>
      <c r="C2336">
        <f>IF(ISBLANK(data!L1830),AVERAGEIF(data!$A$2:$A$4110,data!A1830,data!$L$2:$L$4110),data!L1830)</f>
        <v>2800000</v>
      </c>
      <c r="D2336">
        <f>B2336-C2336</f>
        <v>16370001</v>
      </c>
    </row>
    <row r="2337" spans="1:4">
      <c r="A2337" t="s">
        <v>3212</v>
      </c>
      <c r="B2337">
        <f>IF(ISBLANK(data!C1682),AVERAGEIF(data!$A$2:$A$4110,data!A1682,data!$C$2:$C$4110),data!C1682)</f>
        <v>19158074</v>
      </c>
      <c r="C2337">
        <f>IF(ISBLANK(data!L1682),AVERAGEIF(data!$A$2:$A$4110,data!A1682,data!$L$2:$L$4110),data!L1682)</f>
        <v>15000000</v>
      </c>
      <c r="D2337">
        <f>B2337-C2337</f>
        <v>4158074</v>
      </c>
    </row>
    <row r="2338" spans="1:4">
      <c r="A2338" t="s">
        <v>2920</v>
      </c>
      <c r="B2338">
        <f>IF(ISBLANK(data!C1485),AVERAGEIF(data!$A$2:$A$4110,data!A1485,data!$C$2:$C$4110),data!C1485)</f>
        <v>19151864</v>
      </c>
      <c r="C2338">
        <f>IF(ISBLANK(data!L1485),AVERAGEIF(data!$A$2:$A$4110,data!A1485,data!$L$2:$L$4110),data!L1485)</f>
        <v>40000000</v>
      </c>
      <c r="D2338">
        <f>B2338-C2338</f>
        <v>-20848136</v>
      </c>
    </row>
    <row r="2339" spans="1:4">
      <c r="A2339" t="s">
        <v>5984</v>
      </c>
      <c r="B2339">
        <f>IF(ISBLANK(data!C3588),AVERAGEIF(data!$A$2:$A$4110,data!A3588,data!$C$2:$C$4110),data!C3588)</f>
        <v>19118247</v>
      </c>
      <c r="C2339">
        <f>IF(ISBLANK(data!L3588),AVERAGEIF(data!$A$2:$A$4110,data!A3588,data!$L$2:$L$4110),data!L3588)</f>
        <v>40000000</v>
      </c>
      <c r="D2339">
        <f>B2339-C2339</f>
        <v>-20881753</v>
      </c>
    </row>
    <row r="2340" spans="1:4">
      <c r="A2340" t="s">
        <v>6065</v>
      </c>
      <c r="B2340">
        <f>IF(ISBLANK(data!C3640),AVERAGEIF(data!$A$2:$A$4110,data!A3640,data!$C$2:$C$4110),data!C3640)</f>
        <v>19100000</v>
      </c>
      <c r="C2340">
        <f>IF(ISBLANK(data!L3640),AVERAGEIF(data!$A$2:$A$4110,data!A3640,data!$L$2:$L$4110),data!L3640)</f>
        <v>1250000</v>
      </c>
      <c r="D2340">
        <f>B2340-C2340</f>
        <v>17850000</v>
      </c>
    </row>
    <row r="2341" spans="1:4">
      <c r="A2341" t="s">
        <v>6005</v>
      </c>
      <c r="B2341">
        <f>IF(ISBLANK(data!C3601),AVERAGEIF(data!$A$2:$A$4110,data!A3601,data!$C$2:$C$4110),data!C3601)</f>
        <v>19097994</v>
      </c>
      <c r="C2341">
        <f>IF(ISBLANK(data!L3601),AVERAGEIF(data!$A$2:$A$4110,data!A3601,data!$L$2:$L$4110),data!L3601)</f>
        <v>43600000</v>
      </c>
      <c r="D2341">
        <f>B2341-C2341</f>
        <v>-24502006</v>
      </c>
    </row>
    <row r="2342" spans="1:4">
      <c r="A2342" t="s">
        <v>2803</v>
      </c>
      <c r="B2342">
        <f>IF(ISBLANK(data!C1406),AVERAGEIF(data!$A$2:$A$4110,data!A1406,data!$C$2:$C$4110),data!C1406)</f>
        <v>19076815</v>
      </c>
      <c r="C2342">
        <f>IF(ISBLANK(data!L1406),AVERAGEIF(data!$A$2:$A$4110,data!A1406,data!$L$2:$L$4110),data!L1406)</f>
        <v>60000000</v>
      </c>
      <c r="D2342">
        <f>B2342-C2342</f>
        <v>-40923185</v>
      </c>
    </row>
    <row r="2343" spans="1:4">
      <c r="A2343" t="s">
        <v>868</v>
      </c>
      <c r="B2343">
        <f>IF(ISBLANK(data!C207),AVERAGEIF(data!$A$2:$A$4110,data!A207,data!$C$2:$C$4110),data!C207)</f>
        <v>19067631</v>
      </c>
      <c r="C2343">
        <f>IF(ISBLANK(data!L207),AVERAGEIF(data!$A$2:$A$4110,data!A207,data!$L$2:$L$4110),data!L207)</f>
        <v>2000000</v>
      </c>
      <c r="D2343">
        <f>B2343-C2343</f>
        <v>17067631</v>
      </c>
    </row>
    <row r="2344" spans="1:4">
      <c r="A2344" t="s">
        <v>6167</v>
      </c>
      <c r="B2344">
        <f>IF(ISBLANK(data!C3713),AVERAGEIF(data!$A$2:$A$4110,data!A3713,data!$C$2:$C$4110),data!C3713)</f>
        <v>19059018</v>
      </c>
      <c r="C2344">
        <f>IF(ISBLANK(data!L3713),AVERAGEIF(data!$A$2:$A$4110,data!A3713,data!$L$2:$L$4110),data!L3713)</f>
        <v>65000000</v>
      </c>
      <c r="D2344">
        <f>B2344-C2344</f>
        <v>-45940982</v>
      </c>
    </row>
    <row r="2345" spans="1:4">
      <c r="A2345" t="s">
        <v>986</v>
      </c>
      <c r="B2345">
        <f>IF(ISBLANK(data!C277),AVERAGEIF(data!$A$2:$A$4110,data!A277,data!$C$2:$C$4110),data!C277)</f>
        <v>19057024</v>
      </c>
      <c r="C2345">
        <f>IF(ISBLANK(data!L277),AVERAGEIF(data!$A$2:$A$4110,data!A277,data!$L$2:$L$4110),data!L277)</f>
        <v>16000000</v>
      </c>
      <c r="D2345">
        <f>B2345-C2345</f>
        <v>3057024</v>
      </c>
    </row>
    <row r="2346" spans="1:4">
      <c r="A2346" t="s">
        <v>2979</v>
      </c>
      <c r="B2346">
        <f>IF(ISBLANK(data!C1526),AVERAGEIF(data!$A$2:$A$4110,data!A1526,data!$C$2:$C$4110),data!C1526)</f>
        <v>18996755</v>
      </c>
      <c r="C2346">
        <f>IF(ISBLANK(data!L1526),AVERAGEIF(data!$A$2:$A$4110,data!A1526,data!$L$2:$L$4110),data!L1526)</f>
        <v>45000000</v>
      </c>
      <c r="D2346">
        <f>B2346-C2346</f>
        <v>-26003245</v>
      </c>
    </row>
    <row r="2347" spans="1:4">
      <c r="A2347" t="s">
        <v>3536</v>
      </c>
      <c r="B2347">
        <f>IF(ISBLANK(data!C1908),AVERAGEIF(data!$A$2:$A$4110,data!A1908,data!$C$2:$C$4110),data!C1908)</f>
        <v>18990542</v>
      </c>
      <c r="C2347">
        <f>IF(ISBLANK(data!L1908),AVERAGEIF(data!$A$2:$A$4110,data!A1908,data!$L$2:$L$4110),data!L1908)</f>
        <v>70000000</v>
      </c>
      <c r="D2347">
        <f>B2347-C2347</f>
        <v>-51009458</v>
      </c>
    </row>
    <row r="2348" spans="1:4">
      <c r="A2348" t="s">
        <v>1159</v>
      </c>
      <c r="B2348">
        <f>IF(ISBLANK(data!C380),AVERAGEIF(data!$A$2:$A$4110,data!A380,data!$C$2:$C$4110),data!C380)</f>
        <v>18967571</v>
      </c>
      <c r="C2348">
        <f>IF(ISBLANK(data!L380),AVERAGEIF(data!$A$2:$A$4110,data!A380,data!$L$2:$L$4110),data!L380)</f>
        <v>30000000</v>
      </c>
      <c r="D2348">
        <f>B2348-C2348</f>
        <v>-11032429</v>
      </c>
    </row>
    <row r="2349" spans="1:4">
      <c r="A2349" t="s">
        <v>3217</v>
      </c>
      <c r="B2349">
        <f>IF(ISBLANK(data!C1686),AVERAGEIF(data!$A$2:$A$4110,data!A1686,data!$C$2:$C$4110),data!C1686)</f>
        <v>18947630</v>
      </c>
      <c r="C2349">
        <f>IF(ISBLANK(data!L1686),AVERAGEIF(data!$A$2:$A$4110,data!A1686,data!$L$2:$L$4110),data!L1686)</f>
        <v>59660000</v>
      </c>
      <c r="D2349">
        <f>B2349-C2349</f>
        <v>-40712370</v>
      </c>
    </row>
    <row r="2350" spans="1:4">
      <c r="A2350" t="s">
        <v>6109</v>
      </c>
      <c r="B2350">
        <f>IF(ISBLANK(data!C3672),AVERAGEIF(data!$A$2:$A$4110,data!A3672,data!$C$2:$C$4110),data!C3672)</f>
        <v>18934858</v>
      </c>
      <c r="C2350">
        <f>IF(ISBLANK(data!L3672),AVERAGEIF(data!$A$2:$A$4110,data!A3672,data!$L$2:$L$4110),data!L3672)</f>
        <v>23000000</v>
      </c>
      <c r="D2350">
        <f>B2350-C2350</f>
        <v>-4065142</v>
      </c>
    </row>
    <row r="2351" spans="1:4">
      <c r="A2351" t="s">
        <v>2603</v>
      </c>
      <c r="B2351">
        <f>IF(ISBLANK(data!C1280),AVERAGEIF(data!$A$2:$A$4110,data!A1280,data!$C$2:$C$4110),data!C1280)</f>
        <v>18882880</v>
      </c>
      <c r="C2351">
        <f>IF(ISBLANK(data!L1280),AVERAGEIF(data!$A$2:$A$4110,data!A1280,data!$L$2:$L$4110),data!L1280)</f>
        <v>20000000</v>
      </c>
      <c r="D2351">
        <f>B2351-C2351</f>
        <v>-1117120</v>
      </c>
    </row>
    <row r="2352" spans="1:4">
      <c r="A2352" t="s">
        <v>2148</v>
      </c>
      <c r="B2352">
        <f>IF(ISBLANK(data!C987),AVERAGEIF(data!$A$2:$A$4110,data!A987,data!$C$2:$C$4110),data!C987)</f>
        <v>18860403</v>
      </c>
      <c r="C2352">
        <f>IF(ISBLANK(data!L987),AVERAGEIF(data!$A$2:$A$4110,data!A987,data!$L$2:$L$4110),data!L987)</f>
        <v>25000000</v>
      </c>
      <c r="D2352">
        <f>B2352-C2352</f>
        <v>-6139597</v>
      </c>
    </row>
    <row r="2353" spans="1:4">
      <c r="A2353" t="s">
        <v>3417</v>
      </c>
      <c r="B2353">
        <f>IF(ISBLANK(data!C1822),AVERAGEIF(data!$A$2:$A$4110,data!A1822,data!$C$2:$C$4110),data!C1822)</f>
        <v>18843314</v>
      </c>
      <c r="C2353">
        <f>IF(ISBLANK(data!L1822),AVERAGEIF(data!$A$2:$A$4110,data!A1822,data!$L$2:$L$4110),data!L1822)</f>
        <v>20000000</v>
      </c>
      <c r="D2353">
        <f>B2353-C2353</f>
        <v>-1156686</v>
      </c>
    </row>
    <row r="2354" spans="1:4">
      <c r="A2354" t="s">
        <v>5242</v>
      </c>
      <c r="B2354">
        <f>IF(ISBLANK(data!C3061),AVERAGEIF(data!$A$2:$A$4110,data!A3061,data!$C$2:$C$4110),data!C3061)</f>
        <v>18821279</v>
      </c>
      <c r="C2354">
        <f>IF(ISBLANK(data!L3061),AVERAGEIF(data!$A$2:$A$4110,data!A3061,data!$L$2:$L$4110),data!L3061)</f>
        <v>70000000</v>
      </c>
      <c r="D2354">
        <f>B2354-C2354</f>
        <v>-51178721</v>
      </c>
    </row>
    <row r="2355" spans="1:4">
      <c r="A2355" t="s">
        <v>4608</v>
      </c>
      <c r="B2355">
        <f>IF(ISBLANK(data!C2624),AVERAGEIF(data!$A$2:$A$4110,data!A2624,data!$C$2:$C$4110),data!C2624)</f>
        <v>18761993</v>
      </c>
      <c r="C2355">
        <f>IF(ISBLANK(data!L2624),AVERAGEIF(data!$A$2:$A$4110,data!A2624,data!$L$2:$L$4110),data!L2624)</f>
        <v>9000000</v>
      </c>
      <c r="D2355">
        <f>B2355-C2355</f>
        <v>9761993</v>
      </c>
    </row>
    <row r="2356" spans="1:4">
      <c r="A2356" t="s">
        <v>3794</v>
      </c>
      <c r="B2356">
        <f>IF(ISBLANK(data!C2083),AVERAGEIF(data!$A$2:$A$4110,data!A2083,data!$C$2:$C$4110),data!C2083)</f>
        <v>18663911</v>
      </c>
      <c r="C2356">
        <f>IF(ISBLANK(data!L2083),AVERAGEIF(data!$A$2:$A$4110,data!A2083,data!$L$2:$L$4110),data!L2083)</f>
        <v>16500000</v>
      </c>
      <c r="D2356">
        <f>B2356-C2356</f>
        <v>2163911</v>
      </c>
    </row>
    <row r="2357" spans="1:4">
      <c r="A2357" t="s">
        <v>5307</v>
      </c>
      <c r="B2357">
        <f>IF(ISBLANK(data!C3107),AVERAGEIF(data!$A$2:$A$4110,data!A3107,data!$C$2:$C$4110),data!C3107)</f>
        <v>18656400</v>
      </c>
      <c r="C2357">
        <f>IF(ISBLANK(data!L3107),AVERAGEIF(data!$A$2:$A$4110,data!A3107,data!$L$2:$L$4110),data!L3107)</f>
        <v>5000000</v>
      </c>
      <c r="D2357">
        <f>B2357-C2357</f>
        <v>13656400</v>
      </c>
    </row>
    <row r="2358" spans="1:4">
      <c r="A2358" t="s">
        <v>5623</v>
      </c>
      <c r="B2358">
        <f>IF(ISBLANK(data!C3331),AVERAGEIF(data!$A$2:$A$4110,data!A3331,data!$C$2:$C$4110),data!C3331)</f>
        <v>18653746</v>
      </c>
      <c r="C2358">
        <f>IF(ISBLANK(data!L3331),AVERAGEIF(data!$A$2:$A$4110,data!A3331,data!$L$2:$L$4110),data!L3331)</f>
        <v>38000000</v>
      </c>
      <c r="D2358">
        <f>B2358-C2358</f>
        <v>-19346254</v>
      </c>
    </row>
    <row r="2359" spans="1:4">
      <c r="A2359" t="s">
        <v>6563</v>
      </c>
      <c r="B2359">
        <f>IF(ISBLANK(data!C3987),AVERAGEIF(data!$A$2:$A$4110,data!A3987,data!$C$2:$C$4110),data!C3987)</f>
        <v>18653615</v>
      </c>
      <c r="C2359">
        <f>IF(ISBLANK(data!L3987),AVERAGEIF(data!$A$2:$A$4110,data!A3987,data!$L$2:$L$4110),data!L3987)</f>
        <v>23000000</v>
      </c>
      <c r="D2359">
        <f>B2359-C2359</f>
        <v>-4346385</v>
      </c>
    </row>
    <row r="2360" spans="1:4">
      <c r="A2360" t="s">
        <v>5761</v>
      </c>
      <c r="B2360">
        <f>IF(ISBLANK(data!C3419),AVERAGEIF(data!$A$2:$A$4110,data!A3419,data!$C$2:$C$4110),data!C3419)</f>
        <v>18636537</v>
      </c>
      <c r="C2360">
        <f>IF(ISBLANK(data!L3419),AVERAGEIF(data!$A$2:$A$4110,data!A3419,data!$L$2:$L$4110),data!L3419)</f>
        <v>32000000</v>
      </c>
      <c r="D2360">
        <f>B2360-C2360</f>
        <v>-13363463</v>
      </c>
    </row>
    <row r="2361" spans="1:4">
      <c r="A2361" t="s">
        <v>1744</v>
      </c>
      <c r="B2361">
        <f>IF(ISBLANK(data!C739),AVERAGEIF(data!$A$2:$A$4110,data!A739,data!$C$2:$C$4110),data!C739)</f>
        <v>18621249</v>
      </c>
      <c r="C2361">
        <f>IF(ISBLANK(data!L739),AVERAGEIF(data!$A$2:$A$4110,data!A739,data!$L$2:$L$4110),data!L739)</f>
        <v>6000000</v>
      </c>
      <c r="D2361">
        <f>B2361-C2361</f>
        <v>12621249</v>
      </c>
    </row>
    <row r="2362" spans="1:4">
      <c r="A2362" t="s">
        <v>1188</v>
      </c>
      <c r="B2362">
        <f>IF(ISBLANK(data!C395),AVERAGEIF(data!$A$2:$A$4110,data!A395,data!$C$2:$C$4110),data!C395)</f>
        <v>18600911</v>
      </c>
      <c r="C2362">
        <f>IF(ISBLANK(data!L395),AVERAGEIF(data!$A$2:$A$4110,data!A395,data!$L$2:$L$4110),data!L395)</f>
        <v>42000000</v>
      </c>
      <c r="D2362">
        <f>B2362-C2362</f>
        <v>-23399089</v>
      </c>
    </row>
    <row r="2363" spans="1:4">
      <c r="A2363" t="s">
        <v>2394</v>
      </c>
      <c r="B2363">
        <f>IF(ISBLANK(data!C1147),AVERAGEIF(data!$A$2:$A$4110,data!A1147,data!$C$2:$C$4110),data!C1147)</f>
        <v>18595716</v>
      </c>
      <c r="C2363">
        <f>IF(ISBLANK(data!L1147),AVERAGEIF(data!$A$2:$A$4110,data!A1147,data!$L$2:$L$4110),data!L1147)</f>
        <v>12000000</v>
      </c>
      <c r="D2363">
        <f>B2363-C2363</f>
        <v>6595716</v>
      </c>
    </row>
    <row r="2364" spans="1:4">
      <c r="A2364" t="s">
        <v>5650</v>
      </c>
      <c r="B2364">
        <f>IF(ISBLANK(data!C3349),AVERAGEIF(data!$A$2:$A$4110,data!A3349,data!$C$2:$C$4110),data!C3349)</f>
        <v>18593156</v>
      </c>
      <c r="C2364">
        <f>IF(ISBLANK(data!L3349),AVERAGEIF(data!$A$2:$A$4110,data!A3349,data!$L$2:$L$4110),data!L3349)</f>
        <v>35000000</v>
      </c>
      <c r="D2364">
        <f>B2364-C2364</f>
        <v>-16406844</v>
      </c>
    </row>
    <row r="2365" spans="1:4">
      <c r="A2365" t="s">
        <v>6452</v>
      </c>
      <c r="B2365">
        <f>IF(ISBLANK(data!C3913),AVERAGEIF(data!$A$2:$A$4110,data!A3913,data!$C$2:$C$4110),data!C3913)</f>
        <v>18573791</v>
      </c>
      <c r="C2365">
        <f>IF(ISBLANK(data!L3913),AVERAGEIF(data!$A$2:$A$4110,data!A3913,data!$L$2:$L$4110),data!L3913)</f>
        <v>55000000</v>
      </c>
      <c r="D2365">
        <f>B2365-C2365</f>
        <v>-36426209</v>
      </c>
    </row>
    <row r="2366" spans="1:4">
      <c r="A2366" t="s">
        <v>4845</v>
      </c>
      <c r="B2366">
        <f>IF(ISBLANK(data!C2789),AVERAGEIF(data!$A$2:$A$4110,data!A2789,data!$C$2:$C$4110),data!C2789)</f>
        <v>18535191</v>
      </c>
      <c r="C2366">
        <f>IF(ISBLANK(data!L2789),AVERAGEIF(data!$A$2:$A$4110,data!A2789,data!$L$2:$L$4110),data!L2789)</f>
        <v>14000000</v>
      </c>
      <c r="D2366">
        <f>B2366-C2366</f>
        <v>4535191</v>
      </c>
    </row>
    <row r="2367" spans="1:4">
      <c r="A2367" t="s">
        <v>4001</v>
      </c>
      <c r="B2367">
        <f>IF(ISBLANK(data!C2219),AVERAGEIF(data!$A$2:$A$4110,data!A2219,data!$C$2:$C$4110),data!C2219)</f>
        <v>18500966</v>
      </c>
      <c r="C2367">
        <f>IF(ISBLANK(data!L2219),AVERAGEIF(data!$A$2:$A$4110,data!A2219,data!$L$2:$L$4110),data!L2219)</f>
        <v>30000000</v>
      </c>
      <c r="D2367">
        <f>B2367-C2367</f>
        <v>-11499034</v>
      </c>
    </row>
    <row r="2368" spans="1:4">
      <c r="A2368" t="s">
        <v>3184</v>
      </c>
      <c r="B2368">
        <f>IF(ISBLANK(data!C1667),AVERAGEIF(data!$A$2:$A$4110,data!A1667,data!$C$2:$C$4110),data!C1667)</f>
        <v>18488314</v>
      </c>
      <c r="C2368">
        <f>IF(ISBLANK(data!L1667),AVERAGEIF(data!$A$2:$A$4110,data!A1667,data!$L$2:$L$4110),data!L1667)</f>
        <v>1200000</v>
      </c>
      <c r="D2368">
        <f>B2368-C2368</f>
        <v>17288314</v>
      </c>
    </row>
    <row r="2369" spans="1:4">
      <c r="A2369" t="s">
        <v>3602</v>
      </c>
      <c r="B2369">
        <f>IF(ISBLANK(data!C1951),AVERAGEIF(data!$A$2:$A$4110,data!A1951,data!$C$2:$C$4110),data!C1951)</f>
        <v>18472363</v>
      </c>
      <c r="C2369">
        <f>IF(ISBLANK(data!L1951),AVERAGEIF(data!$A$2:$A$4110,data!A1951,data!$L$2:$L$4110),data!L1951)</f>
        <v>50000000</v>
      </c>
      <c r="D2369">
        <f>B2369-C2369</f>
        <v>-31527637</v>
      </c>
    </row>
    <row r="2370" spans="1:4">
      <c r="A2370" t="s">
        <v>5370</v>
      </c>
      <c r="B2370">
        <f>IF(ISBLANK(data!C3152),AVERAGEIF(data!$A$2:$A$4110,data!A3152,data!$C$2:$C$4110),data!C3152)</f>
        <v>18439082</v>
      </c>
      <c r="C2370">
        <f>IF(ISBLANK(data!L3152),AVERAGEIF(data!$A$2:$A$4110,data!A3152,data!$L$2:$L$4110),data!L3152)</f>
        <v>18500000</v>
      </c>
      <c r="D2370">
        <f>B2370-C2370</f>
        <v>-60918</v>
      </c>
    </row>
    <row r="2371" spans="1:4">
      <c r="A2371" t="s">
        <v>1517</v>
      </c>
      <c r="B2371">
        <f>IF(ISBLANK(data!C596),AVERAGEIF(data!$A$2:$A$4110,data!A596,data!$C$2:$C$4110),data!C596)</f>
        <v>18438149</v>
      </c>
      <c r="C2371">
        <f>IF(ISBLANK(data!L596),AVERAGEIF(data!$A$2:$A$4110,data!A596,data!$L$2:$L$4110),data!L596)</f>
        <v>40000000</v>
      </c>
      <c r="D2371">
        <f>B2371-C2371</f>
        <v>-21561851</v>
      </c>
    </row>
    <row r="2372" spans="1:4">
      <c r="A2372" t="s">
        <v>2330</v>
      </c>
      <c r="B2372">
        <f>IF(ISBLANK(data!C1110),AVERAGEIF(data!$A$2:$A$4110,data!A1110,data!$C$2:$C$4110),data!C1110)</f>
        <v>18381787</v>
      </c>
      <c r="C2372">
        <f>IF(ISBLANK(data!L1110),AVERAGEIF(data!$A$2:$A$4110,data!A1110,data!$L$2:$L$4110),data!L1110)</f>
        <v>11000000</v>
      </c>
      <c r="D2372">
        <f>B2372-C2372</f>
        <v>7381787</v>
      </c>
    </row>
    <row r="2373" spans="1:4">
      <c r="A2373" t="s">
        <v>5824</v>
      </c>
      <c r="B2373">
        <f>IF(ISBLANK(data!C3464),AVERAGEIF(data!$A$2:$A$4110,data!A3464,data!$C$2:$C$4110),data!C3464)</f>
        <v>18352454</v>
      </c>
      <c r="C2373">
        <f>IF(ISBLANK(data!L3464),AVERAGEIF(data!$A$2:$A$4110,data!A3464,data!$L$2:$L$4110),data!L3464)</f>
        <v>15000000</v>
      </c>
      <c r="D2373">
        <f>B2373-C2373</f>
        <v>3352454</v>
      </c>
    </row>
    <row r="2374" spans="1:4">
      <c r="A2374" t="s">
        <v>1933</v>
      </c>
      <c r="B2374">
        <f>IF(ISBLANK(data!C857),AVERAGEIF(data!$A$2:$A$4110,data!A857,data!$C$2:$C$4110),data!C857)</f>
        <v>18329466</v>
      </c>
      <c r="C2374">
        <f>IF(ISBLANK(data!L857),AVERAGEIF(data!$A$2:$A$4110,data!A857,data!$L$2:$L$4110),data!L857)</f>
        <v>18000000</v>
      </c>
      <c r="D2374">
        <f>B2374-C2374</f>
        <v>329466</v>
      </c>
    </row>
    <row r="2375" spans="1:4">
      <c r="A2375" t="s">
        <v>4806</v>
      </c>
      <c r="B2375">
        <f>IF(ISBLANK(data!C2758),AVERAGEIF(data!$A$2:$A$4110,data!A2758,data!$C$2:$C$4110),data!C2758)</f>
        <v>18324242</v>
      </c>
      <c r="C2375">
        <f>IF(ISBLANK(data!L2758),AVERAGEIF(data!$A$2:$A$4110,data!A2758,data!$L$2:$L$4110),data!L2758)</f>
        <v>35000000</v>
      </c>
      <c r="D2375">
        <f>B2375-C2375</f>
        <v>-16675758</v>
      </c>
    </row>
    <row r="2376" spans="1:4">
      <c r="A2376" t="s">
        <v>2710</v>
      </c>
      <c r="B2376">
        <f>IF(ISBLANK(data!C1350),AVERAGEIF(data!$A$2:$A$4110,data!A1350,data!$C$2:$C$4110),data!C1350)</f>
        <v>18318000</v>
      </c>
      <c r="C2376">
        <f>IF(ISBLANK(data!L1350),AVERAGEIF(data!$A$2:$A$4110,data!A1350,data!$L$2:$L$4110),data!L1350)</f>
        <v>80000000</v>
      </c>
      <c r="D2376">
        <f>B2376-C2376</f>
        <v>-61682000</v>
      </c>
    </row>
    <row r="2377" spans="1:4">
      <c r="A2377" t="s">
        <v>3001</v>
      </c>
      <c r="B2377">
        <f>IF(ISBLANK(data!C1541),AVERAGEIF(data!$A$2:$A$4110,data!A1541,data!$C$2:$C$4110),data!C1541)</f>
        <v>18317151</v>
      </c>
      <c r="C2377">
        <f>IF(ISBLANK(data!L1541),AVERAGEIF(data!$A$2:$A$4110,data!A1541,data!$L$2:$L$4110),data!L1541)</f>
        <v>35000000</v>
      </c>
      <c r="D2377">
        <f>B2377-C2377</f>
        <v>-16682849</v>
      </c>
    </row>
    <row r="2378" spans="1:4">
      <c r="A2378" t="s">
        <v>5874</v>
      </c>
      <c r="B2378">
        <f>IF(ISBLANK(data!C3500),AVERAGEIF(data!$A$2:$A$4110,data!A3500,data!$C$2:$C$4110),data!C3500)</f>
        <v>18306166</v>
      </c>
      <c r="C2378">
        <f>IF(ISBLANK(data!L3500),AVERAGEIF(data!$A$2:$A$4110,data!A3500,data!$L$2:$L$4110),data!L3500)</f>
        <v>35000000</v>
      </c>
      <c r="D2378">
        <f>B2378-C2378</f>
        <v>-16693834</v>
      </c>
    </row>
    <row r="2379" spans="1:4">
      <c r="A2379" t="s">
        <v>1857</v>
      </c>
      <c r="B2379">
        <f>IF(ISBLANK(data!C811),AVERAGEIF(data!$A$2:$A$4110,data!A811,data!$C$2:$C$4110),data!C811)</f>
        <v>18298649</v>
      </c>
      <c r="C2379">
        <f>IF(ISBLANK(data!L811),AVERAGEIF(data!$A$2:$A$4110,data!A811,data!$L$2:$L$4110),data!L811)</f>
        <v>30000000</v>
      </c>
      <c r="D2379">
        <f>B2379-C2379</f>
        <v>-11701351</v>
      </c>
    </row>
    <row r="2380" spans="1:4">
      <c r="A2380" t="s">
        <v>4081</v>
      </c>
      <c r="B2380">
        <f>IF(ISBLANK(data!C2276),AVERAGEIF(data!$A$2:$A$4110,data!A2276,data!$C$2:$C$4110),data!C2276)</f>
        <v>18272447</v>
      </c>
      <c r="C2380">
        <f>IF(ISBLANK(data!L2276),AVERAGEIF(data!$A$2:$A$4110,data!A2276,data!$L$2:$L$4110),data!L2276)</f>
        <v>10000000</v>
      </c>
      <c r="D2380">
        <f>B2380-C2380</f>
        <v>8272447</v>
      </c>
    </row>
    <row r="2381" spans="1:4">
      <c r="A2381" t="s">
        <v>111</v>
      </c>
      <c r="B2381">
        <f>IF(ISBLANK(data!C2408),AVERAGEIF(data!$A$2:$A$4110,data!A2408,data!$C$2:$C$4110),data!C2408)</f>
        <v>18252684</v>
      </c>
      <c r="C2381">
        <f>IF(ISBLANK(data!L2408),AVERAGEIF(data!$A$2:$A$4110,data!A2408,data!$L$2:$L$4110),data!L2408)</f>
        <v>30000000</v>
      </c>
      <c r="D2381">
        <f>B2381-C2381</f>
        <v>-11747316</v>
      </c>
    </row>
    <row r="2382" spans="1:4">
      <c r="A2382" t="s">
        <v>1954</v>
      </c>
      <c r="B2382">
        <f>IF(ISBLANK(data!C869),AVERAGEIF(data!$A$2:$A$4110,data!A869,data!$C$2:$C$4110),data!C869)</f>
        <v>18225165</v>
      </c>
      <c r="C2382">
        <f>IF(ISBLANK(data!L869),AVERAGEIF(data!$A$2:$A$4110,data!A869,data!$L$2:$L$4110),data!L869)</f>
        <v>9000000</v>
      </c>
      <c r="D2382">
        <f>B2382-C2382</f>
        <v>9225165</v>
      </c>
    </row>
    <row r="2383" spans="1:4">
      <c r="A2383" t="s">
        <v>5566</v>
      </c>
      <c r="B2383">
        <f>IF(ISBLANK(data!C3286),AVERAGEIF(data!$A$2:$A$4110,data!A3286,data!$C$2:$C$4110),data!C3286)</f>
        <v>18208078</v>
      </c>
      <c r="C2383">
        <f>IF(ISBLANK(data!L3286),AVERAGEIF(data!$A$2:$A$4110,data!A3286,data!$L$2:$L$4110),data!L3286)</f>
        <v>60000000</v>
      </c>
      <c r="D2383">
        <f>B2383-C2383</f>
        <v>-41791922</v>
      </c>
    </row>
    <row r="2384" spans="1:4">
      <c r="A2384" t="s">
        <v>1431</v>
      </c>
      <c r="B2384">
        <f>IF(ISBLANK(data!C543),AVERAGEIF(data!$A$2:$A$4110,data!A543,data!$C$2:$C$4110),data!C543)</f>
        <v>18112929</v>
      </c>
      <c r="C2384">
        <f>IF(ISBLANK(data!L543),AVERAGEIF(data!$A$2:$A$4110,data!A543,data!$L$2:$L$4110),data!L543)</f>
        <v>1000000</v>
      </c>
      <c r="D2384">
        <f>B2384-C2384</f>
        <v>17112929</v>
      </c>
    </row>
    <row r="2385" spans="1:4">
      <c r="A2385" t="s">
        <v>6598</v>
      </c>
      <c r="B2385">
        <f>IF(ISBLANK(data!C4010),AVERAGEIF(data!$A$2:$A$4110,data!A4010,data!$C$2:$C$4110),data!C4010)</f>
        <v>18090181</v>
      </c>
      <c r="C2385">
        <f>IF(ISBLANK(data!L4010),AVERAGEIF(data!$A$2:$A$4110,data!A4010,data!$L$2:$L$4110),data!L4010)</f>
        <v>8000000</v>
      </c>
      <c r="D2385">
        <f>B2385-C2385</f>
        <v>10090181</v>
      </c>
    </row>
    <row r="2386" spans="1:4">
      <c r="A2386" t="s">
        <v>2550</v>
      </c>
      <c r="B2386">
        <f>IF(ISBLANK(data!C1247),AVERAGEIF(data!$A$2:$A$4110,data!A1247,data!$C$2:$C$4110),data!C1247)</f>
        <v>18081626</v>
      </c>
      <c r="C2386">
        <f>IF(ISBLANK(data!L1247),AVERAGEIF(data!$A$2:$A$4110,data!A1247,data!$L$2:$L$4110),data!L1247)</f>
        <v>20000000</v>
      </c>
      <c r="D2386">
        <f>B2386-C2386</f>
        <v>-1918374</v>
      </c>
    </row>
    <row r="2387" spans="1:4">
      <c r="A2387" t="s">
        <v>4990</v>
      </c>
      <c r="B2387">
        <f>IF(ISBLANK(data!C2891),AVERAGEIF(data!$A$2:$A$4110,data!A2891,data!$C$2:$C$4110),data!C2891)</f>
        <v>18004225</v>
      </c>
      <c r="C2387">
        <f>IF(ISBLANK(data!L2891),AVERAGEIF(data!$A$2:$A$4110,data!A2891,data!$L$2:$L$4110),data!L2891)</f>
        <v>13000000</v>
      </c>
      <c r="D2387">
        <f>B2387-C2387</f>
        <v>5004225</v>
      </c>
    </row>
    <row r="2388" spans="1:4">
      <c r="A2388" t="s">
        <v>3352</v>
      </c>
      <c r="B2388">
        <f>IF(ISBLANK(data!C1778),AVERAGEIF(data!$A$2:$A$4110,data!A1778,data!$C$2:$C$4110),data!C1778)</f>
        <v>17986000</v>
      </c>
      <c r="C2388">
        <f>IF(ISBLANK(data!L1778),AVERAGEIF(data!$A$2:$A$4110,data!A1778,data!$L$2:$L$4110),data!L1778)</f>
        <v>1000000</v>
      </c>
      <c r="D2388">
        <f>B2388-C2388</f>
        <v>16986000</v>
      </c>
    </row>
    <row r="2389" spans="1:4">
      <c r="A2389" t="s">
        <v>1924</v>
      </c>
      <c r="B2389">
        <f>IF(ISBLANK(data!C853),AVERAGEIF(data!$A$2:$A$4110,data!A853,data!$C$2:$C$4110),data!C853)</f>
        <v>17951431</v>
      </c>
      <c r="C2389">
        <f>IF(ISBLANK(data!L853),AVERAGEIF(data!$A$2:$A$4110,data!A853,data!$L$2:$L$4110),data!L853)</f>
        <v>30000000</v>
      </c>
      <c r="D2389">
        <f>B2389-C2389</f>
        <v>-12048569</v>
      </c>
    </row>
    <row r="2390" spans="1:4">
      <c r="A2390" t="s">
        <v>5057</v>
      </c>
      <c r="B2390">
        <f>IF(ISBLANK(data!C2934),AVERAGEIF(data!$A$2:$A$4110,data!A2934,data!$C$2:$C$4110),data!C2934)</f>
        <v>17848322</v>
      </c>
      <c r="C2390">
        <f>IF(ISBLANK(data!L2934),AVERAGEIF(data!$A$2:$A$4110,data!A2934,data!$L$2:$L$4110),data!L2934)</f>
        <v>28000000</v>
      </c>
      <c r="D2390">
        <f>B2390-C2390</f>
        <v>-10151678</v>
      </c>
    </row>
    <row r="2391" spans="1:4">
      <c r="A2391" t="s">
        <v>3591</v>
      </c>
      <c r="B2391">
        <f>IF(ISBLANK(data!C1942),AVERAGEIF(data!$A$2:$A$4110,data!A1942,data!$C$2:$C$4110),data!C1942)</f>
        <v>17843379</v>
      </c>
      <c r="C2391">
        <f>IF(ISBLANK(data!L1942),AVERAGEIF(data!$A$2:$A$4110,data!A1942,data!$L$2:$L$4110),data!L1942)</f>
        <v>8000000</v>
      </c>
      <c r="D2391">
        <f>B2391-C2391</f>
        <v>9843379</v>
      </c>
    </row>
    <row r="2392" spans="1:4">
      <c r="A2392" t="s">
        <v>5570</v>
      </c>
      <c r="B2392">
        <f>IF(ISBLANK(data!C3289),AVERAGEIF(data!$A$2:$A$4110,data!A3289,data!$C$2:$C$4110),data!C3289)</f>
        <v>17804273</v>
      </c>
      <c r="C2392">
        <f>IF(ISBLANK(data!L3289),AVERAGEIF(data!$A$2:$A$4110,data!A3289,data!$L$2:$L$4110),data!L3289)</f>
        <v>20000000</v>
      </c>
      <c r="D2392">
        <f>B2392-C2392</f>
        <v>-2195727</v>
      </c>
    </row>
    <row r="2393" spans="1:4">
      <c r="A2393" t="s">
        <v>6354</v>
      </c>
      <c r="B2393">
        <f>IF(ISBLANK(data!C3847),AVERAGEIF(data!$A$2:$A$4110,data!A3847,data!$C$2:$C$4110),data!C3847)</f>
        <v>17803796</v>
      </c>
      <c r="C2393">
        <f>IF(ISBLANK(data!L3847),AVERAGEIF(data!$A$2:$A$4110,data!A3847,data!$L$2:$L$4110),data!L3847)</f>
        <v>20000000</v>
      </c>
      <c r="D2393">
        <f>B2393-C2393</f>
        <v>-2196204</v>
      </c>
    </row>
    <row r="2394" spans="1:4">
      <c r="A2394" t="s">
        <v>4714</v>
      </c>
      <c r="B2394">
        <f>IF(ISBLANK(data!C2695),AVERAGEIF(data!$A$2:$A$4110,data!A2695,data!$C$2:$C$4110),data!C2695)</f>
        <v>17797316</v>
      </c>
      <c r="C2394">
        <f>IF(ISBLANK(data!L2695),AVERAGEIF(data!$A$2:$A$4110,data!A2695,data!$L$2:$L$4110),data!L2695)</f>
        <v>32000000</v>
      </c>
      <c r="D2394">
        <f>B2394-C2394</f>
        <v>-14202684</v>
      </c>
    </row>
    <row r="2395" spans="1:4">
      <c r="A2395" t="s">
        <v>4954</v>
      </c>
      <c r="B2395">
        <f>IF(ISBLANK(data!C2868),AVERAGEIF(data!$A$2:$A$4110,data!A2868,data!$C$2:$C$4110),data!C2868)</f>
        <v>17791031</v>
      </c>
      <c r="C2395">
        <f>IF(ISBLANK(data!L2868),AVERAGEIF(data!$A$2:$A$4110,data!A2868,data!$L$2:$L$4110),data!L2868)</f>
        <v>25000000</v>
      </c>
      <c r="D2395">
        <f>B2395-C2395</f>
        <v>-7208969</v>
      </c>
    </row>
    <row r="2396" spans="1:4">
      <c r="A2396" t="s">
        <v>2334</v>
      </c>
      <c r="B2396">
        <f>IF(ISBLANK(data!C1112),AVERAGEIF(data!$A$2:$A$4110,data!A1112,data!$C$2:$C$4110),data!C1112)</f>
        <v>17768000</v>
      </c>
      <c r="C2396">
        <f>IF(ISBLANK(data!L1112),AVERAGEIF(data!$A$2:$A$4110,data!A1112,data!$L$2:$L$4110),data!L1112)</f>
        <v>5000000</v>
      </c>
      <c r="D2396">
        <f>B2396-C2396</f>
        <v>12768000</v>
      </c>
    </row>
    <row r="2397" spans="1:4">
      <c r="A2397" t="s">
        <v>3852</v>
      </c>
      <c r="B2397">
        <f>IF(ISBLANK(data!C2118),AVERAGEIF(data!$A$2:$A$4110,data!A2118,data!$C$2:$C$4110),data!C2118)</f>
        <v>17757087</v>
      </c>
      <c r="C2397">
        <f>IF(ISBLANK(data!L2118),AVERAGEIF(data!$A$2:$A$4110,data!A2118,data!$L$2:$L$4110),data!L2118)</f>
        <v>21000000</v>
      </c>
      <c r="D2397">
        <f>B2397-C2397</f>
        <v>-3242913</v>
      </c>
    </row>
    <row r="2398" spans="1:4">
      <c r="A2398" t="s">
        <v>1934</v>
      </c>
      <c r="B2398">
        <f>IF(ISBLANK(data!C858),AVERAGEIF(data!$A$2:$A$4110,data!A858,data!$C$2:$C$4110),data!C858)</f>
        <v>17750583</v>
      </c>
      <c r="C2398">
        <f>IF(ISBLANK(data!L858),AVERAGEIF(data!$A$2:$A$4110,data!A858,data!$L$2:$L$4110),data!L858)</f>
        <v>30000000</v>
      </c>
      <c r="D2398">
        <f>B2398-C2398</f>
        <v>-12249417</v>
      </c>
    </row>
    <row r="2399" spans="1:4">
      <c r="A2399" t="s">
        <v>5960</v>
      </c>
      <c r="B2399">
        <f>IF(ISBLANK(data!C3570),AVERAGEIF(data!$A$2:$A$4110,data!A3570,data!$C$2:$C$4110),data!C3570)</f>
        <v>17738570</v>
      </c>
      <c r="C2399">
        <f>IF(ISBLANK(data!L3570),AVERAGEIF(data!$A$2:$A$4110,data!A3570,data!$L$2:$L$4110),data!L3570)</f>
        <v>13000000</v>
      </c>
      <c r="D2399">
        <f>B2399-C2399</f>
        <v>4738570</v>
      </c>
    </row>
    <row r="2400" spans="1:4">
      <c r="A2400" t="s">
        <v>3249</v>
      </c>
      <c r="B2400">
        <f>IF(ISBLANK(data!C1709),AVERAGEIF(data!$A$2:$A$4110,data!A1709,data!$C$2:$C$4110),data!C1709)</f>
        <v>17718223</v>
      </c>
      <c r="C2400">
        <f>IF(ISBLANK(data!L1709),AVERAGEIF(data!$A$2:$A$4110,data!A1709,data!$L$2:$L$4110),data!L1709)</f>
        <v>25000000</v>
      </c>
      <c r="D2400">
        <f>B2400-C2400</f>
        <v>-7281777</v>
      </c>
    </row>
    <row r="2401" spans="1:4">
      <c r="A2401" t="s">
        <v>2770</v>
      </c>
      <c r="B2401">
        <f>IF(ISBLANK(data!C1385),AVERAGEIF(data!$A$2:$A$4110,data!A1385,data!$C$2:$C$4110),data!C1385)</f>
        <v>17683670</v>
      </c>
      <c r="C2401">
        <f>IF(ISBLANK(data!L1385),AVERAGEIF(data!$A$2:$A$4110,data!A1385,data!$L$2:$L$4110),data!L1385)</f>
        <v>5000000</v>
      </c>
      <c r="D2401">
        <f>B2401-C2401</f>
        <v>12683670</v>
      </c>
    </row>
    <row r="2402" spans="1:4">
      <c r="A2402" t="s">
        <v>4890</v>
      </c>
      <c r="B2402">
        <f>IF(ISBLANK(data!C2819),AVERAGEIF(data!$A$2:$A$4110,data!A2819,data!$C$2:$C$4110),data!C2819)</f>
        <v>17655201</v>
      </c>
      <c r="C2402">
        <f>IF(ISBLANK(data!L2819),AVERAGEIF(data!$A$2:$A$4110,data!A2819,data!$L$2:$L$4110),data!L2819)</f>
        <v>10000000</v>
      </c>
      <c r="D2402">
        <f>B2402-C2402</f>
        <v>7655201</v>
      </c>
    </row>
    <row r="2403" spans="1:4">
      <c r="A2403" t="s">
        <v>954</v>
      </c>
      <c r="B2403">
        <f>IF(ISBLANK(data!C258),AVERAGEIF(data!$A$2:$A$4110,data!A258,data!$C$2:$C$4110),data!C258)</f>
        <v>17613460</v>
      </c>
      <c r="C2403">
        <f>IF(ISBLANK(data!L258),AVERAGEIF(data!$A$2:$A$4110,data!A258,data!$L$2:$L$4110),data!L258)</f>
        <v>12000000</v>
      </c>
      <c r="D2403">
        <f>B2403-C2403</f>
        <v>5613460</v>
      </c>
    </row>
    <row r="2404" spans="1:4">
      <c r="A2404" t="s">
        <v>6215</v>
      </c>
      <c r="B2404">
        <f>IF(ISBLANK(data!C3748),AVERAGEIF(data!$A$2:$A$4110,data!A3748,data!$C$2:$C$4110),data!C3748)</f>
        <v>17609982</v>
      </c>
      <c r="C2404">
        <f>IF(ISBLANK(data!L3748),AVERAGEIF(data!$A$2:$A$4110,data!A3748,data!$L$2:$L$4110),data!L3748)</f>
        <v>35000000</v>
      </c>
      <c r="D2404">
        <f>B2404-C2404</f>
        <v>-17390018</v>
      </c>
    </row>
    <row r="2405" spans="1:4">
      <c r="A2405" t="s">
        <v>3927</v>
      </c>
      <c r="B2405">
        <f>IF(ISBLANK(data!C2168),AVERAGEIF(data!$A$2:$A$4110,data!A2168,data!$C$2:$C$4110),data!C2168)</f>
        <v>17605861</v>
      </c>
      <c r="C2405">
        <f>IF(ISBLANK(data!L2168),AVERAGEIF(data!$A$2:$A$4110,data!A2168,data!$L$2:$L$4110),data!L2168)</f>
        <v>6000000</v>
      </c>
      <c r="D2405">
        <f>B2405-C2405</f>
        <v>11605861</v>
      </c>
    </row>
    <row r="2406" spans="1:4">
      <c r="A2406" t="s">
        <v>5597</v>
      </c>
      <c r="B2406">
        <f>IF(ISBLANK(data!C3309),AVERAGEIF(data!$A$2:$A$4110,data!A3309,data!$C$2:$C$4110),data!C3309)</f>
        <v>17596256</v>
      </c>
      <c r="C2406">
        <f>IF(ISBLANK(data!L3309),AVERAGEIF(data!$A$2:$A$4110,data!A3309,data!$L$2:$L$4110),data!L3309)</f>
        <v>35000000</v>
      </c>
      <c r="D2406">
        <f>B2406-C2406</f>
        <v>-17403744</v>
      </c>
    </row>
    <row r="2407" spans="1:4">
      <c r="A2407" t="s">
        <v>3908</v>
      </c>
      <c r="B2407">
        <f>IF(ISBLANK(data!C2157),AVERAGEIF(data!$A$2:$A$4110,data!A2157,data!$C$2:$C$4110),data!C2157)</f>
        <v>17593391</v>
      </c>
      <c r="C2407">
        <f>IF(ISBLANK(data!L2157),AVERAGEIF(data!$A$2:$A$4110,data!A2157,data!$L$2:$L$4110),data!L2157)</f>
        <v>80000000</v>
      </c>
      <c r="D2407">
        <f>B2407-C2407</f>
        <v>-62406609</v>
      </c>
    </row>
    <row r="2408" spans="1:4">
      <c r="A2408" t="s">
        <v>2382</v>
      </c>
      <c r="B2408">
        <f>IF(ISBLANK(data!C1140),AVERAGEIF(data!$A$2:$A$4110,data!A1140,data!$C$2:$C$4110),data!C1140)</f>
        <v>17544812</v>
      </c>
      <c r="C2408">
        <f>IF(ISBLANK(data!L1140),AVERAGEIF(data!$A$2:$A$4110,data!A1140,data!$L$2:$L$4110),data!L1140)</f>
        <v>10000000</v>
      </c>
      <c r="D2408">
        <f>B2408-C2408</f>
        <v>7544812</v>
      </c>
    </row>
    <row r="2409" spans="1:4">
      <c r="A2409" t="s">
        <v>4798</v>
      </c>
      <c r="B2409">
        <f>IF(ISBLANK(data!C2750),AVERAGEIF(data!$A$2:$A$4110,data!A2750,data!$C$2:$C$4110),data!C2750)</f>
        <v>17536788</v>
      </c>
      <c r="C2409">
        <f>IF(ISBLANK(data!L2750),AVERAGEIF(data!$A$2:$A$4110,data!A2750,data!$L$2:$L$4110),data!L2750)</f>
        <v>8000000</v>
      </c>
      <c r="D2409">
        <f>B2409-C2409</f>
        <v>9536788</v>
      </c>
    </row>
    <row r="2410" spans="1:4">
      <c r="A2410" t="s">
        <v>4482</v>
      </c>
      <c r="B2410">
        <f>IF(ISBLANK(data!C2543),AVERAGEIF(data!$A$2:$A$4110,data!A2543,data!$C$2:$C$4110),data!C2543)</f>
        <v>17529157</v>
      </c>
      <c r="C2410">
        <f>IF(ISBLANK(data!L2543),AVERAGEIF(data!$A$2:$A$4110,data!A2543,data!$L$2:$L$4110),data!L2543)</f>
        <v>20000000</v>
      </c>
      <c r="D2410">
        <f>B2410-C2410</f>
        <v>-2470843</v>
      </c>
    </row>
    <row r="2411" spans="1:4">
      <c r="A2411" t="s">
        <v>3327</v>
      </c>
      <c r="B2411">
        <f>IF(ISBLANK(data!C1762),AVERAGEIF(data!$A$2:$A$4110,data!A1762,data!$C$2:$C$4110),data!C1762)</f>
        <v>17518220</v>
      </c>
      <c r="C2411">
        <f>IF(ISBLANK(data!L1762),AVERAGEIF(data!$A$2:$A$4110,data!A1762,data!$L$2:$L$4110),data!L1762)</f>
        <v>20000000</v>
      </c>
      <c r="D2411">
        <f>B2411-C2411</f>
        <v>-2481780</v>
      </c>
    </row>
    <row r="2412" spans="1:4">
      <c r="A2412" t="s">
        <v>1745</v>
      </c>
      <c r="B2412">
        <f>IF(ISBLANK(data!C740),AVERAGEIF(data!$A$2:$A$4110,data!A740,data!$C$2:$C$4110),data!C740)</f>
        <v>17508936</v>
      </c>
      <c r="C2412">
        <f>IF(ISBLANK(data!L740),AVERAGEIF(data!$A$2:$A$4110,data!A740,data!$L$2:$L$4110),data!L740)</f>
        <v>7333333.333333333</v>
      </c>
      <c r="D2412">
        <f>B2412-C2412</f>
        <v>10175602.666666668</v>
      </c>
    </row>
    <row r="2413" spans="1:4">
      <c r="A2413" t="s">
        <v>5300</v>
      </c>
      <c r="B2413">
        <f>IF(ISBLANK(data!C3101),AVERAGEIF(data!$A$2:$A$4110,data!A3101,data!$C$2:$C$4110),data!C3101)</f>
        <v>17508670</v>
      </c>
      <c r="C2413">
        <f>IF(ISBLANK(data!L3101),AVERAGEIF(data!$A$2:$A$4110,data!A3101,data!$L$2:$L$4110),data!L3101)</f>
        <v>15000000</v>
      </c>
      <c r="D2413">
        <f>B2413-C2413</f>
        <v>2508670</v>
      </c>
    </row>
    <row r="2414" spans="1:4">
      <c r="A2414" t="s">
        <v>5364</v>
      </c>
      <c r="B2414">
        <f>IF(ISBLANK(data!C3147),AVERAGEIF(data!$A$2:$A$4110,data!A3147,data!$C$2:$C$4110),data!C3147)</f>
        <v>17474107</v>
      </c>
      <c r="C2414">
        <f>IF(ISBLANK(data!L3147),AVERAGEIF(data!$A$2:$A$4110,data!A3147,data!$L$2:$L$4110),data!L3147)</f>
        <v>7000000</v>
      </c>
      <c r="D2414">
        <f>B2414-C2414</f>
        <v>10474107</v>
      </c>
    </row>
    <row r="2415" spans="1:4">
      <c r="A2415" t="s">
        <v>1171</v>
      </c>
      <c r="B2415">
        <f>IF(ISBLANK(data!C387),AVERAGEIF(data!$A$2:$A$4110,data!A387,data!$C$2:$C$4110),data!C387)</f>
        <v>17473245</v>
      </c>
      <c r="C2415">
        <f>IF(ISBLANK(data!L387),AVERAGEIF(data!$A$2:$A$4110,data!A387,data!$L$2:$L$4110),data!L387)</f>
        <v>70000000</v>
      </c>
      <c r="D2415">
        <f>B2415-C2415</f>
        <v>-52526755</v>
      </c>
    </row>
    <row r="2416" spans="1:4">
      <c r="A2416" t="s">
        <v>3385</v>
      </c>
      <c r="B2416">
        <f>IF(ISBLANK(data!C1800),AVERAGEIF(data!$A$2:$A$4110,data!A1800,data!$C$2:$C$4110),data!C1800)</f>
        <v>17439163</v>
      </c>
      <c r="C2416">
        <f>IF(ISBLANK(data!L1800),AVERAGEIF(data!$A$2:$A$4110,data!A1800,data!$L$2:$L$4110),data!L1800)</f>
        <v>15000000</v>
      </c>
      <c r="D2416">
        <f>B2416-C2416</f>
        <v>2439163</v>
      </c>
    </row>
    <row r="2417" spans="1:4">
      <c r="A2417" t="s">
        <v>1608</v>
      </c>
      <c r="B2417">
        <f>IF(ISBLANK(data!C657),AVERAGEIF(data!$A$2:$A$4110,data!A657,data!$C$2:$C$4110),data!C657)</f>
        <v>17427926</v>
      </c>
      <c r="C2417">
        <f>IF(ISBLANK(data!L657),AVERAGEIF(data!$A$2:$A$4110,data!A657,data!$L$2:$L$4110),data!L657)</f>
        <v>8000000</v>
      </c>
      <c r="D2417">
        <f>B2417-C2417</f>
        <v>9427926</v>
      </c>
    </row>
    <row r="2418" spans="1:4">
      <c r="A2418" t="s">
        <v>2118</v>
      </c>
      <c r="B2418">
        <f>IF(ISBLANK(data!C973),AVERAGEIF(data!$A$2:$A$4110,data!A973,data!$C$2:$C$4110),data!C973)</f>
        <v>17411331</v>
      </c>
      <c r="C2418">
        <f>IF(ISBLANK(data!L973),AVERAGEIF(data!$A$2:$A$4110,data!A973,data!$L$2:$L$4110),data!L973)</f>
        <v>15000000</v>
      </c>
      <c r="D2418">
        <f>B2418-C2418</f>
        <v>2411331</v>
      </c>
    </row>
    <row r="2419" spans="1:4">
      <c r="A2419" t="s">
        <v>534</v>
      </c>
      <c r="B2419">
        <f>IF(ISBLANK(data!C15),AVERAGEIF(data!$A$2:$A$4110,data!A15,data!$C$2:$C$4110),data!C15)</f>
        <v>17382982</v>
      </c>
      <c r="C2419">
        <f>IF(ISBLANK(data!L15),AVERAGEIF(data!$A$2:$A$4110,data!A15,data!$L$2:$L$4110),data!L15)</f>
        <v>5000000</v>
      </c>
      <c r="D2419">
        <f>B2419-C2419</f>
        <v>12382982</v>
      </c>
    </row>
    <row r="2420" spans="1:4">
      <c r="A2420" t="s">
        <v>4182</v>
      </c>
      <c r="B2420">
        <f>IF(ISBLANK(data!C2342),AVERAGEIF(data!$A$2:$A$4110,data!A2342,data!$C$2:$C$4110),data!C2342)</f>
        <v>17378977</v>
      </c>
      <c r="C2420">
        <f>IF(ISBLANK(data!L2342),AVERAGEIF(data!$A$2:$A$4110,data!A2342,data!$L$2:$L$4110),data!L2342)</f>
        <v>21200000</v>
      </c>
      <c r="D2420">
        <f>B2420-C2420</f>
        <v>-3821023</v>
      </c>
    </row>
    <row r="2421" spans="1:4">
      <c r="A2421" t="s">
        <v>2300</v>
      </c>
      <c r="B2421">
        <f>IF(ISBLANK(data!C1085),AVERAGEIF(data!$A$2:$A$4110,data!A1085,data!$C$2:$C$4110),data!C1085)</f>
        <v>17324744</v>
      </c>
      <c r="C2421">
        <f>IF(ISBLANK(data!L1085),AVERAGEIF(data!$A$2:$A$4110,data!A1085,data!$L$2:$L$4110),data!L1085)</f>
        <v>28000000</v>
      </c>
      <c r="D2421">
        <f>B2421-C2421</f>
        <v>-10675256</v>
      </c>
    </row>
    <row r="2422" spans="1:4">
      <c r="A2422" t="s">
        <v>4560</v>
      </c>
      <c r="B2422">
        <f>IF(ISBLANK(data!C2592),AVERAGEIF(data!$A$2:$A$4110,data!A2592,data!$C$2:$C$4110),data!C2592)</f>
        <v>17314483</v>
      </c>
      <c r="C2422">
        <f>IF(ISBLANK(data!L2592),AVERAGEIF(data!$A$2:$A$4110,data!A2592,data!$L$2:$L$4110),data!L2592)</f>
        <v>4000000</v>
      </c>
      <c r="D2422">
        <f>B2422-C2422</f>
        <v>13314483</v>
      </c>
    </row>
    <row r="2423" spans="1:4">
      <c r="A2423" t="s">
        <v>4416</v>
      </c>
      <c r="B2423">
        <f>IF(ISBLANK(data!C2503),AVERAGEIF(data!$A$2:$A$4110,data!A2503,data!$C$2:$C$4110),data!C2503)</f>
        <v>17305211</v>
      </c>
      <c r="C2423">
        <f>IF(ISBLANK(data!L2503),AVERAGEIF(data!$A$2:$A$4110,data!A2503,data!$L$2:$L$4110),data!L2503)</f>
        <v>38000000</v>
      </c>
      <c r="D2423">
        <f>B2423-C2423</f>
        <v>-20694789</v>
      </c>
    </row>
    <row r="2424" spans="1:4">
      <c r="A2424" t="s">
        <v>5909</v>
      </c>
      <c r="B2424">
        <f>IF(ISBLANK(data!C3524),AVERAGEIF(data!$A$2:$A$4110,data!A3524,data!$C$2:$C$4110),data!C3524)</f>
        <v>17300889</v>
      </c>
      <c r="C2424">
        <f>IF(ISBLANK(data!L3524),AVERAGEIF(data!$A$2:$A$4110,data!A3524,data!$L$2:$L$4110),data!L3524)</f>
        <v>45000000</v>
      </c>
      <c r="D2424">
        <f>B2424-C2424</f>
        <v>-27699111</v>
      </c>
    </row>
    <row r="2425" spans="1:4">
      <c r="A2425" t="s">
        <v>6299</v>
      </c>
      <c r="B2425">
        <f>IF(ISBLANK(data!C3808),AVERAGEIF(data!$A$2:$A$4110,data!A3808,data!$C$2:$C$4110),data!C3808)</f>
        <v>17292381</v>
      </c>
      <c r="C2425">
        <f>IF(ISBLANK(data!L3808),AVERAGEIF(data!$A$2:$A$4110,data!A3808,data!$L$2:$L$4110),data!L3808)</f>
        <v>12000000</v>
      </c>
      <c r="D2425">
        <f>B2425-C2425</f>
        <v>5292381</v>
      </c>
    </row>
    <row r="2426" spans="1:4">
      <c r="A2426" t="s">
        <v>2943</v>
      </c>
      <c r="B2426">
        <f>IF(ISBLANK(data!C1501),AVERAGEIF(data!$A$2:$A$4110,data!A1501,data!$C$2:$C$4110),data!C1501)</f>
        <v>17281832</v>
      </c>
      <c r="C2426">
        <f>IF(ISBLANK(data!L1501),AVERAGEIF(data!$A$2:$A$4110,data!A1501,data!$L$2:$L$4110),data!L1501)</f>
        <v>60000000</v>
      </c>
      <c r="D2426">
        <f>B2426-C2426</f>
        <v>-42718168</v>
      </c>
    </row>
    <row r="2427" spans="1:4">
      <c r="A2427" t="s">
        <v>6202</v>
      </c>
      <c r="B2427">
        <f>IF(ISBLANK(data!C3738),AVERAGEIF(data!$A$2:$A$4110,data!A3738,data!$C$2:$C$4110),data!C3738)</f>
        <v>17278980</v>
      </c>
      <c r="C2427">
        <f>IF(ISBLANK(data!L3738),AVERAGEIF(data!$A$2:$A$4110,data!A3738,data!$L$2:$L$4110),data!L3738)</f>
        <v>8000000</v>
      </c>
      <c r="D2427">
        <f>B2427-C2427</f>
        <v>9278980</v>
      </c>
    </row>
    <row r="2428" spans="1:4">
      <c r="A2428" t="s">
        <v>289</v>
      </c>
      <c r="B2428">
        <f>IF(ISBLANK(data!C1150),AVERAGEIF(data!$A$2:$A$4110,data!A1150,data!$C$2:$C$4110),data!C1150)</f>
        <v>17266505</v>
      </c>
      <c r="C2428">
        <f>IF(ISBLANK(data!L1150),AVERAGEIF(data!$A$2:$A$4110,data!A1150,data!$L$2:$L$4110),data!L1150)</f>
        <v>30000000</v>
      </c>
      <c r="D2428">
        <f>B2428-C2428</f>
        <v>-12733495</v>
      </c>
    </row>
    <row r="2429" spans="1:4">
      <c r="A2429" t="s">
        <v>1164</v>
      </c>
      <c r="B2429">
        <f>IF(ISBLANK(data!C383),AVERAGEIF(data!$A$2:$A$4110,data!A383,data!$C$2:$C$4110),data!C383)</f>
        <v>17237244</v>
      </c>
      <c r="C2429">
        <f>IF(ISBLANK(data!L383),AVERAGEIF(data!$A$2:$A$4110,data!A383,data!$L$2:$L$4110),data!L383)</f>
        <v>15000000</v>
      </c>
      <c r="D2429">
        <f>B2429-C2429</f>
        <v>2237244</v>
      </c>
    </row>
    <row r="2430" spans="1:4">
      <c r="A2430" t="s">
        <v>2178</v>
      </c>
      <c r="B2430">
        <f>IF(ISBLANK(data!C1007),AVERAGEIF(data!$A$2:$A$4110,data!A1007,data!$C$2:$C$4110),data!C1007)</f>
        <v>17225675</v>
      </c>
      <c r="C2430">
        <f>IF(ISBLANK(data!L1007),AVERAGEIF(data!$A$2:$A$4110,data!A1007,data!$L$2:$L$4110),data!L1007)</f>
        <v>16625000</v>
      </c>
      <c r="D2430">
        <f>B2430-C2430</f>
        <v>600675</v>
      </c>
    </row>
    <row r="2431" spans="1:4">
      <c r="A2431" t="s">
        <v>4486</v>
      </c>
      <c r="B2431">
        <f>IF(ISBLANK(data!C2546),AVERAGEIF(data!$A$2:$A$4110,data!A2546,data!$C$2:$C$4110),data!C2546)</f>
        <v>17218080</v>
      </c>
      <c r="C2431">
        <f>IF(ISBLANK(data!L2546),AVERAGEIF(data!$A$2:$A$4110,data!A2546,data!$L$2:$L$4110),data!L2546)</f>
        <v>70000000</v>
      </c>
      <c r="D2431">
        <f>B2431-C2431</f>
        <v>-52781920</v>
      </c>
    </row>
    <row r="2432" spans="1:4">
      <c r="A2432" t="s">
        <v>5825</v>
      </c>
      <c r="B2432">
        <f>IF(ISBLANK(data!C3465),AVERAGEIF(data!$A$2:$A$4110,data!A3465,data!$C$2:$C$4110),data!C3465)</f>
        <v>17176900</v>
      </c>
      <c r="C2432">
        <f>IF(ISBLANK(data!L3465),AVERAGEIF(data!$A$2:$A$4110,data!A3465,data!$L$2:$L$4110),data!L3465)</f>
        <v>95000000</v>
      </c>
      <c r="D2432">
        <f>B2432-C2432</f>
        <v>-77823100</v>
      </c>
    </row>
    <row r="2433" spans="1:4">
      <c r="A2433" t="s">
        <v>4760</v>
      </c>
      <c r="B2433">
        <f>IF(ISBLANK(data!C2725),AVERAGEIF(data!$A$2:$A$4110,data!A2725,data!$C$2:$C$4110),data!C2725)</f>
        <v>17174870</v>
      </c>
      <c r="C2433">
        <f>IF(ISBLANK(data!L2725),AVERAGEIF(data!$A$2:$A$4110,data!A2725,data!$L$2:$L$4110),data!L2725)</f>
        <v>18000000</v>
      </c>
      <c r="D2433">
        <f>B2433-C2433</f>
        <v>-825130</v>
      </c>
    </row>
    <row r="2434" spans="1:4">
      <c r="A2434" t="s">
        <v>5627</v>
      </c>
      <c r="B2434">
        <f>IF(ISBLANK(data!C3334),AVERAGEIF(data!$A$2:$A$4110,data!A3334,data!$C$2:$C$4110),data!C3334)</f>
        <v>17170880.75</v>
      </c>
      <c r="C2434">
        <f>IF(ISBLANK(data!L3334),AVERAGEIF(data!$A$2:$A$4110,data!A3334,data!$L$2:$L$4110),data!L3334)</f>
        <v>2300000</v>
      </c>
      <c r="D2434">
        <f>B2434-C2434</f>
        <v>14870880.75</v>
      </c>
    </row>
    <row r="2435" spans="1:4">
      <c r="A2435" t="s">
        <v>5626</v>
      </c>
      <c r="B2435">
        <f>IF(ISBLANK(data!C3333),AVERAGEIF(data!$A$2:$A$4110,data!A3333,data!$C$2:$C$4110),data!C3333)</f>
        <v>17170880.75</v>
      </c>
      <c r="C2435">
        <f>IF(ISBLANK(data!L3333),AVERAGEIF(data!$A$2:$A$4110,data!A3333,data!$L$2:$L$4110),data!L3333)</f>
        <v>25000000</v>
      </c>
      <c r="D2435">
        <f>B2435-C2435</f>
        <v>-7829119.25</v>
      </c>
    </row>
    <row r="2436" spans="1:4">
      <c r="A2436" t="s">
        <v>1355</v>
      </c>
      <c r="B2436">
        <f>IF(ISBLANK(data!C497),AVERAGEIF(data!$A$2:$A$4110,data!A497,data!$C$2:$C$4110),data!C497)</f>
        <v>17120019</v>
      </c>
      <c r="C2436">
        <f>IF(ISBLANK(data!L497),AVERAGEIF(data!$A$2:$A$4110,data!A497,data!$L$2:$L$4110),data!L497)</f>
        <v>30000000</v>
      </c>
      <c r="D2436">
        <f>B2436-C2436</f>
        <v>-12879981</v>
      </c>
    </row>
    <row r="2437" spans="1:4">
      <c r="A2437" t="s">
        <v>2008</v>
      </c>
      <c r="B2437">
        <f>IF(ISBLANK(data!C908),AVERAGEIF(data!$A$2:$A$4110,data!A908,data!$C$2:$C$4110),data!C908)</f>
        <v>17114882</v>
      </c>
      <c r="C2437">
        <f>IF(ISBLANK(data!L908),AVERAGEIF(data!$A$2:$A$4110,data!A908,data!$L$2:$L$4110),data!L908)</f>
        <v>25000000</v>
      </c>
      <c r="D2437">
        <f>B2437-C2437</f>
        <v>-7885118</v>
      </c>
    </row>
    <row r="2438" spans="1:4">
      <c r="A2438" t="s">
        <v>6706</v>
      </c>
      <c r="B2438">
        <f>IF(ISBLANK(data!C4101),AVERAGEIF(data!$A$2:$A$4110,data!A4101,data!$C$2:$C$4110),data!C4101)</f>
        <v>17104669</v>
      </c>
      <c r="C2438">
        <f>IF(ISBLANK(data!L4101),AVERAGEIF(data!$A$2:$A$4110,data!A4101,data!$L$2:$L$4110),data!L4101)</f>
        <v>20000000</v>
      </c>
      <c r="D2438">
        <f>B2438-C2438</f>
        <v>-2895331</v>
      </c>
    </row>
    <row r="2439" spans="1:4">
      <c r="A2439" t="s">
        <v>3920</v>
      </c>
      <c r="B2439">
        <f>IF(ISBLANK(data!C2163),AVERAGEIF(data!$A$2:$A$4110,data!A2163,data!$C$2:$C$4110),data!C2163)</f>
        <v>17100000</v>
      </c>
      <c r="C2439">
        <f>IF(ISBLANK(data!L2163),AVERAGEIF(data!$A$2:$A$4110,data!A2163,data!$L$2:$L$4110),data!L2163)</f>
        <v>25000000</v>
      </c>
      <c r="D2439">
        <f>B2439-C2439</f>
        <v>-7900000</v>
      </c>
    </row>
    <row r="2440" spans="1:4">
      <c r="A2440" t="s">
        <v>6579</v>
      </c>
      <c r="B2440">
        <f>IF(ISBLANK(data!C3997),AVERAGEIF(data!$A$2:$A$4110,data!A3997,data!$C$2:$C$4110),data!C3997)</f>
        <v>17096053</v>
      </c>
      <c r="C2440">
        <f>IF(ISBLANK(data!L3997),AVERAGEIF(data!$A$2:$A$4110,data!A3997,data!$L$2:$L$4110),data!L3997)</f>
        <v>9000000</v>
      </c>
      <c r="D2440">
        <f>B2440-C2440</f>
        <v>8096053</v>
      </c>
    </row>
    <row r="2441" spans="1:4">
      <c r="A2441" t="s">
        <v>5887</v>
      </c>
      <c r="B2441">
        <f>IF(ISBLANK(data!C3511),AVERAGEIF(data!$A$2:$A$4110,data!A3511,data!$C$2:$C$4110),data!C3511)</f>
        <v>17078655.5</v>
      </c>
      <c r="C2441">
        <f>IF(ISBLANK(data!L3511),AVERAGEIF(data!$A$2:$A$4110,data!A3511,data!$L$2:$L$4110),data!L3511)</f>
        <v>350000</v>
      </c>
      <c r="D2441">
        <f>B2441-C2441</f>
        <v>16728655.5</v>
      </c>
    </row>
    <row r="2442" spans="1:4">
      <c r="A2442" t="s">
        <v>5886</v>
      </c>
      <c r="B2442">
        <f>IF(ISBLANK(data!C3510),AVERAGEIF(data!$A$2:$A$4110,data!A3510,data!$C$2:$C$4110),data!C3510)</f>
        <v>17078655.5</v>
      </c>
      <c r="C2442">
        <f>IF(ISBLANK(data!L3510),AVERAGEIF(data!$A$2:$A$4110,data!A3510,data!$L$2:$L$4110),data!L3510)</f>
        <v>3800000</v>
      </c>
      <c r="D2442">
        <f>B2442-C2442</f>
        <v>13278655.5</v>
      </c>
    </row>
    <row r="2443" spans="1:4">
      <c r="A2443" t="s">
        <v>6762</v>
      </c>
      <c r="B2443">
        <f>IF(ISBLANK(data!C4052),AVERAGEIF(data!$A$2:$A$4110,data!A4052,data!$C$2:$C$4110),data!C4052)</f>
        <v>17071230</v>
      </c>
      <c r="C2443">
        <f>IF(ISBLANK(data!L4052),AVERAGEIF(data!$A$2:$A$4110,data!A4052,data!$L$2:$L$4110),data!L4052)</f>
        <v>18000000</v>
      </c>
      <c r="D2443">
        <f>B2443-C2443</f>
        <v>-928770</v>
      </c>
    </row>
    <row r="2444" spans="1:4">
      <c r="A2444" t="s">
        <v>2285</v>
      </c>
      <c r="B2444">
        <f>IF(ISBLANK(data!C1076),AVERAGEIF(data!$A$2:$A$4110,data!A1076,data!$C$2:$C$4110),data!C1076)</f>
        <v>17016190</v>
      </c>
      <c r="C2444">
        <f>IF(ISBLANK(data!L1076),AVERAGEIF(data!$A$2:$A$4110,data!A1076,data!$L$2:$L$4110),data!L1076)</f>
        <v>12000000</v>
      </c>
      <c r="D2444">
        <f>B2444-C2444</f>
        <v>5016190</v>
      </c>
    </row>
    <row r="2445" spans="1:4">
      <c r="A2445" t="s">
        <v>4044</v>
      </c>
      <c r="B2445">
        <f>IF(ISBLANK(data!C2251),AVERAGEIF(data!$A$2:$A$4110,data!A2251,data!$C$2:$C$4110),data!C2251)</f>
        <v>17010646</v>
      </c>
      <c r="C2445">
        <f>IF(ISBLANK(data!L2251),AVERAGEIF(data!$A$2:$A$4110,data!A2251,data!$L$2:$L$4110),data!L2251)</f>
        <v>84000000</v>
      </c>
      <c r="D2445">
        <f>B2445-C2445</f>
        <v>-66989354</v>
      </c>
    </row>
    <row r="2446" spans="1:4">
      <c r="A2446" t="s">
        <v>3422</v>
      </c>
      <c r="B2446">
        <f>IF(ISBLANK(data!C1826),AVERAGEIF(data!$A$2:$A$4110,data!A1826,data!$C$2:$C$4110),data!C1826)</f>
        <v>17000000</v>
      </c>
      <c r="C2446">
        <f>IF(ISBLANK(data!L1826),AVERAGEIF(data!$A$2:$A$4110,data!A1826,data!$L$2:$L$4110),data!L1826)</f>
        <v>500000</v>
      </c>
      <c r="D2446">
        <f>B2446-C2446</f>
        <v>16500000</v>
      </c>
    </row>
    <row r="2447" spans="1:4">
      <c r="A2447" t="s">
        <v>6525</v>
      </c>
      <c r="B2447">
        <f>IF(ISBLANK(data!C3962),AVERAGEIF(data!$A$2:$A$4110,data!A3962,data!$C$2:$C$4110),data!C3962)</f>
        <v>16999046</v>
      </c>
      <c r="C2447">
        <f>IF(ISBLANK(data!L3962),AVERAGEIF(data!$A$2:$A$4110,data!A3962,data!$L$2:$L$4110),data!L3962)</f>
        <v>26000000</v>
      </c>
      <c r="D2447">
        <f>B2447-C2447</f>
        <v>-9000954</v>
      </c>
    </row>
    <row r="2448" spans="1:4">
      <c r="A2448" t="s">
        <v>5987</v>
      </c>
      <c r="B2448">
        <f>IF(ISBLANK(data!C3590),AVERAGEIF(data!$A$2:$A$4110,data!A3590,data!$C$2:$C$4110),data!C3590)</f>
        <v>16991902</v>
      </c>
      <c r="C2448">
        <f>IF(ISBLANK(data!L3590),AVERAGEIF(data!$A$2:$A$4110,data!A3590,data!$L$2:$L$4110),data!L3590)</f>
        <v>57000000</v>
      </c>
      <c r="D2448">
        <f>B2448-C2448</f>
        <v>-40008098</v>
      </c>
    </row>
    <row r="2449" spans="1:4">
      <c r="A2449" t="s">
        <v>5042</v>
      </c>
      <c r="B2449">
        <f>IF(ISBLANK(data!C2926),AVERAGEIF(data!$A$2:$A$4110,data!A2926,data!$C$2:$C$4110),data!C2926)</f>
        <v>16988996</v>
      </c>
      <c r="C2449">
        <f>IF(ISBLANK(data!L2926),AVERAGEIF(data!$A$2:$A$4110,data!A2926,data!$L$2:$L$4110),data!L2926)</f>
        <v>35000000</v>
      </c>
      <c r="D2449">
        <f>B2449-C2449</f>
        <v>-18011004</v>
      </c>
    </row>
    <row r="2450" spans="1:4">
      <c r="A2450" t="s">
        <v>5391</v>
      </c>
      <c r="B2450">
        <f>IF(ISBLANK(data!C3167),AVERAGEIF(data!$A$2:$A$4110,data!A3167,data!$C$2:$C$4110),data!C3167)</f>
        <v>16969390</v>
      </c>
      <c r="C2450">
        <f>IF(ISBLANK(data!L3167),AVERAGEIF(data!$A$2:$A$4110,data!A3167,data!$L$2:$L$4110),data!L3167)</f>
        <v>25000000</v>
      </c>
      <c r="D2450">
        <f>B2450-C2450</f>
        <v>-8030610</v>
      </c>
    </row>
    <row r="2451" spans="1:4">
      <c r="A2451" t="s">
        <v>5494</v>
      </c>
      <c r="B2451">
        <f>IF(ISBLANK(data!C3237),AVERAGEIF(data!$A$2:$A$4110,data!A3237,data!$C$2:$C$4110),data!C3237)</f>
        <v>16964743</v>
      </c>
      <c r="C2451">
        <f>IF(ISBLANK(data!L3237),AVERAGEIF(data!$A$2:$A$4110,data!A3237,data!$L$2:$L$4110),data!L3237)</f>
        <v>24000000</v>
      </c>
      <c r="D2451">
        <f>B2451-C2451</f>
        <v>-7035257</v>
      </c>
    </row>
    <row r="2452" spans="1:4">
      <c r="A2452" t="s">
        <v>1290</v>
      </c>
      <c r="B2452">
        <f>IF(ISBLANK(data!C457),AVERAGEIF(data!$A$2:$A$4110,data!A457,data!$C$2:$C$4110),data!C457)</f>
        <v>16938179</v>
      </c>
      <c r="C2452">
        <f>IF(ISBLANK(data!L457),AVERAGEIF(data!$A$2:$A$4110,data!A457,data!$L$2:$L$4110),data!L457)</f>
        <v>8000000</v>
      </c>
      <c r="D2452">
        <f>B2452-C2452</f>
        <v>8938179</v>
      </c>
    </row>
    <row r="2453" spans="1:4">
      <c r="A2453" t="s">
        <v>3643</v>
      </c>
      <c r="B2453">
        <f>IF(ISBLANK(data!C1977),AVERAGEIF(data!$A$2:$A$4110,data!A1977,data!$C$2:$C$4110),data!C1977)</f>
        <v>16930884</v>
      </c>
      <c r="C2453">
        <f>IF(ISBLANK(data!L1977),AVERAGEIF(data!$A$2:$A$4110,data!A1977,data!$L$2:$L$4110),data!L1977)</f>
        <v>30000000</v>
      </c>
      <c r="D2453">
        <f>B2453-C2453</f>
        <v>-13069116</v>
      </c>
    </row>
    <row r="2454" spans="1:4">
      <c r="A2454" t="s">
        <v>5234</v>
      </c>
      <c r="B2454">
        <f>IF(ISBLANK(data!C3055),AVERAGEIF(data!$A$2:$A$4110,data!A3055,data!$C$2:$C$4110),data!C3055)</f>
        <v>16930185</v>
      </c>
      <c r="C2454">
        <f>IF(ISBLANK(data!L3055),AVERAGEIF(data!$A$2:$A$4110,data!A3055,data!$L$2:$L$4110),data!L3055)</f>
        <v>29000000</v>
      </c>
      <c r="D2454">
        <f>B2454-C2454</f>
        <v>-12069815</v>
      </c>
    </row>
    <row r="2455" spans="1:4">
      <c r="A2455" t="s">
        <v>3604</v>
      </c>
      <c r="B2455">
        <f>IF(ISBLANK(data!C1953),AVERAGEIF(data!$A$2:$A$4110,data!A1953,data!$C$2:$C$4110),data!C1953)</f>
        <v>16929123</v>
      </c>
      <c r="C2455">
        <f>IF(ISBLANK(data!L1953),AVERAGEIF(data!$A$2:$A$4110,data!A1953,data!$L$2:$L$4110),data!L1953)</f>
        <v>14000000</v>
      </c>
      <c r="D2455">
        <f>B2455-C2455</f>
        <v>2929123</v>
      </c>
    </row>
    <row r="2456" spans="1:4">
      <c r="A2456" t="s">
        <v>5463</v>
      </c>
      <c r="B2456">
        <f>IF(ISBLANK(data!C3213),AVERAGEIF(data!$A$2:$A$4110,data!A3213,data!$C$2:$C$4110),data!C3213)</f>
        <v>16901126</v>
      </c>
      <c r="C2456">
        <f>IF(ISBLANK(data!L3213),AVERAGEIF(data!$A$2:$A$4110,data!A3213,data!$L$2:$L$4110),data!L3213)</f>
        <v>7000000</v>
      </c>
      <c r="D2456">
        <f>B2456-C2456</f>
        <v>9901126</v>
      </c>
    </row>
    <row r="2457" spans="1:4">
      <c r="A2457" t="s">
        <v>2314</v>
      </c>
      <c r="B2457">
        <f>IF(ISBLANK(data!C1095),AVERAGEIF(data!$A$2:$A$4110,data!A1095,data!$C$2:$C$4110),data!C1095)</f>
        <v>16842303</v>
      </c>
      <c r="C2457">
        <f>IF(ISBLANK(data!L1095),AVERAGEIF(data!$A$2:$A$4110,data!A1095,data!$L$2:$L$4110),data!L1095)</f>
        <v>6500000</v>
      </c>
      <c r="D2457">
        <f>B2457-C2457</f>
        <v>10342303</v>
      </c>
    </row>
    <row r="2458" spans="1:4">
      <c r="A2458" t="s">
        <v>5350</v>
      </c>
      <c r="B2458">
        <f>IF(ISBLANK(data!C3135),AVERAGEIF(data!$A$2:$A$4110,data!A3135,data!$C$2:$C$4110),data!C3135)</f>
        <v>16831505</v>
      </c>
      <c r="C2458">
        <f>IF(ISBLANK(data!L3135),AVERAGEIF(data!$A$2:$A$4110,data!A3135,data!$L$2:$L$4110),data!L3135)</f>
        <v>31000000</v>
      </c>
      <c r="D2458">
        <f>B2458-C2458</f>
        <v>-14168495</v>
      </c>
    </row>
    <row r="2459" spans="1:4">
      <c r="A2459" t="s">
        <v>1602</v>
      </c>
      <c r="B2459">
        <f>IF(ISBLANK(data!C653),AVERAGEIF(data!$A$2:$A$4110,data!A653,data!$C$2:$C$4110),data!C653)</f>
        <v>16800000</v>
      </c>
      <c r="C2459">
        <f>IF(ISBLANK(data!L653),AVERAGEIF(data!$A$2:$A$4110,data!A653,data!$L$2:$L$4110),data!L653)</f>
        <v>4000000</v>
      </c>
      <c r="D2459">
        <f>B2459-C2459</f>
        <v>12800000</v>
      </c>
    </row>
    <row r="2460" spans="1:4">
      <c r="A2460" t="s">
        <v>1599</v>
      </c>
      <c r="B2460">
        <f>IF(ISBLANK(data!C652),AVERAGEIF(data!$A$2:$A$4110,data!A652,data!$C$2:$C$4110),data!C652)</f>
        <v>16800000</v>
      </c>
      <c r="C2460">
        <f>IF(ISBLANK(data!L652),AVERAGEIF(data!$A$2:$A$4110,data!A652,data!$L$2:$L$4110),data!L652)</f>
        <v>10000000</v>
      </c>
      <c r="D2460">
        <f>B2460-C2460</f>
        <v>6800000</v>
      </c>
    </row>
    <row r="2461" spans="1:4">
      <c r="A2461" t="s">
        <v>3134</v>
      </c>
      <c r="B2461">
        <f>IF(ISBLANK(data!C1639),AVERAGEIF(data!$A$2:$A$4110,data!A1639,data!$C$2:$C$4110),data!C1639)</f>
        <v>16779636</v>
      </c>
      <c r="C2461">
        <f>IF(ISBLANK(data!L1639),AVERAGEIF(data!$A$2:$A$4110,data!A1639,data!$L$2:$L$4110),data!L1639)</f>
        <v>28000000</v>
      </c>
      <c r="D2461">
        <f>B2461-C2461</f>
        <v>-11220364</v>
      </c>
    </row>
    <row r="2462" spans="1:4">
      <c r="A2462" t="s">
        <v>1257</v>
      </c>
      <c r="B2462">
        <f>IF(ISBLANK(data!C438),AVERAGEIF(data!$A$2:$A$4110,data!A438,data!$C$2:$C$4110),data!C438)</f>
        <v>16702864</v>
      </c>
      <c r="C2462">
        <f>IF(ISBLANK(data!L438),AVERAGEIF(data!$A$2:$A$4110,data!A438,data!$L$2:$L$4110),data!L438)</f>
        <v>18000000</v>
      </c>
      <c r="D2462">
        <f>B2462-C2462</f>
        <v>-1297136</v>
      </c>
    </row>
    <row r="2463" spans="1:4">
      <c r="A2463" t="s">
        <v>3688</v>
      </c>
      <c r="B2463">
        <f>IF(ISBLANK(data!C2010),AVERAGEIF(data!$A$2:$A$4110,data!A2010,data!$C$2:$C$4110),data!C2010)</f>
        <v>16699684</v>
      </c>
      <c r="C2463">
        <f>IF(ISBLANK(data!L2010),AVERAGEIF(data!$A$2:$A$4110,data!A2010,data!$L$2:$L$4110),data!L2010)</f>
        <v>8000000</v>
      </c>
      <c r="D2463">
        <f>B2463-C2463</f>
        <v>8699684</v>
      </c>
    </row>
    <row r="2464" spans="1:4">
      <c r="A2464" t="s">
        <v>6652</v>
      </c>
      <c r="B2464">
        <f>IF(ISBLANK(data!C4047),AVERAGEIF(data!$A$2:$A$4110,data!A4047,data!$C$2:$C$4110),data!C4047)</f>
        <v>16684352</v>
      </c>
      <c r="C2464">
        <f>IF(ISBLANK(data!L4047),AVERAGEIF(data!$A$2:$A$4110,data!A4047,data!$L$2:$L$4110),data!L4047)</f>
        <v>17000000</v>
      </c>
      <c r="D2464">
        <f>B2464-C2464</f>
        <v>-315648</v>
      </c>
    </row>
    <row r="2465" spans="1:4">
      <c r="A2465" t="s">
        <v>4902</v>
      </c>
      <c r="B2465">
        <f>IF(ISBLANK(data!C2826),AVERAGEIF(data!$A$2:$A$4110,data!A2826,data!$C$2:$C$4110),data!C2826)</f>
        <v>16671505</v>
      </c>
      <c r="C2465">
        <f>IF(ISBLANK(data!L2826),AVERAGEIF(data!$A$2:$A$4110,data!A2826,data!$L$2:$L$4110),data!L2826)</f>
        <v>50000000</v>
      </c>
      <c r="D2465">
        <f>B2465-C2465</f>
        <v>-33328495</v>
      </c>
    </row>
    <row r="2466" spans="1:4">
      <c r="A2466" t="s">
        <v>5668</v>
      </c>
      <c r="B2466">
        <f>IF(ISBLANK(data!C3359),AVERAGEIF(data!$A$2:$A$4110,data!A3359,data!$C$2:$C$4110),data!C3359)</f>
        <v>16667084</v>
      </c>
      <c r="C2466">
        <f>IF(ISBLANK(data!L3359),AVERAGEIF(data!$A$2:$A$4110,data!A3359,data!$L$2:$L$4110),data!L3359)</f>
        <v>11000000</v>
      </c>
      <c r="D2466">
        <f>B2466-C2466</f>
        <v>5667084</v>
      </c>
    </row>
    <row r="2467" spans="1:4">
      <c r="A2467" t="s">
        <v>4919</v>
      </c>
      <c r="B2467">
        <f>IF(ISBLANK(data!C2839),AVERAGEIF(data!$A$2:$A$4110,data!A2839,data!$C$2:$C$4110),data!C2839)</f>
        <v>16647384</v>
      </c>
      <c r="C2467">
        <f>IF(ISBLANK(data!L2839),AVERAGEIF(data!$A$2:$A$4110,data!A2839,data!$L$2:$L$4110),data!L2839)</f>
        <v>26000000</v>
      </c>
      <c r="D2467">
        <f>B2467-C2467</f>
        <v>-9352616</v>
      </c>
    </row>
    <row r="2468" spans="1:4">
      <c r="A2468" t="s">
        <v>6765</v>
      </c>
      <c r="B2468">
        <f>IF(ISBLANK(data!C2442),AVERAGEIF(data!$A$2:$A$4110,data!A2442,data!$C$2:$C$4110),data!C2442)</f>
        <v>16640210</v>
      </c>
      <c r="C2468">
        <f>IF(ISBLANK(data!L2442),AVERAGEIF(data!$A$2:$A$4110,data!A2442,data!$L$2:$L$4110),data!L2442)</f>
        <v>55000000</v>
      </c>
      <c r="D2468">
        <f>B2468-C2468</f>
        <v>-38359790</v>
      </c>
    </row>
    <row r="2469" spans="1:4">
      <c r="A2469" t="s">
        <v>4234</v>
      </c>
      <c r="B2469">
        <f>IF(ISBLANK(data!C2378),AVERAGEIF(data!$A$2:$A$4110,data!A2378,data!$C$2:$C$4110),data!C2378)</f>
        <v>16574731</v>
      </c>
      <c r="C2469">
        <f>IF(ISBLANK(data!L2378),AVERAGEIF(data!$A$2:$A$4110,data!A2378,data!$L$2:$L$4110),data!L2378)</f>
        <v>13000000</v>
      </c>
      <c r="D2469">
        <f>B2469-C2469</f>
        <v>3574731</v>
      </c>
    </row>
    <row r="2470" spans="1:4">
      <c r="A2470" t="s">
        <v>1942</v>
      </c>
      <c r="B2470">
        <f>IF(ISBLANK(data!C862),AVERAGEIF(data!$A$2:$A$4110,data!A862,data!$C$2:$C$4110),data!C862)</f>
        <v>16501785</v>
      </c>
      <c r="C2470">
        <f>IF(ISBLANK(data!L862),AVERAGEIF(data!$A$2:$A$4110,data!A862,data!$L$2:$L$4110),data!L862)</f>
        <v>3500000</v>
      </c>
      <c r="D2470">
        <f>B2470-C2470</f>
        <v>13001785</v>
      </c>
    </row>
    <row r="2471" spans="1:4">
      <c r="A2471" t="s">
        <v>5957</v>
      </c>
      <c r="B2471">
        <f>IF(ISBLANK(data!C3567),AVERAGEIF(data!$A$2:$A$4110,data!A3567,data!$C$2:$C$4110),data!C3567)</f>
        <v>16459004</v>
      </c>
      <c r="C2471">
        <f>IF(ISBLANK(data!L3567),AVERAGEIF(data!$A$2:$A$4110,data!A3567,data!$L$2:$L$4110),data!L3567)</f>
        <v>15000000</v>
      </c>
      <c r="D2471">
        <f>B2471-C2471</f>
        <v>1459004</v>
      </c>
    </row>
    <row r="2472" spans="1:4">
      <c r="A2472" t="s">
        <v>4950</v>
      </c>
      <c r="B2472">
        <f>IF(ISBLANK(data!C2865),AVERAGEIF(data!$A$2:$A$4110,data!A2865,data!$C$2:$C$4110),data!C2865)</f>
        <v>16377274</v>
      </c>
      <c r="C2472">
        <f>IF(ISBLANK(data!L2865),AVERAGEIF(data!$A$2:$A$4110,data!A2865,data!$L$2:$L$4110),data!L2865)</f>
        <v>32000000</v>
      </c>
      <c r="D2472">
        <f>B2472-C2472</f>
        <v>-15622726</v>
      </c>
    </row>
    <row r="2473" spans="1:4">
      <c r="A2473" t="s">
        <v>5080</v>
      </c>
      <c r="B2473">
        <f>IF(ISBLANK(data!C2953),AVERAGEIF(data!$A$2:$A$4110,data!A2953,data!$C$2:$C$4110),data!C2953)</f>
        <v>16346122</v>
      </c>
      <c r="C2473">
        <f>IF(ISBLANK(data!L2953),AVERAGEIF(data!$A$2:$A$4110,data!A2953,data!$L$2:$L$4110),data!L2953)</f>
        <v>16000000</v>
      </c>
      <c r="D2473">
        <f>B2473-C2473</f>
        <v>346122</v>
      </c>
    </row>
    <row r="2474" spans="1:4">
      <c r="A2474" t="s">
        <v>2918</v>
      </c>
      <c r="B2474">
        <f>IF(ISBLANK(data!C1484),AVERAGEIF(data!$A$2:$A$4110,data!A1484,data!$C$2:$C$4110),data!C1484)</f>
        <v>16323969</v>
      </c>
      <c r="C2474">
        <f>IF(ISBLANK(data!L1484),AVERAGEIF(data!$A$2:$A$4110,data!A1484,data!$L$2:$L$4110),data!L1484)</f>
        <v>40000000</v>
      </c>
      <c r="D2474">
        <f>B2474-C2474</f>
        <v>-23676031</v>
      </c>
    </row>
    <row r="2475" spans="1:4">
      <c r="A2475" t="s">
        <v>5764</v>
      </c>
      <c r="B2475">
        <f>IF(ISBLANK(data!C3421),AVERAGEIF(data!$A$2:$A$4110,data!A3421,data!$C$2:$C$4110),data!C3421)</f>
        <v>16311763</v>
      </c>
      <c r="C2475">
        <f>IF(ISBLANK(data!L3421),AVERAGEIF(data!$A$2:$A$4110,data!A3421,data!$L$2:$L$4110),data!L3421)</f>
        <v>17000000</v>
      </c>
      <c r="D2475">
        <f>B2475-C2475</f>
        <v>-688237</v>
      </c>
    </row>
    <row r="2476" spans="1:4">
      <c r="A2476" t="s">
        <v>3159</v>
      </c>
      <c r="B2476">
        <f>IF(ISBLANK(data!C1653),AVERAGEIF(data!$A$2:$A$4110,data!A1653,data!$C$2:$C$4110),data!C1653)</f>
        <v>16300302</v>
      </c>
      <c r="C2476">
        <f>IF(ISBLANK(data!L1653),AVERAGEIF(data!$A$2:$A$4110,data!A1653,data!$L$2:$L$4110),data!L1653)</f>
        <v>12000000</v>
      </c>
      <c r="D2476">
        <f>B2476-C2476</f>
        <v>4300302</v>
      </c>
    </row>
    <row r="2477" spans="1:4">
      <c r="A2477" t="s">
        <v>1847</v>
      </c>
      <c r="B2477">
        <f>IF(ISBLANK(data!C806),AVERAGEIF(data!$A$2:$A$4110,data!A806,data!$C$2:$C$4110),data!C806)</f>
        <v>16298046</v>
      </c>
      <c r="C2477">
        <f>IF(ISBLANK(data!L806),AVERAGEIF(data!$A$2:$A$4110,data!A806,data!$L$2:$L$4110),data!L806)</f>
        <v>14000000</v>
      </c>
      <c r="D2477">
        <f>B2477-C2477</f>
        <v>2298046</v>
      </c>
    </row>
    <row r="2478" spans="1:4">
      <c r="A2478" t="s">
        <v>6609</v>
      </c>
      <c r="B2478">
        <f>IF(ISBLANK(data!C4019),AVERAGEIF(data!$A$2:$A$4110,data!A4019,data!$C$2:$C$4110),data!C4019)</f>
        <v>16295774</v>
      </c>
      <c r="C2478">
        <f>IF(ISBLANK(data!L4019),AVERAGEIF(data!$A$2:$A$4110,data!A4019,data!$L$2:$L$4110),data!L4019)</f>
        <v>35000000</v>
      </c>
      <c r="D2478">
        <f>B2478-C2478</f>
        <v>-18704226</v>
      </c>
    </row>
    <row r="2479" spans="1:4">
      <c r="A2479" t="s">
        <v>6298</v>
      </c>
      <c r="B2479">
        <f>IF(ISBLANK(data!C3807),AVERAGEIF(data!$A$2:$A$4110,data!A3807,data!$C$2:$C$4110),data!C3807)</f>
        <v>16290976</v>
      </c>
      <c r="C2479">
        <f>IF(ISBLANK(data!L3807),AVERAGEIF(data!$A$2:$A$4110,data!A3807,data!$L$2:$L$4110),data!L3807)</f>
        <v>24000000</v>
      </c>
      <c r="D2479">
        <f>B2479-C2479</f>
        <v>-7709024</v>
      </c>
    </row>
    <row r="2480" spans="1:4">
      <c r="A2480" t="s">
        <v>3774</v>
      </c>
      <c r="B2480">
        <f>IF(ISBLANK(data!C2071),AVERAGEIF(data!$A$2:$A$4110,data!A2071,data!$C$2:$C$4110),data!C2071)</f>
        <v>16284360</v>
      </c>
      <c r="C2480">
        <f>IF(ISBLANK(data!L2071),AVERAGEIF(data!$A$2:$A$4110,data!A2071,data!$L$2:$L$4110),data!L2071)</f>
        <v>21000000</v>
      </c>
      <c r="D2480">
        <f>B2480-C2480</f>
        <v>-4715640</v>
      </c>
    </row>
    <row r="2481" spans="1:4">
      <c r="A2481" t="s">
        <v>5872</v>
      </c>
      <c r="B2481">
        <f>IF(ISBLANK(data!C3499),AVERAGEIF(data!$A$2:$A$4110,data!A3499,data!$C$2:$C$4110),data!C3499)</f>
        <v>16264475</v>
      </c>
      <c r="C2481">
        <f>IF(ISBLANK(data!L3499),AVERAGEIF(data!$A$2:$A$4110,data!A3499,data!$L$2:$L$4110),data!L3499)</f>
        <v>55000000</v>
      </c>
      <c r="D2481">
        <f>B2481-C2481</f>
        <v>-38735525</v>
      </c>
    </row>
    <row r="2482" spans="1:4">
      <c r="A2482" t="s">
        <v>4456</v>
      </c>
      <c r="B2482">
        <f>IF(ISBLANK(data!C2528),AVERAGEIF(data!$A$2:$A$4110,data!A2528,data!$C$2:$C$4110),data!C2528)</f>
        <v>16252765</v>
      </c>
      <c r="C2482">
        <f>IF(ISBLANK(data!L2528),AVERAGEIF(data!$A$2:$A$4110,data!A2528,data!$L$2:$L$4110),data!L2528)</f>
        <v>42000000</v>
      </c>
      <c r="D2482">
        <f>B2482-C2482</f>
        <v>-25747235</v>
      </c>
    </row>
    <row r="2483" spans="1:4">
      <c r="A2483" t="s">
        <v>917</v>
      </c>
      <c r="B2483">
        <f>IF(ISBLANK(data!C235),AVERAGEIF(data!$A$2:$A$4110,data!A235,data!$C$2:$C$4110),data!C235)</f>
        <v>16248701</v>
      </c>
      <c r="C2483">
        <f>IF(ISBLANK(data!L235),AVERAGEIF(data!$A$2:$A$4110,data!A235,data!$L$2:$L$4110),data!L235)</f>
        <v>20000000</v>
      </c>
      <c r="D2483">
        <f>B2483-C2483</f>
        <v>-3751299</v>
      </c>
    </row>
    <row r="2484" spans="1:4">
      <c r="A2484" t="s">
        <v>4267</v>
      </c>
      <c r="B2484">
        <f>IF(ISBLANK(data!C2404),AVERAGEIF(data!$A$2:$A$4110,data!A2404,data!$C$2:$C$4110),data!C2404)</f>
        <v>16247775</v>
      </c>
      <c r="C2484">
        <f>IF(ISBLANK(data!L2404),AVERAGEIF(data!$A$2:$A$4110,data!A2404,data!$L$2:$L$4110),data!L2404)</f>
        <v>25000000</v>
      </c>
      <c r="D2484">
        <f>B2484-C2484</f>
        <v>-8752225</v>
      </c>
    </row>
    <row r="2485" spans="1:4">
      <c r="A2485" t="s">
        <v>2761</v>
      </c>
      <c r="B2485">
        <f>IF(ISBLANK(data!C1381),AVERAGEIF(data!$A$2:$A$4110,data!A1381,data!$C$2:$C$4110),data!C1381)</f>
        <v>16235293</v>
      </c>
      <c r="C2485">
        <f>IF(ISBLANK(data!L1381),AVERAGEIF(data!$A$2:$A$4110,data!A1381,data!$L$2:$L$4110),data!L1381)</f>
        <v>9000000</v>
      </c>
      <c r="D2485">
        <f>B2485-C2485</f>
        <v>7235293</v>
      </c>
    </row>
    <row r="2486" spans="1:4">
      <c r="A2486" t="s">
        <v>6671</v>
      </c>
      <c r="B2486">
        <f>IF(ISBLANK(data!C4064),AVERAGEIF(data!$A$2:$A$4110,data!A4064,data!$C$2:$C$4110),data!C4064)</f>
        <v>16228707.52631579</v>
      </c>
      <c r="C2486">
        <f>IF(ISBLANK(data!L4064),AVERAGEIF(data!$A$2:$A$4110,data!A4064,data!$L$2:$L$4110),data!L4064)</f>
        <v>2000000</v>
      </c>
      <c r="D2486">
        <f>B2486-C2486</f>
        <v>14228707.52631579</v>
      </c>
    </row>
    <row r="2487" spans="1:4">
      <c r="A2487" t="s">
        <v>6672</v>
      </c>
      <c r="B2487">
        <f>IF(ISBLANK(data!C4065),AVERAGEIF(data!$A$2:$A$4110,data!A4065,data!$C$2:$C$4110),data!C4065)</f>
        <v>16228707.52631579</v>
      </c>
      <c r="C2487">
        <f>IF(ISBLANK(data!L4065),AVERAGEIF(data!$A$2:$A$4110,data!A4065,data!$L$2:$L$4110),data!L4065)</f>
        <v>2000000</v>
      </c>
      <c r="D2487">
        <f>B2487-C2487</f>
        <v>14228707.52631579</v>
      </c>
    </row>
    <row r="2488" spans="1:4">
      <c r="A2488" t="s">
        <v>6673</v>
      </c>
      <c r="B2488">
        <f>IF(ISBLANK(data!C4066),AVERAGEIF(data!$A$2:$A$4110,data!A4066,data!$C$2:$C$4110),data!C4066)</f>
        <v>16228707.52631579</v>
      </c>
      <c r="C2488">
        <f>IF(ISBLANK(data!L4066),AVERAGEIF(data!$A$2:$A$4110,data!A4066,data!$L$2:$L$4110),data!L4066)</f>
        <v>2000000</v>
      </c>
      <c r="D2488">
        <f>B2488-C2488</f>
        <v>14228707.52631579</v>
      </c>
    </row>
    <row r="2489" spans="1:4">
      <c r="A2489" t="s">
        <v>3837</v>
      </c>
      <c r="B2489">
        <f>IF(ISBLANK(data!C2107),AVERAGEIF(data!$A$2:$A$4110,data!A2107,data!$C$2:$C$4110),data!C2107)</f>
        <v>16204793</v>
      </c>
      <c r="C2489">
        <f>IF(ISBLANK(data!L2107),AVERAGEIF(data!$A$2:$A$4110,data!A2107,data!$L$2:$L$4110),data!L2107)</f>
        <v>16000000</v>
      </c>
      <c r="D2489">
        <f>B2489-C2489</f>
        <v>204793</v>
      </c>
    </row>
    <row r="2490" spans="1:4">
      <c r="A2490" t="s">
        <v>3429</v>
      </c>
      <c r="B2490">
        <f>IF(ISBLANK(data!C1831),AVERAGEIF(data!$A$2:$A$4110,data!A1831,data!$C$2:$C$4110),data!C1831)</f>
        <v>16168741</v>
      </c>
      <c r="C2490">
        <f>IF(ISBLANK(data!L1831),AVERAGEIF(data!$A$2:$A$4110,data!A1831,data!$L$2:$L$4110),data!L1831)</f>
        <v>8000000</v>
      </c>
      <c r="D2490">
        <f>B2490-C2490</f>
        <v>8168741</v>
      </c>
    </row>
    <row r="2491" spans="1:4">
      <c r="A2491" t="s">
        <v>5935</v>
      </c>
      <c r="B2491">
        <f>IF(ISBLANK(data!C3546),AVERAGEIF(data!$A$2:$A$4110,data!A3546,data!$C$2:$C$4110),data!C3546)</f>
        <v>16153600</v>
      </c>
      <c r="C2491">
        <f>IF(ISBLANK(data!L3546),AVERAGEIF(data!$A$2:$A$4110,data!A3546,data!$L$2:$L$4110),data!L3546)</f>
        <v>10000000</v>
      </c>
      <c r="D2491">
        <f>B2491-C2491</f>
        <v>6153600</v>
      </c>
    </row>
    <row r="2492" spans="1:4">
      <c r="A2492" t="s">
        <v>4678</v>
      </c>
      <c r="B2492">
        <f>IF(ISBLANK(data!C2673),AVERAGEIF(data!$A$2:$A$4110,data!A2673,data!$C$2:$C$4110),data!C2673)</f>
        <v>16123851</v>
      </c>
      <c r="C2492">
        <f>IF(ISBLANK(data!L2673),AVERAGEIF(data!$A$2:$A$4110,data!A2673,data!$L$2:$L$4110),data!L2673)</f>
        <v>23000000</v>
      </c>
      <c r="D2492">
        <f>B2492-C2492</f>
        <v>-6876149</v>
      </c>
    </row>
    <row r="2493" spans="1:4">
      <c r="A2493" t="s">
        <v>96</v>
      </c>
      <c r="B2493">
        <f>IF(ISBLANK(data!C1555),AVERAGEIF(data!$A$2:$A$4110,data!A1555,data!$C$2:$C$4110),data!C1555)</f>
        <v>16118077</v>
      </c>
      <c r="C2493">
        <f>IF(ISBLANK(data!L1555),AVERAGEIF(data!$A$2:$A$4110,data!A1555,data!$L$2:$L$4110),data!L1555)</f>
        <v>25000000</v>
      </c>
      <c r="D2493">
        <f>B2493-C2493</f>
        <v>-8881923</v>
      </c>
    </row>
    <row r="2494" spans="1:4">
      <c r="A2494" t="s">
        <v>2813</v>
      </c>
      <c r="B2494">
        <f>IF(ISBLANK(data!C1412),AVERAGEIF(data!$A$2:$A$4110,data!A1412,data!$C$2:$C$4110),data!C1412)</f>
        <v>16115878</v>
      </c>
      <c r="C2494">
        <f>IF(ISBLANK(data!L1412),AVERAGEIF(data!$A$2:$A$4110,data!A1412,data!$L$2:$L$4110),data!L1412)</f>
        <v>8000000</v>
      </c>
      <c r="D2494">
        <f>B2494-C2494</f>
        <v>8115878</v>
      </c>
    </row>
    <row r="2495" spans="1:4">
      <c r="A2495" t="s">
        <v>5427</v>
      </c>
      <c r="B2495">
        <f>IF(ISBLANK(data!C3193),AVERAGEIF(data!$A$2:$A$4110,data!A3193,data!$C$2:$C$4110),data!C3193)</f>
        <v>16101109</v>
      </c>
      <c r="C2495">
        <f>IF(ISBLANK(data!L3193),AVERAGEIF(data!$A$2:$A$4110,data!A3193,data!$L$2:$L$4110),data!L3193)</f>
        <v>3000000</v>
      </c>
      <c r="D2495">
        <f>B2495-C2495</f>
        <v>13101109</v>
      </c>
    </row>
    <row r="2496" spans="1:4">
      <c r="A2496" t="s">
        <v>5713</v>
      </c>
      <c r="B2496">
        <f>IF(ISBLANK(data!C3388),AVERAGEIF(data!$A$2:$A$4110,data!A3388,data!$C$2:$C$4110),data!C3388)</f>
        <v>16097842</v>
      </c>
      <c r="C2496">
        <f>IF(ISBLANK(data!L3388),AVERAGEIF(data!$A$2:$A$4110,data!A3388,data!$L$2:$L$4110),data!L3388)</f>
        <v>900000</v>
      </c>
      <c r="D2496">
        <f>B2496-C2496</f>
        <v>15197842</v>
      </c>
    </row>
    <row r="2497" spans="1:4">
      <c r="A2497" t="s">
        <v>3832</v>
      </c>
      <c r="B2497">
        <f>IF(ISBLANK(data!C2104),AVERAGEIF(data!$A$2:$A$4110,data!A2104,data!$C$2:$C$4110),data!C2104)</f>
        <v>16088610</v>
      </c>
      <c r="C2497">
        <f>IF(ISBLANK(data!L2104),AVERAGEIF(data!$A$2:$A$4110,data!A2104,data!$L$2:$L$4110),data!L2104)</f>
        <v>55000000</v>
      </c>
      <c r="D2497">
        <f>B2497-C2497</f>
        <v>-38911390</v>
      </c>
    </row>
    <row r="2498" spans="1:4">
      <c r="A2498" t="s">
        <v>6224</v>
      </c>
      <c r="B2498">
        <f>IF(ISBLANK(data!C3756),AVERAGEIF(data!$A$2:$A$4110,data!A3756,data!$C$2:$C$4110),data!C3756)</f>
        <v>16067035</v>
      </c>
      <c r="C2498">
        <f>IF(ISBLANK(data!L3756),AVERAGEIF(data!$A$2:$A$4110,data!A3756,data!$L$2:$L$4110),data!L3756)</f>
        <v>1100000</v>
      </c>
      <c r="D2498">
        <f>B2498-C2498</f>
        <v>14967035</v>
      </c>
    </row>
    <row r="2499" spans="1:4">
      <c r="A2499" t="s">
        <v>6071</v>
      </c>
      <c r="B2499">
        <f>IF(ISBLANK(data!C3644),AVERAGEIF(data!$A$2:$A$4110,data!A3644,data!$C$2:$C$4110),data!C3644)</f>
        <v>16033556</v>
      </c>
      <c r="C2499">
        <f>IF(ISBLANK(data!L3644),AVERAGEIF(data!$A$2:$A$4110,data!A3644,data!$L$2:$L$4110),data!L3644)</f>
        <v>10000000</v>
      </c>
      <c r="D2499">
        <f>B2499-C2499</f>
        <v>6033556</v>
      </c>
    </row>
    <row r="2500" spans="1:4">
      <c r="A2500" t="s">
        <v>1585</v>
      </c>
      <c r="B2500">
        <f>IF(ISBLANK(data!C642),AVERAGEIF(data!$A$2:$A$4110,data!A642,data!$C$2:$C$4110),data!C642)</f>
        <v>16027866</v>
      </c>
      <c r="C2500">
        <f>IF(ISBLANK(data!L642),AVERAGEIF(data!$A$2:$A$4110,data!A642,data!$L$2:$L$4110),data!L642)</f>
        <v>25000000</v>
      </c>
      <c r="D2500">
        <f>B2500-C2500</f>
        <v>-8972134</v>
      </c>
    </row>
    <row r="2501" spans="1:4">
      <c r="A2501" t="s">
        <v>2800</v>
      </c>
      <c r="B2501">
        <f>IF(ISBLANK(data!C1403),AVERAGEIF(data!$A$2:$A$4110,data!A1403,data!$C$2:$C$4110),data!C1403)</f>
        <v>16025394</v>
      </c>
      <c r="C2501">
        <f>IF(ISBLANK(data!L1403),AVERAGEIF(data!$A$2:$A$4110,data!A1403,data!$L$2:$L$4110),data!L1403)</f>
        <v>30000000</v>
      </c>
      <c r="D2501">
        <f>B2501-C2501</f>
        <v>-13974606</v>
      </c>
    </row>
    <row r="2502" spans="1:4">
      <c r="A2502" t="s">
        <v>6267</v>
      </c>
      <c r="B2502">
        <f>IF(ISBLANK(data!C3786),AVERAGEIF(data!$A$2:$A$4110,data!A3786,data!$C$2:$C$4110),data!C3786)</f>
        <v>16017403</v>
      </c>
      <c r="C2502">
        <f>IF(ISBLANK(data!L3786),AVERAGEIF(data!$A$2:$A$4110,data!A3786,data!$L$2:$L$4110),data!L3786)</f>
        <v>5000000</v>
      </c>
      <c r="D2502">
        <f>B2502-C2502</f>
        <v>11017403</v>
      </c>
    </row>
    <row r="2503" spans="1:4">
      <c r="A2503" t="s">
        <v>3076</v>
      </c>
      <c r="B2503">
        <f>IF(ISBLANK(data!C1607),AVERAGEIF(data!$A$2:$A$4110,data!A1607,data!$C$2:$C$4110),data!C1607)</f>
        <v>16005978</v>
      </c>
      <c r="C2503">
        <f>IF(ISBLANK(data!L1607),AVERAGEIF(data!$A$2:$A$4110,data!A1607,data!$L$2:$L$4110),data!L1607)</f>
        <v>26000000</v>
      </c>
      <c r="D2503">
        <f>B2503-C2503</f>
        <v>-9994022</v>
      </c>
    </row>
    <row r="2504" spans="1:4">
      <c r="A2504" t="s">
        <v>4811</v>
      </c>
      <c r="B2504">
        <f>IF(ISBLANK(data!C2763),AVERAGEIF(data!$A$2:$A$4110,data!A2763,data!$C$2:$C$4110),data!C2763)</f>
        <v>15988876</v>
      </c>
      <c r="C2504">
        <f>IF(ISBLANK(data!L2763),AVERAGEIF(data!$A$2:$A$4110,data!A2763,data!$L$2:$L$4110),data!L2763)</f>
        <v>27000000</v>
      </c>
      <c r="D2504">
        <f>B2504-C2504</f>
        <v>-11011124</v>
      </c>
    </row>
    <row r="2505" spans="1:4">
      <c r="A2505" t="s">
        <v>5916</v>
      </c>
      <c r="B2505">
        <f>IF(ISBLANK(data!C3529),AVERAGEIF(data!$A$2:$A$4110,data!A3529,data!$C$2:$C$4110),data!C3529)</f>
        <v>15962471</v>
      </c>
      <c r="C2505">
        <f>IF(ISBLANK(data!L3529),AVERAGEIF(data!$A$2:$A$4110,data!A3529,data!$L$2:$L$4110),data!L3529)</f>
        <v>40000000</v>
      </c>
      <c r="D2505">
        <f>B2505-C2505</f>
        <v>-24037529</v>
      </c>
    </row>
    <row r="2506" spans="1:4">
      <c r="A2506" t="s">
        <v>832</v>
      </c>
      <c r="B2506">
        <f>IF(ISBLANK(data!C185),AVERAGEIF(data!$A$2:$A$4110,data!A185,data!$C$2:$C$4110),data!C185)</f>
        <v>15935068</v>
      </c>
      <c r="C2506">
        <f>IF(ISBLANK(data!L185),AVERAGEIF(data!$A$2:$A$4110,data!A185,data!$L$2:$L$4110),data!L185)</f>
        <v>2500000</v>
      </c>
      <c r="D2506">
        <f>B2506-C2506</f>
        <v>13435068</v>
      </c>
    </row>
    <row r="2507" spans="1:4">
      <c r="A2507" t="s">
        <v>1528</v>
      </c>
      <c r="B2507">
        <f>IF(ISBLANK(data!C603),AVERAGEIF(data!$A$2:$A$4110,data!A603,data!$C$2:$C$4110),data!C603)</f>
        <v>15911333</v>
      </c>
      <c r="C2507">
        <f>IF(ISBLANK(data!L603),AVERAGEIF(data!$A$2:$A$4110,data!A603,data!$L$2:$L$4110),data!L603)</f>
        <v>19000000</v>
      </c>
      <c r="D2507">
        <f>B2507-C2507</f>
        <v>-3088667</v>
      </c>
    </row>
    <row r="2508" spans="1:4">
      <c r="A2508" t="s">
        <v>6342</v>
      </c>
      <c r="B2508">
        <f>IF(ISBLANK(data!C3839),AVERAGEIF(data!$A$2:$A$4110,data!A3839,data!$C$2:$C$4110),data!C3839)</f>
        <v>15854988</v>
      </c>
      <c r="C2508">
        <f>IF(ISBLANK(data!L3839),AVERAGEIF(data!$A$2:$A$4110,data!A3839,data!$L$2:$L$4110),data!L3839)</f>
        <v>13500000</v>
      </c>
      <c r="D2508">
        <f>B2508-C2508</f>
        <v>2354988</v>
      </c>
    </row>
    <row r="2509" spans="1:4">
      <c r="A2509" t="s">
        <v>4349</v>
      </c>
      <c r="B2509">
        <f>IF(ISBLANK(data!C2460),AVERAGEIF(data!$A$2:$A$4110,data!A2460,data!$C$2:$C$4110),data!C2460)</f>
        <v>15818967</v>
      </c>
      <c r="C2509">
        <f>IF(ISBLANK(data!L2460),AVERAGEIF(data!$A$2:$A$4110,data!A2460,data!$L$2:$L$4110),data!L2460)</f>
        <v>7000000</v>
      </c>
      <c r="D2509">
        <f>B2509-C2509</f>
        <v>8818967</v>
      </c>
    </row>
    <row r="2510" spans="1:4">
      <c r="A2510" t="s">
        <v>233</v>
      </c>
      <c r="B2510">
        <f>IF(ISBLANK(data!C4090),AVERAGEIF(data!$A$2:$A$4110,data!A4090,data!$C$2:$C$4110),data!C4090)</f>
        <v>15797907</v>
      </c>
      <c r="C2510">
        <f>IF(ISBLANK(data!L4090),AVERAGEIF(data!$A$2:$A$4110,data!A4090,data!$L$2:$L$4110),data!L4090)</f>
        <v>20000000</v>
      </c>
      <c r="D2510">
        <f>B2510-C2510</f>
        <v>-4202093</v>
      </c>
    </row>
    <row r="2511" spans="1:4">
      <c r="A2511" t="s">
        <v>2263</v>
      </c>
      <c r="B2511">
        <f>IF(ISBLANK(data!C1057),AVERAGEIF(data!$A$2:$A$4110,data!A1057,data!$C$2:$C$4110),data!C1057)</f>
        <v>15785632</v>
      </c>
      <c r="C2511">
        <f>IF(ISBLANK(data!L1057),AVERAGEIF(data!$A$2:$A$4110,data!A1057,data!$L$2:$L$4110),data!L1057)</f>
        <v>23000000</v>
      </c>
      <c r="D2511">
        <f>B2511-C2511</f>
        <v>-7214368</v>
      </c>
    </row>
    <row r="2512" spans="1:4">
      <c r="A2512" t="s">
        <v>2221</v>
      </c>
      <c r="B2512">
        <f>IF(ISBLANK(data!C1032),AVERAGEIF(data!$A$2:$A$4110,data!A1032,data!$C$2:$C$4110),data!C1032)</f>
        <v>15738632</v>
      </c>
      <c r="C2512">
        <f>IF(ISBLANK(data!L1032),AVERAGEIF(data!$A$2:$A$4110,data!A1032,data!$L$2:$L$4110),data!L1032)</f>
        <v>42000000</v>
      </c>
      <c r="D2512">
        <f>B2512-C2512</f>
        <v>-26261368</v>
      </c>
    </row>
    <row r="2513" spans="1:4">
      <c r="A2513" t="s">
        <v>4910</v>
      </c>
      <c r="B2513">
        <f>IF(ISBLANK(data!C2832),AVERAGEIF(data!$A$2:$A$4110,data!A2832,data!$C$2:$C$4110),data!C2832)</f>
        <v>15712072</v>
      </c>
      <c r="C2513">
        <f>IF(ISBLANK(data!L2832),AVERAGEIF(data!$A$2:$A$4110,data!A2832,data!$L$2:$L$4110),data!L2832)</f>
        <v>20000000</v>
      </c>
      <c r="D2513">
        <f>B2513-C2513</f>
        <v>-4287928</v>
      </c>
    </row>
    <row r="2514" spans="1:4">
      <c r="A2514" t="s">
        <v>2650</v>
      </c>
      <c r="B2514">
        <f>IF(ISBLANK(data!C1311),AVERAGEIF(data!$A$2:$A$4110,data!A1311,data!$C$2:$C$4110),data!C1311)</f>
        <v>15709385</v>
      </c>
      <c r="C2514">
        <f>IF(ISBLANK(data!L1311),AVERAGEIF(data!$A$2:$A$4110,data!A1311,data!$L$2:$L$4110),data!L1311)</f>
        <v>30000000</v>
      </c>
      <c r="D2514">
        <f>B2514-C2514</f>
        <v>-14290615</v>
      </c>
    </row>
    <row r="2515" spans="1:4">
      <c r="A2515" t="s">
        <v>3850</v>
      </c>
      <c r="B2515">
        <f>IF(ISBLANK(data!C2117),AVERAGEIF(data!$A$2:$A$4110,data!A2117,data!$C$2:$C$4110),data!C2117)</f>
        <v>15700000</v>
      </c>
      <c r="C2515">
        <f>IF(ISBLANK(data!L2117),AVERAGEIF(data!$A$2:$A$4110,data!A2117,data!$L$2:$L$4110),data!L2117)</f>
        <v>15000000</v>
      </c>
      <c r="D2515">
        <f>B2515-C2515</f>
        <v>700000</v>
      </c>
    </row>
    <row r="2516" spans="1:4">
      <c r="A2516" t="s">
        <v>5881</v>
      </c>
      <c r="B2516">
        <f>IF(ISBLANK(data!C3505),AVERAGEIF(data!$A$2:$A$4110,data!A3505,data!$C$2:$C$4110),data!C3505)</f>
        <v>15681020</v>
      </c>
      <c r="C2516">
        <f>IF(ISBLANK(data!L3505),AVERAGEIF(data!$A$2:$A$4110,data!A3505,data!$L$2:$L$4110),data!L3505)</f>
        <v>17000000</v>
      </c>
      <c r="D2516">
        <f>B2516-C2516</f>
        <v>-1318980</v>
      </c>
    </row>
    <row r="2517" spans="1:4">
      <c r="A2517" t="s">
        <v>6460</v>
      </c>
      <c r="B2517">
        <f>IF(ISBLANK(data!C3919),AVERAGEIF(data!$A$2:$A$4110,data!A3919,data!$C$2:$C$4110),data!C3919)</f>
        <v>15655665</v>
      </c>
      <c r="C2517">
        <f>IF(ISBLANK(data!L3919),AVERAGEIF(data!$A$2:$A$4110,data!A3919,data!$L$2:$L$4110),data!L3919)</f>
        <v>4000000</v>
      </c>
      <c r="D2517">
        <f>B2517-C2517</f>
        <v>11655665</v>
      </c>
    </row>
    <row r="2518" spans="1:4">
      <c r="A2518" t="s">
        <v>5723</v>
      </c>
      <c r="B2518">
        <f>IF(ISBLANK(data!C3394),AVERAGEIF(data!$A$2:$A$4110,data!A3394,data!$C$2:$C$4110),data!C3394)</f>
        <v>15608545</v>
      </c>
      <c r="C2518">
        <f>IF(ISBLANK(data!L3394),AVERAGEIF(data!$A$2:$A$4110,data!A3394,data!$L$2:$L$4110),data!L3394)</f>
        <v>15000000</v>
      </c>
      <c r="D2518">
        <f>B2518-C2518</f>
        <v>608545</v>
      </c>
    </row>
    <row r="2519" spans="1:4">
      <c r="A2519" t="s">
        <v>2959</v>
      </c>
      <c r="B2519">
        <f>IF(ISBLANK(data!C1513),AVERAGEIF(data!$A$2:$A$4110,data!A1513,data!$C$2:$C$4110),data!C1513)</f>
        <v>15561627</v>
      </c>
      <c r="C2519">
        <f>IF(ISBLANK(data!L1513),AVERAGEIF(data!$A$2:$A$4110,data!A1513,data!$L$2:$L$4110),data!L1513)</f>
        <v>18000000</v>
      </c>
      <c r="D2519">
        <f>B2519-C2519</f>
        <v>-2438373</v>
      </c>
    </row>
    <row r="2520" spans="1:4">
      <c r="A2520" t="s">
        <v>2198</v>
      </c>
      <c r="B2520">
        <f>IF(ISBLANK(data!C1018),AVERAGEIF(data!$A$2:$A$4110,data!A1018,data!$C$2:$C$4110),data!C1018)</f>
        <v>15549702</v>
      </c>
      <c r="C2520">
        <f>IF(ISBLANK(data!L1018),AVERAGEIF(data!$A$2:$A$4110,data!A1018,data!$L$2:$L$4110),data!L1018)</f>
        <v>14000000</v>
      </c>
      <c r="D2520">
        <f>B2520-C2520</f>
        <v>1549702</v>
      </c>
    </row>
    <row r="2521" spans="1:4">
      <c r="A2521" t="s">
        <v>1337</v>
      </c>
      <c r="B2521">
        <f>IF(ISBLANK(data!C485),AVERAGEIF(data!$A$2:$A$4110,data!A485,data!$C$2:$C$4110),data!C485)</f>
        <v>15527125</v>
      </c>
      <c r="C2521">
        <f>IF(ISBLANK(data!L485),AVERAGEIF(data!$A$2:$A$4110,data!A485,data!$L$2:$L$4110),data!L485)</f>
        <v>57000000</v>
      </c>
      <c r="D2521">
        <f>B2521-C2521</f>
        <v>-41472875</v>
      </c>
    </row>
    <row r="2522" spans="1:4">
      <c r="A2522" t="s">
        <v>5621</v>
      </c>
      <c r="B2522">
        <f>IF(ISBLANK(data!C3330),AVERAGEIF(data!$A$2:$A$4110,data!A3330,data!$C$2:$C$4110),data!C3330)</f>
        <v>15523168</v>
      </c>
      <c r="C2522">
        <f>IF(ISBLANK(data!L3330),AVERAGEIF(data!$A$2:$A$4110,data!A3330,data!$L$2:$L$4110),data!L3330)</f>
        <v>45000000</v>
      </c>
      <c r="D2522">
        <f>B2522-C2522</f>
        <v>-29476832</v>
      </c>
    </row>
    <row r="2523" spans="1:4">
      <c r="A2523" t="s">
        <v>4911</v>
      </c>
      <c r="B2523">
        <f>IF(ISBLANK(data!C2833),AVERAGEIF(data!$A$2:$A$4110,data!A2833,data!$C$2:$C$4110),data!C2833)</f>
        <v>15519841</v>
      </c>
      <c r="C2523">
        <f>IF(ISBLANK(data!L2833),AVERAGEIF(data!$A$2:$A$4110,data!A2833,data!$L$2:$L$4110),data!L2833)</f>
        <v>47000000</v>
      </c>
      <c r="D2523">
        <f>B2523-C2523</f>
        <v>-31480159</v>
      </c>
    </row>
    <row r="2524" spans="1:4">
      <c r="A2524" t="s">
        <v>3748</v>
      </c>
      <c r="B2524">
        <f>IF(ISBLANK(data!C2053),AVERAGEIF(data!$A$2:$A$4110,data!A2053,data!$C$2:$C$4110),data!C2053)</f>
        <v>15500000</v>
      </c>
      <c r="C2524">
        <f>IF(ISBLANK(data!L2053),AVERAGEIF(data!$A$2:$A$4110,data!A2053,data!$L$2:$L$4110),data!L2053)</f>
        <v>16000000</v>
      </c>
      <c r="D2524">
        <f>B2524-C2524</f>
        <v>-500000</v>
      </c>
    </row>
    <row r="2525" spans="1:4">
      <c r="A2525" t="s">
        <v>2177</v>
      </c>
      <c r="B2525">
        <f>IF(ISBLANK(data!C1006),AVERAGEIF(data!$A$2:$A$4110,data!A1006,data!$C$2:$C$4110),data!C1006)</f>
        <v>15483540</v>
      </c>
      <c r="C2525">
        <f>IF(ISBLANK(data!L1006),AVERAGEIF(data!$A$2:$A$4110,data!A1006,data!$L$2:$L$4110),data!L1006)</f>
        <v>14000000</v>
      </c>
      <c r="D2525">
        <f>B2525-C2525</f>
        <v>1483540</v>
      </c>
    </row>
    <row r="2526" spans="1:4">
      <c r="A2526" t="s">
        <v>991</v>
      </c>
      <c r="B2526">
        <f>IF(ISBLANK(data!C281),AVERAGEIF(data!$A$2:$A$4110,data!A281,data!$C$2:$C$4110),data!C281)</f>
        <v>15464026</v>
      </c>
      <c r="C2526">
        <f>IF(ISBLANK(data!L281),AVERAGEIF(data!$A$2:$A$4110,data!A281,data!$L$2:$L$4110),data!L281)</f>
        <v>20000000</v>
      </c>
      <c r="D2526">
        <f>B2526-C2526</f>
        <v>-4535974</v>
      </c>
    </row>
    <row r="2527" spans="1:4">
      <c r="A2527" t="s">
        <v>4785</v>
      </c>
      <c r="B2527">
        <f>IF(ISBLANK(data!C2740),AVERAGEIF(data!$A$2:$A$4110,data!A2740,data!$C$2:$C$4110),data!C2740)</f>
        <v>15427192</v>
      </c>
      <c r="C2527">
        <f>IF(ISBLANK(data!L2740),AVERAGEIF(data!$A$2:$A$4110,data!A2740,data!$L$2:$L$4110),data!L2740)</f>
        <v>16000000</v>
      </c>
      <c r="D2527">
        <f>B2527-C2527</f>
        <v>-572808</v>
      </c>
    </row>
    <row r="2528" spans="1:4">
      <c r="A2528" t="s">
        <v>5461</v>
      </c>
      <c r="B2528">
        <f>IF(ISBLANK(data!C3211),AVERAGEIF(data!$A$2:$A$4110,data!A3211,data!$C$2:$C$4110),data!C3211)</f>
        <v>15417771</v>
      </c>
      <c r="C2528">
        <f>IF(ISBLANK(data!L3211),AVERAGEIF(data!$A$2:$A$4110,data!A3211,data!$L$2:$L$4110),data!L3211)</f>
        <v>12600000</v>
      </c>
      <c r="D2528">
        <f>B2528-C2528</f>
        <v>2817771</v>
      </c>
    </row>
    <row r="2529" spans="1:4">
      <c r="A2529" t="s">
        <v>1692</v>
      </c>
      <c r="B2529">
        <f>IF(ISBLANK(data!C704),AVERAGEIF(data!$A$2:$A$4110,data!A704,data!$C$2:$C$4110),data!C704)</f>
        <v>15408822</v>
      </c>
      <c r="C2529">
        <f>IF(ISBLANK(data!L704),AVERAGEIF(data!$A$2:$A$4110,data!A704,data!$L$2:$L$4110),data!L704)</f>
        <v>20000000</v>
      </c>
      <c r="D2529">
        <f>B2529-C2529</f>
        <v>-4591178</v>
      </c>
    </row>
    <row r="2530" spans="1:4">
      <c r="A2530" t="s">
        <v>4903</v>
      </c>
      <c r="B2530">
        <f>IF(ISBLANK(data!C2827),AVERAGEIF(data!$A$2:$A$4110,data!A2827,data!$C$2:$C$4110),data!C2827)</f>
        <v>15369573</v>
      </c>
      <c r="C2530">
        <f>IF(ISBLANK(data!L2827),AVERAGEIF(data!$A$2:$A$4110,data!A2827,data!$L$2:$L$4110),data!L2827)</f>
        <v>3000000</v>
      </c>
      <c r="D2530">
        <f>B2530-C2530</f>
        <v>12369573</v>
      </c>
    </row>
    <row r="2531" spans="1:4">
      <c r="A2531" t="s">
        <v>2287</v>
      </c>
      <c r="B2531">
        <f>IF(ISBLANK(data!C1077),AVERAGEIF(data!$A$2:$A$4110,data!A1077,data!$C$2:$C$4110),data!C1077)</f>
        <v>15361537</v>
      </c>
      <c r="C2531">
        <f>IF(ISBLANK(data!L1077),AVERAGEIF(data!$A$2:$A$4110,data!A1077,data!$L$2:$L$4110),data!L1077)</f>
        <v>13000000</v>
      </c>
      <c r="D2531">
        <f>B2531-C2531</f>
        <v>2361537</v>
      </c>
    </row>
    <row r="2532" spans="1:4">
      <c r="A2532" t="s">
        <v>1326</v>
      </c>
      <c r="B2532">
        <f>IF(ISBLANK(data!C477),AVERAGEIF(data!$A$2:$A$4110,data!A477,data!$C$2:$C$4110),data!C477)</f>
        <v>15331289</v>
      </c>
      <c r="C2532">
        <f>IF(ISBLANK(data!L477),AVERAGEIF(data!$A$2:$A$4110,data!A477,data!$L$2:$L$4110),data!L477)</f>
        <v>11000000</v>
      </c>
      <c r="D2532">
        <f>B2532-C2532</f>
        <v>4331289</v>
      </c>
    </row>
    <row r="2533" spans="1:4">
      <c r="A2533" t="s">
        <v>5280</v>
      </c>
      <c r="B2533">
        <f>IF(ISBLANK(data!C3087),AVERAGEIF(data!$A$2:$A$4110,data!A3087,data!$C$2:$C$4110),data!C3087)</f>
        <v>15294553</v>
      </c>
      <c r="C2533">
        <f>IF(ISBLANK(data!L3087),AVERAGEIF(data!$A$2:$A$4110,data!A3087,data!$L$2:$L$4110),data!L3087)</f>
        <v>12000000</v>
      </c>
      <c r="D2533">
        <f>B2533-C2533</f>
        <v>3294553</v>
      </c>
    </row>
    <row r="2534" spans="1:4">
      <c r="A2534" t="s">
        <v>4591</v>
      </c>
      <c r="B2534">
        <f>IF(ISBLANK(data!C2612),AVERAGEIF(data!$A$2:$A$4110,data!A2612,data!$C$2:$C$4110),data!C2612)</f>
        <v>15281286</v>
      </c>
      <c r="C2534">
        <f>IF(ISBLANK(data!L2612),AVERAGEIF(data!$A$2:$A$4110,data!A2612,data!$L$2:$L$4110),data!L2612)</f>
        <v>18000000</v>
      </c>
      <c r="D2534">
        <f>B2534-C2534</f>
        <v>-2718714</v>
      </c>
    </row>
    <row r="2535" spans="1:4">
      <c r="A2535" t="s">
        <v>1955</v>
      </c>
      <c r="B2535">
        <f>IF(ISBLANK(data!C870),AVERAGEIF(data!$A$2:$A$4110,data!A870,data!$C$2:$C$4110),data!C870)</f>
        <v>15279680</v>
      </c>
      <c r="C2535">
        <f>IF(ISBLANK(data!L870),AVERAGEIF(data!$A$2:$A$4110,data!A870,data!$L$2:$L$4110),data!L870)</f>
        <v>40000000</v>
      </c>
      <c r="D2535">
        <f>B2535-C2535</f>
        <v>-24720320</v>
      </c>
    </row>
    <row r="2536" spans="1:4">
      <c r="A2536" t="s">
        <v>4404</v>
      </c>
      <c r="B2536">
        <f>IF(ISBLANK(data!C2495),AVERAGEIF(data!$A$2:$A$4110,data!A2495,data!$C$2:$C$4110),data!C2495)</f>
        <v>15180000</v>
      </c>
      <c r="C2536">
        <f>IF(ISBLANK(data!L2495),AVERAGEIF(data!$A$2:$A$4110,data!A2495,data!$L$2:$L$4110),data!L2495)</f>
        <v>500000</v>
      </c>
      <c r="D2536">
        <f>B2536-C2536</f>
        <v>14680000</v>
      </c>
    </row>
    <row r="2537" spans="1:4">
      <c r="A2537" t="s">
        <v>6375</v>
      </c>
      <c r="B2537">
        <f>IF(ISBLANK(data!C3862),AVERAGEIF(data!$A$2:$A$4110,data!A3862,data!$C$2:$C$4110),data!C3862)</f>
        <v>15171475</v>
      </c>
      <c r="C2537">
        <f>IF(ISBLANK(data!L3862),AVERAGEIF(data!$A$2:$A$4110,data!A3862,data!$L$2:$L$4110),data!L3862)</f>
        <v>8500000</v>
      </c>
      <c r="D2537">
        <f>B2537-C2537</f>
        <v>6671475</v>
      </c>
    </row>
    <row r="2538" spans="1:4">
      <c r="A2538" t="s">
        <v>3039</v>
      </c>
      <c r="B2538">
        <f>IF(ISBLANK(data!C1574),AVERAGEIF(data!$A$2:$A$4110,data!A1574,data!$C$2:$C$4110),data!C1574)</f>
        <v>15156200</v>
      </c>
      <c r="C2538">
        <f>IF(ISBLANK(data!L1574),AVERAGEIF(data!$A$2:$A$4110,data!A1574,data!$L$2:$L$4110),data!L1574)</f>
        <v>30000000</v>
      </c>
      <c r="D2538">
        <f>B2538-C2538</f>
        <v>-14843800</v>
      </c>
    </row>
    <row r="2539" spans="1:4">
      <c r="A2539" t="s">
        <v>5451</v>
      </c>
      <c r="B2539">
        <f>IF(ISBLANK(data!C3206),AVERAGEIF(data!$A$2:$A$4110,data!A3206,data!$C$2:$C$4110),data!C3206)</f>
        <v>15155772</v>
      </c>
      <c r="C2539">
        <f>IF(ISBLANK(data!L3206),AVERAGEIF(data!$A$2:$A$4110,data!A3206,data!$L$2:$L$4110),data!L3206)</f>
        <v>18000000</v>
      </c>
      <c r="D2539">
        <f>B2539-C2539</f>
        <v>-2844228</v>
      </c>
    </row>
    <row r="2540" spans="1:4">
      <c r="A2540" t="s">
        <v>2342</v>
      </c>
      <c r="B2540">
        <f>IF(ISBLANK(data!C1117),AVERAGEIF(data!$A$2:$A$4110,data!A1117,data!$C$2:$C$4110),data!C1117)</f>
        <v>15152879</v>
      </c>
      <c r="C2540">
        <f>IF(ISBLANK(data!L1117),AVERAGEIF(data!$A$2:$A$4110,data!A1117,data!$L$2:$L$4110),data!L1117)</f>
        <v>5000000</v>
      </c>
      <c r="D2540">
        <f>B2540-C2540</f>
        <v>10152879</v>
      </c>
    </row>
    <row r="2541" spans="1:4">
      <c r="A2541" t="s">
        <v>4127</v>
      </c>
      <c r="B2541">
        <f>IF(ISBLANK(data!C2309),AVERAGEIF(data!$A$2:$A$4110,data!A2309,data!$C$2:$C$4110),data!C2309)</f>
        <v>15131330</v>
      </c>
      <c r="C2541">
        <f>IF(ISBLANK(data!L2309),AVERAGEIF(data!$A$2:$A$4110,data!A2309,data!$L$2:$L$4110),data!L2309)</f>
        <v>86000000</v>
      </c>
      <c r="D2541">
        <f>B2541-C2541</f>
        <v>-70868670</v>
      </c>
    </row>
    <row r="2542" spans="1:4">
      <c r="A2542" t="s">
        <v>3337</v>
      </c>
      <c r="B2542">
        <f>IF(ISBLANK(data!C1769),AVERAGEIF(data!$A$2:$A$4110,data!A1769,data!$C$2:$C$4110),data!C1769)</f>
        <v>15126948</v>
      </c>
      <c r="C2542">
        <f>IF(ISBLANK(data!L1769),AVERAGEIF(data!$A$2:$A$4110,data!A1769,data!$L$2:$L$4110),data!L1769)</f>
        <v>5000000</v>
      </c>
      <c r="D2542">
        <f>B2542-C2542</f>
        <v>10126948</v>
      </c>
    </row>
    <row r="2543" spans="1:4">
      <c r="A2543" t="s">
        <v>4242</v>
      </c>
      <c r="B2543">
        <f>IF(ISBLANK(data!C2386),AVERAGEIF(data!$A$2:$A$4110,data!A2386,data!$C$2:$C$4110),data!C2386)</f>
        <v>15100000</v>
      </c>
      <c r="C2543">
        <f>IF(ISBLANK(data!L2386),AVERAGEIF(data!$A$2:$A$4110,data!A2386,data!$L$2:$L$4110),data!L2386)</f>
        <v>15000000</v>
      </c>
      <c r="D2543">
        <f>B2543-C2543</f>
        <v>100000</v>
      </c>
    </row>
    <row r="2544" spans="1:4">
      <c r="A2544" t="s">
        <v>679</v>
      </c>
      <c r="B2544">
        <f>IF(ISBLANK(data!C103),AVERAGEIF(data!$A$2:$A$4110,data!A103,data!$C$2:$C$4110),data!C103)</f>
        <v>15091542</v>
      </c>
      <c r="C2544">
        <f>IF(ISBLANK(data!L103),AVERAGEIF(data!$A$2:$A$4110,data!A103,data!$L$2:$L$4110),data!L103)</f>
        <v>25000000</v>
      </c>
      <c r="D2544">
        <f>B2544-C2544</f>
        <v>-9908458</v>
      </c>
    </row>
    <row r="2545" spans="1:4">
      <c r="A2545" t="s">
        <v>656</v>
      </c>
      <c r="B2545">
        <f>IF(ISBLANK(data!C87),AVERAGEIF(data!$A$2:$A$4110,data!A87,data!$C$2:$C$4110),data!C87)</f>
        <v>15081783</v>
      </c>
      <c r="C2545">
        <f>IF(ISBLANK(data!L87),AVERAGEIF(data!$A$2:$A$4110,data!A87,data!$L$2:$L$4110),data!L87)</f>
        <v>34000000</v>
      </c>
      <c r="D2545">
        <f>B2545-C2545</f>
        <v>-18918217</v>
      </c>
    </row>
    <row r="2546" spans="1:4">
      <c r="A2546" t="s">
        <v>117</v>
      </c>
      <c r="B2546">
        <f>IF(ISBLANK(data!C2785),AVERAGEIF(data!$A$2:$A$4110,data!A2785,data!$C$2:$C$4110),data!C2785)</f>
        <v>15071514</v>
      </c>
      <c r="C2546">
        <f>IF(ISBLANK(data!L2785),AVERAGEIF(data!$A$2:$A$4110,data!A2785,data!$L$2:$L$4110),data!L2785)</f>
        <v>80000000</v>
      </c>
      <c r="D2546">
        <f>B2546-C2546</f>
        <v>-64928486</v>
      </c>
    </row>
    <row r="2547" spans="1:4">
      <c r="A2547" t="s">
        <v>877</v>
      </c>
      <c r="B2547">
        <f>IF(ISBLANK(data!C213),AVERAGEIF(data!$A$2:$A$4110,data!A213,data!$C$2:$C$4110),data!C213)</f>
        <v>15062898</v>
      </c>
      <c r="C2547">
        <f>IF(ISBLANK(data!L213),AVERAGEIF(data!$A$2:$A$4110,data!A213,data!$L$2:$L$4110),data!L213)</f>
        <v>14000000</v>
      </c>
      <c r="D2547">
        <f>B2547-C2547</f>
        <v>1062898</v>
      </c>
    </row>
    <row r="2548" spans="1:4">
      <c r="A2548" t="s">
        <v>4341</v>
      </c>
      <c r="B2548">
        <f>IF(ISBLANK(data!C2453),AVERAGEIF(data!$A$2:$A$4110,data!A2453,data!$C$2:$C$4110),data!C2453)</f>
        <v>15047419</v>
      </c>
      <c r="C2548">
        <f>IF(ISBLANK(data!L2453),AVERAGEIF(data!$A$2:$A$4110,data!A2453,data!$L$2:$L$4110),data!L2453)</f>
        <v>7000000</v>
      </c>
      <c r="D2548">
        <f>B2548-C2548</f>
        <v>8047419</v>
      </c>
    </row>
    <row r="2549" spans="1:4">
      <c r="A2549" t="s">
        <v>5308</v>
      </c>
      <c r="B2549">
        <f>IF(ISBLANK(data!C3108),AVERAGEIF(data!$A$2:$A$4110,data!A3108,data!$C$2:$C$4110),data!C3108)</f>
        <v>15045676</v>
      </c>
      <c r="C2549">
        <f>IF(ISBLANK(data!L3108),AVERAGEIF(data!$A$2:$A$4110,data!A3108,data!$L$2:$L$4110),data!L3108)</f>
        <v>16000000</v>
      </c>
      <c r="D2549">
        <f>B2549-C2549</f>
        <v>-954324</v>
      </c>
    </row>
    <row r="2550" spans="1:4">
      <c r="A2550" t="s">
        <v>5502</v>
      </c>
      <c r="B2550">
        <f>IF(ISBLANK(data!C3243),AVERAGEIF(data!$A$2:$A$4110,data!A3243,data!$C$2:$C$4110),data!C3243)</f>
        <v>14998070</v>
      </c>
      <c r="C2550">
        <f>IF(ISBLANK(data!L3243),AVERAGEIF(data!$A$2:$A$4110,data!A3243,data!$L$2:$L$4110),data!L3243)</f>
        <v>35000000</v>
      </c>
      <c r="D2550">
        <f>B2550-C2550</f>
        <v>-20001930</v>
      </c>
    </row>
    <row r="2551" spans="1:4">
      <c r="A2551" t="s">
        <v>4311</v>
      </c>
      <c r="B2551">
        <f>IF(ISBLANK(data!C2431),AVERAGEIF(data!$A$2:$A$4110,data!A2431,data!$C$2:$C$4110),data!C2431)</f>
        <v>14989761</v>
      </c>
      <c r="C2551">
        <f>IF(ISBLANK(data!L2431),AVERAGEIF(data!$A$2:$A$4110,data!A2431,data!$L$2:$L$4110),data!L2431)</f>
        <v>15000000</v>
      </c>
      <c r="D2551">
        <f>B2551-C2551</f>
        <v>-10239</v>
      </c>
    </row>
    <row r="2552" spans="1:4">
      <c r="A2552" t="s">
        <v>3582</v>
      </c>
      <c r="B2552">
        <f>IF(ISBLANK(data!C1937),AVERAGEIF(data!$A$2:$A$4110,data!A1937,data!$C$2:$C$4110),data!C1937)</f>
        <v>14983572</v>
      </c>
      <c r="C2552">
        <f>IF(ISBLANK(data!L1937),AVERAGEIF(data!$A$2:$A$4110,data!A1937,data!$L$2:$L$4110),data!L1937)</f>
        <v>25000000</v>
      </c>
      <c r="D2552">
        <f>B2552-C2552</f>
        <v>-10016428</v>
      </c>
    </row>
    <row r="2553" spans="1:4">
      <c r="A2553" t="s">
        <v>6008</v>
      </c>
      <c r="B2553">
        <f>IF(ISBLANK(data!C3603),AVERAGEIF(data!$A$2:$A$4110,data!A3603,data!$C$2:$C$4110),data!C3603)</f>
        <v>14967182</v>
      </c>
      <c r="C2553">
        <f>IF(ISBLANK(data!L3603),AVERAGEIF(data!$A$2:$A$4110,data!A3603,data!$L$2:$L$4110),data!L3603)</f>
        <v>40000000</v>
      </c>
      <c r="D2553">
        <f>B2553-C2553</f>
        <v>-25032818</v>
      </c>
    </row>
    <row r="2554" spans="1:4">
      <c r="A2554" t="s">
        <v>1416</v>
      </c>
      <c r="B2554">
        <f>IF(ISBLANK(data!C533),AVERAGEIF(data!$A$2:$A$4110,data!A533,data!$C$2:$C$4110),data!C533)</f>
        <v>14946229</v>
      </c>
      <c r="C2554">
        <f>IF(ISBLANK(data!L533),AVERAGEIF(data!$A$2:$A$4110,data!A533,data!$L$2:$L$4110),data!L533)</f>
        <v>25000000</v>
      </c>
      <c r="D2554">
        <f>B2554-C2554</f>
        <v>-10053771</v>
      </c>
    </row>
    <row r="2555" spans="1:4">
      <c r="A2555" t="s">
        <v>1210</v>
      </c>
      <c r="B2555">
        <f>IF(ISBLANK(data!C411),AVERAGEIF(data!$A$2:$A$4110,data!A411,data!$C$2:$C$4110),data!C411)</f>
        <v>14942422</v>
      </c>
      <c r="C2555">
        <f>IF(ISBLANK(data!L411),AVERAGEIF(data!$A$2:$A$4110,data!A411,data!$L$2:$L$4110),data!L411)</f>
        <v>40000000</v>
      </c>
      <c r="D2555">
        <f>B2555-C2555</f>
        <v>-25057578</v>
      </c>
    </row>
    <row r="2556" spans="1:4">
      <c r="A2556" t="s">
        <v>1030</v>
      </c>
      <c r="B2556">
        <f>IF(ISBLANK(data!C303),AVERAGEIF(data!$A$2:$A$4110,data!A303,data!$C$2:$C$4110),data!C303)</f>
        <v>14938570</v>
      </c>
      <c r="C2556">
        <f>IF(ISBLANK(data!L303),AVERAGEIF(data!$A$2:$A$4110,data!A303,data!$L$2:$L$4110),data!L303)</f>
        <v>15000000</v>
      </c>
      <c r="D2556">
        <f>B2556-C2556</f>
        <v>-61430</v>
      </c>
    </row>
    <row r="2557" spans="1:4">
      <c r="A2557" t="s">
        <v>2135</v>
      </c>
      <c r="B2557">
        <f>IF(ISBLANK(data!C981),AVERAGEIF(data!$A$2:$A$4110,data!A981,data!$C$2:$C$4110),data!C981)</f>
        <v>14891000</v>
      </c>
      <c r="C2557">
        <f>IF(ISBLANK(data!L981),AVERAGEIF(data!$A$2:$A$4110,data!A981,data!$L$2:$L$4110),data!L981)</f>
        <v>7000000</v>
      </c>
      <c r="D2557">
        <f>B2557-C2557</f>
        <v>7891000</v>
      </c>
    </row>
    <row r="2558" spans="1:4">
      <c r="A2558" t="s">
        <v>202</v>
      </c>
      <c r="B2558">
        <f>IF(ISBLANK(data!C611),AVERAGEIF(data!$A$2:$A$4110,data!A611,data!$C$2:$C$4110),data!C611)</f>
        <v>14888028</v>
      </c>
      <c r="C2558">
        <f>IF(ISBLANK(data!L611),AVERAGEIF(data!$A$2:$A$4110,data!A611,data!$L$2:$L$4110),data!L611)</f>
        <v>30000000</v>
      </c>
      <c r="D2558">
        <f>B2558-C2558</f>
        <v>-15111972</v>
      </c>
    </row>
    <row r="2559" spans="1:4">
      <c r="A2559" t="s">
        <v>955</v>
      </c>
      <c r="B2559">
        <f>IF(ISBLANK(data!C259),AVERAGEIF(data!$A$2:$A$4110,data!A259,data!$C$2:$C$4110),data!C259)</f>
        <v>14879556</v>
      </c>
      <c r="C2559">
        <f>IF(ISBLANK(data!L259),AVERAGEIF(data!$A$2:$A$4110,data!A259,data!$L$2:$L$4110),data!L259)</f>
        <v>8000000</v>
      </c>
      <c r="D2559">
        <f>B2559-C2559</f>
        <v>6879556</v>
      </c>
    </row>
    <row r="2560" spans="1:4">
      <c r="A2560" t="s">
        <v>3841</v>
      </c>
      <c r="B2560">
        <f>IF(ISBLANK(data!C2110),AVERAGEIF(data!$A$2:$A$4110,data!A2110,data!$C$2:$C$4110),data!C2110)</f>
        <v>14821531</v>
      </c>
      <c r="C2560">
        <f>IF(ISBLANK(data!L2110),AVERAGEIF(data!$A$2:$A$4110,data!A2110,data!$L$2:$L$4110),data!L2110)</f>
        <v>6000000</v>
      </c>
      <c r="D2560">
        <f>B2560-C2560</f>
        <v>8821531</v>
      </c>
    </row>
    <row r="2561" spans="1:4">
      <c r="A2561" t="s">
        <v>1679</v>
      </c>
      <c r="B2561">
        <f>IF(ISBLANK(data!C698),AVERAGEIF(data!$A$2:$A$4110,data!A698,data!$C$2:$C$4110),data!C698)</f>
        <v>14793904</v>
      </c>
      <c r="C2561">
        <f>IF(ISBLANK(data!L698),AVERAGEIF(data!$A$2:$A$4110,data!A698,data!$L$2:$L$4110),data!L698)</f>
        <v>18000000</v>
      </c>
      <c r="D2561">
        <f>B2561-C2561</f>
        <v>-3206096</v>
      </c>
    </row>
    <row r="2562" spans="1:4">
      <c r="A2562" t="s">
        <v>6661</v>
      </c>
      <c r="B2562">
        <f>IF(ISBLANK(data!C4055),AVERAGEIF(data!$A$2:$A$4110,data!A4055,data!$C$2:$C$4110),data!C4055)</f>
        <v>14792779</v>
      </c>
      <c r="C2562">
        <f>IF(ISBLANK(data!L4055),AVERAGEIF(data!$A$2:$A$4110,data!A4055,data!$L$2:$L$4110),data!L4055)</f>
        <v>16000000</v>
      </c>
      <c r="D2562">
        <f>B2562-C2562</f>
        <v>-1207221</v>
      </c>
    </row>
    <row r="2563" spans="1:4">
      <c r="A2563" t="s">
        <v>4079</v>
      </c>
      <c r="B2563">
        <f>IF(ISBLANK(data!C2275),AVERAGEIF(data!$A$2:$A$4110,data!A2275,data!$C$2:$C$4110),data!C2275)</f>
        <v>14677654</v>
      </c>
      <c r="C2563">
        <f>IF(ISBLANK(data!L2275),AVERAGEIF(data!$A$2:$A$4110,data!A2275,data!$L$2:$L$4110),data!L2275)</f>
        <v>13000000</v>
      </c>
      <c r="D2563">
        <f>B2563-C2563</f>
        <v>1677654</v>
      </c>
    </row>
    <row r="2564" spans="1:4">
      <c r="A2564" t="s">
        <v>2154</v>
      </c>
      <c r="B2564">
        <f>IF(ISBLANK(data!C991),AVERAGEIF(data!$A$2:$A$4110,data!A991,data!$C$2:$C$4110),data!C991)</f>
        <v>14673301</v>
      </c>
      <c r="C2564">
        <f>IF(ISBLANK(data!L991),AVERAGEIF(data!$A$2:$A$4110,data!A991,data!$L$2:$L$4110),data!L991)</f>
        <v>2000000</v>
      </c>
      <c r="D2564">
        <f>B2564-C2564</f>
        <v>12673301</v>
      </c>
    </row>
    <row r="2565" spans="1:4">
      <c r="A2565" t="s">
        <v>6593</v>
      </c>
      <c r="B2565">
        <f>IF(ISBLANK(data!C4006),AVERAGEIF(data!$A$2:$A$4110,data!A4006,data!$C$2:$C$4110),data!C4006)</f>
        <v>14637490</v>
      </c>
      <c r="C2565">
        <f>IF(ISBLANK(data!L4006),AVERAGEIF(data!$A$2:$A$4110,data!A4006,data!$L$2:$L$4110),data!L4006)</f>
        <v>25000000</v>
      </c>
      <c r="D2565">
        <f>B2565-C2565</f>
        <v>-10362510</v>
      </c>
    </row>
    <row r="2566" spans="1:4">
      <c r="A2566" t="s">
        <v>2756</v>
      </c>
      <c r="B2566">
        <f>IF(ISBLANK(data!C1378),AVERAGEIF(data!$A$2:$A$4110,data!A1378,data!$C$2:$C$4110),data!C1378)</f>
        <v>14612840</v>
      </c>
      <c r="C2566">
        <f>IF(ISBLANK(data!L1378),AVERAGEIF(data!$A$2:$A$4110,data!A1378,data!$L$2:$L$4110),data!L1378)</f>
        <v>7000000</v>
      </c>
      <c r="D2566">
        <f>B2566-C2566</f>
        <v>7612840</v>
      </c>
    </row>
    <row r="2567" spans="1:4">
      <c r="A2567" t="s">
        <v>5891</v>
      </c>
      <c r="B2567">
        <f>IF(ISBLANK(data!C3513),AVERAGEIF(data!$A$2:$A$4110,data!A3513,data!$C$2:$C$4110),data!C3513)</f>
        <v>14597405</v>
      </c>
      <c r="C2567">
        <f>IF(ISBLANK(data!L3513),AVERAGEIF(data!$A$2:$A$4110,data!A3513,data!$L$2:$L$4110),data!L3513)</f>
        <v>6400000</v>
      </c>
      <c r="D2567">
        <f>B2567-C2567</f>
        <v>8197405</v>
      </c>
    </row>
    <row r="2568" spans="1:4">
      <c r="A2568" t="s">
        <v>4147</v>
      </c>
      <c r="B2568">
        <f>IF(ISBLANK(data!C2319),AVERAGEIF(data!$A$2:$A$4110,data!A2319,data!$C$2:$C$4110),data!C2319)</f>
        <v>14589444</v>
      </c>
      <c r="C2568">
        <f>IF(ISBLANK(data!L2319),AVERAGEIF(data!$A$2:$A$4110,data!A2319,data!$L$2:$L$4110),data!L2319)</f>
        <v>25000000</v>
      </c>
      <c r="D2568">
        <f>B2568-C2568</f>
        <v>-10410556</v>
      </c>
    </row>
    <row r="2569" spans="1:4">
      <c r="A2569" t="s">
        <v>3553</v>
      </c>
      <c r="B2569">
        <f>IF(ISBLANK(data!C1918),AVERAGEIF(data!$A$2:$A$4110,data!A1918,data!$C$2:$C$4110),data!C1918)</f>
        <v>14587732</v>
      </c>
      <c r="C2569">
        <f>IF(ISBLANK(data!L1918),AVERAGEIF(data!$A$2:$A$4110,data!A1918,data!$L$2:$L$4110),data!L1918)</f>
        <v>35000000</v>
      </c>
      <c r="D2569">
        <f>B2569-C2569</f>
        <v>-20412268</v>
      </c>
    </row>
    <row r="2570" spans="1:4">
      <c r="A2570" t="s">
        <v>4970</v>
      </c>
      <c r="B2570">
        <f>IF(ISBLANK(data!C2878),AVERAGEIF(data!$A$2:$A$4110,data!A2878,data!$C$2:$C$4110),data!C2878)</f>
        <v>14567883</v>
      </c>
      <c r="C2570">
        <f>IF(ISBLANK(data!L2878),AVERAGEIF(data!$A$2:$A$4110,data!A2878,data!$L$2:$L$4110),data!L2878)</f>
        <v>75000000</v>
      </c>
      <c r="D2570">
        <f>B2570-C2570</f>
        <v>-60432117</v>
      </c>
    </row>
    <row r="2571" spans="1:4">
      <c r="A2571" t="s">
        <v>1829</v>
      </c>
      <c r="B2571">
        <f>IF(ISBLANK(data!C793),AVERAGEIF(data!$A$2:$A$4110,data!A793,data!$C$2:$C$4110),data!C793)</f>
        <v>14564027</v>
      </c>
      <c r="C2571">
        <f>IF(ISBLANK(data!L793),AVERAGEIF(data!$A$2:$A$4110,data!A793,data!$L$2:$L$4110),data!L793)</f>
        <v>1000000</v>
      </c>
      <c r="D2571">
        <f>B2571-C2571</f>
        <v>13564027</v>
      </c>
    </row>
    <row r="2572" spans="1:4">
      <c r="A2572" t="s">
        <v>5938</v>
      </c>
      <c r="B2572">
        <f>IF(ISBLANK(data!C3548),AVERAGEIF(data!$A$2:$A$4110,data!A3548,data!$C$2:$C$4110),data!C3548)</f>
        <v>14545844</v>
      </c>
      <c r="C2572">
        <f>IF(ISBLANK(data!L3548),AVERAGEIF(data!$A$2:$A$4110,data!A3548,data!$L$2:$L$4110),data!L3548)</f>
        <v>6500000</v>
      </c>
      <c r="D2572">
        <f>B2572-C2572</f>
        <v>8045844</v>
      </c>
    </row>
    <row r="2573" spans="1:4">
      <c r="A2573" t="s">
        <v>5303</v>
      </c>
      <c r="B2573">
        <f>IF(ISBLANK(data!C3103),AVERAGEIF(data!$A$2:$A$4110,data!A3103,data!$C$2:$C$4110),data!C3103)</f>
        <v>14500000</v>
      </c>
      <c r="C2573">
        <f>IF(ISBLANK(data!L3103),AVERAGEIF(data!$A$2:$A$4110,data!A3103,data!$L$2:$L$4110),data!L3103)</f>
        <v>25000000</v>
      </c>
      <c r="D2573">
        <f>B2573-C2573</f>
        <v>-10500000</v>
      </c>
    </row>
    <row r="2574" spans="1:4">
      <c r="A2574" t="s">
        <v>6289</v>
      </c>
      <c r="B2574">
        <f>IF(ISBLANK(data!C3801),AVERAGEIF(data!$A$2:$A$4110,data!A3801,data!$C$2:$C$4110),data!C3801)</f>
        <v>14479776</v>
      </c>
      <c r="C2574">
        <f>IF(ISBLANK(data!L3801),AVERAGEIF(data!$A$2:$A$4110,data!A3801,data!$L$2:$L$4110),data!L3801)</f>
        <v>10000000</v>
      </c>
      <c r="D2574">
        <f>B2574-C2574</f>
        <v>4479776</v>
      </c>
    </row>
    <row r="2575" spans="1:4">
      <c r="A2575" t="s">
        <v>2301</v>
      </c>
      <c r="B2575">
        <f>IF(ISBLANK(data!C1086),AVERAGEIF(data!$A$2:$A$4110,data!A1086,data!$C$2:$C$4110),data!C1086)</f>
        <v>14469428</v>
      </c>
      <c r="C2575">
        <f>IF(ISBLANK(data!L1086),AVERAGEIF(data!$A$2:$A$4110,data!A1086,data!$L$2:$L$4110),data!L1086)</f>
        <v>26000000</v>
      </c>
      <c r="D2575">
        <f>B2575-C2575</f>
        <v>-11530572</v>
      </c>
    </row>
    <row r="2576" spans="1:4">
      <c r="A2576" t="s">
        <v>5985</v>
      </c>
      <c r="B2576">
        <f>IF(ISBLANK(data!C3589),AVERAGEIF(data!$A$2:$A$4110,data!A3589,data!$C$2:$C$4110),data!C3589)</f>
        <v>14448589</v>
      </c>
      <c r="C2576">
        <f>IF(ISBLANK(data!L3589),AVERAGEIF(data!$A$2:$A$4110,data!A3589,data!$L$2:$L$4110),data!L3589)</f>
        <v>40000000</v>
      </c>
      <c r="D2576">
        <f>B2576-C2576</f>
        <v>-25551411</v>
      </c>
    </row>
    <row r="2577" spans="1:4">
      <c r="A2577" t="s">
        <v>384</v>
      </c>
      <c r="B2577">
        <f>IF(ISBLANK(data!C3890),AVERAGEIF(data!$A$2:$A$4110,data!A3890,data!$C$2:$C$4110),data!C3890)</f>
        <v>14400000</v>
      </c>
      <c r="C2577">
        <f>IF(ISBLANK(data!L3890),AVERAGEIF(data!$A$2:$A$4110,data!A3890,data!$L$2:$L$4110),data!L3890)</f>
        <v>2500000</v>
      </c>
      <c r="D2577">
        <f>B2577-C2577</f>
        <v>11900000</v>
      </c>
    </row>
    <row r="2578" spans="1:4">
      <c r="A2578" t="s">
        <v>5800</v>
      </c>
      <c r="B2578">
        <f>IF(ISBLANK(data!C3444),AVERAGEIF(data!$A$2:$A$4110,data!A3444,data!$C$2:$C$4110),data!C3444)</f>
        <v>14378353</v>
      </c>
      <c r="C2578">
        <f>IF(ISBLANK(data!L3444),AVERAGEIF(data!$A$2:$A$4110,data!A3444,data!$L$2:$L$4110),data!L3444)</f>
        <v>36000000</v>
      </c>
      <c r="D2578">
        <f>B2578-C2578</f>
        <v>-21621647</v>
      </c>
    </row>
    <row r="2579" spans="1:4">
      <c r="A2579" t="s">
        <v>2380</v>
      </c>
      <c r="B2579">
        <f>IF(ISBLANK(data!C1139),AVERAGEIF(data!$A$2:$A$4110,data!A1139,data!$C$2:$C$4110),data!C1139)</f>
        <v>14375181</v>
      </c>
      <c r="C2579">
        <f>IF(ISBLANK(data!L1139),AVERAGEIF(data!$A$2:$A$4110,data!A1139,data!$L$2:$L$4110),data!L1139)</f>
        <v>51000000</v>
      </c>
      <c r="D2579">
        <f>B2579-C2579</f>
        <v>-36624819</v>
      </c>
    </row>
    <row r="2580" spans="1:4">
      <c r="A2580" t="s">
        <v>3321</v>
      </c>
      <c r="B2580">
        <f>IF(ISBLANK(data!C1759),AVERAGEIF(data!$A$2:$A$4110,data!A1759,data!$C$2:$C$4110),data!C1759)</f>
        <v>14373825</v>
      </c>
      <c r="C2580">
        <f>IF(ISBLANK(data!L1759),AVERAGEIF(data!$A$2:$A$4110,data!A1759,data!$L$2:$L$4110),data!L1759)</f>
        <v>8600000</v>
      </c>
      <c r="D2580">
        <f>B2580-C2580</f>
        <v>5773825</v>
      </c>
    </row>
    <row r="2581" spans="1:4">
      <c r="A2581" t="s">
        <v>4514</v>
      </c>
      <c r="B2581">
        <f>IF(ISBLANK(data!C2563),AVERAGEIF(data!$A$2:$A$4110,data!A2563,data!$C$2:$C$4110),data!C2563)</f>
        <v>14359793</v>
      </c>
      <c r="C2581">
        <f>IF(ISBLANK(data!L2563),AVERAGEIF(data!$A$2:$A$4110,data!A2563,data!$L$2:$L$4110),data!L2563)</f>
        <v>4232000</v>
      </c>
      <c r="D2581">
        <f>B2581-C2581</f>
        <v>10127793</v>
      </c>
    </row>
    <row r="2582" spans="1:4">
      <c r="A2582" t="s">
        <v>3433</v>
      </c>
      <c r="B2582">
        <f>IF(ISBLANK(data!C1834),AVERAGEIF(data!$A$2:$A$4110,data!A1834,data!$C$2:$C$4110),data!C1834)</f>
        <v>14358033</v>
      </c>
      <c r="C2582">
        <f>IF(ISBLANK(data!L1834),AVERAGEIF(data!$A$2:$A$4110,data!A1834,data!$L$2:$L$4110),data!L1834)</f>
        <v>40000000</v>
      </c>
      <c r="D2582">
        <f>B2582-C2582</f>
        <v>-25641967</v>
      </c>
    </row>
    <row r="2583" spans="1:4">
      <c r="A2583" t="s">
        <v>2513</v>
      </c>
      <c r="B2583">
        <f>IF(ISBLANK(data!C1227),AVERAGEIF(data!$A$2:$A$4110,data!A1227,data!$C$2:$C$4110),data!C1227)</f>
        <v>14348123</v>
      </c>
      <c r="C2583">
        <f>IF(ISBLANK(data!L1227),AVERAGEIF(data!$A$2:$A$4110,data!A1227,data!$L$2:$L$4110),data!L1227)</f>
        <v>12000000</v>
      </c>
      <c r="D2583">
        <f>B2583-C2583</f>
        <v>2348123</v>
      </c>
    </row>
    <row r="2584" spans="1:4">
      <c r="A2584" t="s">
        <v>5415</v>
      </c>
      <c r="B2584">
        <f>IF(ISBLANK(data!C3184),AVERAGEIF(data!$A$2:$A$4110,data!A3184,data!$C$2:$C$4110),data!C3184)</f>
        <v>14343976</v>
      </c>
      <c r="C2584">
        <f>IF(ISBLANK(data!L3184),AVERAGEIF(data!$A$2:$A$4110,data!A3184,data!$L$2:$L$4110),data!L3184)</f>
        <v>5000000</v>
      </c>
      <c r="D2584">
        <f>B2584-C2584</f>
        <v>9343976</v>
      </c>
    </row>
    <row r="2585" spans="1:4">
      <c r="A2585" t="s">
        <v>944</v>
      </c>
      <c r="B2585">
        <f>IF(ISBLANK(data!C252),AVERAGEIF(data!$A$2:$A$4110,data!A252,data!$C$2:$C$4110),data!C252)</f>
        <v>14337579</v>
      </c>
      <c r="C2585">
        <f>IF(ISBLANK(data!L252),AVERAGEIF(data!$A$2:$A$4110,data!A252,data!$L$2:$L$4110),data!L252)</f>
        <v>27000000</v>
      </c>
      <c r="D2585">
        <f>B2585-C2585</f>
        <v>-12662421</v>
      </c>
    </row>
    <row r="2586" spans="1:4">
      <c r="A2586" t="s">
        <v>4787</v>
      </c>
      <c r="B2586">
        <f>IF(ISBLANK(data!C2741),AVERAGEIF(data!$A$2:$A$4110,data!A2741,data!$C$2:$C$4110),data!C2741)</f>
        <v>14334645</v>
      </c>
      <c r="C2586">
        <f>IF(ISBLANK(data!L2741),AVERAGEIF(data!$A$2:$A$4110,data!A2741,data!$L$2:$L$4110),data!L2741)</f>
        <v>25000000</v>
      </c>
      <c r="D2586">
        <f>B2586-C2586</f>
        <v>-10665355</v>
      </c>
    </row>
    <row r="2587" spans="1:4">
      <c r="A2587" t="s">
        <v>6674</v>
      </c>
      <c r="B2587">
        <f>IF(ISBLANK(data!C4067),AVERAGEIF(data!$A$2:$A$4110,data!A4067,data!$C$2:$C$4110),data!C4067)</f>
        <v>14294842</v>
      </c>
      <c r="C2587">
        <f>IF(ISBLANK(data!L4067),AVERAGEIF(data!$A$2:$A$4110,data!A4067,data!$L$2:$L$4110),data!L4067)</f>
        <v>70000000</v>
      </c>
      <c r="D2587">
        <f>B2587-C2587</f>
        <v>-55705158</v>
      </c>
    </row>
    <row r="2588" spans="1:4">
      <c r="A2588" t="s">
        <v>3072</v>
      </c>
      <c r="B2588">
        <f>IF(ISBLANK(data!C1604),AVERAGEIF(data!$A$2:$A$4110,data!A1604,data!$C$2:$C$4110),data!C1604)</f>
        <v>14291570</v>
      </c>
      <c r="C2588">
        <f>IF(ISBLANK(data!L1604),AVERAGEIF(data!$A$2:$A$4110,data!A1604,data!$L$2:$L$4110),data!L1604)</f>
        <v>20000000</v>
      </c>
      <c r="D2588">
        <f>B2588-C2588</f>
        <v>-5708430</v>
      </c>
    </row>
    <row r="2589" spans="1:4">
      <c r="A2589" t="s">
        <v>1178</v>
      </c>
      <c r="B2589">
        <f>IF(ISBLANK(data!C391),AVERAGEIF(data!$A$2:$A$4110,data!A391,data!$C$2:$C$4110),data!C391)</f>
        <v>14268533</v>
      </c>
      <c r="C2589">
        <f>IF(ISBLANK(data!L391),AVERAGEIF(data!$A$2:$A$4110,data!A391,data!$L$2:$L$4110),data!L391)</f>
        <v>31500000</v>
      </c>
      <c r="D2589">
        <f>B2589-C2589</f>
        <v>-17231467</v>
      </c>
    </row>
    <row r="2590" spans="1:4">
      <c r="A2590" t="s">
        <v>2893</v>
      </c>
      <c r="B2590">
        <f>IF(ISBLANK(data!C1466),AVERAGEIF(data!$A$2:$A$4110,data!A1466,data!$C$2:$C$4110),data!C1466)</f>
        <v>14252830</v>
      </c>
      <c r="C2590">
        <f>IF(ISBLANK(data!L1466),AVERAGEIF(data!$A$2:$A$4110,data!A1466,data!$L$2:$L$4110),data!L1466)</f>
        <v>22000000</v>
      </c>
      <c r="D2590">
        <f>B2590-C2590</f>
        <v>-7747170</v>
      </c>
    </row>
    <row r="2591" spans="1:4">
      <c r="A2591" t="s">
        <v>6370</v>
      </c>
      <c r="B2591">
        <f>IF(ISBLANK(data!C3859),AVERAGEIF(data!$A$2:$A$4110,data!A3859,data!$C$2:$C$4110),data!C3859)</f>
        <v>14249005</v>
      </c>
      <c r="C2591">
        <f>IF(ISBLANK(data!L3859),AVERAGEIF(data!$A$2:$A$4110,data!A3859,data!$L$2:$L$4110),data!L3859)</f>
        <v>15000000</v>
      </c>
      <c r="D2591">
        <f>B2591-C2591</f>
        <v>-750995</v>
      </c>
    </row>
    <row r="2592" spans="1:4">
      <c r="A2592" t="s">
        <v>6540</v>
      </c>
      <c r="B2592">
        <f>IF(ISBLANK(data!C3972),AVERAGEIF(data!$A$2:$A$4110,data!A3972,data!$C$2:$C$4110),data!C3972)</f>
        <v>14218868</v>
      </c>
      <c r="C2592">
        <f>IF(ISBLANK(data!L3972),AVERAGEIF(data!$A$2:$A$4110,data!A3972,data!$L$2:$L$4110),data!L3972)</f>
        <v>65000000</v>
      </c>
      <c r="D2592">
        <f>B2592-C2592</f>
        <v>-50781132</v>
      </c>
    </row>
    <row r="2593" spans="1:4">
      <c r="A2593" t="s">
        <v>5450</v>
      </c>
      <c r="B2593">
        <f>IF(ISBLANK(data!C3205),AVERAGEIF(data!$A$2:$A$4110,data!A3205,data!$C$2:$C$4110),data!C3205)</f>
        <v>14208384</v>
      </c>
      <c r="C2593">
        <f>IF(ISBLANK(data!L3205),AVERAGEIF(data!$A$2:$A$4110,data!A3205,data!$L$2:$L$4110),data!L3205)</f>
        <v>30000000</v>
      </c>
      <c r="D2593">
        <f>B2593-C2593</f>
        <v>-15791616</v>
      </c>
    </row>
    <row r="2594" spans="1:4">
      <c r="A2594" t="s">
        <v>3151</v>
      </c>
      <c r="B2594">
        <f>IF(ISBLANK(data!C1649),AVERAGEIF(data!$A$2:$A$4110,data!A1649,data!$C$2:$C$4110),data!C1649)</f>
        <v>14174654</v>
      </c>
      <c r="C2594">
        <f>IF(ISBLANK(data!L1649),AVERAGEIF(data!$A$2:$A$4110,data!A1649,data!$L$2:$L$4110),data!L1649)</f>
        <v>25000000</v>
      </c>
      <c r="D2594">
        <f>B2594-C2594</f>
        <v>-10825346</v>
      </c>
    </row>
    <row r="2595" spans="1:4">
      <c r="A2595" t="s">
        <v>4129</v>
      </c>
      <c r="B2595">
        <f>IF(ISBLANK(data!C2310),AVERAGEIF(data!$A$2:$A$4110,data!A2310,data!$C$2:$C$4110),data!C2310)</f>
        <v>14131298</v>
      </c>
      <c r="C2595">
        <f>IF(ISBLANK(data!L2310),AVERAGEIF(data!$A$2:$A$4110,data!A2310,data!$L$2:$L$4110),data!L2310)</f>
        <v>390000000</v>
      </c>
      <c r="D2595">
        <f>B2595-C2595</f>
        <v>-375868702</v>
      </c>
    </row>
    <row r="2596" spans="1:4">
      <c r="A2596" t="s">
        <v>2873</v>
      </c>
      <c r="B2596">
        <f>IF(ISBLANK(data!C1451),AVERAGEIF(data!$A$2:$A$4110,data!A1451,data!$C$2:$C$4110),data!C1451)</f>
        <v>14123773</v>
      </c>
      <c r="C2596">
        <f>IF(ISBLANK(data!L1451),AVERAGEIF(data!$A$2:$A$4110,data!A1451,data!$L$2:$L$4110),data!L1451)</f>
        <v>5000000</v>
      </c>
      <c r="D2596">
        <f>B2596-C2596</f>
        <v>9123773</v>
      </c>
    </row>
    <row r="2597" spans="1:4">
      <c r="A2597" t="s">
        <v>2634</v>
      </c>
      <c r="B2597">
        <f>IF(ISBLANK(data!C1298),AVERAGEIF(data!$A$2:$A$4110,data!A1298,data!$C$2:$C$4110),data!C1298)</f>
        <v>14114488</v>
      </c>
      <c r="C2597">
        <f>IF(ISBLANK(data!L1298),AVERAGEIF(data!$A$2:$A$4110,data!A1298,data!$L$2:$L$4110),data!L1298)</f>
        <v>10500000</v>
      </c>
      <c r="D2597">
        <f>B2597-C2597</f>
        <v>3614488</v>
      </c>
    </row>
    <row r="2598" spans="1:4">
      <c r="A2598" t="s">
        <v>1790</v>
      </c>
      <c r="B2598">
        <f>IF(ISBLANK(data!C767),AVERAGEIF(data!$A$2:$A$4110,data!A767,data!$C$2:$C$4110),data!C767)</f>
        <v>14108518</v>
      </c>
      <c r="C2598">
        <f>IF(ISBLANK(data!L767),AVERAGEIF(data!$A$2:$A$4110,data!A767,data!$L$2:$L$4110),data!L767)</f>
        <v>16000000</v>
      </c>
      <c r="D2598">
        <f>B2598-C2598</f>
        <v>-1891482</v>
      </c>
    </row>
    <row r="2599" spans="1:4">
      <c r="A2599" t="s">
        <v>1238</v>
      </c>
      <c r="B2599">
        <f>IF(ISBLANK(data!C427),AVERAGEIF(data!$A$2:$A$4110,data!A427,data!$C$2:$C$4110),data!C427)</f>
        <v>14100000</v>
      </c>
      <c r="C2599">
        <f>IF(ISBLANK(data!L427),AVERAGEIF(data!$A$2:$A$4110,data!A427,data!$L$2:$L$4110),data!L427)</f>
        <v>5000000</v>
      </c>
      <c r="D2599">
        <f>B2599-C2599</f>
        <v>9100000</v>
      </c>
    </row>
    <row r="2600" spans="1:4">
      <c r="A2600" t="s">
        <v>5394</v>
      </c>
      <c r="B2600">
        <f>IF(ISBLANK(data!C3169),AVERAGEIF(data!$A$2:$A$4110,data!A3169,data!$C$2:$C$4110),data!C3169)</f>
        <v>14095303</v>
      </c>
      <c r="C2600">
        <f>IF(ISBLANK(data!L3169),AVERAGEIF(data!$A$2:$A$4110,data!A3169,data!$L$2:$L$4110),data!L3169)</f>
        <v>25000000</v>
      </c>
      <c r="D2600">
        <f>B2600-C2600</f>
        <v>-10904697</v>
      </c>
    </row>
    <row r="2601" spans="1:4">
      <c r="A2601" t="s">
        <v>4481</v>
      </c>
      <c r="B2601">
        <f>IF(ISBLANK(data!C2542),AVERAGEIF(data!$A$2:$A$4110,data!A2542,data!$C$2:$C$4110),data!C2542)</f>
        <v>14060950</v>
      </c>
      <c r="C2601">
        <f>IF(ISBLANK(data!L2542),AVERAGEIF(data!$A$2:$A$4110,data!A2542,data!$L$2:$L$4110),data!L2542)</f>
        <v>12500000</v>
      </c>
      <c r="D2601">
        <f>B2601-C2601</f>
        <v>1560950</v>
      </c>
    </row>
    <row r="2602" spans="1:4">
      <c r="A2602" t="s">
        <v>2230</v>
      </c>
      <c r="B2602">
        <f>IF(ISBLANK(data!C1036),AVERAGEIF(data!$A$2:$A$4110,data!A1036,data!$C$2:$C$4110),data!C1036)</f>
        <v>14018364</v>
      </c>
      <c r="C2602">
        <f>IF(ISBLANK(data!L1036),AVERAGEIF(data!$A$2:$A$4110,data!A1036,data!$L$2:$L$4110),data!L1036)</f>
        <v>30000000</v>
      </c>
      <c r="D2602">
        <f>B2602-C2602</f>
        <v>-15981636</v>
      </c>
    </row>
    <row r="2603" spans="1:4">
      <c r="A2603" t="s">
        <v>4595</v>
      </c>
      <c r="B2603">
        <f>IF(ISBLANK(data!C2614),AVERAGEIF(data!$A$2:$A$4110,data!A2614,data!$C$2:$C$4110),data!C2614)</f>
        <v>14015786</v>
      </c>
      <c r="C2603">
        <f>IF(ISBLANK(data!L2614),AVERAGEIF(data!$A$2:$A$4110,data!A2614,data!$L$2:$L$4110),data!L2614)</f>
        <v>5000000</v>
      </c>
      <c r="D2603">
        <f>B2603-C2603</f>
        <v>9015786</v>
      </c>
    </row>
    <row r="2604" spans="1:4">
      <c r="A2604" t="s">
        <v>4547</v>
      </c>
      <c r="B2604">
        <f>IF(ISBLANK(data!C2585),AVERAGEIF(data!$A$2:$A$4110,data!A2585,data!$C$2:$C$4110),data!C2585)</f>
        <v>14003141</v>
      </c>
      <c r="C2604">
        <f>IF(ISBLANK(data!L2585),AVERAGEIF(data!$A$2:$A$4110,data!A2585,data!$L$2:$L$4110),data!L2585)</f>
        <v>7000000</v>
      </c>
      <c r="D2604">
        <f>B2604-C2604</f>
        <v>7003141</v>
      </c>
    </row>
    <row r="2605" spans="1:4">
      <c r="A2605" t="s">
        <v>4470</v>
      </c>
      <c r="B2605">
        <f>IF(ISBLANK(data!C2536),AVERAGEIF(data!$A$2:$A$4110,data!A2536,data!$C$2:$C$4110),data!C2536)</f>
        <v>14000000</v>
      </c>
      <c r="C2605">
        <f>IF(ISBLANK(data!L2536),AVERAGEIF(data!$A$2:$A$4110,data!A2536,data!$L$2:$L$4110),data!L2536)</f>
        <v>3500000</v>
      </c>
      <c r="D2605">
        <f>B2605-C2605</f>
        <v>10500000</v>
      </c>
    </row>
    <row r="2606" spans="1:4">
      <c r="A2606" t="s">
        <v>6501</v>
      </c>
      <c r="B2606">
        <f>IF(ISBLANK(data!C3947),AVERAGEIF(data!$A$2:$A$4110,data!A3947,data!$C$2:$C$4110),data!C3947)</f>
        <v>13998282</v>
      </c>
      <c r="C2606">
        <f>IF(ISBLANK(data!L3947),AVERAGEIF(data!$A$2:$A$4110,data!A3947,data!$L$2:$L$4110),data!L3947)</f>
        <v>16000000</v>
      </c>
      <c r="D2606">
        <f>B2606-C2606</f>
        <v>-2001718</v>
      </c>
    </row>
    <row r="2607" spans="1:4">
      <c r="A2607" t="s">
        <v>4246</v>
      </c>
      <c r="B2607">
        <f>IF(ISBLANK(data!C2390),AVERAGEIF(data!$A$2:$A$4110,data!A2390,data!$C$2:$C$4110),data!C2390)</f>
        <v>13987482</v>
      </c>
      <c r="C2607">
        <f>IF(ISBLANK(data!L2390),AVERAGEIF(data!$A$2:$A$4110,data!A2390,data!$L$2:$L$4110),data!L2390)</f>
        <v>20000000</v>
      </c>
      <c r="D2607">
        <f>B2607-C2607</f>
        <v>-6012518</v>
      </c>
    </row>
    <row r="2608" spans="1:4">
      <c r="A2608" t="s">
        <v>1543</v>
      </c>
      <c r="B2608">
        <f>IF(ISBLANK(data!C612),AVERAGEIF(data!$A$2:$A$4110,data!A612,data!$C$2:$C$4110),data!C612)</f>
        <v>13973532</v>
      </c>
      <c r="C2608">
        <f>IF(ISBLANK(data!L612),AVERAGEIF(data!$A$2:$A$4110,data!A612,data!$L$2:$L$4110),data!L612)</f>
        <v>25000000</v>
      </c>
      <c r="D2608">
        <f>B2608-C2608</f>
        <v>-11026468</v>
      </c>
    </row>
    <row r="2609" spans="1:4">
      <c r="A2609" t="s">
        <v>3297</v>
      </c>
      <c r="B2609">
        <f>IF(ISBLANK(data!C1740),AVERAGEIF(data!$A$2:$A$4110,data!A1740,data!$C$2:$C$4110),data!C1740)</f>
        <v>13922211</v>
      </c>
      <c r="C2609">
        <f>IF(ISBLANK(data!L1740),AVERAGEIF(data!$A$2:$A$4110,data!A1740,data!$L$2:$L$4110),data!L1740)</f>
        <v>16000000</v>
      </c>
      <c r="D2609">
        <f>B2609-C2609</f>
        <v>-2077789</v>
      </c>
    </row>
    <row r="2610" spans="1:4">
      <c r="A2610" t="s">
        <v>876</v>
      </c>
      <c r="B2610">
        <f>IF(ISBLANK(data!C212),AVERAGEIF(data!$A$2:$A$4110,data!A212,data!$C$2:$C$4110),data!C212)</f>
        <v>13920741</v>
      </c>
      <c r="C2610">
        <f>IF(ISBLANK(data!L212),AVERAGEIF(data!$A$2:$A$4110,data!A212,data!$L$2:$L$4110),data!L212)</f>
        <v>68000000</v>
      </c>
      <c r="D2610">
        <f>B2610-C2610</f>
        <v>-54079259</v>
      </c>
    </row>
    <row r="2611" spans="1:4">
      <c r="A2611" t="s">
        <v>1440</v>
      </c>
      <c r="B2611">
        <f>IF(ISBLANK(data!C550),AVERAGEIF(data!$A$2:$A$4110,data!A550,data!$C$2:$C$4110),data!C550)</f>
        <v>13903262</v>
      </c>
      <c r="C2611">
        <f>IF(ISBLANK(data!L550),AVERAGEIF(data!$A$2:$A$4110,data!A550,data!$L$2:$L$4110),data!L550)</f>
        <v>11000000</v>
      </c>
      <c r="D2611">
        <f>B2611-C2611</f>
        <v>2903262</v>
      </c>
    </row>
    <row r="2612" spans="1:4">
      <c r="A2612" t="s">
        <v>695</v>
      </c>
      <c r="B2612">
        <f>IF(ISBLANK(data!C111),AVERAGEIF(data!$A$2:$A$4110,data!A111,data!$C$2:$C$4110),data!C111)</f>
        <v>13876974</v>
      </c>
      <c r="C2612">
        <f>IF(ISBLANK(data!L111),AVERAGEIF(data!$A$2:$A$4110,data!A111,data!$L$2:$L$4110),data!L111)</f>
        <v>7000000</v>
      </c>
      <c r="D2612">
        <f>B2612-C2612</f>
        <v>6876974</v>
      </c>
    </row>
    <row r="2613" spans="1:4">
      <c r="A2613" t="s">
        <v>121</v>
      </c>
      <c r="B2613">
        <f>IF(ISBLANK(data!C3084),AVERAGEIF(data!$A$2:$A$4110,data!A3084,data!$C$2:$C$4110),data!C3084)</f>
        <v>13854000</v>
      </c>
      <c r="C2613">
        <f>IF(ISBLANK(data!L3084),AVERAGEIF(data!$A$2:$A$4110,data!A3084,data!$L$2:$L$4110),data!L3084)</f>
        <v>20000000</v>
      </c>
      <c r="D2613">
        <f>B2613-C2613</f>
        <v>-6146000</v>
      </c>
    </row>
    <row r="2614" spans="1:4">
      <c r="A2614" t="s">
        <v>4985</v>
      </c>
      <c r="B2614">
        <f>IF(ISBLANK(data!C2888),AVERAGEIF(data!$A$2:$A$4110,data!A2888,data!$C$2:$C$4110),data!C2888)</f>
        <v>13838130</v>
      </c>
      <c r="C2614">
        <f>IF(ISBLANK(data!L2888),AVERAGEIF(data!$A$2:$A$4110,data!A2888,data!$L$2:$L$4110),data!L2888)</f>
        <v>40000000</v>
      </c>
      <c r="D2614">
        <f>B2614-C2614</f>
        <v>-26161870</v>
      </c>
    </row>
    <row r="2615" spans="1:4">
      <c r="A2615" t="s">
        <v>1043</v>
      </c>
      <c r="B2615">
        <f>IF(ISBLANK(data!C312),AVERAGEIF(data!$A$2:$A$4110,data!A312,data!$C$2:$C$4110),data!C312)</f>
        <v>13829734</v>
      </c>
      <c r="C2615">
        <f>IF(ISBLANK(data!L312),AVERAGEIF(data!$A$2:$A$4110,data!A312,data!$L$2:$L$4110),data!L312)</f>
        <v>26000000</v>
      </c>
      <c r="D2615">
        <f>B2615-C2615</f>
        <v>-12170266</v>
      </c>
    </row>
    <row r="2616" spans="1:4">
      <c r="A2616" t="s">
        <v>5782</v>
      </c>
      <c r="B2616">
        <f>IF(ISBLANK(data!C3434),AVERAGEIF(data!$A$2:$A$4110,data!A3434,data!$C$2:$C$4110),data!C3434)</f>
        <v>13823741</v>
      </c>
      <c r="C2616">
        <f>IF(ISBLANK(data!L3434),AVERAGEIF(data!$A$2:$A$4110,data!A3434,data!$L$2:$L$4110),data!L3434)</f>
        <v>13500000</v>
      </c>
      <c r="D2616">
        <f>B2616-C2616</f>
        <v>323741</v>
      </c>
    </row>
    <row r="2617" spans="1:4">
      <c r="A2617" t="s">
        <v>3637</v>
      </c>
      <c r="B2617">
        <f>IF(ISBLANK(data!C1974),AVERAGEIF(data!$A$2:$A$4110,data!A1974,data!$C$2:$C$4110),data!C1974)</f>
        <v>13801755</v>
      </c>
      <c r="C2617">
        <f>IF(ISBLANK(data!L1974),AVERAGEIF(data!$A$2:$A$4110,data!A1974,data!$L$2:$L$4110),data!L1974)</f>
        <v>20000000</v>
      </c>
      <c r="D2617">
        <f>B2617-C2617</f>
        <v>-6198245</v>
      </c>
    </row>
    <row r="2618" spans="1:4">
      <c r="A2618" t="s">
        <v>3435</v>
      </c>
      <c r="B2618">
        <f>IF(ISBLANK(data!C1835),AVERAGEIF(data!$A$2:$A$4110,data!A1835,data!$C$2:$C$4110),data!C1835)</f>
        <v>13782838</v>
      </c>
      <c r="C2618">
        <f>IF(ISBLANK(data!L1835),AVERAGEIF(data!$A$2:$A$4110,data!A1835,data!$L$2:$L$4110),data!L1835)</f>
        <v>15000000</v>
      </c>
      <c r="D2618">
        <f>B2618-C2618</f>
        <v>-1217162</v>
      </c>
    </row>
    <row r="2619" spans="1:4">
      <c r="A2619" t="s">
        <v>4110</v>
      </c>
      <c r="B2619">
        <f>IF(ISBLANK(data!C2297),AVERAGEIF(data!$A$2:$A$4110,data!A2297,data!$C$2:$C$4110),data!C2297)</f>
        <v>13766014</v>
      </c>
      <c r="C2619">
        <f>IF(ISBLANK(data!L2297),AVERAGEIF(data!$A$2:$A$4110,data!A2297,data!$L$2:$L$4110),data!L2297)</f>
        <v>15000000</v>
      </c>
      <c r="D2619">
        <f>B2619-C2619</f>
        <v>-1233986</v>
      </c>
    </row>
    <row r="2620" spans="1:4">
      <c r="A2620" t="s">
        <v>4597</v>
      </c>
      <c r="B2620">
        <f>IF(ISBLANK(data!C2616),AVERAGEIF(data!$A$2:$A$4110,data!A2616,data!$C$2:$C$4110),data!C2616)</f>
        <v>13763130</v>
      </c>
      <c r="C2620">
        <f>IF(ISBLANK(data!L2616),AVERAGEIF(data!$A$2:$A$4110,data!A2616,data!$L$2:$L$4110),data!L2616)</f>
        <v>32000000</v>
      </c>
      <c r="D2620">
        <f>B2620-C2620</f>
        <v>-18236870</v>
      </c>
    </row>
    <row r="2621" spans="1:4">
      <c r="A2621" t="s">
        <v>654</v>
      </c>
      <c r="B2621">
        <f>IF(ISBLANK(data!C86),AVERAGEIF(data!$A$2:$A$4110,data!A86,data!$C$2:$C$4110),data!C86)</f>
        <v>13753931</v>
      </c>
      <c r="C2621">
        <f>IF(ISBLANK(data!L86),AVERAGEIF(data!$A$2:$A$4110,data!A86,data!$L$2:$L$4110),data!L86)</f>
        <v>19000000</v>
      </c>
      <c r="D2621">
        <f>B2621-C2621</f>
        <v>-5246069</v>
      </c>
    </row>
    <row r="2622" spans="1:4">
      <c r="A2622" t="s">
        <v>2545</v>
      </c>
      <c r="B2622">
        <f>IF(ISBLANK(data!C1244),AVERAGEIF(data!$A$2:$A$4110,data!A1244,data!$C$2:$C$4110),data!C1244)</f>
        <v>13750556</v>
      </c>
      <c r="C2622">
        <f>IF(ISBLANK(data!L1244),AVERAGEIF(data!$A$2:$A$4110,data!A1244,data!$L$2:$L$4110),data!L1244)</f>
        <v>65000000</v>
      </c>
      <c r="D2622">
        <f>B2622-C2622</f>
        <v>-51249444</v>
      </c>
    </row>
    <row r="2623" spans="1:4">
      <c r="A2623" t="s">
        <v>2137</v>
      </c>
      <c r="B2623">
        <f>IF(ISBLANK(data!C982),AVERAGEIF(data!$A$2:$A$4110,data!A982,data!$C$2:$C$4110),data!C982)</f>
        <v>13746550</v>
      </c>
      <c r="C2623">
        <f>IF(ISBLANK(data!L982),AVERAGEIF(data!$A$2:$A$4110,data!A982,data!$L$2:$L$4110),data!L982)</f>
        <v>2000000</v>
      </c>
      <c r="D2623">
        <f>B2623-C2623</f>
        <v>11746550</v>
      </c>
    </row>
    <row r="2624" spans="1:4">
      <c r="A2624" t="s">
        <v>6471</v>
      </c>
      <c r="B2624">
        <f>IF(ISBLANK(data!C3927),AVERAGEIF(data!$A$2:$A$4110,data!A3927,data!$C$2:$C$4110),data!C3927)</f>
        <v>13684949</v>
      </c>
      <c r="C2624">
        <f>IF(ISBLANK(data!L3927),AVERAGEIF(data!$A$2:$A$4110,data!A3927,data!$L$2:$L$4110),data!L3927)</f>
        <v>3000000</v>
      </c>
      <c r="D2624">
        <f>B2624-C2624</f>
        <v>10684949</v>
      </c>
    </row>
    <row r="2625" spans="1:4">
      <c r="A2625" t="s">
        <v>2653</v>
      </c>
      <c r="B2625">
        <f>IF(ISBLANK(data!C1313),AVERAGEIF(data!$A$2:$A$4110,data!A1313,data!$C$2:$C$4110),data!C1313)</f>
        <v>13651662</v>
      </c>
      <c r="C2625">
        <f>IF(ISBLANK(data!L1313),AVERAGEIF(data!$A$2:$A$4110,data!A1313,data!$L$2:$L$4110),data!L1313)</f>
        <v>25000000</v>
      </c>
      <c r="D2625">
        <f>B2625-C2625</f>
        <v>-11348338</v>
      </c>
    </row>
    <row r="2626" spans="1:4">
      <c r="A2626" t="s">
        <v>3614</v>
      </c>
      <c r="B2626">
        <f>IF(ISBLANK(data!C1959),AVERAGEIF(data!$A$2:$A$4110,data!A1959,data!$C$2:$C$4110),data!C1959)</f>
        <v>13650738</v>
      </c>
      <c r="C2626">
        <f>IF(ISBLANK(data!L1959),AVERAGEIF(data!$A$2:$A$4110,data!A1959,data!$L$2:$L$4110),data!L1959)</f>
        <v>20000000</v>
      </c>
      <c r="D2626">
        <f>B2626-C2626</f>
        <v>-6349262</v>
      </c>
    </row>
    <row r="2627" spans="1:4">
      <c r="A2627" t="s">
        <v>5932</v>
      </c>
      <c r="B2627">
        <f>IF(ISBLANK(data!C3544),AVERAGEIF(data!$A$2:$A$4110,data!A3544,data!$C$2:$C$4110),data!C3544)</f>
        <v>13640000</v>
      </c>
      <c r="C2627">
        <f>IF(ISBLANK(data!L3544),AVERAGEIF(data!$A$2:$A$4110,data!A3544,data!$L$2:$L$4110),data!L3544)</f>
        <v>14000000</v>
      </c>
      <c r="D2627">
        <f>B2627-C2627</f>
        <v>-360000</v>
      </c>
    </row>
    <row r="2628" spans="1:4">
      <c r="A2628" t="s">
        <v>4249</v>
      </c>
      <c r="B2628">
        <f>IF(ISBLANK(data!C2393),AVERAGEIF(data!$A$2:$A$4110,data!A2393,data!$C$2:$C$4110),data!C2393)</f>
        <v>13630226</v>
      </c>
      <c r="C2628">
        <f>IF(ISBLANK(data!L2393),AVERAGEIF(data!$A$2:$A$4110,data!A2393,data!$L$2:$L$4110),data!L2393)</f>
        <v>20000000</v>
      </c>
      <c r="D2628">
        <f>B2628-C2628</f>
        <v>-6369774</v>
      </c>
    </row>
    <row r="2629" spans="1:4">
      <c r="A2629" t="s">
        <v>531</v>
      </c>
      <c r="B2629">
        <f>IF(ISBLANK(data!C14),AVERAGEIF(data!$A$2:$A$4110,data!A14,data!$C$2:$C$4110),data!C14)</f>
        <v>13622333</v>
      </c>
      <c r="C2629">
        <f>IF(ISBLANK(data!L14),AVERAGEIF(data!$A$2:$A$4110,data!A14,data!$L$2:$L$4110),data!L14)</f>
        <v>2000000</v>
      </c>
      <c r="D2629">
        <f>B2629-C2629</f>
        <v>11622333</v>
      </c>
    </row>
    <row r="2630" spans="1:4">
      <c r="A2630" t="s">
        <v>2103</v>
      </c>
      <c r="B2630">
        <f>IF(ISBLANK(data!C965),AVERAGEIF(data!$A$2:$A$4110,data!A965,data!$C$2:$C$4110),data!C965)</f>
        <v>13605814.666666666</v>
      </c>
      <c r="C2630">
        <f>IF(ISBLANK(data!L965),AVERAGEIF(data!$A$2:$A$4110,data!A965,data!$L$2:$L$4110),data!L965)</f>
        <v>20000</v>
      </c>
      <c r="D2630">
        <f>B2630-C2630</f>
        <v>13585814.666666666</v>
      </c>
    </row>
    <row r="2631" spans="1:4">
      <c r="A2631" t="s">
        <v>2101</v>
      </c>
      <c r="B2631">
        <f>IF(ISBLANK(data!C964),AVERAGEIF(data!$A$2:$A$4110,data!A964,data!$C$2:$C$4110),data!C964)</f>
        <v>13605814.666666666</v>
      </c>
      <c r="C2631">
        <f>IF(ISBLANK(data!L964),AVERAGEIF(data!$A$2:$A$4110,data!A964,data!$L$2:$L$4110),data!L964)</f>
        <v>5000000</v>
      </c>
      <c r="D2631">
        <f>B2631-C2631</f>
        <v>8605814.666666666</v>
      </c>
    </row>
    <row r="2632" spans="1:4">
      <c r="A2632" t="s">
        <v>407</v>
      </c>
      <c r="B2632">
        <f>IF(ISBLANK(data!C511),AVERAGEIF(data!$A$2:$A$4110,data!A511,data!$C$2:$C$4110),data!C511)</f>
        <v>13596911</v>
      </c>
      <c r="C2632">
        <f>IF(ISBLANK(data!L511),AVERAGEIF(data!$A$2:$A$4110,data!A511,data!$L$2:$L$4110),data!L511)</f>
        <v>70000000</v>
      </c>
      <c r="D2632">
        <f>B2632-C2632</f>
        <v>-56403089</v>
      </c>
    </row>
    <row r="2633" spans="1:4">
      <c r="A2633" t="s">
        <v>5235</v>
      </c>
      <c r="B2633">
        <f>IF(ISBLANK(data!C3056),AVERAGEIF(data!$A$2:$A$4110,data!A3056,data!$C$2:$C$4110),data!C3056)</f>
        <v>13592872</v>
      </c>
      <c r="C2633">
        <f>IF(ISBLANK(data!L3056),AVERAGEIF(data!$A$2:$A$4110,data!A3056,data!$L$2:$L$4110),data!L3056)</f>
        <v>11000000</v>
      </c>
      <c r="D2633">
        <f>B2633-C2633</f>
        <v>2592872</v>
      </c>
    </row>
    <row r="2634" spans="1:4">
      <c r="A2634" t="s">
        <v>3292</v>
      </c>
      <c r="B2634">
        <f>IF(ISBLANK(data!C1737),AVERAGEIF(data!$A$2:$A$4110,data!A1737,data!$C$2:$C$4110),data!C1737)</f>
        <v>13571817</v>
      </c>
      <c r="C2634">
        <f>IF(ISBLANK(data!L1737),AVERAGEIF(data!$A$2:$A$4110,data!A1737,data!$L$2:$L$4110),data!L1737)</f>
        <v>15600000</v>
      </c>
      <c r="D2634">
        <f>B2634-C2634</f>
        <v>-2028183</v>
      </c>
    </row>
    <row r="2635" spans="1:4">
      <c r="A2635" t="s">
        <v>4681</v>
      </c>
      <c r="B2635">
        <f>IF(ISBLANK(data!C2675),AVERAGEIF(data!$A$2:$A$4110,data!A2675,data!$C$2:$C$4110),data!C2675)</f>
        <v>13569248</v>
      </c>
      <c r="C2635">
        <f>IF(ISBLANK(data!L2675),AVERAGEIF(data!$A$2:$A$4110,data!A2675,data!$L$2:$L$4110),data!L2675)</f>
        <v>11000000</v>
      </c>
      <c r="D2635">
        <f>B2635-C2635</f>
        <v>2569248</v>
      </c>
    </row>
    <row r="2636" spans="1:4">
      <c r="A2636" t="s">
        <v>4854</v>
      </c>
      <c r="B2636">
        <f>IF(ISBLANK(data!C2795),AVERAGEIF(data!$A$2:$A$4110,data!A2795,data!$C$2:$C$4110),data!C2795)</f>
        <v>13560960</v>
      </c>
      <c r="C2636">
        <f>IF(ISBLANK(data!L2795),AVERAGEIF(data!$A$2:$A$4110,data!A2795,data!$L$2:$L$4110),data!L2795)</f>
        <v>50000000</v>
      </c>
      <c r="D2636">
        <f>B2636-C2636</f>
        <v>-36439040</v>
      </c>
    </row>
    <row r="2637" spans="1:4">
      <c r="A2637" t="s">
        <v>2812</v>
      </c>
      <c r="B2637">
        <f>IF(ISBLANK(data!C1411),AVERAGEIF(data!$A$2:$A$4110,data!A1411,data!$C$2:$C$4110),data!C1411)</f>
        <v>13558739</v>
      </c>
      <c r="C2637">
        <f>IF(ISBLANK(data!L1411),AVERAGEIF(data!$A$2:$A$4110,data!A1411,data!$L$2:$L$4110),data!L1411)</f>
        <v>11000000</v>
      </c>
      <c r="D2637">
        <f>B2637-C2637</f>
        <v>2558739</v>
      </c>
    </row>
    <row r="2638" spans="1:4">
      <c r="A2638" t="s">
        <v>6491</v>
      </c>
      <c r="B2638">
        <f>IF(ISBLANK(data!C3939),AVERAGEIF(data!$A$2:$A$4110,data!A3939,data!$C$2:$C$4110),data!C3939)</f>
        <v>13555988</v>
      </c>
      <c r="C2638">
        <f>IF(ISBLANK(data!L3939),AVERAGEIF(data!$A$2:$A$4110,data!A3939,data!$L$2:$L$4110),data!L3939)</f>
        <v>22000000</v>
      </c>
      <c r="D2638">
        <f>B2638-C2638</f>
        <v>-8444012</v>
      </c>
    </row>
    <row r="2639" spans="1:4">
      <c r="A2639" t="s">
        <v>3420</v>
      </c>
      <c r="B2639">
        <f>IF(ISBLANK(data!C1825),AVERAGEIF(data!$A$2:$A$4110,data!A1825,data!$C$2:$C$4110),data!C1825)</f>
        <v>13491653</v>
      </c>
      <c r="C2639">
        <f>IF(ISBLANK(data!L1825),AVERAGEIF(data!$A$2:$A$4110,data!A1825,data!$L$2:$L$4110),data!L1825)</f>
        <v>3000000</v>
      </c>
      <c r="D2639">
        <f>B2639-C2639</f>
        <v>10491653</v>
      </c>
    </row>
    <row r="2640" spans="1:4">
      <c r="A2640" t="s">
        <v>3419</v>
      </c>
      <c r="B2640">
        <f>IF(ISBLANK(data!C1824),AVERAGEIF(data!$A$2:$A$4110,data!A1824,data!$C$2:$C$4110),data!C1824)</f>
        <v>13491653</v>
      </c>
      <c r="C2640">
        <f>IF(ISBLANK(data!L1824),AVERAGEIF(data!$A$2:$A$4110,data!A1824,data!$L$2:$L$4110),data!L1824)</f>
        <v>14000000</v>
      </c>
      <c r="D2640">
        <f>B2640-C2640</f>
        <v>-508347</v>
      </c>
    </row>
    <row r="2641" spans="1:4">
      <c r="A2641" t="s">
        <v>3418</v>
      </c>
      <c r="B2641">
        <f>IF(ISBLANK(data!C1823),AVERAGEIF(data!$A$2:$A$4110,data!A1823,data!$C$2:$C$4110),data!C1823)</f>
        <v>13491653</v>
      </c>
      <c r="C2641">
        <f>IF(ISBLANK(data!L1823),AVERAGEIF(data!$A$2:$A$4110,data!A1823,data!$L$2:$L$4110),data!L1823)</f>
        <v>18000000</v>
      </c>
      <c r="D2641">
        <f>B2641-C2641</f>
        <v>-4508347</v>
      </c>
    </row>
    <row r="2642" spans="1:4">
      <c r="A2642" t="s">
        <v>2355</v>
      </c>
      <c r="B2642">
        <f>IF(ISBLANK(data!C1124),AVERAGEIF(data!$A$2:$A$4110,data!A1124,data!$C$2:$C$4110),data!C1124)</f>
        <v>13464388</v>
      </c>
      <c r="C2642">
        <f>IF(ISBLANK(data!L1124),AVERAGEIF(data!$A$2:$A$4110,data!A1124,data!$L$2:$L$4110),data!L1124)</f>
        <v>4000000</v>
      </c>
      <c r="D2642">
        <f>B2642-C2642</f>
        <v>9464388</v>
      </c>
    </row>
    <row r="2643" spans="1:4">
      <c r="A2643" t="s">
        <v>5011</v>
      </c>
      <c r="B2643">
        <f>IF(ISBLANK(data!C2904),AVERAGEIF(data!$A$2:$A$4110,data!A2904,data!$C$2:$C$4110),data!C2904)</f>
        <v>13401683</v>
      </c>
      <c r="C2643">
        <f>IF(ISBLANK(data!L2904),AVERAGEIF(data!$A$2:$A$4110,data!A2904,data!$L$2:$L$4110),data!L2904)</f>
        <v>35000000</v>
      </c>
      <c r="D2643">
        <f>B2643-C2643</f>
        <v>-21598317</v>
      </c>
    </row>
    <row r="2644" spans="1:4">
      <c r="A2644" t="s">
        <v>1650</v>
      </c>
      <c r="B2644">
        <f>IF(ISBLANK(data!C681),AVERAGEIF(data!$A$2:$A$4110,data!A681,data!$C$2:$C$4110),data!C681)</f>
        <v>13395939</v>
      </c>
      <c r="C2644">
        <f>IF(ISBLANK(data!L681),AVERAGEIF(data!$A$2:$A$4110,data!A681,data!$L$2:$L$4110),data!L681)</f>
        <v>60000000</v>
      </c>
      <c r="D2644">
        <f>B2644-C2644</f>
        <v>-46604061</v>
      </c>
    </row>
    <row r="2645" spans="1:4">
      <c r="A2645" t="s">
        <v>4523</v>
      </c>
      <c r="B2645">
        <f>IF(ISBLANK(data!C2569),AVERAGEIF(data!$A$2:$A$4110,data!A2569,data!$C$2:$C$4110),data!C2569)</f>
        <v>13391174</v>
      </c>
      <c r="C2645">
        <f>IF(ISBLANK(data!L2569),AVERAGEIF(data!$A$2:$A$4110,data!A2569,data!$L$2:$L$4110),data!L2569)</f>
        <v>20000000</v>
      </c>
      <c r="D2645">
        <f>B2645-C2645</f>
        <v>-6608826</v>
      </c>
    </row>
    <row r="2646" spans="1:4">
      <c r="A2646" t="s">
        <v>6654</v>
      </c>
      <c r="B2646">
        <f>IF(ISBLANK(data!C4048),AVERAGEIF(data!$A$2:$A$4110,data!A4048,data!$C$2:$C$4110),data!C4048)</f>
        <v>13383737</v>
      </c>
      <c r="C2646">
        <f>IF(ISBLANK(data!L4048),AVERAGEIF(data!$A$2:$A$4110,data!A4048,data!$L$2:$L$4110),data!L4048)</f>
        <v>20000000</v>
      </c>
      <c r="D2646">
        <f>B2646-C2646</f>
        <v>-6616263</v>
      </c>
    </row>
    <row r="2647" spans="1:4">
      <c r="A2647" t="s">
        <v>6492</v>
      </c>
      <c r="B2647">
        <f>IF(ISBLANK(data!C3940),AVERAGEIF(data!$A$2:$A$4110,data!A3940,data!$C$2:$C$4110),data!C3940)</f>
        <v>13376506</v>
      </c>
      <c r="C2647">
        <f>IF(ISBLANK(data!L3940),AVERAGEIF(data!$A$2:$A$4110,data!A3940,data!$L$2:$L$4110),data!L3940)</f>
        <v>40000000</v>
      </c>
      <c r="D2647">
        <f>B2647-C2647</f>
        <v>-26623494</v>
      </c>
    </row>
    <row r="2648" spans="1:4">
      <c r="A2648" t="s">
        <v>4799</v>
      </c>
      <c r="B2648">
        <f>IF(ISBLANK(data!C2751),AVERAGEIF(data!$A$2:$A$4110,data!A2751,data!$C$2:$C$4110),data!C2751)</f>
        <v>13367101</v>
      </c>
      <c r="C2648">
        <f>IF(ISBLANK(data!L2751),AVERAGEIF(data!$A$2:$A$4110,data!A2751,data!$L$2:$L$4110),data!L2751)</f>
        <v>6500000</v>
      </c>
      <c r="D2648">
        <f>B2648-C2648</f>
        <v>6867101</v>
      </c>
    </row>
    <row r="2649" spans="1:4">
      <c r="A2649" t="s">
        <v>3156</v>
      </c>
      <c r="B2649">
        <f>IF(ISBLANK(data!C1652),AVERAGEIF(data!$A$2:$A$4110,data!A1652,data!$C$2:$C$4110),data!C1652)</f>
        <v>13362308</v>
      </c>
      <c r="C2649">
        <f>IF(ISBLANK(data!L1652),AVERAGEIF(data!$A$2:$A$4110,data!A1652,data!$L$2:$L$4110),data!L1652)</f>
        <v>18000000</v>
      </c>
      <c r="D2649">
        <f>B2649-C2649</f>
        <v>-4637692</v>
      </c>
    </row>
    <row r="2650" spans="1:4">
      <c r="A2650" t="s">
        <v>4589</v>
      </c>
      <c r="B2650">
        <f>IF(ISBLANK(data!C2610),AVERAGEIF(data!$A$2:$A$4110,data!A2610,data!$C$2:$C$4110),data!C2610)</f>
        <v>13350177</v>
      </c>
      <c r="C2650">
        <f>IF(ISBLANK(data!L2610),AVERAGEIF(data!$A$2:$A$4110,data!A2610,data!$L$2:$L$4110),data!L2610)</f>
        <v>5000000</v>
      </c>
      <c r="D2650">
        <f>B2650-C2650</f>
        <v>8350177</v>
      </c>
    </row>
    <row r="2651" spans="1:4">
      <c r="A2651" t="s">
        <v>2960</v>
      </c>
      <c r="B2651">
        <f>IF(ISBLANK(data!C1514),AVERAGEIF(data!$A$2:$A$4110,data!A1514,data!$C$2:$C$4110),data!C1514)</f>
        <v>13337299</v>
      </c>
      <c r="C2651">
        <f>IF(ISBLANK(data!L1514),AVERAGEIF(data!$A$2:$A$4110,data!A1514,data!$L$2:$L$4110),data!L1514)</f>
        <v>20000000</v>
      </c>
      <c r="D2651">
        <f>B2651-C2651</f>
        <v>-6662701</v>
      </c>
    </row>
    <row r="2652" spans="1:4">
      <c r="A2652" t="s">
        <v>6227</v>
      </c>
      <c r="B2652">
        <f>IF(ISBLANK(data!C3758),AVERAGEIF(data!$A$2:$A$4110,data!A3758,data!$C$2:$C$4110),data!C3758)</f>
        <v>13303319</v>
      </c>
      <c r="C2652">
        <f>IF(ISBLANK(data!L3758),AVERAGEIF(data!$A$2:$A$4110,data!A3758,data!$L$2:$L$4110),data!L3758)</f>
        <v>32000000</v>
      </c>
      <c r="D2652">
        <f>B2652-C2652</f>
        <v>-18696681</v>
      </c>
    </row>
    <row r="2653" spans="1:4">
      <c r="A2653" t="s">
        <v>4566</v>
      </c>
      <c r="B2653">
        <f>IF(ISBLANK(data!C2596),AVERAGEIF(data!$A$2:$A$4110,data!A2596,data!$C$2:$C$4110),data!C2596)</f>
        <v>13300000</v>
      </c>
      <c r="C2653">
        <f>IF(ISBLANK(data!L2596),AVERAGEIF(data!$A$2:$A$4110,data!A2596,data!$L$2:$L$4110),data!L2596)</f>
        <v>600000</v>
      </c>
      <c r="D2653">
        <f>B2653-C2653</f>
        <v>12700000</v>
      </c>
    </row>
    <row r="2654" spans="1:4">
      <c r="A2654" t="s">
        <v>3580</v>
      </c>
      <c r="B2654">
        <f>IF(ISBLANK(data!C1935),AVERAGEIF(data!$A$2:$A$4110,data!A1935,data!$C$2:$C$4110),data!C1935)</f>
        <v>13269963</v>
      </c>
      <c r="C2654">
        <f>IF(ISBLANK(data!L1935),AVERAGEIF(data!$A$2:$A$4110,data!A1935,data!$L$2:$L$4110),data!L1935)</f>
        <v>5000000</v>
      </c>
      <c r="D2654">
        <f>B2654-C2654</f>
        <v>8269963</v>
      </c>
    </row>
    <row r="2655" spans="1:4">
      <c r="A2655" t="s">
        <v>4087</v>
      </c>
      <c r="B2655">
        <f>IF(ISBLANK(data!C2282),AVERAGEIF(data!$A$2:$A$4110,data!A2282,data!$C$2:$C$4110),data!C2282)</f>
        <v>13264986</v>
      </c>
      <c r="C2655">
        <f>IF(ISBLANK(data!L2282),AVERAGEIF(data!$A$2:$A$4110,data!A2282,data!$L$2:$L$4110),data!L2282)</f>
        <v>35000000</v>
      </c>
      <c r="D2655">
        <f>B2655-C2655</f>
        <v>-21735014</v>
      </c>
    </row>
    <row r="2656" spans="1:4">
      <c r="A2656" t="s">
        <v>1724</v>
      </c>
      <c r="B2656">
        <f>IF(ISBLANK(data!C727),AVERAGEIF(data!$A$2:$A$4110,data!A727,data!$C$2:$C$4110),data!C727)</f>
        <v>13248477</v>
      </c>
      <c r="C2656">
        <f>IF(ISBLANK(data!L727),AVERAGEIF(data!$A$2:$A$4110,data!A727,data!$L$2:$L$4110),data!L727)</f>
        <v>27000000</v>
      </c>
      <c r="D2656">
        <f>B2656-C2656</f>
        <v>-13751523</v>
      </c>
    </row>
    <row r="2657" spans="1:4">
      <c r="A2657" t="s">
        <v>2571</v>
      </c>
      <c r="B2657">
        <f>IF(ISBLANK(data!C1262),AVERAGEIF(data!$A$2:$A$4110,data!A1262,data!$C$2:$C$4110),data!C1262)</f>
        <v>13235267</v>
      </c>
      <c r="C2657">
        <f>IF(ISBLANK(data!L1262),AVERAGEIF(data!$A$2:$A$4110,data!A1262,data!$L$2:$L$4110),data!L1262)</f>
        <v>6000000</v>
      </c>
      <c r="D2657">
        <f>B2657-C2657</f>
        <v>7235267</v>
      </c>
    </row>
    <row r="2658" spans="1:4">
      <c r="A2658" t="s">
        <v>2450</v>
      </c>
      <c r="B2658">
        <f>IF(ISBLANK(data!C1183),AVERAGEIF(data!$A$2:$A$4110,data!A1183,data!$C$2:$C$4110),data!C1183)</f>
        <v>13214255</v>
      </c>
      <c r="C2658">
        <f>IF(ISBLANK(data!L1183),AVERAGEIF(data!$A$2:$A$4110,data!A1183,data!$L$2:$L$4110),data!L1183)</f>
        <v>11000000</v>
      </c>
      <c r="D2658">
        <f>B2658-C2658</f>
        <v>2214255</v>
      </c>
    </row>
    <row r="2659" spans="1:4">
      <c r="A2659" t="s">
        <v>2084</v>
      </c>
      <c r="B2659">
        <f>IF(ISBLANK(data!C953),AVERAGEIF(data!$A$2:$A$4110,data!A953,data!$C$2:$C$4110),data!C953)</f>
        <v>13214030</v>
      </c>
      <c r="C2659">
        <f>IF(ISBLANK(data!L953),AVERAGEIF(data!$A$2:$A$4110,data!A953,data!$L$2:$L$4110),data!L953)</f>
        <v>20000000</v>
      </c>
      <c r="D2659">
        <f>B2659-C2659</f>
        <v>-6785970</v>
      </c>
    </row>
    <row r="2660" spans="1:4">
      <c r="A2660" t="s">
        <v>6636</v>
      </c>
      <c r="B2660">
        <f>IF(ISBLANK(data!C4035),AVERAGEIF(data!$A$2:$A$4110,data!A4035,data!$C$2:$C$4110),data!C4035)</f>
        <v>13208023</v>
      </c>
      <c r="C2660">
        <f>IF(ISBLANK(data!L4035),AVERAGEIF(data!$A$2:$A$4110,data!A4035,data!$L$2:$L$4110),data!L4035)</f>
        <v>42000000</v>
      </c>
      <c r="D2660">
        <f>B2660-C2660</f>
        <v>-28791977</v>
      </c>
    </row>
    <row r="2661" spans="1:4">
      <c r="A2661" t="s">
        <v>1328</v>
      </c>
      <c r="B2661">
        <f>IF(ISBLANK(data!C478),AVERAGEIF(data!$A$2:$A$4110,data!A478,data!$C$2:$C$4110),data!C478)</f>
        <v>13103828</v>
      </c>
      <c r="C2661">
        <f>IF(ISBLANK(data!L478),AVERAGEIF(data!$A$2:$A$4110,data!A478,data!$L$2:$L$4110),data!L478)</f>
        <v>11000000</v>
      </c>
      <c r="D2661">
        <f>B2661-C2661</f>
        <v>2103828</v>
      </c>
    </row>
    <row r="2662" spans="1:4">
      <c r="A2662" t="s">
        <v>2589</v>
      </c>
      <c r="B2662">
        <f>IF(ISBLANK(data!C1272),AVERAGEIF(data!$A$2:$A$4110,data!A1272,data!$C$2:$C$4110),data!C1272)</f>
        <v>13101142</v>
      </c>
      <c r="C2662">
        <f>IF(ISBLANK(data!L1272),AVERAGEIF(data!$A$2:$A$4110,data!A1272,data!$L$2:$L$4110),data!L1272)</f>
        <v>35000000</v>
      </c>
      <c r="D2662">
        <f>B2662-C2662</f>
        <v>-21898858</v>
      </c>
    </row>
    <row r="2663" spans="1:4">
      <c r="A2663" t="s">
        <v>1895</v>
      </c>
      <c r="B2663">
        <f>IF(ISBLANK(data!C834),AVERAGEIF(data!$A$2:$A$4110,data!A834,data!$C$2:$C$4110),data!C834)</f>
        <v>13092000</v>
      </c>
      <c r="C2663">
        <f>IF(ISBLANK(data!L834),AVERAGEIF(data!$A$2:$A$4110,data!A834,data!$L$2:$L$4110),data!L834)</f>
        <v>3300000</v>
      </c>
      <c r="D2663">
        <f>B2663-C2663</f>
        <v>9792000</v>
      </c>
    </row>
    <row r="2664" spans="1:4">
      <c r="A2664" t="s">
        <v>6423</v>
      </c>
      <c r="B2664">
        <f>IF(ISBLANK(data!C3895),AVERAGEIF(data!$A$2:$A$4110,data!A3895,data!$C$2:$C$4110),data!C3895)</f>
        <v>13082288</v>
      </c>
      <c r="C2664">
        <f>IF(ISBLANK(data!L3895),AVERAGEIF(data!$A$2:$A$4110,data!A3895,data!$L$2:$L$4110),data!L3895)</f>
        <v>60000000</v>
      </c>
      <c r="D2664">
        <f>B2664-C2664</f>
        <v>-46917712</v>
      </c>
    </row>
    <row r="2665" spans="1:4">
      <c r="A2665" t="s">
        <v>5940</v>
      </c>
      <c r="B2665">
        <f>IF(ISBLANK(data!C3550),AVERAGEIF(data!$A$2:$A$4110,data!A3550,data!$C$2:$C$4110),data!C3550)</f>
        <v>13060843</v>
      </c>
      <c r="C2665">
        <f>IF(ISBLANK(data!L3550),AVERAGEIF(data!$A$2:$A$4110,data!A3550,data!$L$2:$L$4110),data!L3550)</f>
        <v>15000000</v>
      </c>
      <c r="D2665">
        <f>B2665-C2665</f>
        <v>-1939157</v>
      </c>
    </row>
    <row r="2666" spans="1:4">
      <c r="A2666" t="s">
        <v>5446</v>
      </c>
      <c r="B2666">
        <f>IF(ISBLANK(data!C3203),AVERAGEIF(data!$A$2:$A$4110,data!A3203,data!$C$2:$C$4110),data!C3203)</f>
        <v>13052741</v>
      </c>
      <c r="C2666">
        <f>IF(ISBLANK(data!L3203),AVERAGEIF(data!$A$2:$A$4110,data!A3203,data!$L$2:$L$4110),data!L3203)</f>
        <v>36000000</v>
      </c>
      <c r="D2666">
        <f>B2666-C2666</f>
        <v>-22947259</v>
      </c>
    </row>
    <row r="2667" spans="1:4">
      <c r="A2667" t="s">
        <v>884</v>
      </c>
      <c r="B2667">
        <f>IF(ISBLANK(data!C219),AVERAGEIF(data!$A$2:$A$4110,data!A219,data!$C$2:$C$4110),data!C219)</f>
        <v>13038660</v>
      </c>
      <c r="C2667">
        <f>IF(ISBLANK(data!L219),AVERAGEIF(data!$A$2:$A$4110,data!A219,data!$L$2:$L$4110),data!L219)</f>
        <v>25000000</v>
      </c>
      <c r="D2667">
        <f>B2667-C2667</f>
        <v>-11961340</v>
      </c>
    </row>
    <row r="2668" spans="1:4">
      <c r="A2668" t="s">
        <v>2323</v>
      </c>
      <c r="B2668">
        <f>IF(ISBLANK(data!C1103),AVERAGEIF(data!$A$2:$A$4110,data!A1103,data!$C$2:$C$4110),data!C1103)</f>
        <v>13034417</v>
      </c>
      <c r="C2668">
        <f>IF(ISBLANK(data!L1103),AVERAGEIF(data!$A$2:$A$4110,data!A1103,data!$L$2:$L$4110),data!L1103)</f>
        <v>15000000</v>
      </c>
      <c r="D2668">
        <f>B2668-C2668</f>
        <v>-1965583</v>
      </c>
    </row>
    <row r="2669" spans="1:4">
      <c r="A2669" t="s">
        <v>4463</v>
      </c>
      <c r="B2669">
        <f>IF(ISBLANK(data!C2532),AVERAGEIF(data!$A$2:$A$4110,data!A2532,data!$C$2:$C$4110),data!C2532)</f>
        <v>13019253</v>
      </c>
      <c r="C2669">
        <f>IF(ISBLANK(data!L2532),AVERAGEIF(data!$A$2:$A$4110,data!A2532,data!$L$2:$L$4110),data!L2532)</f>
        <v>23000000</v>
      </c>
      <c r="D2669">
        <f>B2669-C2669</f>
        <v>-9980747</v>
      </c>
    </row>
    <row r="2670" spans="1:4">
      <c r="A2670" t="s">
        <v>3447</v>
      </c>
      <c r="B2670">
        <f>IF(ISBLANK(data!C1842),AVERAGEIF(data!$A$2:$A$4110,data!A1842,data!$C$2:$C$4110),data!C1842)</f>
        <v>13008928</v>
      </c>
      <c r="C2670">
        <f>IF(ISBLANK(data!L1842),AVERAGEIF(data!$A$2:$A$4110,data!A1842,data!$L$2:$L$4110),data!L1842)</f>
        <v>4000000</v>
      </c>
      <c r="D2670">
        <f>B2670-C2670</f>
        <v>9008928</v>
      </c>
    </row>
    <row r="2671" spans="1:4">
      <c r="A2671" t="s">
        <v>6497</v>
      </c>
      <c r="B2671">
        <f>IF(ISBLANK(data!C3945),AVERAGEIF(data!$A$2:$A$4110,data!A3945,data!$C$2:$C$4110),data!C3945)</f>
        <v>13005485</v>
      </c>
      <c r="C2671">
        <f>IF(ISBLANK(data!L3945),AVERAGEIF(data!$A$2:$A$4110,data!A3945,data!$L$2:$L$4110),data!L3945)</f>
        <v>15000000</v>
      </c>
      <c r="D2671">
        <f>B2671-C2671</f>
        <v>-1994515</v>
      </c>
    </row>
    <row r="2672" spans="1:4">
      <c r="A2672" t="s">
        <v>5882</v>
      </c>
      <c r="B2672">
        <f>IF(ISBLANK(data!C3506),AVERAGEIF(data!$A$2:$A$4110,data!A3506,data!$C$2:$C$4110),data!C3506)</f>
        <v>13000000</v>
      </c>
      <c r="C2672">
        <f>IF(ISBLANK(data!L3506),AVERAGEIF(data!$A$2:$A$4110,data!A3506,data!$L$2:$L$4110),data!L3506)</f>
        <v>24000000</v>
      </c>
      <c r="D2672">
        <f>B2672-C2672</f>
        <v>-11000000</v>
      </c>
    </row>
    <row r="2673" spans="1:4">
      <c r="A2673" t="s">
        <v>4029</v>
      </c>
      <c r="B2673">
        <f>IF(ISBLANK(data!C2235),AVERAGEIF(data!$A$2:$A$4110,data!A2235,data!$C$2:$C$4110),data!C2235)</f>
        <v>12995673</v>
      </c>
      <c r="C2673">
        <f>IF(ISBLANK(data!L2235),AVERAGEIF(data!$A$2:$A$4110,data!A2235,data!$L$2:$L$4110),data!L2235)</f>
        <v>2500000</v>
      </c>
      <c r="D2673">
        <f>B2673-C2673</f>
        <v>10495673</v>
      </c>
    </row>
    <row r="2674" spans="1:4">
      <c r="A2674" t="s">
        <v>5152</v>
      </c>
      <c r="B2674">
        <f>IF(ISBLANK(data!C3002),AVERAGEIF(data!$A$2:$A$4110,data!A3002,data!$C$2:$C$4110),data!C3002)</f>
        <v>12987647</v>
      </c>
      <c r="C2674">
        <f>IF(ISBLANK(data!L3002),AVERAGEIF(data!$A$2:$A$4110,data!A3002,data!$L$2:$L$4110),data!L3002)</f>
        <v>30000000</v>
      </c>
      <c r="D2674">
        <f>B2674-C2674</f>
        <v>-17012353</v>
      </c>
    </row>
    <row r="2675" spans="1:4">
      <c r="A2675" t="s">
        <v>3655</v>
      </c>
      <c r="B2675">
        <f>IF(ISBLANK(data!C1984),AVERAGEIF(data!$A$2:$A$4110,data!A1984,data!$C$2:$C$4110),data!C1984)</f>
        <v>12985267</v>
      </c>
      <c r="C2675">
        <f>IF(ISBLANK(data!L1984),AVERAGEIF(data!$A$2:$A$4110,data!A1984,data!$L$2:$L$4110),data!L1984)</f>
        <v>2300000</v>
      </c>
      <c r="D2675">
        <f>B2675-C2675</f>
        <v>10685267</v>
      </c>
    </row>
    <row r="2676" spans="1:4">
      <c r="A2676" t="s">
        <v>2574</v>
      </c>
      <c r="B2676">
        <f>IF(ISBLANK(data!C1264),AVERAGEIF(data!$A$2:$A$4110,data!A1264,data!$C$2:$C$4110),data!C1264)</f>
        <v>12947763</v>
      </c>
      <c r="C2676">
        <f>IF(ISBLANK(data!L1264),AVERAGEIF(data!$A$2:$A$4110,data!A1264,data!$L$2:$L$4110),data!L1264)</f>
        <v>5000000</v>
      </c>
      <c r="D2676">
        <f>B2676-C2676</f>
        <v>7947763</v>
      </c>
    </row>
    <row r="2677" spans="1:4">
      <c r="A2677" t="s">
        <v>5321</v>
      </c>
      <c r="B2677">
        <f>IF(ISBLANK(data!C3116),AVERAGEIF(data!$A$2:$A$4110,data!A3116,data!$C$2:$C$4110),data!C3116)</f>
        <v>12902790</v>
      </c>
      <c r="C2677">
        <f>IF(ISBLANK(data!L3116),AVERAGEIF(data!$A$2:$A$4110,data!A3116,data!$L$2:$L$4110),data!L3116)</f>
        <v>12000000</v>
      </c>
      <c r="D2677">
        <f>B2677-C2677</f>
        <v>902790</v>
      </c>
    </row>
    <row r="2678" spans="1:4">
      <c r="A2678" t="s">
        <v>5654</v>
      </c>
      <c r="B2678">
        <f>IF(ISBLANK(data!C3351),AVERAGEIF(data!$A$2:$A$4110,data!A3351,data!$C$2:$C$4110),data!C3351)</f>
        <v>12870569</v>
      </c>
      <c r="C2678">
        <f>IF(ISBLANK(data!L3351),AVERAGEIF(data!$A$2:$A$4110,data!A3351,data!$L$2:$L$4110),data!L3351)</f>
        <v>56000000</v>
      </c>
      <c r="D2678">
        <f>B2678-C2678</f>
        <v>-43129431</v>
      </c>
    </row>
    <row r="2679" spans="1:4">
      <c r="A2679" t="s">
        <v>182</v>
      </c>
      <c r="B2679">
        <f>IF(ISBLANK(data!C1586),AVERAGEIF(data!$A$2:$A$4110,data!A1586,data!$C$2:$C$4110),data!C1586)</f>
        <v>12859911</v>
      </c>
      <c r="C2679">
        <f>IF(ISBLANK(data!L1586),AVERAGEIF(data!$A$2:$A$4110,data!A1586,data!$L$2:$L$4110),data!L1586)</f>
        <v>8300000</v>
      </c>
      <c r="D2679">
        <f>B2679-C2679</f>
        <v>4559911</v>
      </c>
    </row>
    <row r="2680" spans="1:4">
      <c r="A2680" t="s">
        <v>4940</v>
      </c>
      <c r="B2680">
        <f>IF(ISBLANK(data!C2856),AVERAGEIF(data!$A$2:$A$4110,data!A2856,data!$C$2:$C$4110),data!C2856)</f>
        <v>12831121</v>
      </c>
      <c r="C2680">
        <f>IF(ISBLANK(data!L2856),AVERAGEIF(data!$A$2:$A$4110,data!A2856,data!$L$2:$L$4110),data!L2856)</f>
        <v>30000000</v>
      </c>
      <c r="D2680">
        <f>B2680-C2680</f>
        <v>-17168879</v>
      </c>
    </row>
    <row r="2681" spans="1:4">
      <c r="A2681" t="s">
        <v>3376</v>
      </c>
      <c r="B2681">
        <f>IF(ISBLANK(data!C1793),AVERAGEIF(data!$A$2:$A$4110,data!A1793,data!$C$2:$C$4110),data!C1793)</f>
        <v>12802907</v>
      </c>
      <c r="C2681">
        <f>IF(ISBLANK(data!L1793),AVERAGEIF(data!$A$2:$A$4110,data!A1793,data!$L$2:$L$4110),data!L1793)</f>
        <v>59600000</v>
      </c>
      <c r="D2681">
        <f>B2681-C2681</f>
        <v>-46797093</v>
      </c>
    </row>
    <row r="2682" spans="1:4">
      <c r="A2682" t="s">
        <v>2317</v>
      </c>
      <c r="B2682">
        <f>IF(ISBLANK(data!C1098),AVERAGEIF(data!$A$2:$A$4110,data!A1098,data!$C$2:$C$4110),data!C1098)</f>
        <v>12801190</v>
      </c>
      <c r="C2682">
        <f>IF(ISBLANK(data!L1098),AVERAGEIF(data!$A$2:$A$4110,data!A1098,data!$L$2:$L$4110),data!L1098)</f>
        <v>10000000</v>
      </c>
      <c r="D2682">
        <f>B2682-C2682</f>
        <v>2801190</v>
      </c>
    </row>
    <row r="2683" spans="1:4">
      <c r="A2683" t="s">
        <v>2316</v>
      </c>
      <c r="B2683">
        <f>IF(ISBLANK(data!C1097),AVERAGEIF(data!$A$2:$A$4110,data!A1097,data!$C$2:$C$4110),data!C1097)</f>
        <v>12801190</v>
      </c>
      <c r="C2683">
        <f>IF(ISBLANK(data!L1097),AVERAGEIF(data!$A$2:$A$4110,data!A1097,data!$L$2:$L$4110),data!L1097)</f>
        <v>15000000</v>
      </c>
      <c r="D2683">
        <f>B2683-C2683</f>
        <v>-2198810</v>
      </c>
    </row>
    <row r="2684" spans="1:4">
      <c r="A2684" t="s">
        <v>3702</v>
      </c>
      <c r="B2684">
        <f>IF(ISBLANK(data!C2017),AVERAGEIF(data!$A$2:$A$4110,data!A2017,data!$C$2:$C$4110),data!C2017)</f>
        <v>12796277</v>
      </c>
      <c r="C2684">
        <f>IF(ISBLANK(data!L2017),AVERAGEIF(data!$A$2:$A$4110,data!A2017,data!$L$2:$L$4110),data!L2017)</f>
        <v>45000000</v>
      </c>
      <c r="D2684">
        <f>B2684-C2684</f>
        <v>-32203723</v>
      </c>
    </row>
    <row r="2685" spans="1:4">
      <c r="A2685" t="s">
        <v>2303</v>
      </c>
      <c r="B2685">
        <f>IF(ISBLANK(data!C1088),AVERAGEIF(data!$A$2:$A$4110,data!A1088,data!$C$2:$C$4110),data!C1088)</f>
        <v>12793213</v>
      </c>
      <c r="C2685">
        <f>IF(ISBLANK(data!L1088),AVERAGEIF(data!$A$2:$A$4110,data!A1088,data!$L$2:$L$4110),data!L1088)</f>
        <v>6000000</v>
      </c>
      <c r="D2685">
        <f>B2685-C2685</f>
        <v>6793213</v>
      </c>
    </row>
    <row r="2686" spans="1:4">
      <c r="A2686" t="s">
        <v>2128</v>
      </c>
      <c r="B2686">
        <f>IF(ISBLANK(data!C978),AVERAGEIF(data!$A$2:$A$4110,data!A978,data!$C$2:$C$4110),data!C978)</f>
        <v>12784713</v>
      </c>
      <c r="C2686">
        <f>IF(ISBLANK(data!L978),AVERAGEIF(data!$A$2:$A$4110,data!A978,data!$L$2:$L$4110),data!L978)</f>
        <v>22000000</v>
      </c>
      <c r="D2686">
        <f>B2686-C2686</f>
        <v>-9215287</v>
      </c>
    </row>
    <row r="2687" spans="1:4">
      <c r="A2687" t="s">
        <v>1293</v>
      </c>
      <c r="B2687">
        <f>IF(ISBLANK(data!C458),AVERAGEIF(data!$A$2:$A$4110,data!A458,data!$C$2:$C$4110),data!C458)</f>
        <v>12784397</v>
      </c>
      <c r="C2687">
        <f>IF(ISBLANK(data!L458),AVERAGEIF(data!$A$2:$A$4110,data!A458,data!$L$2:$L$4110),data!L458)</f>
        <v>1800000</v>
      </c>
      <c r="D2687">
        <f>B2687-C2687</f>
        <v>10984397</v>
      </c>
    </row>
    <row r="2688" spans="1:4">
      <c r="A2688" t="s">
        <v>3276</v>
      </c>
      <c r="B2688">
        <f>IF(ISBLANK(data!C1728),AVERAGEIF(data!$A$2:$A$4110,data!A1728,data!$C$2:$C$4110),data!C1728)</f>
        <v>12782508</v>
      </c>
      <c r="C2688">
        <f>IF(ISBLANK(data!L1728),AVERAGEIF(data!$A$2:$A$4110,data!A1728,data!$L$2:$L$4110),data!L1728)</f>
        <v>23000000</v>
      </c>
      <c r="D2688">
        <f>B2688-C2688</f>
        <v>-10217492</v>
      </c>
    </row>
    <row r="2689" spans="1:4">
      <c r="A2689" t="s">
        <v>6228</v>
      </c>
      <c r="B2689">
        <f>IF(ISBLANK(data!C3759),AVERAGEIF(data!$A$2:$A$4110,data!A3759,data!$C$2:$C$4110),data!C3759)</f>
        <v>12712093</v>
      </c>
      <c r="C2689">
        <f>IF(ISBLANK(data!L3759),AVERAGEIF(data!$A$2:$A$4110,data!A3759,data!$L$2:$L$4110),data!L3759)</f>
        <v>30000000</v>
      </c>
      <c r="D2689">
        <f>B2689-C2689</f>
        <v>-17287907</v>
      </c>
    </row>
    <row r="2690" spans="1:4">
      <c r="A2690" t="s">
        <v>4645</v>
      </c>
      <c r="B2690">
        <f>IF(ISBLANK(data!C2652),AVERAGEIF(data!$A$2:$A$4110,data!A2652,data!$C$2:$C$4110),data!C2652)</f>
        <v>12701880</v>
      </c>
      <c r="C2690">
        <f>IF(ISBLANK(data!L2652),AVERAGEIF(data!$A$2:$A$4110,data!A2652,data!$L$2:$L$4110),data!L2652)</f>
        <v>15000000</v>
      </c>
      <c r="D2690">
        <f>B2690-C2690</f>
        <v>-2298120</v>
      </c>
    </row>
    <row r="2691" spans="1:4">
      <c r="A2691" t="s">
        <v>5483</v>
      </c>
      <c r="B2691">
        <f>IF(ISBLANK(data!C3227),AVERAGEIF(data!$A$2:$A$4110,data!A3227,data!$C$2:$C$4110),data!C3227)</f>
        <v>12693621</v>
      </c>
      <c r="C2691">
        <f>IF(ISBLANK(data!L3227),AVERAGEIF(data!$A$2:$A$4110,data!A3227,data!$L$2:$L$4110),data!L3227)</f>
        <v>17000000</v>
      </c>
      <c r="D2691">
        <f>B2691-C2691</f>
        <v>-4306379</v>
      </c>
    </row>
    <row r="2692" spans="1:4">
      <c r="A2692" t="s">
        <v>3496</v>
      </c>
      <c r="B2692">
        <f>IF(ISBLANK(data!C1878),AVERAGEIF(data!$A$2:$A$4110,data!A1878,data!$C$2:$C$4110),data!C1878)</f>
        <v>12626905</v>
      </c>
      <c r="C2692">
        <f>IF(ISBLANK(data!L1878),AVERAGEIF(data!$A$2:$A$4110,data!A1878,data!$L$2:$L$4110),data!L1878)</f>
        <v>20000000</v>
      </c>
      <c r="D2692">
        <f>B2692-C2692</f>
        <v>-7373095</v>
      </c>
    </row>
    <row r="2693" spans="1:4">
      <c r="A2693" t="s">
        <v>3051</v>
      </c>
      <c r="B2693">
        <f>IF(ISBLANK(data!C1582),AVERAGEIF(data!$A$2:$A$4110,data!A1582,data!$C$2:$C$4110),data!C1582)</f>
        <v>12610731</v>
      </c>
      <c r="C2693">
        <f>IF(ISBLANK(data!L1582),AVERAGEIF(data!$A$2:$A$4110,data!A1582,data!$L$2:$L$4110),data!L1582)</f>
        <v>11000000</v>
      </c>
      <c r="D2693">
        <f>B2693-C2693</f>
        <v>1610731</v>
      </c>
    </row>
    <row r="2694" spans="1:4">
      <c r="A2694" t="s">
        <v>5496</v>
      </c>
      <c r="B2694">
        <f>IF(ISBLANK(data!C3239),AVERAGEIF(data!$A$2:$A$4110,data!A3239,data!$C$2:$C$4110),data!C3239)</f>
        <v>12610552</v>
      </c>
      <c r="C2694">
        <f>IF(ISBLANK(data!L3239),AVERAGEIF(data!$A$2:$A$4110,data!A3239,data!$L$2:$L$4110),data!L3239)</f>
        <v>7500000</v>
      </c>
      <c r="D2694">
        <f>B2694-C2694</f>
        <v>5110552</v>
      </c>
    </row>
    <row r="2695" spans="1:4">
      <c r="A2695" t="s">
        <v>566</v>
      </c>
      <c r="B2695">
        <f>IF(ISBLANK(data!C35),AVERAGEIF(data!$A$2:$A$4110,data!A35,data!$C$2:$C$4110),data!C35)</f>
        <v>12589108</v>
      </c>
      <c r="C2695">
        <f>IF(ISBLANK(data!L35),AVERAGEIF(data!$A$2:$A$4110,data!A35,data!$L$2:$L$4110),data!L35)</f>
        <v>19500000</v>
      </c>
      <c r="D2695">
        <f>B2695-C2695</f>
        <v>-6910892</v>
      </c>
    </row>
    <row r="2696" spans="1:4">
      <c r="A2696" t="s">
        <v>5464</v>
      </c>
      <c r="B2696">
        <f>IF(ISBLANK(data!C3214),AVERAGEIF(data!$A$2:$A$4110,data!A3214,data!$C$2:$C$4110),data!C3214)</f>
        <v>12583510</v>
      </c>
      <c r="C2696">
        <f>IF(ISBLANK(data!L3214),AVERAGEIF(data!$A$2:$A$4110,data!A3214,data!$L$2:$L$4110),data!L3214)</f>
        <v>7000000</v>
      </c>
      <c r="D2696">
        <f>B2696-C2696</f>
        <v>5583510</v>
      </c>
    </row>
    <row r="2697" spans="1:4">
      <c r="A2697" t="s">
        <v>4112</v>
      </c>
      <c r="B2697">
        <f>IF(ISBLANK(data!C2298),AVERAGEIF(data!$A$2:$A$4110,data!A2298,data!$C$2:$C$4110),data!C2298)</f>
        <v>12574715</v>
      </c>
      <c r="C2697">
        <f>IF(ISBLANK(data!L2298),AVERAGEIF(data!$A$2:$A$4110,data!A2298,data!$L$2:$L$4110),data!L2298)</f>
        <v>4500000</v>
      </c>
      <c r="D2697">
        <f>B2697-C2697</f>
        <v>8074715</v>
      </c>
    </row>
    <row r="2698" spans="1:4">
      <c r="A2698" t="s">
        <v>5355</v>
      </c>
      <c r="B2698">
        <f>IF(ISBLANK(data!C3140),AVERAGEIF(data!$A$2:$A$4110,data!A3140,data!$C$2:$C$4110),data!C3140)</f>
        <v>12570442</v>
      </c>
      <c r="C2698">
        <f>IF(ISBLANK(data!L3140),AVERAGEIF(data!$A$2:$A$4110,data!A3140,data!$L$2:$L$4110),data!L3140)</f>
        <v>10000000</v>
      </c>
      <c r="D2698">
        <f>B2698-C2698</f>
        <v>2570442</v>
      </c>
    </row>
    <row r="2699" spans="1:4">
      <c r="A2699" t="s">
        <v>1687</v>
      </c>
      <c r="B2699">
        <f>IF(ISBLANK(data!C702),AVERAGEIF(data!$A$2:$A$4110,data!A702,data!$C$2:$C$4110),data!C702)</f>
        <v>12555230</v>
      </c>
      <c r="C2699">
        <f>IF(ISBLANK(data!L702),AVERAGEIF(data!$A$2:$A$4110,data!A702,data!$L$2:$L$4110),data!L702)</f>
        <v>2000000</v>
      </c>
      <c r="D2699">
        <f>B2699-C2699</f>
        <v>10555230</v>
      </c>
    </row>
    <row r="2700" spans="1:4">
      <c r="A2700" t="s">
        <v>1704</v>
      </c>
      <c r="B2700">
        <f>IF(ISBLANK(data!C714),AVERAGEIF(data!$A$2:$A$4110,data!A714,data!$C$2:$C$4110),data!C714)</f>
        <v>12550242</v>
      </c>
      <c r="C2700">
        <f>IF(ISBLANK(data!L714),AVERAGEIF(data!$A$2:$A$4110,data!A714,data!$L$2:$L$4110),data!L714)</f>
        <v>23600000</v>
      </c>
      <c r="D2700">
        <f>B2700-C2700</f>
        <v>-11049758</v>
      </c>
    </row>
    <row r="2701" spans="1:4">
      <c r="A2701" t="s">
        <v>1550</v>
      </c>
      <c r="B2701">
        <f>IF(ISBLANK(data!C616),AVERAGEIF(data!$A$2:$A$4110,data!A616,data!$C$2:$C$4110),data!C616)</f>
        <v>12549485</v>
      </c>
      <c r="C2701">
        <f>IF(ISBLANK(data!L616),AVERAGEIF(data!$A$2:$A$4110,data!A616,data!$L$2:$L$4110),data!L616)</f>
        <v>15000000</v>
      </c>
      <c r="D2701">
        <f>B2701-C2701</f>
        <v>-2450515</v>
      </c>
    </row>
    <row r="2702" spans="1:4">
      <c r="A2702" t="s">
        <v>6252</v>
      </c>
      <c r="B2702">
        <f>IF(ISBLANK(data!C3774),AVERAGEIF(data!$A$2:$A$4110,data!A3774,data!$C$2:$C$4110),data!C3774)</f>
        <v>12514138</v>
      </c>
      <c r="C2702">
        <f>IF(ISBLANK(data!L3774),AVERAGEIF(data!$A$2:$A$4110,data!A3774,data!$L$2:$L$4110),data!L3774)</f>
        <v>10000000</v>
      </c>
      <c r="D2702">
        <f>B2702-C2702</f>
        <v>2514138</v>
      </c>
    </row>
    <row r="2703" spans="1:4">
      <c r="A2703" t="s">
        <v>1015</v>
      </c>
      <c r="B2703">
        <f>IF(ISBLANK(data!C294),AVERAGEIF(data!$A$2:$A$4110,data!A294,data!$C$2:$C$4110),data!C294)</f>
        <v>12495865</v>
      </c>
      <c r="C2703">
        <f>IF(ISBLANK(data!L294),AVERAGEIF(data!$A$2:$A$4110,data!A294,data!$L$2:$L$4110),data!L294)</f>
        <v>153750000</v>
      </c>
      <c r="D2703">
        <f>B2703-C2703</f>
        <v>-141254135</v>
      </c>
    </row>
    <row r="2704" spans="1:4">
      <c r="A2704" t="s">
        <v>2785</v>
      </c>
      <c r="B2704">
        <f>IF(ISBLANK(data!C1394),AVERAGEIF(data!$A$2:$A$4110,data!A1394,data!$C$2:$C$4110),data!C1394)</f>
        <v>12469811</v>
      </c>
      <c r="C2704">
        <f>IF(ISBLANK(data!L1394),AVERAGEIF(data!$A$2:$A$4110,data!A1394,data!$L$2:$L$4110),data!L1394)</f>
        <v>22000000</v>
      </c>
      <c r="D2704">
        <f>B2704-C2704</f>
        <v>-9530189</v>
      </c>
    </row>
    <row r="2705" spans="1:4">
      <c r="A2705" t="s">
        <v>6544</v>
      </c>
      <c r="B2705">
        <f>IF(ISBLANK(data!C3974),AVERAGEIF(data!$A$2:$A$4110,data!A3974,data!$C$2:$C$4110),data!C3974)</f>
        <v>12398628</v>
      </c>
      <c r="C2705">
        <f>IF(ISBLANK(data!L3974),AVERAGEIF(data!$A$2:$A$4110,data!A3974,data!$L$2:$L$4110),data!L3974)</f>
        <v>20000000</v>
      </c>
      <c r="D2705">
        <f>B2705-C2705</f>
        <v>-7601372</v>
      </c>
    </row>
    <row r="2706" spans="1:4">
      <c r="A2706" t="s">
        <v>1519</v>
      </c>
      <c r="B2706">
        <f>IF(ISBLANK(data!C597),AVERAGEIF(data!$A$2:$A$4110,data!A597,data!$C$2:$C$4110),data!C597)</f>
        <v>12372410</v>
      </c>
      <c r="C2706">
        <f>IF(ISBLANK(data!L597),AVERAGEIF(data!$A$2:$A$4110,data!A597,data!$L$2:$L$4110),data!L597)</f>
        <v>24000000</v>
      </c>
      <c r="D2706">
        <f>B2706-C2706</f>
        <v>-11627590</v>
      </c>
    </row>
    <row r="2707" spans="1:4">
      <c r="A2707" t="s">
        <v>1048</v>
      </c>
      <c r="B2707">
        <f>IF(ISBLANK(data!C315),AVERAGEIF(data!$A$2:$A$4110,data!A315,data!$C$2:$C$4110),data!C315)</f>
        <v>12339633</v>
      </c>
      <c r="C2707">
        <f>IF(ISBLANK(data!L315),AVERAGEIF(data!$A$2:$A$4110,data!A315,data!$L$2:$L$4110),data!L315)</f>
        <v>36000000</v>
      </c>
      <c r="D2707">
        <f>B2707-C2707</f>
        <v>-23660367</v>
      </c>
    </row>
    <row r="2708" spans="1:4">
      <c r="A2708" t="s">
        <v>6074</v>
      </c>
      <c r="B2708">
        <f>IF(ISBLANK(data!C3646),AVERAGEIF(data!$A$2:$A$4110,data!A3646,data!$C$2:$C$4110),data!C3646)</f>
        <v>12282677</v>
      </c>
      <c r="C2708">
        <f>IF(ISBLANK(data!L3646),AVERAGEIF(data!$A$2:$A$4110,data!A3646,data!$L$2:$L$4110),data!L3646)</f>
        <v>14000000</v>
      </c>
      <c r="D2708">
        <f>B2708-C2708</f>
        <v>-1717323</v>
      </c>
    </row>
    <row r="2709" spans="1:4">
      <c r="A2709" t="s">
        <v>6458</v>
      </c>
      <c r="B2709">
        <f>IF(ISBLANK(data!C3917),AVERAGEIF(data!$A$2:$A$4110,data!A3917,data!$C$2:$C$4110),data!C3917)</f>
        <v>12281500</v>
      </c>
      <c r="C2709">
        <f>IF(ISBLANK(data!L3917),AVERAGEIF(data!$A$2:$A$4110,data!A3917,data!$L$2:$L$4110),data!L3917)</f>
        <v>13000000</v>
      </c>
      <c r="D2709">
        <f>B2709-C2709</f>
        <v>-718500</v>
      </c>
    </row>
    <row r="2710" spans="1:4">
      <c r="A2710" t="s">
        <v>6208</v>
      </c>
      <c r="B2710">
        <f>IF(ISBLANK(data!C3742),AVERAGEIF(data!$A$2:$A$4110,data!A3742,data!$C$2:$C$4110),data!C3742)</f>
        <v>12276810</v>
      </c>
      <c r="C2710">
        <f>IF(ISBLANK(data!L3742),AVERAGEIF(data!$A$2:$A$4110,data!A3742,data!$L$2:$L$4110),data!L3742)</f>
        <v>26000000</v>
      </c>
      <c r="D2710">
        <f>B2710-C2710</f>
        <v>-13723190</v>
      </c>
    </row>
    <row r="2711" spans="1:4">
      <c r="A2711" t="s">
        <v>5252</v>
      </c>
      <c r="B2711">
        <f>IF(ISBLANK(data!C3068),AVERAGEIF(data!$A$2:$A$4110,data!A3068,data!$C$2:$C$4110),data!C3068)</f>
        <v>12232937</v>
      </c>
      <c r="C2711">
        <f>IF(ISBLANK(data!L3068),AVERAGEIF(data!$A$2:$A$4110,data!A3068,data!$L$2:$L$4110),data!L3068)</f>
        <v>22000000</v>
      </c>
      <c r="D2711">
        <f>B2711-C2711</f>
        <v>-9767063</v>
      </c>
    </row>
    <row r="2712" spans="1:4">
      <c r="A2712" t="s">
        <v>3037</v>
      </c>
      <c r="B2712">
        <f>IF(ISBLANK(data!C1572),AVERAGEIF(data!$A$2:$A$4110,data!A1572,data!$C$2:$C$4110),data!C1572)</f>
        <v>12212417</v>
      </c>
      <c r="C2712">
        <f>IF(ISBLANK(data!L1572),AVERAGEIF(data!$A$2:$A$4110,data!A1572,data!$L$2:$L$4110),data!L1572)</f>
        <v>15000000</v>
      </c>
      <c r="D2712">
        <f>B2712-C2712</f>
        <v>-2787583</v>
      </c>
    </row>
    <row r="2713" spans="1:4">
      <c r="A2713" t="s">
        <v>6047</v>
      </c>
      <c r="B2713">
        <f>IF(ISBLANK(data!C3627),AVERAGEIF(data!$A$2:$A$4110,data!A3627,data!$C$2:$C$4110),data!C3627)</f>
        <v>12200000</v>
      </c>
      <c r="C2713">
        <f>IF(ISBLANK(data!L3627),AVERAGEIF(data!$A$2:$A$4110,data!A3627,data!$L$2:$L$4110),data!L3627)</f>
        <v>5000000</v>
      </c>
      <c r="D2713">
        <f>B2713-C2713</f>
        <v>7200000</v>
      </c>
    </row>
    <row r="2714" spans="1:4">
      <c r="A2714" t="s">
        <v>1071</v>
      </c>
      <c r="B2714">
        <f>IF(ISBLANK(data!C329),AVERAGEIF(data!$A$2:$A$4110,data!A329,data!$C$2:$C$4110),data!C329)</f>
        <v>12189514</v>
      </c>
      <c r="C2714">
        <f>IF(ISBLANK(data!L329),AVERAGEIF(data!$A$2:$A$4110,data!A329,data!$L$2:$L$4110),data!L329)</f>
        <v>23000000</v>
      </c>
      <c r="D2714">
        <f>B2714-C2714</f>
        <v>-10810486</v>
      </c>
    </row>
    <row r="2715" spans="1:4">
      <c r="A2715" t="s">
        <v>4887</v>
      </c>
      <c r="B2715">
        <f>IF(ISBLANK(data!C2817),AVERAGEIF(data!$A$2:$A$4110,data!A2817,data!$C$2:$C$4110),data!C2817)</f>
        <v>12188642</v>
      </c>
      <c r="C2715">
        <f>IF(ISBLANK(data!L2817),AVERAGEIF(data!$A$2:$A$4110,data!A2817,data!$L$2:$L$4110),data!L2817)</f>
        <v>26000000</v>
      </c>
      <c r="D2715">
        <f>B2715-C2715</f>
        <v>-13811358</v>
      </c>
    </row>
    <row r="2716" spans="1:4">
      <c r="A2716" t="s">
        <v>1229</v>
      </c>
      <c r="B2716">
        <f>IF(ISBLANK(data!C423),AVERAGEIF(data!$A$2:$A$4110,data!A423,data!$C$2:$C$4110),data!C423)</f>
        <v>12181484</v>
      </c>
      <c r="C2716">
        <f>IF(ISBLANK(data!L423),AVERAGEIF(data!$A$2:$A$4110,data!A423,data!$L$2:$L$4110),data!L423)</f>
        <v>40000000</v>
      </c>
      <c r="D2716">
        <f>B2716-C2716</f>
        <v>-27818516</v>
      </c>
    </row>
    <row r="2717" spans="1:4">
      <c r="A2717" t="s">
        <v>4354</v>
      </c>
      <c r="B2717">
        <f>IF(ISBLANK(data!C2465),AVERAGEIF(data!$A$2:$A$4110,data!A2465,data!$C$2:$C$4110),data!C2465)</f>
        <v>12134420</v>
      </c>
      <c r="C2717">
        <f>IF(ISBLANK(data!L2465),AVERAGEIF(data!$A$2:$A$4110,data!A2465,data!$L$2:$L$4110),data!L2465)</f>
        <v>20000000</v>
      </c>
      <c r="D2717">
        <f>B2717-C2717</f>
        <v>-7865580</v>
      </c>
    </row>
    <row r="2718" spans="1:4">
      <c r="A2718" t="s">
        <v>4174</v>
      </c>
      <c r="B2718">
        <f>IF(ISBLANK(data!C2337),AVERAGEIF(data!$A$2:$A$4110,data!A2337,data!$C$2:$C$4110),data!C2337)</f>
        <v>12081447</v>
      </c>
      <c r="C2718">
        <f>IF(ISBLANK(data!L2337),AVERAGEIF(data!$A$2:$A$4110,data!A2337,data!$L$2:$L$4110),data!L2337)</f>
        <v>21200000</v>
      </c>
      <c r="D2718">
        <f>B2718-C2718</f>
        <v>-9118553</v>
      </c>
    </row>
    <row r="2719" spans="1:4">
      <c r="A2719" t="s">
        <v>5982</v>
      </c>
      <c r="B2719">
        <f>IF(ISBLANK(data!C3587),AVERAGEIF(data!$A$2:$A$4110,data!A3587,data!$C$2:$C$4110),data!C3587)</f>
        <v>12065985</v>
      </c>
      <c r="C2719">
        <f>IF(ISBLANK(data!L3587),AVERAGEIF(data!$A$2:$A$4110,data!A3587,data!$L$2:$L$4110),data!L3587)</f>
        <v>60000000</v>
      </c>
      <c r="D2719">
        <f>B2719-C2719</f>
        <v>-47934015</v>
      </c>
    </row>
    <row r="2720" spans="1:4">
      <c r="A2720" t="s">
        <v>1735</v>
      </c>
      <c r="B2720">
        <f>IF(ISBLANK(data!C733),AVERAGEIF(data!$A$2:$A$4110,data!A733,data!$C$2:$C$4110),data!C733)</f>
        <v>12055108</v>
      </c>
      <c r="C2720">
        <f>IF(ISBLANK(data!L733),AVERAGEIF(data!$A$2:$A$4110,data!A733,data!$L$2:$L$4110),data!L733)</f>
        <v>8000000</v>
      </c>
      <c r="D2720">
        <f>B2720-C2720</f>
        <v>4055108</v>
      </c>
    </row>
    <row r="2721" spans="1:4">
      <c r="A2721" t="s">
        <v>6545</v>
      </c>
      <c r="B2721">
        <f>IF(ISBLANK(data!C3975),AVERAGEIF(data!$A$2:$A$4110,data!A3975,data!$C$2:$C$4110),data!C3975)</f>
        <v>12033772.333333334</v>
      </c>
      <c r="C2721">
        <f>IF(ISBLANK(data!L3975),AVERAGEIF(data!$A$2:$A$4110,data!A3975,data!$L$2:$L$4110),data!L3975)</f>
        <v>10000000</v>
      </c>
      <c r="D2721">
        <f>B2721-C2721</f>
        <v>2033772.333333334</v>
      </c>
    </row>
    <row r="2722" spans="1:4">
      <c r="A2722" t="s">
        <v>3236</v>
      </c>
      <c r="B2722">
        <f>IF(ISBLANK(data!C1699),AVERAGEIF(data!$A$2:$A$4110,data!A1699,data!$C$2:$C$4110),data!C1699)</f>
        <v>12026670</v>
      </c>
      <c r="C2722">
        <f>IF(ISBLANK(data!L1699),AVERAGEIF(data!$A$2:$A$4110,data!A1699,data!$L$2:$L$4110),data!L1699)</f>
        <v>45000000</v>
      </c>
      <c r="D2722">
        <f>B2722-C2722</f>
        <v>-32973330</v>
      </c>
    </row>
    <row r="2723" spans="1:4">
      <c r="A2723" t="s">
        <v>3957</v>
      </c>
      <c r="B2723">
        <f>IF(ISBLANK(data!C2190),AVERAGEIF(data!$A$2:$A$4110,data!A2190,data!$C$2:$C$4110),data!C2190)</f>
        <v>12006514</v>
      </c>
      <c r="C2723">
        <f>IF(ISBLANK(data!L2190),AVERAGEIF(data!$A$2:$A$4110,data!A2190,data!$L$2:$L$4110),data!L2190)</f>
        <v>250000</v>
      </c>
      <c r="D2723">
        <f>B2723-C2723</f>
        <v>11756514</v>
      </c>
    </row>
    <row r="2724" spans="1:4">
      <c r="A2724" t="s">
        <v>6153</v>
      </c>
      <c r="B2724">
        <f>IF(ISBLANK(data!C3706),AVERAGEIF(data!$A$2:$A$4110,data!A3706,data!$C$2:$C$4110),data!C3706)</f>
        <v>11956207</v>
      </c>
      <c r="C2724">
        <f>IF(ISBLANK(data!L3706),AVERAGEIF(data!$A$2:$A$4110,data!A3706,data!$L$2:$L$4110),data!L3706)</f>
        <v>16000000</v>
      </c>
      <c r="D2724">
        <f>B2724-C2724</f>
        <v>-4043793</v>
      </c>
    </row>
    <row r="2725" spans="1:4">
      <c r="A2725" t="s">
        <v>515</v>
      </c>
      <c r="B2725">
        <f>IF(ISBLANK(data!C5),AVERAGEIF(data!$A$2:$A$4110,data!A5,data!$C$2:$C$4110),data!C5)</f>
        <v>11905519</v>
      </c>
      <c r="C2725">
        <f>IF(ISBLANK(data!L5),AVERAGEIF(data!$A$2:$A$4110,data!A5,data!$L$2:$L$4110),data!L5)</f>
        <v>200000000</v>
      </c>
      <c r="D2725">
        <f>B2725-C2725</f>
        <v>-188094481</v>
      </c>
    </row>
    <row r="2726" spans="1:4">
      <c r="A2726" t="s">
        <v>4730</v>
      </c>
      <c r="B2726">
        <f>IF(ISBLANK(data!C2704),AVERAGEIF(data!$A$2:$A$4110,data!A2704,data!$C$2:$C$4110),data!C2704)</f>
        <v>11900000</v>
      </c>
      <c r="C2726">
        <f>IF(ISBLANK(data!L2704),AVERAGEIF(data!$A$2:$A$4110,data!A2704,data!$L$2:$L$4110),data!L2704)</f>
        <v>30000000</v>
      </c>
      <c r="D2726">
        <f>B2726-C2726</f>
        <v>-18100000</v>
      </c>
    </row>
    <row r="2727" spans="1:4">
      <c r="A2727" t="s">
        <v>5059</v>
      </c>
      <c r="B2727">
        <f>IF(ISBLANK(data!C2936),AVERAGEIF(data!$A$2:$A$4110,data!A2936,data!$C$2:$C$4110),data!C2936)</f>
        <v>11883495</v>
      </c>
      <c r="C2727">
        <f>IF(ISBLANK(data!L2936),AVERAGEIF(data!$A$2:$A$4110,data!A2936,data!$L$2:$L$4110),data!L2936)</f>
        <v>9000000</v>
      </c>
      <c r="D2727">
        <f>B2727-C2727</f>
        <v>2883495</v>
      </c>
    </row>
    <row r="2728" spans="1:4">
      <c r="A2728" t="s">
        <v>3964</v>
      </c>
      <c r="B2728">
        <f>IF(ISBLANK(data!C2195),AVERAGEIF(data!$A$2:$A$4110,data!A2195,data!$C$2:$C$4110),data!C2195)</f>
        <v>11860839</v>
      </c>
      <c r="C2728">
        <f>IF(ISBLANK(data!L2195),AVERAGEIF(data!$A$2:$A$4110,data!A2195,data!$L$2:$L$4110),data!L2195)</f>
        <v>9000000</v>
      </c>
      <c r="D2728">
        <f>B2728-C2728</f>
        <v>2860839</v>
      </c>
    </row>
    <row r="2729" spans="1:4">
      <c r="A2729" t="s">
        <v>6409</v>
      </c>
      <c r="B2729">
        <f>IF(ISBLANK(data!C3884),AVERAGEIF(data!$A$2:$A$4110,data!A3884,data!$C$2:$C$4110),data!C3884)</f>
        <v>11854694</v>
      </c>
      <c r="C2729">
        <f>IF(ISBLANK(data!L3884),AVERAGEIF(data!$A$2:$A$4110,data!A3884,data!$L$2:$L$4110),data!L3884)</f>
        <v>31000000</v>
      </c>
      <c r="D2729">
        <f>B2729-C2729</f>
        <v>-19145306</v>
      </c>
    </row>
    <row r="2730" spans="1:4">
      <c r="A2730" t="s">
        <v>4757</v>
      </c>
      <c r="B2730">
        <f>IF(ISBLANK(data!C2723),AVERAGEIF(data!$A$2:$A$4110,data!A2723,data!$C$2:$C$4110),data!C2723)</f>
        <v>11806119</v>
      </c>
      <c r="C2730">
        <f>IF(ISBLANK(data!L2723),AVERAGEIF(data!$A$2:$A$4110,data!A2723,data!$L$2:$L$4110),data!L2723)</f>
        <v>1100000</v>
      </c>
      <c r="D2730">
        <f>B2730-C2730</f>
        <v>10706119</v>
      </c>
    </row>
    <row r="2731" spans="1:4">
      <c r="A2731" t="s">
        <v>1515</v>
      </c>
      <c r="B2731">
        <f>IF(ISBLANK(data!C595),AVERAGEIF(data!$A$2:$A$4110,data!A595,data!$C$2:$C$4110),data!C595)</f>
        <v>11802056</v>
      </c>
      <c r="C2731">
        <f>IF(ISBLANK(data!L595),AVERAGEIF(data!$A$2:$A$4110,data!A595,data!$L$2:$L$4110),data!L595)</f>
        <v>60000000</v>
      </c>
      <c r="D2731">
        <f>B2731-C2731</f>
        <v>-48197944</v>
      </c>
    </row>
    <row r="2732" spans="1:4">
      <c r="A2732" t="s">
        <v>5711</v>
      </c>
      <c r="B2732">
        <f>IF(ISBLANK(data!C3386),AVERAGEIF(data!$A$2:$A$4110,data!A3386,data!$C$2:$C$4110),data!C3386)</f>
        <v>11797927</v>
      </c>
      <c r="C2732">
        <f>IF(ISBLANK(data!L3386),AVERAGEIF(data!$A$2:$A$4110,data!A3386,data!$L$2:$L$4110),data!L3386)</f>
        <v>6000000</v>
      </c>
      <c r="D2732">
        <f>B2732-C2732</f>
        <v>5797927</v>
      </c>
    </row>
    <row r="2733" spans="1:4">
      <c r="A2733" t="s">
        <v>1654</v>
      </c>
      <c r="B2733">
        <f>IF(ISBLANK(data!C684),AVERAGEIF(data!$A$2:$A$4110,data!A684,data!$C$2:$C$4110),data!C684)</f>
        <v>11784000</v>
      </c>
      <c r="C2733">
        <f>IF(ISBLANK(data!L684),AVERAGEIF(data!$A$2:$A$4110,data!A684,data!$L$2:$L$4110),data!L684)</f>
        <v>20000000</v>
      </c>
      <c r="D2733">
        <f>B2733-C2733</f>
        <v>-8216000</v>
      </c>
    </row>
    <row r="2734" spans="1:4">
      <c r="A2734" t="s">
        <v>428</v>
      </c>
      <c r="B2734">
        <f>IF(ISBLANK(data!C914),AVERAGEIF(data!$A$2:$A$4110,data!A914,data!$C$2:$C$4110),data!C914)</f>
        <v>11758590.4</v>
      </c>
      <c r="C2734">
        <f>IF(ISBLANK(data!L914),AVERAGEIF(data!$A$2:$A$4110,data!A914,data!$L$2:$L$4110),data!L914)</f>
        <v>5952000</v>
      </c>
      <c r="D2734">
        <f>B2734-C2734</f>
        <v>5806590.4000000004</v>
      </c>
    </row>
    <row r="2735" spans="1:4">
      <c r="A2735" t="s">
        <v>2012</v>
      </c>
      <c r="B2735">
        <f>IF(ISBLANK(data!C912),AVERAGEIF(data!$A$2:$A$4110,data!A912,data!$C$2:$C$4110),data!C912)</f>
        <v>11758590.4</v>
      </c>
      <c r="C2735">
        <f>IF(ISBLANK(data!L912),AVERAGEIF(data!$A$2:$A$4110,data!A912,data!$L$2:$L$4110),data!L912)</f>
        <v>10000000</v>
      </c>
      <c r="D2735">
        <f>B2735-C2735</f>
        <v>1758590.4000000004</v>
      </c>
    </row>
    <row r="2736" spans="1:4">
      <c r="A2736" t="s">
        <v>3311</v>
      </c>
      <c r="B2736">
        <f>IF(ISBLANK(data!C1750),AVERAGEIF(data!$A$2:$A$4110,data!A1750,data!$C$2:$C$4110),data!C1750)</f>
        <v>11703287</v>
      </c>
      <c r="C2736">
        <f>IF(ISBLANK(data!L1750),AVERAGEIF(data!$A$2:$A$4110,data!A1750,data!$L$2:$L$4110),data!L1750)</f>
        <v>10000000</v>
      </c>
      <c r="D2736">
        <f>B2736-C2736</f>
        <v>1703287</v>
      </c>
    </row>
    <row r="2737" spans="1:4">
      <c r="A2737" t="s">
        <v>3360</v>
      </c>
      <c r="B2737">
        <f>IF(ISBLANK(data!C1783),AVERAGEIF(data!$A$2:$A$4110,data!A1783,data!$C$2:$C$4110),data!C1783)</f>
        <v>11702090</v>
      </c>
      <c r="C2737">
        <f>IF(ISBLANK(data!L1783),AVERAGEIF(data!$A$2:$A$4110,data!A1783,data!$L$2:$L$4110),data!L1783)</f>
        <v>16500000</v>
      </c>
      <c r="D2737">
        <f>B2737-C2737</f>
        <v>-4797910</v>
      </c>
    </row>
    <row r="2738" spans="1:4">
      <c r="A2738" t="s">
        <v>4582</v>
      </c>
      <c r="B2738">
        <f>IF(ISBLANK(data!C2605),AVERAGEIF(data!$A$2:$A$4110,data!A2605,data!$C$2:$C$4110),data!C2605)</f>
        <v>11694528</v>
      </c>
      <c r="C2738">
        <f>IF(ISBLANK(data!L2605),AVERAGEIF(data!$A$2:$A$4110,data!A2605,data!$L$2:$L$4110),data!L2605)</f>
        <v>3000000</v>
      </c>
      <c r="D2738">
        <f>B2738-C2738</f>
        <v>8694528</v>
      </c>
    </row>
    <row r="2739" spans="1:4">
      <c r="A2739" t="s">
        <v>4843</v>
      </c>
      <c r="B2739">
        <f>IF(ISBLANK(data!C2788),AVERAGEIF(data!$A$2:$A$4110,data!A2788,data!$C$2:$C$4110),data!C2788)</f>
        <v>11680929</v>
      </c>
      <c r="C2739">
        <f>IF(ISBLANK(data!L2788),AVERAGEIF(data!$A$2:$A$4110,data!A2788,data!$L$2:$L$4110),data!L2788)</f>
        <v>13500000</v>
      </c>
      <c r="D2739">
        <f>B2739-C2739</f>
        <v>-1819071</v>
      </c>
    </row>
    <row r="2740" spans="1:4">
      <c r="A2740" t="s">
        <v>4559</v>
      </c>
      <c r="B2740">
        <f>IF(ISBLANK(data!C2591),AVERAGEIF(data!$A$2:$A$4110,data!A2591,data!$C$2:$C$4110),data!C2591)</f>
        <v>11675178</v>
      </c>
      <c r="C2740">
        <f>IF(ISBLANK(data!L2591),AVERAGEIF(data!$A$2:$A$4110,data!A2591,data!$L$2:$L$4110),data!L2591)</f>
        <v>5000000</v>
      </c>
      <c r="D2740">
        <f>B2740-C2740</f>
        <v>6675178</v>
      </c>
    </row>
    <row r="2741" spans="1:4">
      <c r="A2741" t="s">
        <v>2275</v>
      </c>
      <c r="B2741">
        <f>IF(ISBLANK(data!C1068),AVERAGEIF(data!$A$2:$A$4110,data!A1068,data!$C$2:$C$4110),data!C1068)</f>
        <v>11642254</v>
      </c>
      <c r="C2741">
        <f>IF(ISBLANK(data!L1068),AVERAGEIF(data!$A$2:$A$4110,data!A1068,data!$L$2:$L$4110),data!L1068)</f>
        <v>3000000</v>
      </c>
      <c r="D2741">
        <f>B2741-C2741</f>
        <v>8642254</v>
      </c>
    </row>
    <row r="2742" spans="1:4">
      <c r="A2742" t="s">
        <v>2621</v>
      </c>
      <c r="B2742">
        <f>IF(ISBLANK(data!C1291),AVERAGEIF(data!$A$2:$A$4110,data!A1291,data!$C$2:$C$4110),data!C1291)</f>
        <v>11634458</v>
      </c>
      <c r="C2742">
        <f>IF(ISBLANK(data!L1291),AVERAGEIF(data!$A$2:$A$4110,data!A1291,data!$L$2:$L$4110),data!L1291)</f>
        <v>17000000</v>
      </c>
      <c r="D2742">
        <f>B2742-C2742</f>
        <v>-5365542</v>
      </c>
    </row>
    <row r="2743" spans="1:4">
      <c r="A2743" t="s">
        <v>6771</v>
      </c>
      <c r="B2743">
        <f>IF(ISBLANK(data!C2975),AVERAGEIF(data!$A$2:$A$4110,data!A2975,data!$C$2:$C$4110),data!C2975)</f>
        <v>11634362</v>
      </c>
      <c r="C2743">
        <f>IF(ISBLANK(data!L2975),AVERAGEIF(data!$A$2:$A$4110,data!A2975,data!$L$2:$L$4110),data!L2975)</f>
        <v>50000000</v>
      </c>
      <c r="D2743">
        <f>B2743-C2743</f>
        <v>-38365638</v>
      </c>
    </row>
    <row r="2744" spans="1:4">
      <c r="A2744" t="s">
        <v>415</v>
      </c>
      <c r="B2744">
        <f>IF(ISBLANK(data!C585),AVERAGEIF(data!$A$2:$A$4110,data!A585,data!$C$2:$C$4110),data!C585)</f>
        <v>11632420</v>
      </c>
      <c r="C2744">
        <f>IF(ISBLANK(data!L585),AVERAGEIF(data!$A$2:$A$4110,data!A585,data!$L$2:$L$4110),data!L585)</f>
        <v>15000000</v>
      </c>
      <c r="D2744">
        <f>B2744-C2744</f>
        <v>-3367580</v>
      </c>
    </row>
    <row r="2745" spans="1:4">
      <c r="A2745" t="s">
        <v>5049</v>
      </c>
      <c r="B2745">
        <f>IF(ISBLANK(data!C2930),AVERAGEIF(data!$A$2:$A$4110,data!A2930,data!$C$2:$C$4110),data!C2930)</f>
        <v>11631245</v>
      </c>
      <c r="C2745">
        <f>IF(ISBLANK(data!L2930),AVERAGEIF(data!$A$2:$A$4110,data!A2930,data!$L$2:$L$4110),data!L2930)</f>
        <v>35000000</v>
      </c>
      <c r="D2745">
        <f>B2745-C2745</f>
        <v>-23368755</v>
      </c>
    </row>
    <row r="2746" spans="1:4">
      <c r="A2746" t="s">
        <v>349</v>
      </c>
      <c r="B2746">
        <f>IF(ISBLANK(data!C225),AVERAGEIF(data!$A$2:$A$4110,data!A225,data!$C$2:$C$4110),data!C225)</f>
        <v>11614236</v>
      </c>
      <c r="C2746">
        <f>IF(ISBLANK(data!L225),AVERAGEIF(data!$A$2:$A$4110,data!A225,data!$L$2:$L$4110),data!L225)</f>
        <v>15000000</v>
      </c>
      <c r="D2746">
        <f>B2746-C2746</f>
        <v>-3385764</v>
      </c>
    </row>
    <row r="2747" spans="1:4">
      <c r="A2747" t="s">
        <v>206</v>
      </c>
      <c r="B2747">
        <f>IF(ISBLANK(data!C712),AVERAGEIF(data!$A$2:$A$4110,data!A712,data!$C$2:$C$4110),data!C712)</f>
        <v>11576087</v>
      </c>
      <c r="C2747">
        <f>IF(ISBLANK(data!L712),AVERAGEIF(data!$A$2:$A$4110,data!A712,data!$L$2:$L$4110),data!L712)</f>
        <v>30000000</v>
      </c>
      <c r="D2747">
        <f>B2747-C2747</f>
        <v>-18423913</v>
      </c>
    </row>
    <row r="2748" spans="1:4">
      <c r="A2748" t="s">
        <v>6417</v>
      </c>
      <c r="B2748">
        <f>IF(ISBLANK(data!C3892),AVERAGEIF(data!$A$2:$A$4110,data!A3892,data!$C$2:$C$4110),data!C3892)</f>
        <v>11560259</v>
      </c>
      <c r="C2748">
        <f>IF(ISBLANK(data!L3892),AVERAGEIF(data!$A$2:$A$4110,data!A3892,data!$L$2:$L$4110),data!L3892)</f>
        <v>22000000</v>
      </c>
      <c r="D2748">
        <f>B2748-C2748</f>
        <v>-10439741</v>
      </c>
    </row>
    <row r="2749" spans="1:4">
      <c r="A2749" t="s">
        <v>6699</v>
      </c>
      <c r="B2749">
        <f>IF(ISBLANK(data!C4097),AVERAGEIF(data!$A$2:$A$4110,data!A4097,data!$C$2:$C$4110),data!C4097)</f>
        <v>11546543</v>
      </c>
      <c r="C2749">
        <f>IF(ISBLANK(data!L4097),AVERAGEIF(data!$A$2:$A$4110,data!A4097,data!$L$2:$L$4110),data!L4097)</f>
        <v>2000000</v>
      </c>
      <c r="D2749">
        <f>B2749-C2749</f>
        <v>9546543</v>
      </c>
    </row>
    <row r="2750" spans="1:4">
      <c r="A2750" t="s">
        <v>5505</v>
      </c>
      <c r="B2750">
        <f>IF(ISBLANK(data!C3244),AVERAGEIF(data!$A$2:$A$4110,data!A3244,data!$C$2:$C$4110),data!C3244)</f>
        <v>11538204</v>
      </c>
      <c r="C2750">
        <f>IF(ISBLANK(data!L3244),AVERAGEIF(data!$A$2:$A$4110,data!A3244,data!$L$2:$L$4110),data!L3244)</f>
        <v>25000000</v>
      </c>
      <c r="D2750">
        <f>B2750-C2750</f>
        <v>-13461796</v>
      </c>
    </row>
    <row r="2751" spans="1:4">
      <c r="A2751" t="s">
        <v>3970</v>
      </c>
      <c r="B2751">
        <f>IF(ISBLANK(data!C2200),AVERAGEIF(data!$A$2:$A$4110,data!A2200,data!$C$2:$C$4110),data!C2200)</f>
        <v>11533945</v>
      </c>
      <c r="C2751">
        <f>IF(ISBLANK(data!L2200),AVERAGEIF(data!$A$2:$A$4110,data!A2200,data!$L$2:$L$4110),data!L2200)</f>
        <v>2000000</v>
      </c>
      <c r="D2751">
        <f>B2751-C2751</f>
        <v>9533945</v>
      </c>
    </row>
    <row r="2752" spans="1:4">
      <c r="A2752" t="s">
        <v>4700</v>
      </c>
      <c r="B2752">
        <f>IF(ISBLANK(data!C2685),AVERAGEIF(data!$A$2:$A$4110,data!A2685,data!$C$2:$C$4110),data!C2685)</f>
        <v>11529368</v>
      </c>
      <c r="C2752">
        <f>IF(ISBLANK(data!L2685),AVERAGEIF(data!$A$2:$A$4110,data!A2685,data!$L$2:$L$4110),data!L2685)</f>
        <v>65000</v>
      </c>
      <c r="D2752">
        <f>B2752-C2752</f>
        <v>11464368</v>
      </c>
    </row>
    <row r="2753" spans="1:4">
      <c r="A2753" t="s">
        <v>2568</v>
      </c>
      <c r="B2753">
        <f>IF(ISBLANK(data!C1261),AVERAGEIF(data!$A$2:$A$4110,data!A1261,data!$C$2:$C$4110),data!C1261)</f>
        <v>11508423</v>
      </c>
      <c r="C2753">
        <f>IF(ISBLANK(data!L1261),AVERAGEIF(data!$A$2:$A$4110,data!A1261,data!$L$2:$L$4110),data!L1261)</f>
        <v>23000000</v>
      </c>
      <c r="D2753">
        <f>B2753-C2753</f>
        <v>-11491577</v>
      </c>
    </row>
    <row r="2754" spans="1:4">
      <c r="A2754" t="s">
        <v>5765</v>
      </c>
      <c r="B2754">
        <f>IF(ISBLANK(data!C3422),AVERAGEIF(data!$A$2:$A$4110,data!A3422,data!$C$2:$C$4110),data!C3422)</f>
        <v>11501093</v>
      </c>
      <c r="C2754">
        <f>IF(ISBLANK(data!L3422),AVERAGEIF(data!$A$2:$A$4110,data!A3422,data!$L$2:$L$4110),data!L3422)</f>
        <v>13000000</v>
      </c>
      <c r="D2754">
        <f>B2754-C2754</f>
        <v>-1498907</v>
      </c>
    </row>
    <row r="2755" spans="1:4">
      <c r="A2755" t="s">
        <v>5478</v>
      </c>
      <c r="B2755">
        <f>IF(ISBLANK(data!C3222),AVERAGEIF(data!$A$2:$A$4110,data!A3222,data!$C$2:$C$4110),data!C3222)</f>
        <v>11466088</v>
      </c>
      <c r="C2755">
        <f>IF(ISBLANK(data!L3222),AVERAGEIF(data!$A$2:$A$4110,data!A3222,data!$L$2:$L$4110),data!L3222)</f>
        <v>71000000</v>
      </c>
      <c r="D2755">
        <f>B2755-C2755</f>
        <v>-59533912</v>
      </c>
    </row>
    <row r="2756" spans="1:4">
      <c r="A2756" t="s">
        <v>1496</v>
      </c>
      <c r="B2756">
        <f>IF(ISBLANK(data!C584),AVERAGEIF(data!$A$2:$A$4110,data!A584,data!$C$2:$C$4110),data!C584)</f>
        <v>11434867</v>
      </c>
      <c r="C2756">
        <f>IF(ISBLANK(data!L584),AVERAGEIF(data!$A$2:$A$4110,data!A584,data!$L$2:$L$4110),data!L584)</f>
        <v>6000000</v>
      </c>
      <c r="D2756">
        <f>B2756-C2756</f>
        <v>5434867</v>
      </c>
    </row>
    <row r="2757" spans="1:4">
      <c r="A2757" t="s">
        <v>744</v>
      </c>
      <c r="B2757">
        <f>IF(ISBLANK(data!C135),AVERAGEIF(data!$A$2:$A$4110,data!A135,data!$C$2:$C$4110),data!C135)</f>
        <v>11433134</v>
      </c>
      <c r="C2757">
        <f>IF(ISBLANK(data!L135),AVERAGEIF(data!$A$2:$A$4110,data!A135,data!$L$2:$L$4110),data!L135)</f>
        <v>14000000</v>
      </c>
      <c r="D2757">
        <f>B2757-C2757</f>
        <v>-2566866</v>
      </c>
    </row>
    <row r="2758" spans="1:4">
      <c r="A2758" t="s">
        <v>4036</v>
      </c>
      <c r="B2758">
        <f>IF(ISBLANK(data!C2241),AVERAGEIF(data!$A$2:$A$4110,data!A2241,data!$C$2:$C$4110),data!C2241)</f>
        <v>11405825</v>
      </c>
      <c r="C2758">
        <f>IF(ISBLANK(data!L2241),AVERAGEIF(data!$A$2:$A$4110,data!A2241,data!$L$2:$L$4110),data!L2241)</f>
        <v>35000000</v>
      </c>
      <c r="D2758">
        <f>B2758-C2758</f>
        <v>-23594175</v>
      </c>
    </row>
    <row r="2759" spans="1:4">
      <c r="A2759" t="s">
        <v>5787</v>
      </c>
      <c r="B2759">
        <f>IF(ISBLANK(data!C3437),AVERAGEIF(data!$A$2:$A$4110,data!A3437,data!$C$2:$C$4110),data!C3437)</f>
        <v>11326836</v>
      </c>
      <c r="C2759">
        <f>IF(ISBLANK(data!L3437),AVERAGEIF(data!$A$2:$A$4110,data!A3437,data!$L$2:$L$4110),data!L3437)</f>
        <v>22000000</v>
      </c>
      <c r="D2759">
        <f>B2759-C2759</f>
        <v>-10673164</v>
      </c>
    </row>
    <row r="2760" spans="1:4">
      <c r="A2760" t="s">
        <v>716</v>
      </c>
      <c r="B2760">
        <f>IF(ISBLANK(data!C123),AVERAGEIF(data!$A$2:$A$4110,data!A123,data!$C$2:$C$4110),data!C123)</f>
        <v>11284657</v>
      </c>
      <c r="C2760">
        <f>IF(ISBLANK(data!L123),AVERAGEIF(data!$A$2:$A$4110,data!A123,data!$L$2:$L$4110),data!L123)</f>
        <v>2000000</v>
      </c>
      <c r="D2760">
        <f>B2760-C2760</f>
        <v>9284657</v>
      </c>
    </row>
    <row r="2761" spans="1:4">
      <c r="A2761" t="s">
        <v>2931</v>
      </c>
      <c r="B2761">
        <f>IF(ISBLANK(data!C1493),AVERAGEIF(data!$A$2:$A$4110,data!A1493,data!$C$2:$C$4110),data!C1493)</f>
        <v>11227940</v>
      </c>
      <c r="C2761">
        <f>IF(ISBLANK(data!L1493),AVERAGEIF(data!$A$2:$A$4110,data!A1493,data!$L$2:$L$4110),data!L1493)</f>
        <v>34000000</v>
      </c>
      <c r="D2761">
        <f>B2761-C2761</f>
        <v>-22772060</v>
      </c>
    </row>
    <row r="2762" spans="1:4">
      <c r="A2762" t="s">
        <v>2400</v>
      </c>
      <c r="B2762">
        <f>IF(ISBLANK(data!C1153),AVERAGEIF(data!$A$2:$A$4110,data!A1153,data!$C$2:$C$4110),data!C1153)</f>
        <v>11204499</v>
      </c>
      <c r="C2762">
        <f>IF(ISBLANK(data!L1153),AVERAGEIF(data!$A$2:$A$4110,data!A1153,data!$L$2:$L$4110),data!L1153)</f>
        <v>14000000</v>
      </c>
      <c r="D2762">
        <f>B2762-C2762</f>
        <v>-2795501</v>
      </c>
    </row>
    <row r="2763" spans="1:4">
      <c r="A2763" t="s">
        <v>4581</v>
      </c>
      <c r="B2763">
        <f>IF(ISBLANK(data!C2604),AVERAGEIF(data!$A$2:$A$4110,data!A2604,data!$C$2:$C$4110),data!C2604)</f>
        <v>11169531</v>
      </c>
      <c r="C2763">
        <f>IF(ISBLANK(data!L2604),AVERAGEIF(data!$A$2:$A$4110,data!A2604,data!$L$2:$L$4110),data!L2604)</f>
        <v>20000000</v>
      </c>
      <c r="D2763">
        <f>B2763-C2763</f>
        <v>-8830469</v>
      </c>
    </row>
    <row r="2764" spans="1:4">
      <c r="A2764" t="s">
        <v>6020</v>
      </c>
      <c r="B2764">
        <f>IF(ISBLANK(data!C3611),AVERAGEIF(data!$A$2:$A$4110,data!A3611,data!$C$2:$C$4110),data!C3611)</f>
        <v>11146409</v>
      </c>
      <c r="C2764">
        <f>IF(ISBLANK(data!L3611),AVERAGEIF(data!$A$2:$A$4110,data!A3611,data!$L$2:$L$4110),data!L3611)</f>
        <v>45000000</v>
      </c>
      <c r="D2764">
        <f>B2764-C2764</f>
        <v>-33853591</v>
      </c>
    </row>
    <row r="2765" spans="1:4">
      <c r="A2765" t="s">
        <v>6049</v>
      </c>
      <c r="B2765">
        <f>IF(ISBLANK(data!C3628),AVERAGEIF(data!$A$2:$A$4110,data!A3628,data!$C$2:$C$4110),data!C3628)</f>
        <v>11144518</v>
      </c>
      <c r="C2765">
        <f>IF(ISBLANK(data!L3628),AVERAGEIF(data!$A$2:$A$4110,data!A3628,data!$L$2:$L$4110),data!L3628)</f>
        <v>15000000</v>
      </c>
      <c r="D2765">
        <f>B2765-C2765</f>
        <v>-3855482</v>
      </c>
    </row>
    <row r="2766" spans="1:4">
      <c r="A2766" t="s">
        <v>3438</v>
      </c>
      <c r="B2766">
        <f>IF(ISBLANK(data!C1837),AVERAGEIF(data!$A$2:$A$4110,data!A1837,data!$C$2:$C$4110),data!C1837)</f>
        <v>11100000</v>
      </c>
      <c r="C2766">
        <f>IF(ISBLANK(data!L1837),AVERAGEIF(data!$A$2:$A$4110,data!A1837,data!$L$2:$L$4110),data!L1837)</f>
        <v>25000000</v>
      </c>
      <c r="D2766">
        <f>B2766-C2766</f>
        <v>-13900000</v>
      </c>
    </row>
    <row r="2767" spans="1:4">
      <c r="A2767" t="s">
        <v>554</v>
      </c>
      <c r="B2767">
        <f>IF(ISBLANK(data!C27),AVERAGEIF(data!$A$2:$A$4110,data!A27,data!$C$2:$C$4110),data!C27)</f>
        <v>11093554.5</v>
      </c>
      <c r="C2767">
        <f>IF(ISBLANK(data!L27),AVERAGEIF(data!$A$2:$A$4110,data!A27,data!$L$2:$L$4110),data!L27)</f>
        <v>1500000</v>
      </c>
      <c r="D2767">
        <f>B2767-C2767</f>
        <v>9593554.5</v>
      </c>
    </row>
    <row r="2768" spans="1:4">
      <c r="A2768" t="s">
        <v>552</v>
      </c>
      <c r="B2768">
        <f>IF(ISBLANK(data!C26),AVERAGEIF(data!$A$2:$A$4110,data!A26,data!$C$2:$C$4110),data!C26)</f>
        <v>11093554.5</v>
      </c>
      <c r="C2768">
        <f>IF(ISBLANK(data!L26),AVERAGEIF(data!$A$2:$A$4110,data!A26,data!$L$2:$L$4110),data!L26)</f>
        <v>5000000</v>
      </c>
      <c r="D2768">
        <f>B2768-C2768</f>
        <v>6093554.5</v>
      </c>
    </row>
    <row r="2769" spans="1:4">
      <c r="A2769" t="s">
        <v>3662</v>
      </c>
      <c r="B2769">
        <f>IF(ISBLANK(data!C1990),AVERAGEIF(data!$A$2:$A$4110,data!A1990,data!$C$2:$C$4110),data!C1990)</f>
        <v>11043445</v>
      </c>
      <c r="C2769">
        <f>IF(ISBLANK(data!L1990),AVERAGEIF(data!$A$2:$A$4110,data!A1990,data!$L$2:$L$4110),data!L1990)</f>
        <v>10000000</v>
      </c>
      <c r="D2769">
        <f>B2769-C2769</f>
        <v>1043445</v>
      </c>
    </row>
    <row r="2770" spans="1:4">
      <c r="A2770" t="s">
        <v>639</v>
      </c>
      <c r="B2770">
        <f>IF(ISBLANK(data!C76),AVERAGEIF(data!$A$2:$A$4110,data!A76,data!$C$2:$C$4110),data!C76)</f>
        <v>11041228</v>
      </c>
      <c r="C2770">
        <f>IF(ISBLANK(data!L76),AVERAGEIF(data!$A$2:$A$4110,data!A76,data!$L$2:$L$4110),data!L76)</f>
        <v>100000000</v>
      </c>
      <c r="D2770">
        <f>B2770-C2770</f>
        <v>-88958772</v>
      </c>
    </row>
    <row r="2771" spans="1:4">
      <c r="A2771" t="s">
        <v>5973</v>
      </c>
      <c r="B2771">
        <f>IF(ISBLANK(data!C3580),AVERAGEIF(data!$A$2:$A$4110,data!A3580,data!$C$2:$C$4110),data!C3580)</f>
        <v>11034436</v>
      </c>
      <c r="C2771">
        <f>IF(ISBLANK(data!L3580),AVERAGEIF(data!$A$2:$A$4110,data!A3580,data!$L$2:$L$4110),data!L3580)</f>
        <v>20000000</v>
      </c>
      <c r="D2771">
        <f>B2771-C2771</f>
        <v>-8965564</v>
      </c>
    </row>
    <row r="2772" spans="1:4">
      <c r="A2772" t="s">
        <v>4732</v>
      </c>
      <c r="B2772">
        <f>IF(ISBLANK(data!C2706),AVERAGEIF(data!$A$2:$A$4110,data!A2706,data!$C$2:$C$4110),data!C2706)</f>
        <v>11030963</v>
      </c>
      <c r="C2772">
        <f>IF(ISBLANK(data!L2706),AVERAGEIF(data!$A$2:$A$4110,data!A2706,data!$L$2:$L$4110),data!L2706)</f>
        <v>28000000</v>
      </c>
      <c r="D2772">
        <f>B2772-C2772</f>
        <v>-16969037</v>
      </c>
    </row>
    <row r="2773" spans="1:4">
      <c r="A2773" t="s">
        <v>1619</v>
      </c>
      <c r="B2773">
        <f>IF(ISBLANK(data!C662),AVERAGEIF(data!$A$2:$A$4110,data!A662,data!$C$2:$C$4110),data!C662)</f>
        <v>11008432</v>
      </c>
      <c r="C2773">
        <f>IF(ISBLANK(data!L662),AVERAGEIF(data!$A$2:$A$4110,data!A662,data!$L$2:$L$4110),data!L662)</f>
        <v>25000000</v>
      </c>
      <c r="D2773">
        <f>B2773-C2773</f>
        <v>-13991568</v>
      </c>
    </row>
    <row r="2774" spans="1:4">
      <c r="A2774" t="s">
        <v>5236</v>
      </c>
      <c r="B2774">
        <f>IF(ISBLANK(data!C3057),AVERAGEIF(data!$A$2:$A$4110,data!A3057,data!$C$2:$C$4110),data!C3057)</f>
        <v>11000000</v>
      </c>
      <c r="C2774">
        <f>IF(ISBLANK(data!L3057),AVERAGEIF(data!$A$2:$A$4110,data!A3057,data!$L$2:$L$4110),data!L3057)</f>
        <v>98000000</v>
      </c>
      <c r="D2774">
        <f>B2774-C2774</f>
        <v>-87000000</v>
      </c>
    </row>
    <row r="2775" spans="1:4">
      <c r="A2775" t="s">
        <v>4528</v>
      </c>
      <c r="B2775">
        <f>IF(ISBLANK(data!C2573),AVERAGEIF(data!$A$2:$A$4110,data!A2573,data!$C$2:$C$4110),data!C2573)</f>
        <v>10996440</v>
      </c>
      <c r="C2775">
        <f>IF(ISBLANK(data!L2573),AVERAGEIF(data!$A$2:$A$4110,data!A2573,data!$L$2:$L$4110),data!L2573)</f>
        <v>13000000</v>
      </c>
      <c r="D2775">
        <f>B2775-C2775</f>
        <v>-2003560</v>
      </c>
    </row>
    <row r="2776" spans="1:4">
      <c r="A2776" t="s">
        <v>3221</v>
      </c>
      <c r="B2776">
        <f>IF(ISBLANK(data!C1689),AVERAGEIF(data!$A$2:$A$4110,data!A1689,data!$C$2:$C$4110),data!C1689)</f>
        <v>10991381</v>
      </c>
      <c r="C2776">
        <f>IF(ISBLANK(data!L1689),AVERAGEIF(data!$A$2:$A$4110,data!A1689,data!$L$2:$L$4110),data!L1689)</f>
        <v>35000000</v>
      </c>
      <c r="D2776">
        <f>B2776-C2776</f>
        <v>-24008619</v>
      </c>
    </row>
    <row r="2777" spans="1:4">
      <c r="A2777" t="s">
        <v>5058</v>
      </c>
      <c r="B2777">
        <f>IF(ISBLANK(data!C2935),AVERAGEIF(data!$A$2:$A$4110,data!A2935,data!$C$2:$C$4110),data!C2935)</f>
        <v>10965209</v>
      </c>
      <c r="C2777">
        <f>IF(ISBLANK(data!L2935),AVERAGEIF(data!$A$2:$A$4110,data!A2935,data!$L$2:$L$4110),data!L2935)</f>
        <v>30000000</v>
      </c>
      <c r="D2777">
        <f>B2777-C2777</f>
        <v>-19034791</v>
      </c>
    </row>
    <row r="2778" spans="1:4">
      <c r="A2778" t="s">
        <v>2940</v>
      </c>
      <c r="B2778">
        <f>IF(ISBLANK(data!C1499),AVERAGEIF(data!$A$2:$A$4110,data!A1499,data!$C$2:$C$4110),data!C1499)</f>
        <v>10956379</v>
      </c>
      <c r="C2778">
        <f>IF(ISBLANK(data!L1499),AVERAGEIF(data!$A$2:$A$4110,data!A1499,data!$L$2:$L$4110),data!L1499)</f>
        <v>35000000</v>
      </c>
      <c r="D2778">
        <f>B2778-C2778</f>
        <v>-24043621</v>
      </c>
    </row>
    <row r="2779" spans="1:4">
      <c r="A2779" t="s">
        <v>4743</v>
      </c>
      <c r="B2779">
        <f>IF(ISBLANK(data!C2714),AVERAGEIF(data!$A$2:$A$4110,data!A2714,data!$C$2:$C$4110),data!C2714)</f>
        <v>10955425</v>
      </c>
      <c r="C2779">
        <f>IF(ISBLANK(data!L2714),AVERAGEIF(data!$A$2:$A$4110,data!A2714,data!$L$2:$L$4110),data!L2714)</f>
        <v>30000000</v>
      </c>
      <c r="D2779">
        <f>B2779-C2779</f>
        <v>-19044575</v>
      </c>
    </row>
    <row r="2780" spans="1:4">
      <c r="A2780" t="s">
        <v>3969</v>
      </c>
      <c r="B2780">
        <f>IF(ISBLANK(data!C2199),AVERAGEIF(data!$A$2:$A$4110,data!A2199,data!$C$2:$C$4110),data!C2199)</f>
        <v>10911750</v>
      </c>
      <c r="C2780">
        <f>IF(ISBLANK(data!L2199),AVERAGEIF(data!$A$2:$A$4110,data!A2199,data!$L$2:$L$4110),data!L2199)</f>
        <v>25000000</v>
      </c>
      <c r="D2780">
        <f>B2780-C2780</f>
        <v>-14088250</v>
      </c>
    </row>
    <row r="2781" spans="1:4">
      <c r="A2781" t="s">
        <v>422</v>
      </c>
      <c r="B2781">
        <f>IF(ISBLANK(data!C627),AVERAGEIF(data!$A$2:$A$4110,data!A627,data!$C$2:$C$4110),data!C627)</f>
        <v>10907291</v>
      </c>
      <c r="C2781">
        <f>IF(ISBLANK(data!L627),AVERAGEIF(data!$A$2:$A$4110,data!A627,data!$L$2:$L$4110),data!L627)</f>
        <v>28000000</v>
      </c>
      <c r="D2781">
        <f>B2781-C2781</f>
        <v>-17092709</v>
      </c>
    </row>
    <row r="2782" spans="1:4">
      <c r="A2782" t="s">
        <v>4803</v>
      </c>
      <c r="B2782">
        <f>IF(ISBLANK(data!C2755),AVERAGEIF(data!$A$2:$A$4110,data!A2755,data!$C$2:$C$4110),data!C2755)</f>
        <v>10880926</v>
      </c>
      <c r="C2782">
        <f>IF(ISBLANK(data!L2755),AVERAGEIF(data!$A$2:$A$4110,data!A2755,data!$L$2:$L$4110),data!L2755)</f>
        <v>30000000</v>
      </c>
      <c r="D2782">
        <f>B2782-C2782</f>
        <v>-19119074</v>
      </c>
    </row>
    <row r="2783" spans="1:4">
      <c r="A2783" t="s">
        <v>4623</v>
      </c>
      <c r="B2783">
        <f>IF(ISBLANK(data!C2636),AVERAGEIF(data!$A$2:$A$4110,data!A2636,data!$C$2:$C$4110),data!C2636)</f>
        <v>10824921</v>
      </c>
      <c r="C2783">
        <f>IF(ISBLANK(data!L2636),AVERAGEIF(data!$A$2:$A$4110,data!A2636,data!$L$2:$L$4110),data!L2636)</f>
        <v>10000000</v>
      </c>
      <c r="D2783">
        <f>B2783-C2783</f>
        <v>824921</v>
      </c>
    </row>
    <row r="2784" spans="1:4">
      <c r="A2784" t="s">
        <v>4625</v>
      </c>
      <c r="B2784">
        <f>IF(ISBLANK(data!C2637),AVERAGEIF(data!$A$2:$A$4110,data!A2637,data!$C$2:$C$4110),data!C2637)</f>
        <v>10814185</v>
      </c>
      <c r="C2784">
        <f>IF(ISBLANK(data!L2637),AVERAGEIF(data!$A$2:$A$4110,data!A2637,data!$L$2:$L$4110),data!L2637)</f>
        <v>8000000</v>
      </c>
      <c r="D2784">
        <f>B2784-C2784</f>
        <v>2814185</v>
      </c>
    </row>
    <row r="2785" spans="1:4">
      <c r="A2785" t="s">
        <v>5655</v>
      </c>
      <c r="B2785">
        <f>IF(ISBLANK(data!C3352),AVERAGEIF(data!$A$2:$A$4110,data!A3352,data!$C$2:$C$4110),data!C3352)</f>
        <v>10769960</v>
      </c>
      <c r="C2785">
        <f>IF(ISBLANK(data!L3352),AVERAGEIF(data!$A$2:$A$4110,data!A3352,data!$L$2:$L$4110),data!L3352)</f>
        <v>25000000</v>
      </c>
      <c r="D2785">
        <f>B2785-C2785</f>
        <v>-14230040</v>
      </c>
    </row>
    <row r="2786" spans="1:4">
      <c r="A2786" t="s">
        <v>6664</v>
      </c>
      <c r="B2786">
        <f>IF(ISBLANK(data!C4058),AVERAGEIF(data!$A$2:$A$4110,data!A4058,data!$C$2:$C$4110),data!C4058)</f>
        <v>10763469</v>
      </c>
      <c r="C2786">
        <f>IF(ISBLANK(data!L4058),AVERAGEIF(data!$A$2:$A$4110,data!A4058,data!$L$2:$L$4110),data!L4058)</f>
        <v>15000000</v>
      </c>
      <c r="D2786">
        <f>B2786-C2786</f>
        <v>-4236531</v>
      </c>
    </row>
    <row r="2787" spans="1:4">
      <c r="A2787" t="s">
        <v>2997</v>
      </c>
      <c r="B2787">
        <f>IF(ISBLANK(data!C1539),AVERAGEIF(data!$A$2:$A$4110,data!A1539,data!$C$2:$C$4110),data!C1539)</f>
        <v>10762178</v>
      </c>
      <c r="C2787">
        <f>IF(ISBLANK(data!L1539),AVERAGEIF(data!$A$2:$A$4110,data!A1539,data!$L$2:$L$4110),data!L1539)</f>
        <v>160000000</v>
      </c>
      <c r="D2787">
        <f>B2787-C2787</f>
        <v>-149237822</v>
      </c>
    </row>
    <row r="2788" spans="1:4">
      <c r="A2788" t="s">
        <v>3038</v>
      </c>
      <c r="B2788">
        <f>IF(ISBLANK(data!C1573),AVERAGEIF(data!$A$2:$A$4110,data!A1573,data!$C$2:$C$4110),data!C1573)</f>
        <v>10725228</v>
      </c>
      <c r="C2788">
        <f>IF(ISBLANK(data!L1573),AVERAGEIF(data!$A$2:$A$4110,data!A1573,data!$L$2:$L$4110),data!L1573)</f>
        <v>12500000</v>
      </c>
      <c r="D2788">
        <f>B2788-C2788</f>
        <v>-1774772</v>
      </c>
    </row>
    <row r="2789" spans="1:4">
      <c r="A2789" t="s">
        <v>5981</v>
      </c>
      <c r="B2789">
        <f>IF(ISBLANK(data!C3586),AVERAGEIF(data!$A$2:$A$4110,data!A3586,data!$C$2:$C$4110),data!C3586)</f>
        <v>10719367</v>
      </c>
      <c r="C2789">
        <f>IF(ISBLANK(data!L3586),AVERAGEIF(data!$A$2:$A$4110,data!A3586,data!$L$2:$L$4110),data!L3586)</f>
        <v>25000000</v>
      </c>
      <c r="D2789">
        <f>B2789-C2789</f>
        <v>-14280633</v>
      </c>
    </row>
    <row r="2790" spans="1:4">
      <c r="A2790" t="s">
        <v>4896</v>
      </c>
      <c r="B2790">
        <f>IF(ISBLANK(data!C2822),AVERAGEIF(data!$A$2:$A$4110,data!A2822,data!$C$2:$C$4110),data!C2822)</f>
        <v>10706786</v>
      </c>
      <c r="C2790">
        <f>IF(ISBLANK(data!L2822),AVERAGEIF(data!$A$2:$A$4110,data!A2822,data!$L$2:$L$4110),data!L2822)</f>
        <v>50000000</v>
      </c>
      <c r="D2790">
        <f>B2790-C2790</f>
        <v>-39293214</v>
      </c>
    </row>
    <row r="2791" spans="1:4">
      <c r="A2791" t="s">
        <v>2567</v>
      </c>
      <c r="B2791">
        <f>IF(ISBLANK(data!C1260),AVERAGEIF(data!$A$2:$A$4110,data!A1260,data!$C$2:$C$4110),data!C1260)</f>
        <v>10696210</v>
      </c>
      <c r="C2791">
        <f>IF(ISBLANK(data!L1260),AVERAGEIF(data!$A$2:$A$4110,data!A1260,data!$L$2:$L$4110),data!L1260)</f>
        <v>23500000</v>
      </c>
      <c r="D2791">
        <f>B2791-C2791</f>
        <v>-12803790</v>
      </c>
    </row>
    <row r="2792" spans="1:4">
      <c r="A2792" t="s">
        <v>4733</v>
      </c>
      <c r="B2792">
        <f>IF(ISBLANK(data!C2707),AVERAGEIF(data!$A$2:$A$4110,data!A2707,data!$C$2:$C$4110),data!C2707)</f>
        <v>10660147</v>
      </c>
      <c r="C2792">
        <f>IF(ISBLANK(data!L2707),AVERAGEIF(data!$A$2:$A$4110,data!A2707,data!$L$2:$L$4110),data!L2707)</f>
        <v>23000000</v>
      </c>
      <c r="D2792">
        <f>B2792-C2792</f>
        <v>-12339853</v>
      </c>
    </row>
    <row r="2793" spans="1:4">
      <c r="A2793" t="s">
        <v>5206</v>
      </c>
      <c r="B2793">
        <f>IF(ISBLANK(data!C3036),AVERAGEIF(data!$A$2:$A$4110,data!A3036,data!$C$2:$C$4110),data!C3036)</f>
        <v>10654581</v>
      </c>
      <c r="C2793">
        <f>IF(ISBLANK(data!L3036),AVERAGEIF(data!$A$2:$A$4110,data!A3036,data!$L$2:$L$4110),data!L3036)</f>
        <v>34000000</v>
      </c>
      <c r="D2793">
        <f>B2793-C2793</f>
        <v>-23345419</v>
      </c>
    </row>
    <row r="2794" spans="1:4">
      <c r="A2794" t="s">
        <v>5162</v>
      </c>
      <c r="B2794">
        <f>IF(ISBLANK(data!C3009),AVERAGEIF(data!$A$2:$A$4110,data!A3009,data!$C$2:$C$4110),data!C3009)</f>
        <v>10640645</v>
      </c>
      <c r="C2794">
        <f>IF(ISBLANK(data!L3009),AVERAGEIF(data!$A$2:$A$4110,data!A3009,data!$L$2:$L$4110),data!L3009)</f>
        <v>40000000</v>
      </c>
      <c r="D2794">
        <f>B2794-C2794</f>
        <v>-29359355</v>
      </c>
    </row>
    <row r="2795" spans="1:4">
      <c r="A2795" t="s">
        <v>1323</v>
      </c>
      <c r="B2795">
        <f>IF(ISBLANK(data!C476),AVERAGEIF(data!$A$2:$A$4110,data!A476,data!$C$2:$C$4110),data!C476)</f>
        <v>10572742</v>
      </c>
      <c r="C2795">
        <f>IF(ISBLANK(data!L476),AVERAGEIF(data!$A$2:$A$4110,data!A476,data!$L$2:$L$4110),data!L476)</f>
        <v>8000000</v>
      </c>
      <c r="D2795">
        <f>B2795-C2795</f>
        <v>2572742</v>
      </c>
    </row>
    <row r="2796" spans="1:4">
      <c r="A2796" t="s">
        <v>6655</v>
      </c>
      <c r="B2796">
        <f>IF(ISBLANK(data!C4049),AVERAGEIF(data!$A$2:$A$4110,data!A4049,data!$C$2:$C$4110),data!C4049)</f>
        <v>10569071</v>
      </c>
      <c r="C2796">
        <f>IF(ISBLANK(data!L4049),AVERAGEIF(data!$A$2:$A$4110,data!A4049,data!$L$2:$L$4110),data!L4049)</f>
        <v>20000000</v>
      </c>
      <c r="D2796">
        <f>B2796-C2796</f>
        <v>-9430929</v>
      </c>
    </row>
    <row r="2797" spans="1:4">
      <c r="A2797" t="s">
        <v>6238</v>
      </c>
      <c r="B2797">
        <f>IF(ISBLANK(data!C3765),AVERAGEIF(data!$A$2:$A$4110,data!A3765,data!$C$2:$C$4110),data!C3765)</f>
        <v>10562387</v>
      </c>
      <c r="C2797">
        <f>IF(ISBLANK(data!L3765),AVERAGEIF(data!$A$2:$A$4110,data!A3765,data!$L$2:$L$4110),data!L3765)</f>
        <v>18500000</v>
      </c>
      <c r="D2797">
        <f>B2797-C2797</f>
        <v>-7937613</v>
      </c>
    </row>
    <row r="2798" spans="1:4">
      <c r="A2798" t="s">
        <v>4525</v>
      </c>
      <c r="B2798">
        <f>IF(ISBLANK(data!C2571),AVERAGEIF(data!$A$2:$A$4110,data!A2571,data!$C$2:$C$4110),data!C2571)</f>
        <v>10561238</v>
      </c>
      <c r="C2798">
        <f>IF(ISBLANK(data!L2571),AVERAGEIF(data!$A$2:$A$4110,data!A2571,data!$L$2:$L$4110),data!L2571)</f>
        <v>10000000</v>
      </c>
      <c r="D2798">
        <f>B2798-C2798</f>
        <v>561238</v>
      </c>
    </row>
    <row r="2799" spans="1:4">
      <c r="A2799" t="s">
        <v>1843</v>
      </c>
      <c r="B2799">
        <f>IF(ISBLANK(data!C802),AVERAGEIF(data!$A$2:$A$4110,data!A802,data!$C$2:$C$4110),data!C802)</f>
        <v>10556196</v>
      </c>
      <c r="C2799">
        <f>IF(ISBLANK(data!L802),AVERAGEIF(data!$A$2:$A$4110,data!A802,data!$L$2:$L$4110),data!L802)</f>
        <v>50000000</v>
      </c>
      <c r="D2799">
        <f>B2799-C2799</f>
        <v>-39443804</v>
      </c>
    </row>
    <row r="2800" spans="1:4">
      <c r="A2800" t="s">
        <v>4735</v>
      </c>
      <c r="B2800">
        <f>IF(ISBLANK(data!C2708),AVERAGEIF(data!$A$2:$A$4110,data!A2708,data!$C$2:$C$4110),data!C2708)</f>
        <v>10555348</v>
      </c>
      <c r="C2800">
        <f>IF(ISBLANK(data!L2708),AVERAGEIF(data!$A$2:$A$4110,data!A2708,data!$L$2:$L$4110),data!L2708)</f>
        <v>20000000</v>
      </c>
      <c r="D2800">
        <f>B2800-C2800</f>
        <v>-9444652</v>
      </c>
    </row>
    <row r="2801" spans="1:4">
      <c r="A2801" t="s">
        <v>1902</v>
      </c>
      <c r="B2801">
        <f>IF(ISBLANK(data!C837),AVERAGEIF(data!$A$2:$A$4110,data!A837,data!$C$2:$C$4110),data!C837)</f>
        <v>10544143</v>
      </c>
      <c r="C2801">
        <f>IF(ISBLANK(data!L837),AVERAGEIF(data!$A$2:$A$4110,data!A837,data!$L$2:$L$4110),data!L837)</f>
        <v>20000000</v>
      </c>
      <c r="D2801">
        <f>B2801-C2801</f>
        <v>-9455857</v>
      </c>
    </row>
    <row r="2802" spans="1:4">
      <c r="A2802" t="s">
        <v>3318</v>
      </c>
      <c r="B2802">
        <f>IF(ISBLANK(data!C1757),AVERAGEIF(data!$A$2:$A$4110,data!A1757,data!$C$2:$C$4110),data!C1757)</f>
        <v>10539414</v>
      </c>
      <c r="C2802">
        <f>IF(ISBLANK(data!L1757),AVERAGEIF(data!$A$2:$A$4110,data!A1757,data!$L$2:$L$4110),data!L1757)</f>
        <v>47000000</v>
      </c>
      <c r="D2802">
        <f>B2802-C2802</f>
        <v>-36460586</v>
      </c>
    </row>
    <row r="2803" spans="1:4">
      <c r="A2803" t="s">
        <v>6670</v>
      </c>
      <c r="B2803">
        <f>IF(ISBLANK(data!C4063),AVERAGEIF(data!$A$2:$A$4110,data!A4063,data!$C$2:$C$4110),data!C4063)</f>
        <v>10515579</v>
      </c>
      <c r="C2803">
        <f>IF(ISBLANK(data!L4063),AVERAGEIF(data!$A$2:$A$4110,data!A4063,data!$L$2:$L$4110),data!L4063)</f>
        <v>4000000</v>
      </c>
      <c r="D2803">
        <f>B2803-C2803</f>
        <v>6515579</v>
      </c>
    </row>
    <row r="2804" spans="1:4">
      <c r="A2804" t="s">
        <v>1997</v>
      </c>
      <c r="B2804">
        <f>IF(ISBLANK(data!C898),AVERAGEIF(data!$A$2:$A$4110,data!A898,data!$C$2:$C$4110),data!C898)</f>
        <v>10499968</v>
      </c>
      <c r="C2804">
        <f>IF(ISBLANK(data!L898),AVERAGEIF(data!$A$2:$A$4110,data!A898,data!$L$2:$L$4110),data!L898)</f>
        <v>35000000</v>
      </c>
      <c r="D2804">
        <f>B2804-C2804</f>
        <v>-24500032</v>
      </c>
    </row>
    <row r="2805" spans="1:4">
      <c r="A2805" t="s">
        <v>1846</v>
      </c>
      <c r="B2805">
        <f>IF(ISBLANK(data!C805),AVERAGEIF(data!$A$2:$A$4110,data!A805,data!$C$2:$C$4110),data!C805)</f>
        <v>10494494</v>
      </c>
      <c r="C2805">
        <f>IF(ISBLANK(data!L805),AVERAGEIF(data!$A$2:$A$4110,data!A805,data!$L$2:$L$4110),data!L805)</f>
        <v>18000000</v>
      </c>
      <c r="D2805">
        <f>B2805-C2805</f>
        <v>-7505506</v>
      </c>
    </row>
    <row r="2806" spans="1:4">
      <c r="A2806" t="s">
        <v>4260</v>
      </c>
      <c r="B2806">
        <f>IF(ISBLANK(data!C2400),AVERAGEIF(data!$A$2:$A$4110,data!A2400,data!$C$2:$C$4110),data!C2400)</f>
        <v>10494147</v>
      </c>
      <c r="C2806">
        <f>IF(ISBLANK(data!L2400),AVERAGEIF(data!$A$2:$A$4110,data!A2400,data!$L$2:$L$4110),data!L2400)</f>
        <v>15000000</v>
      </c>
      <c r="D2806">
        <f>B2806-C2806</f>
        <v>-4505853</v>
      </c>
    </row>
    <row r="2807" spans="1:4">
      <c r="A2807" t="s">
        <v>3336</v>
      </c>
      <c r="B2807">
        <f>IF(ISBLANK(data!C1768),AVERAGEIF(data!$A$2:$A$4110,data!A1768,data!$C$2:$C$4110),data!C1768)</f>
        <v>10460089</v>
      </c>
      <c r="C2807">
        <f>IF(ISBLANK(data!L1768),AVERAGEIF(data!$A$2:$A$4110,data!A1768,data!$L$2:$L$4110),data!L1768)</f>
        <v>7500000</v>
      </c>
      <c r="D2807">
        <f>B2807-C2807</f>
        <v>2960089</v>
      </c>
    </row>
    <row r="2808" spans="1:4">
      <c r="A2808" t="s">
        <v>2218</v>
      </c>
      <c r="B2808">
        <f>IF(ISBLANK(data!C1029),AVERAGEIF(data!$A$2:$A$4110,data!A1029,data!$C$2:$C$4110),data!C1029)</f>
        <v>10443316</v>
      </c>
      <c r="C2808">
        <f>IF(ISBLANK(data!L1029),AVERAGEIF(data!$A$2:$A$4110,data!A1029,data!$L$2:$L$4110),data!L1029)</f>
        <v>15000000</v>
      </c>
      <c r="D2808">
        <f>B2808-C2808</f>
        <v>-4556684</v>
      </c>
    </row>
    <row r="2809" spans="1:4">
      <c r="A2809" t="s">
        <v>4408</v>
      </c>
      <c r="B2809">
        <f>IF(ISBLANK(data!C2498),AVERAGEIF(data!$A$2:$A$4110,data!A2498,data!$C$2:$C$4110),data!C2498)</f>
        <v>10431220</v>
      </c>
      <c r="C2809">
        <f>IF(ISBLANK(data!L2498),AVERAGEIF(data!$A$2:$A$4110,data!A2498,data!$L$2:$L$4110),data!L2498)</f>
        <v>24000000</v>
      </c>
      <c r="D2809">
        <f>B2809-C2809</f>
        <v>-13568780</v>
      </c>
    </row>
    <row r="2810" spans="1:4">
      <c r="A2810" t="s">
        <v>1033</v>
      </c>
      <c r="B2810">
        <f>IF(ISBLANK(data!C305),AVERAGEIF(data!$A$2:$A$4110,data!A305,data!$C$2:$C$4110),data!C305)</f>
        <v>10429707</v>
      </c>
      <c r="C2810">
        <f>IF(ISBLANK(data!L305),AVERAGEIF(data!$A$2:$A$4110,data!A305,data!$L$2:$L$4110),data!L305)</f>
        <v>5000000</v>
      </c>
      <c r="D2810">
        <f>B2810-C2810</f>
        <v>5429707</v>
      </c>
    </row>
    <row r="2811" spans="1:4">
      <c r="A2811" t="s">
        <v>5819</v>
      </c>
      <c r="B2811">
        <f>IF(ISBLANK(data!C3462),AVERAGEIF(data!$A$2:$A$4110,data!A3462,data!$C$2:$C$4110),data!C3462)</f>
        <v>10411980</v>
      </c>
      <c r="C2811">
        <f>IF(ISBLANK(data!L3462),AVERAGEIF(data!$A$2:$A$4110,data!A3462,data!$L$2:$L$4110),data!L3462)</f>
        <v>15000000</v>
      </c>
      <c r="D2811">
        <f>B2811-C2811</f>
        <v>-4588020</v>
      </c>
    </row>
    <row r="2812" spans="1:4">
      <c r="A2812" t="s">
        <v>5618</v>
      </c>
      <c r="B2812">
        <f>IF(ISBLANK(data!C3327),AVERAGEIF(data!$A$2:$A$4110,data!A3327,data!$C$2:$C$4110),data!C3327)</f>
        <v>10400000</v>
      </c>
      <c r="C2812">
        <f>IF(ISBLANK(data!L3327),AVERAGEIF(data!$A$2:$A$4110,data!A3327,data!$L$2:$L$4110),data!L3327)</f>
        <v>50000000</v>
      </c>
      <c r="D2812">
        <f>B2812-C2812</f>
        <v>-39600000</v>
      </c>
    </row>
    <row r="2813" spans="1:4">
      <c r="A2813" t="s">
        <v>4288</v>
      </c>
      <c r="B2813">
        <f>IF(ISBLANK(data!C2416),AVERAGEIF(data!$A$2:$A$4110,data!A2416,data!$C$2:$C$4110),data!C2416)</f>
        <v>10397365</v>
      </c>
      <c r="C2813">
        <f>IF(ISBLANK(data!L2416),AVERAGEIF(data!$A$2:$A$4110,data!A2416,data!$L$2:$L$4110),data!L2416)</f>
        <v>14000000</v>
      </c>
      <c r="D2813">
        <f>B2813-C2813</f>
        <v>-3602635</v>
      </c>
    </row>
    <row r="2814" spans="1:4">
      <c r="A2814" t="s">
        <v>1722</v>
      </c>
      <c r="B2814">
        <f>IF(ISBLANK(data!C726),AVERAGEIF(data!$A$2:$A$4110,data!A726,data!$C$2:$C$4110),data!C726)</f>
        <v>10326062</v>
      </c>
      <c r="C2814">
        <f>IF(ISBLANK(data!L726),AVERAGEIF(data!$A$2:$A$4110,data!A726,data!$L$2:$L$4110),data!L726)</f>
        <v>33000000</v>
      </c>
      <c r="D2814">
        <f>B2814-C2814</f>
        <v>-22673938</v>
      </c>
    </row>
    <row r="2815" spans="1:4">
      <c r="A2815" t="s">
        <v>5568</v>
      </c>
      <c r="B2815">
        <f>IF(ISBLANK(data!C3287),AVERAGEIF(data!$A$2:$A$4110,data!A3287,data!$C$2:$C$4110),data!C3287)</f>
        <v>10324441</v>
      </c>
      <c r="C2815">
        <f>IF(ISBLANK(data!L3287),AVERAGEIF(data!$A$2:$A$4110,data!A3287,data!$L$2:$L$4110),data!L3287)</f>
        <v>25000000</v>
      </c>
      <c r="D2815">
        <f>B2815-C2815</f>
        <v>-14675559</v>
      </c>
    </row>
    <row r="2816" spans="1:4">
      <c r="A2816" t="s">
        <v>4504</v>
      </c>
      <c r="B2816">
        <f>IF(ISBLANK(data!C2557),AVERAGEIF(data!$A$2:$A$4110,data!A2557,data!$C$2:$C$4110),data!C2557)</f>
        <v>10305534</v>
      </c>
      <c r="C2816">
        <f>IF(ISBLANK(data!L2557),AVERAGEIF(data!$A$2:$A$4110,data!A2557,data!$L$2:$L$4110),data!L2557)</f>
        <v>3500000</v>
      </c>
      <c r="D2816">
        <f>B2816-C2816</f>
        <v>6805534</v>
      </c>
    </row>
    <row r="2817" spans="1:4">
      <c r="A2817" t="s">
        <v>5385</v>
      </c>
      <c r="B2817">
        <f>IF(ISBLANK(data!C3163),AVERAGEIF(data!$A$2:$A$4110,data!A3163,data!$C$2:$C$4110),data!C3163)</f>
        <v>10300000</v>
      </c>
      <c r="C2817">
        <f>IF(ISBLANK(data!L3163),AVERAGEIF(data!$A$2:$A$4110,data!A3163,data!$L$2:$L$4110),data!L3163)</f>
        <v>38000000</v>
      </c>
      <c r="D2817">
        <f>B2817-C2817</f>
        <v>-27700000</v>
      </c>
    </row>
    <row r="2818" spans="1:4">
      <c r="A2818" t="s">
        <v>5333</v>
      </c>
      <c r="B2818">
        <f>IF(ISBLANK(data!C3123),AVERAGEIF(data!$A$2:$A$4110,data!A3123,data!$C$2:$C$4110),data!C3123)</f>
        <v>10297897</v>
      </c>
      <c r="C2818">
        <f>IF(ISBLANK(data!L3123),AVERAGEIF(data!$A$2:$A$4110,data!A3123,data!$L$2:$L$4110),data!L3123)</f>
        <v>27000000</v>
      </c>
      <c r="D2818">
        <f>B2818-C2818</f>
        <v>-16702103</v>
      </c>
    </row>
    <row r="2819" spans="1:4">
      <c r="A2819" t="s">
        <v>1003</v>
      </c>
      <c r="B2819">
        <f>IF(ISBLANK(data!C287),AVERAGEIF(data!$A$2:$A$4110,data!A287,data!$C$2:$C$4110),data!C287)</f>
        <v>10281585</v>
      </c>
      <c r="C2819">
        <f>IF(ISBLANK(data!L287),AVERAGEIF(data!$A$2:$A$4110,data!A287,data!$L$2:$L$4110),data!L287)</f>
        <v>13500000</v>
      </c>
      <c r="D2819">
        <f>B2819-C2819</f>
        <v>-3218415</v>
      </c>
    </row>
    <row r="2820" spans="1:4">
      <c r="A2820" t="s">
        <v>6467</v>
      </c>
      <c r="B2820">
        <f>IF(ISBLANK(data!C3924),AVERAGEIF(data!$A$2:$A$4110,data!A3924,data!$C$2:$C$4110),data!C3924)</f>
        <v>10269307</v>
      </c>
      <c r="C2820">
        <f>IF(ISBLANK(data!L3924),AVERAGEIF(data!$A$2:$A$4110,data!A3924,data!$L$2:$L$4110),data!L3924)</f>
        <v>7000000</v>
      </c>
      <c r="D2820">
        <f>B2820-C2820</f>
        <v>3269307</v>
      </c>
    </row>
    <row r="2821" spans="1:4">
      <c r="A2821" t="s">
        <v>6466</v>
      </c>
      <c r="B2821">
        <f>IF(ISBLANK(data!C3923),AVERAGEIF(data!$A$2:$A$4110,data!A3923,data!$C$2:$C$4110),data!C3923)</f>
        <v>10269307</v>
      </c>
      <c r="C2821">
        <f>IF(ISBLANK(data!L3923),AVERAGEIF(data!$A$2:$A$4110,data!A3923,data!$L$2:$L$4110),data!L3923)</f>
        <v>8000000</v>
      </c>
      <c r="D2821">
        <f>B2821-C2821</f>
        <v>2269307</v>
      </c>
    </row>
    <row r="2822" spans="1:4">
      <c r="A2822" t="s">
        <v>2273</v>
      </c>
      <c r="B2822">
        <f>IF(ISBLANK(data!C1067),AVERAGEIF(data!$A$2:$A$4110,data!A1067,data!$C$2:$C$4110),data!C1067)</f>
        <v>10268846</v>
      </c>
      <c r="C2822">
        <f>IF(ISBLANK(data!L1067),AVERAGEIF(data!$A$2:$A$4110,data!A1067,data!$L$2:$L$4110),data!L1067)</f>
        <v>35000000</v>
      </c>
      <c r="D2822">
        <f>B2822-C2822</f>
        <v>-24731154</v>
      </c>
    </row>
    <row r="2823" spans="1:4">
      <c r="A2823" t="s">
        <v>2358</v>
      </c>
      <c r="B2823">
        <f>IF(ISBLANK(data!C1127),AVERAGEIF(data!$A$2:$A$4110,data!A1127,data!$C$2:$C$4110),data!C1127)</f>
        <v>10246600</v>
      </c>
      <c r="C2823">
        <f>IF(ISBLANK(data!L1127),AVERAGEIF(data!$A$2:$A$4110,data!A1127,data!$L$2:$L$4110),data!L1127)</f>
        <v>25000</v>
      </c>
      <c r="D2823">
        <f>B2823-C2823</f>
        <v>10221600</v>
      </c>
    </row>
    <row r="2824" spans="1:4">
      <c r="A2824" t="s">
        <v>1320</v>
      </c>
      <c r="B2824">
        <f>IF(ISBLANK(data!C474),AVERAGEIF(data!$A$2:$A$4110,data!A474,data!$C$2:$C$4110),data!C474)</f>
        <v>10214647</v>
      </c>
      <c r="C2824">
        <f>IF(ISBLANK(data!L474),AVERAGEIF(data!$A$2:$A$4110,data!A474,data!$L$2:$L$4110),data!L474)</f>
        <v>11000000</v>
      </c>
      <c r="D2824">
        <f>B2824-C2824</f>
        <v>-785353</v>
      </c>
    </row>
    <row r="2825" spans="1:4">
      <c r="A2825" t="s">
        <v>3873</v>
      </c>
      <c r="B2825">
        <f>IF(ISBLANK(data!C2133),AVERAGEIF(data!$A$2:$A$4110,data!A2133,data!$C$2:$C$4110),data!C2133)</f>
        <v>10214013</v>
      </c>
      <c r="C2825">
        <f>IF(ISBLANK(data!L2133),AVERAGEIF(data!$A$2:$A$4110,data!A2133,data!$L$2:$L$4110),data!L2133)</f>
        <v>35000000</v>
      </c>
      <c r="D2825">
        <f>B2825-C2825</f>
        <v>-24785987</v>
      </c>
    </row>
    <row r="2826" spans="1:4">
      <c r="A2826" t="s">
        <v>2104</v>
      </c>
      <c r="B2826">
        <f>IF(ISBLANK(data!C966),AVERAGEIF(data!$A$2:$A$4110,data!A966,data!$C$2:$C$4110),data!C966)</f>
        <v>10200000</v>
      </c>
      <c r="C2826">
        <f>IF(ISBLANK(data!L966),AVERAGEIF(data!$A$2:$A$4110,data!A966,data!$L$2:$L$4110),data!L966)</f>
        <v>10000000</v>
      </c>
      <c r="D2826">
        <f>B2826-C2826</f>
        <v>200000</v>
      </c>
    </row>
    <row r="2827" spans="1:4">
      <c r="A2827" t="s">
        <v>6531</v>
      </c>
      <c r="B2827">
        <f>IF(ISBLANK(data!C3966),AVERAGEIF(data!$A$2:$A$4110,data!A3966,data!$C$2:$C$4110),data!C3966)</f>
        <v>10198766</v>
      </c>
      <c r="C2827">
        <f>IF(ISBLANK(data!L3966),AVERAGEIF(data!$A$2:$A$4110,data!A3966,data!$L$2:$L$4110),data!L3966)</f>
        <v>12000000</v>
      </c>
      <c r="D2827">
        <f>B2827-C2827</f>
        <v>-1801234</v>
      </c>
    </row>
    <row r="2828" spans="1:4">
      <c r="A2828" t="s">
        <v>936</v>
      </c>
      <c r="B2828">
        <f>IF(ISBLANK(data!C246),AVERAGEIF(data!$A$2:$A$4110,data!A246,data!$C$2:$C$4110),data!C246)</f>
        <v>10174663</v>
      </c>
      <c r="C2828">
        <f>IF(ISBLANK(data!L246),AVERAGEIF(data!$A$2:$A$4110,data!A246,data!$L$2:$L$4110),data!L246)</f>
        <v>100000</v>
      </c>
      <c r="D2828">
        <f>B2828-C2828</f>
        <v>10074663</v>
      </c>
    </row>
    <row r="2829" spans="1:4">
      <c r="A2829" t="s">
        <v>823</v>
      </c>
      <c r="B2829">
        <f>IF(ISBLANK(data!C179),AVERAGEIF(data!$A$2:$A$4110,data!A179,data!$C$2:$C$4110),data!C179)</f>
        <v>10166502</v>
      </c>
      <c r="C2829">
        <f>IF(ISBLANK(data!L179),AVERAGEIF(data!$A$2:$A$4110,data!A179,data!$L$2:$L$4110),data!L179)</f>
        <v>80000000</v>
      </c>
      <c r="D2829">
        <f>B2829-C2829</f>
        <v>-69833498</v>
      </c>
    </row>
    <row r="2830" spans="1:4">
      <c r="A2830" t="s">
        <v>3883</v>
      </c>
      <c r="B2830">
        <f>IF(ISBLANK(data!C2140),AVERAGEIF(data!$A$2:$A$4110,data!A2140,data!$C$2:$C$4110),data!C2140)</f>
        <v>10161099</v>
      </c>
      <c r="C2830">
        <f>IF(ISBLANK(data!L2140),AVERAGEIF(data!$A$2:$A$4110,data!A2140,data!$L$2:$L$4110),data!L2140)</f>
        <v>9000000</v>
      </c>
      <c r="D2830">
        <f>B2830-C2830</f>
        <v>1161099</v>
      </c>
    </row>
    <row r="2831" spans="1:4">
      <c r="A2831" t="s">
        <v>370</v>
      </c>
      <c r="B2831">
        <f>IF(ISBLANK(data!C2307),AVERAGEIF(data!$A$2:$A$4110,data!A2307,data!$C$2:$C$4110),data!C2307)</f>
        <v>10149779</v>
      </c>
      <c r="C2831">
        <f>IF(ISBLANK(data!L2307),AVERAGEIF(data!$A$2:$A$4110,data!A2307,data!$L$2:$L$4110),data!L2307)</f>
        <v>6500000</v>
      </c>
      <c r="D2831">
        <f>B2831-C2831</f>
        <v>3649779</v>
      </c>
    </row>
    <row r="2832" spans="1:4">
      <c r="A2832" t="s">
        <v>1963</v>
      </c>
      <c r="B2832">
        <f>IF(ISBLANK(data!C875),AVERAGEIF(data!$A$2:$A$4110,data!A875,data!$C$2:$C$4110),data!C875)</f>
        <v>10139254</v>
      </c>
      <c r="C2832">
        <f>IF(ISBLANK(data!L875),AVERAGEIF(data!$A$2:$A$4110,data!A875,data!$L$2:$L$4110),data!L875)</f>
        <v>35000000</v>
      </c>
      <c r="D2832">
        <f>B2832-C2832</f>
        <v>-24860746</v>
      </c>
    </row>
    <row r="2833" spans="1:4">
      <c r="A2833" t="s">
        <v>5561</v>
      </c>
      <c r="B2833">
        <f>IF(ISBLANK(data!C3281),AVERAGEIF(data!$A$2:$A$4110,data!A3281,data!$C$2:$C$4110),data!C3281)</f>
        <v>10137502</v>
      </c>
      <c r="C2833">
        <f>IF(ISBLANK(data!L3281),AVERAGEIF(data!$A$2:$A$4110,data!A3281,data!$L$2:$L$4110),data!L3281)</f>
        <v>35000000</v>
      </c>
      <c r="D2833">
        <f>B2833-C2833</f>
        <v>-24862498</v>
      </c>
    </row>
    <row r="2834" spans="1:4">
      <c r="A2834" t="s">
        <v>6454</v>
      </c>
      <c r="B2834">
        <f>IF(ISBLANK(data!C3914),AVERAGEIF(data!$A$2:$A$4110,data!A3914,data!$C$2:$C$4110),data!C3914)</f>
        <v>10137232</v>
      </c>
      <c r="C2834">
        <f>IF(ISBLANK(data!L3914),AVERAGEIF(data!$A$2:$A$4110,data!A3914,data!$L$2:$L$4110),data!L3914)</f>
        <v>50000000</v>
      </c>
      <c r="D2834">
        <f>B2834-C2834</f>
        <v>-39862768</v>
      </c>
    </row>
    <row r="2835" spans="1:4">
      <c r="A2835" t="s">
        <v>4614</v>
      </c>
      <c r="B2835">
        <f>IF(ISBLANK(data!C2629),AVERAGEIF(data!$A$2:$A$4110,data!A2629,data!$C$2:$C$4110),data!C2629)</f>
        <v>10134754</v>
      </c>
      <c r="C2835">
        <f>IF(ISBLANK(data!L2629),AVERAGEIF(data!$A$2:$A$4110,data!A2629,data!$L$2:$L$4110),data!L2629)</f>
        <v>30000000</v>
      </c>
      <c r="D2835">
        <f>B2835-C2835</f>
        <v>-19865246</v>
      </c>
    </row>
    <row r="2836" spans="1:4">
      <c r="A2836" t="s">
        <v>3710</v>
      </c>
      <c r="B2836">
        <f>IF(ISBLANK(data!C2026),AVERAGEIF(data!$A$2:$A$4110,data!A2026,data!$C$2:$C$4110),data!C2026)</f>
        <v>10114315</v>
      </c>
      <c r="C2836">
        <f>IF(ISBLANK(data!L2026),AVERAGEIF(data!$A$2:$A$4110,data!A2026,data!$L$2:$L$4110),data!L2026)</f>
        <v>25000000</v>
      </c>
      <c r="D2836">
        <f>B2836-C2836</f>
        <v>-14885685</v>
      </c>
    </row>
    <row r="2837" spans="1:4">
      <c r="A2837" t="s">
        <v>3362</v>
      </c>
      <c r="B2837">
        <f>IF(ISBLANK(data!C1785),AVERAGEIF(data!$A$2:$A$4110,data!A1785,data!$C$2:$C$4110),data!C1785)</f>
        <v>10106233</v>
      </c>
      <c r="C2837">
        <f>IF(ISBLANK(data!L1785),AVERAGEIF(data!$A$2:$A$4110,data!A1785,data!$L$2:$L$4110),data!L1785)</f>
        <v>8000000</v>
      </c>
      <c r="D2837">
        <f>B2837-C2837</f>
        <v>2106233</v>
      </c>
    </row>
    <row r="2838" spans="1:4">
      <c r="A2838" t="s">
        <v>2515</v>
      </c>
      <c r="B2838">
        <f>IF(ISBLANK(data!C1228),AVERAGEIF(data!$A$2:$A$4110,data!A1228,data!$C$2:$C$4110),data!C1228)</f>
        <v>10105505</v>
      </c>
      <c r="C2838">
        <f>IF(ISBLANK(data!L1228),AVERAGEIF(data!$A$2:$A$4110,data!A1228,data!$L$2:$L$4110),data!L1228)</f>
        <v>8000000</v>
      </c>
      <c r="D2838">
        <f>B2838-C2838</f>
        <v>2105505</v>
      </c>
    </row>
    <row r="2839" spans="1:4">
      <c r="A2839" t="s">
        <v>2270</v>
      </c>
      <c r="B2839">
        <f>IF(ISBLANK(data!C1063),AVERAGEIF(data!$A$2:$A$4110,data!A1063,data!$C$2:$C$4110),data!C1063)</f>
        <v>10097096</v>
      </c>
      <c r="C2839">
        <f>IF(ISBLANK(data!L1063),AVERAGEIF(data!$A$2:$A$4110,data!A1063,data!$L$2:$L$4110),data!L1063)</f>
        <v>4000000</v>
      </c>
      <c r="D2839">
        <f>B2839-C2839</f>
        <v>6097096</v>
      </c>
    </row>
    <row r="2840" spans="1:4">
      <c r="A2840" t="s">
        <v>2869</v>
      </c>
      <c r="B2840">
        <f>IF(ISBLANK(data!C1449),AVERAGEIF(data!$A$2:$A$4110,data!A1449,data!$C$2:$C$4110),data!C1449)</f>
        <v>10076136</v>
      </c>
      <c r="C2840">
        <f>IF(ISBLANK(data!L1449),AVERAGEIF(data!$A$2:$A$4110,data!A1449,data!$L$2:$L$4110),data!L1449)</f>
        <v>35000000</v>
      </c>
      <c r="D2840">
        <f>B2840-C2840</f>
        <v>-24923864</v>
      </c>
    </row>
    <row r="2841" spans="1:4">
      <c r="A2841" t="s">
        <v>5274</v>
      </c>
      <c r="B2841">
        <f>IF(ISBLANK(data!C3082),AVERAGEIF(data!$A$2:$A$4110,data!A3082,data!$C$2:$C$4110),data!C3082)</f>
        <v>10070000</v>
      </c>
      <c r="C2841">
        <f>IF(ISBLANK(data!L3082),AVERAGEIF(data!$A$2:$A$4110,data!A3082,data!$L$2:$L$4110),data!L3082)</f>
        <v>25000000</v>
      </c>
      <c r="D2841">
        <f>B2841-C2841</f>
        <v>-14930000</v>
      </c>
    </row>
    <row r="2842" spans="1:4">
      <c r="A2842" t="s">
        <v>662</v>
      </c>
      <c r="B2842">
        <f>IF(ISBLANK(data!C90),AVERAGEIF(data!$A$2:$A$4110,data!A90,data!$C$2:$C$4110),data!C90)</f>
        <v>10049886</v>
      </c>
      <c r="C2842">
        <f>IF(ISBLANK(data!L90),AVERAGEIF(data!$A$2:$A$4110,data!A90,data!$L$2:$L$4110),data!L90)</f>
        <v>19000000</v>
      </c>
      <c r="D2842">
        <f>B2842-C2842</f>
        <v>-8950114</v>
      </c>
    </row>
    <row r="2843" spans="1:4">
      <c r="A2843" t="s">
        <v>3260</v>
      </c>
      <c r="B2843">
        <f>IF(ISBLANK(data!C1716),AVERAGEIF(data!$A$2:$A$4110,data!A1716,data!$C$2:$C$4110),data!C1716)</f>
        <v>10042266</v>
      </c>
      <c r="C2843">
        <f>IF(ISBLANK(data!L1716),AVERAGEIF(data!$A$2:$A$4110,data!A1716,data!$L$2:$L$4110),data!L1716)</f>
        <v>1000000</v>
      </c>
      <c r="D2843">
        <f>B2843-C2843</f>
        <v>9042266</v>
      </c>
    </row>
    <row r="2844" spans="1:4">
      <c r="A2844" t="s">
        <v>668</v>
      </c>
      <c r="B2844">
        <f>IF(ISBLANK(data!C95),AVERAGEIF(data!$A$2:$A$4110,data!A95,data!$C$2:$C$4110),data!C95)</f>
        <v>10037390</v>
      </c>
      <c r="C2844">
        <f>IF(ISBLANK(data!L95),AVERAGEIF(data!$A$2:$A$4110,data!A95,data!$L$2:$L$4110),data!L95)</f>
        <v>1000000000</v>
      </c>
      <c r="D2844">
        <f>B2844-C2844</f>
        <v>-989962610</v>
      </c>
    </row>
    <row r="2845" spans="1:4">
      <c r="A2845" t="s">
        <v>1299</v>
      </c>
      <c r="B2845">
        <f>IF(ISBLANK(data!C462),AVERAGEIF(data!$A$2:$A$4110,data!A462,data!$C$2:$C$4110),data!C462)</f>
        <v>10017041</v>
      </c>
      <c r="C2845">
        <f>IF(ISBLANK(data!L462),AVERAGEIF(data!$A$2:$A$4110,data!A462,data!$L$2:$L$4110),data!L462)</f>
        <v>3000000</v>
      </c>
      <c r="D2845">
        <f>B2845-C2845</f>
        <v>7017041</v>
      </c>
    </row>
    <row r="2846" spans="1:4">
      <c r="A2846" t="s">
        <v>4825</v>
      </c>
      <c r="B2846">
        <f>IF(ISBLANK(data!C2773),AVERAGEIF(data!$A$2:$A$4110,data!A2773,data!$C$2:$C$4110),data!C2773)</f>
        <v>10014234</v>
      </c>
      <c r="C2846">
        <f>IF(ISBLANK(data!L2773),AVERAGEIF(data!$A$2:$A$4110,data!A2773,data!$L$2:$L$4110),data!L2773)</f>
        <v>65000000</v>
      </c>
      <c r="D2846">
        <f>B2846-C2846</f>
        <v>-54985766</v>
      </c>
    </row>
    <row r="2847" spans="1:4">
      <c r="A2847" t="s">
        <v>1378</v>
      </c>
      <c r="B2847">
        <f>IF(ISBLANK(data!C509),AVERAGEIF(data!$A$2:$A$4110,data!A509,data!$C$2:$C$4110),data!C509)</f>
        <v>9975684</v>
      </c>
      <c r="C2847">
        <f>IF(ISBLANK(data!L509),AVERAGEIF(data!$A$2:$A$4110,data!A509,data!$L$2:$L$4110),data!L509)</f>
        <v>13000000</v>
      </c>
      <c r="D2847">
        <f>B2847-C2847</f>
        <v>-3024316</v>
      </c>
    </row>
    <row r="2848" spans="1:4">
      <c r="A2848" t="s">
        <v>6239</v>
      </c>
      <c r="B2848">
        <f>IF(ISBLANK(data!C3766),AVERAGEIF(data!$A$2:$A$4110,data!A3766,data!$C$2:$C$4110),data!C3766)</f>
        <v>9929000</v>
      </c>
      <c r="C2848">
        <f>IF(ISBLANK(data!L3766),AVERAGEIF(data!$A$2:$A$4110,data!A3766,data!$L$2:$L$4110),data!L3766)</f>
        <v>15000000</v>
      </c>
      <c r="D2848">
        <f>B2848-C2848</f>
        <v>-5071000</v>
      </c>
    </row>
    <row r="2849" spans="1:4">
      <c r="A2849" t="s">
        <v>2271</v>
      </c>
      <c r="B2849">
        <f>IF(ISBLANK(data!C1064),AVERAGEIF(data!$A$2:$A$4110,data!A1064,data!$C$2:$C$4110),data!C1064)</f>
        <v>9821335</v>
      </c>
      <c r="C2849">
        <f>IF(ISBLANK(data!L1064),AVERAGEIF(data!$A$2:$A$4110,data!A1064,data!$L$2:$L$4110),data!L1064)</f>
        <v>6000000</v>
      </c>
      <c r="D2849">
        <f>B2849-C2849</f>
        <v>3821335</v>
      </c>
    </row>
    <row r="2850" spans="1:4">
      <c r="A2850" t="s">
        <v>5021</v>
      </c>
      <c r="B2850">
        <f>IF(ISBLANK(data!C2912),AVERAGEIF(data!$A$2:$A$4110,data!A2912,data!$C$2:$C$4110),data!C2912)</f>
        <v>9801782</v>
      </c>
      <c r="C2850">
        <f>IF(ISBLANK(data!L2912),AVERAGEIF(data!$A$2:$A$4110,data!A2912,data!$L$2:$L$4110),data!L2912)</f>
        <v>10000000</v>
      </c>
      <c r="D2850">
        <f>B2850-C2850</f>
        <v>-198218</v>
      </c>
    </row>
    <row r="2851" spans="1:4">
      <c r="A2851" t="s">
        <v>6626</v>
      </c>
      <c r="B2851">
        <f>IF(ISBLANK(data!C4029),AVERAGEIF(data!$A$2:$A$4110,data!A4029,data!$C$2:$C$4110),data!C4029)</f>
        <v>9795017</v>
      </c>
      <c r="C2851">
        <f>IF(ISBLANK(data!L4029),AVERAGEIF(data!$A$2:$A$4110,data!A4029,data!$L$2:$L$4110),data!L4029)</f>
        <v>50000000</v>
      </c>
      <c r="D2851">
        <f>B2851-C2851</f>
        <v>-40204983</v>
      </c>
    </row>
    <row r="2852" spans="1:4">
      <c r="A2852" t="s">
        <v>6657</v>
      </c>
      <c r="B2852">
        <f>IF(ISBLANK(data!C4050),AVERAGEIF(data!$A$2:$A$4110,data!A4050,data!$C$2:$C$4110),data!C4050)</f>
        <v>9714482</v>
      </c>
      <c r="C2852">
        <f>IF(ISBLANK(data!L4050),AVERAGEIF(data!$A$2:$A$4110,data!A4050,data!$L$2:$L$4110),data!L4050)</f>
        <v>20000000</v>
      </c>
      <c r="D2852">
        <f>B2852-C2852</f>
        <v>-10285518</v>
      </c>
    </row>
    <row r="2853" spans="1:4">
      <c r="A2853" t="s">
        <v>78</v>
      </c>
      <c r="B2853">
        <f>IF(ISBLANK(data!C1053),AVERAGEIF(data!$A$2:$A$4110,data!A1053,data!$C$2:$C$4110),data!C1053)</f>
        <v>9701559</v>
      </c>
      <c r="C2853">
        <f>IF(ISBLANK(data!L1053),AVERAGEIF(data!$A$2:$A$4110,data!A1053,data!$L$2:$L$4110),data!L1053)</f>
        <v>3500000</v>
      </c>
      <c r="D2853">
        <f>B2853-C2853</f>
        <v>6201559</v>
      </c>
    </row>
    <row r="2854" spans="1:4">
      <c r="A2854" t="s">
        <v>2934</v>
      </c>
      <c r="B2854">
        <f>IF(ISBLANK(data!C1496),AVERAGEIF(data!$A$2:$A$4110,data!A1496,data!$C$2:$C$4110),data!C1496)</f>
        <v>9694105</v>
      </c>
      <c r="C2854">
        <f>IF(ISBLANK(data!L1496),AVERAGEIF(data!$A$2:$A$4110,data!A1496,data!$L$2:$L$4110),data!L1496)</f>
        <v>22000000</v>
      </c>
      <c r="D2854">
        <f>B2854-C2854</f>
        <v>-12305895</v>
      </c>
    </row>
    <row r="2855" spans="1:4">
      <c r="A2855" t="s">
        <v>2649</v>
      </c>
      <c r="B2855">
        <f>IF(ISBLANK(data!C1310),AVERAGEIF(data!$A$2:$A$4110,data!A1310,data!$C$2:$C$4110),data!C1310)</f>
        <v>9664316</v>
      </c>
      <c r="C2855">
        <f>IF(ISBLANK(data!L1310),AVERAGEIF(data!$A$2:$A$4110,data!A1310,data!$L$2:$L$4110),data!L1310)</f>
        <v>27500000</v>
      </c>
      <c r="D2855">
        <f>B2855-C2855</f>
        <v>-17835684</v>
      </c>
    </row>
    <row r="2856" spans="1:4">
      <c r="A2856" t="s">
        <v>1335</v>
      </c>
      <c r="B2856">
        <f>IF(ISBLANK(data!C484),AVERAGEIF(data!$A$2:$A$4110,data!A484,data!$C$2:$C$4110),data!C484)</f>
        <v>9658370</v>
      </c>
      <c r="C2856">
        <f>IF(ISBLANK(data!L484),AVERAGEIF(data!$A$2:$A$4110,data!A484,data!$L$2:$L$4110),data!L484)</f>
        <v>5000000</v>
      </c>
      <c r="D2856">
        <f>B2856-C2856</f>
        <v>4658370</v>
      </c>
    </row>
    <row r="2857" spans="1:4">
      <c r="A2857" t="s">
        <v>1949</v>
      </c>
      <c r="B2857">
        <f>IF(ISBLANK(data!C866),AVERAGEIF(data!$A$2:$A$4110,data!A866,data!$C$2:$C$4110),data!C866)</f>
        <v>9652000</v>
      </c>
      <c r="C2857">
        <f>IF(ISBLANK(data!L866),AVERAGEIF(data!$A$2:$A$4110,data!A866,data!$L$2:$L$4110),data!L866)</f>
        <v>40000000</v>
      </c>
      <c r="D2857">
        <f>B2857-C2857</f>
        <v>-30348000</v>
      </c>
    </row>
    <row r="2858" spans="1:4">
      <c r="A2858" t="s">
        <v>2319</v>
      </c>
      <c r="B2858">
        <f>IF(ISBLANK(data!C1099),AVERAGEIF(data!$A$2:$A$4110,data!A1099,data!$C$2:$C$4110),data!C1099)</f>
        <v>9639242</v>
      </c>
      <c r="C2858">
        <f>IF(ISBLANK(data!L1099),AVERAGEIF(data!$A$2:$A$4110,data!A1099,data!$L$2:$L$4110),data!L1099)</f>
        <v>24000000</v>
      </c>
      <c r="D2858">
        <f>B2858-C2858</f>
        <v>-14360758</v>
      </c>
    </row>
    <row r="2859" spans="1:4">
      <c r="A2859" t="s">
        <v>4187</v>
      </c>
      <c r="B2859">
        <f>IF(ISBLANK(data!C2344),AVERAGEIF(data!$A$2:$A$4110,data!A2344,data!$C$2:$C$4110),data!C2344)</f>
        <v>9628751</v>
      </c>
      <c r="C2859">
        <f>IF(ISBLANK(data!L2344),AVERAGEIF(data!$A$2:$A$4110,data!A2344,data!$L$2:$L$4110),data!L2344)</f>
        <v>5000000</v>
      </c>
      <c r="D2859">
        <f>B2859-C2859</f>
        <v>4628751</v>
      </c>
    </row>
    <row r="2860" spans="1:4">
      <c r="A2860" t="s">
        <v>365</v>
      </c>
      <c r="B2860">
        <f>IF(ISBLANK(data!C1145),AVERAGEIF(data!$A$2:$A$4110,data!A1145,data!$C$2:$C$4110),data!C1145)</f>
        <v>9600000</v>
      </c>
      <c r="C2860">
        <f>IF(ISBLANK(data!L1145),AVERAGEIF(data!$A$2:$A$4110,data!A1145,data!$L$2:$L$4110),data!L1145)</f>
        <v>910000</v>
      </c>
      <c r="D2860">
        <f>B2860-C2860</f>
        <v>8690000</v>
      </c>
    </row>
    <row r="2861" spans="1:4">
      <c r="A2861" t="s">
        <v>2390</v>
      </c>
      <c r="B2861">
        <f>IF(ISBLANK(data!C1144),AVERAGEIF(data!$A$2:$A$4110,data!A1144,data!$C$2:$C$4110),data!C1144)</f>
        <v>9600000</v>
      </c>
      <c r="C2861">
        <f>IF(ISBLANK(data!L1144),AVERAGEIF(data!$A$2:$A$4110,data!A1144,data!$L$2:$L$4110),data!L1144)</f>
        <v>1800000</v>
      </c>
      <c r="D2861">
        <f>B2861-C2861</f>
        <v>7800000</v>
      </c>
    </row>
    <row r="2862" spans="1:4">
      <c r="A2862" t="s">
        <v>2388</v>
      </c>
      <c r="B2862">
        <f>IF(ISBLANK(data!C1143),AVERAGEIF(data!$A$2:$A$4110,data!A1143,data!$C$2:$C$4110),data!C1143)</f>
        <v>9600000</v>
      </c>
      <c r="C2862">
        <f>IF(ISBLANK(data!L1143),AVERAGEIF(data!$A$2:$A$4110,data!A1143,data!$L$2:$L$4110),data!L1143)</f>
        <v>2000000</v>
      </c>
      <c r="D2862">
        <f>B2862-C2862</f>
        <v>7600000</v>
      </c>
    </row>
    <row r="2863" spans="1:4">
      <c r="A2863" t="s">
        <v>2614</v>
      </c>
      <c r="B2863">
        <f>IF(ISBLANK(data!C1287),AVERAGEIF(data!$A$2:$A$4110,data!A1287,data!$C$2:$C$4110),data!C1287)</f>
        <v>9589875</v>
      </c>
      <c r="C2863">
        <f>IF(ISBLANK(data!L1287),AVERAGEIF(data!$A$2:$A$4110,data!A1287,data!$L$2:$L$4110),data!L1287)</f>
        <v>40000000</v>
      </c>
      <c r="D2863">
        <f>B2863-C2863</f>
        <v>-30410125</v>
      </c>
    </row>
    <row r="2864" spans="1:4">
      <c r="A2864" t="s">
        <v>2312</v>
      </c>
      <c r="B2864">
        <f>IF(ISBLANK(data!C1094),AVERAGEIF(data!$A$2:$A$4110,data!A1094,data!$C$2:$C$4110),data!C1094)</f>
        <v>9528092</v>
      </c>
      <c r="C2864">
        <f>IF(ISBLANK(data!L1094),AVERAGEIF(data!$A$2:$A$4110,data!A1094,data!$L$2:$L$4110),data!L1094)</f>
        <v>22000000</v>
      </c>
      <c r="D2864">
        <f>B2864-C2864</f>
        <v>-12471908</v>
      </c>
    </row>
    <row r="2865" spans="1:4">
      <c r="A2865" t="s">
        <v>3092</v>
      </c>
      <c r="B2865">
        <f>IF(ISBLANK(data!C1616),AVERAGEIF(data!$A$2:$A$4110,data!A1616,data!$C$2:$C$4110),data!C1616)</f>
        <v>9525276</v>
      </c>
      <c r="C2865">
        <f>IF(ISBLANK(data!L1616),AVERAGEIF(data!$A$2:$A$4110,data!A1616,data!$L$2:$L$4110),data!L1616)</f>
        <v>20000000</v>
      </c>
      <c r="D2865">
        <f>B2865-C2865</f>
        <v>-10474724</v>
      </c>
    </row>
    <row r="2866" spans="1:4">
      <c r="A2866" t="s">
        <v>6542</v>
      </c>
      <c r="B2866">
        <f>IF(ISBLANK(data!C3973),AVERAGEIF(data!$A$2:$A$4110,data!A3973,data!$C$2:$C$4110),data!C3973)</f>
        <v>9483821</v>
      </c>
      <c r="C2866">
        <f>IF(ISBLANK(data!L3973),AVERAGEIF(data!$A$2:$A$4110,data!A3973,data!$L$2:$L$4110),data!L3973)</f>
        <v>55000000</v>
      </c>
      <c r="D2866">
        <f>B2866-C2866</f>
        <v>-45516179</v>
      </c>
    </row>
    <row r="2867" spans="1:4">
      <c r="A2867" t="s">
        <v>769</v>
      </c>
      <c r="B2867">
        <f>IF(ISBLANK(data!C149),AVERAGEIF(data!$A$2:$A$4110,data!A149,data!$C$2:$C$4110),data!C149)</f>
        <v>9473382</v>
      </c>
      <c r="C2867">
        <f>IF(ISBLANK(data!L149),AVERAGEIF(data!$A$2:$A$4110,data!A149,data!$L$2:$L$4110),data!L149)</f>
        <v>10000000</v>
      </c>
      <c r="D2867">
        <f>B2867-C2867</f>
        <v>-526618</v>
      </c>
    </row>
    <row r="2868" spans="1:4">
      <c r="A2868" t="s">
        <v>2357</v>
      </c>
      <c r="B2868">
        <f>IF(ISBLANK(data!C1126),AVERAGEIF(data!$A$2:$A$4110,data!A1126,data!$C$2:$C$4110),data!C1126)</f>
        <v>9449219</v>
      </c>
      <c r="C2868">
        <f>IF(ISBLANK(data!L1126),AVERAGEIF(data!$A$2:$A$4110,data!A1126,data!$L$2:$L$4110),data!L1126)</f>
        <v>3500000</v>
      </c>
      <c r="D2868">
        <f>B2868-C2868</f>
        <v>5949219</v>
      </c>
    </row>
    <row r="2869" spans="1:4">
      <c r="A2869" t="s">
        <v>3430</v>
      </c>
      <c r="B2869">
        <f>IF(ISBLANK(data!C1832),AVERAGEIF(data!$A$2:$A$4110,data!A1832,data!$C$2:$C$4110),data!C1832)</f>
        <v>9437933</v>
      </c>
      <c r="C2869">
        <f>IF(ISBLANK(data!L1832),AVERAGEIF(data!$A$2:$A$4110,data!A1832,data!$L$2:$L$4110),data!L1832)</f>
        <v>180000</v>
      </c>
      <c r="D2869">
        <f>B2869-C2869</f>
        <v>9257933</v>
      </c>
    </row>
    <row r="2870" spans="1:4">
      <c r="A2870" t="s">
        <v>5738</v>
      </c>
      <c r="B2870">
        <f>IF(ISBLANK(data!C3406),AVERAGEIF(data!$A$2:$A$4110,data!A3406,data!$C$2:$C$4110),data!C3406)</f>
        <v>9430988</v>
      </c>
      <c r="C2870">
        <f>IF(ISBLANK(data!L3406),AVERAGEIF(data!$A$2:$A$4110,data!A3406,data!$L$2:$L$4110),data!L3406)</f>
        <v>17000000</v>
      </c>
      <c r="D2870">
        <f>B2870-C2870</f>
        <v>-7569012</v>
      </c>
    </row>
    <row r="2871" spans="1:4">
      <c r="A2871" t="s">
        <v>3768</v>
      </c>
      <c r="B2871">
        <f>IF(ISBLANK(data!C2068),AVERAGEIF(data!$A$2:$A$4110,data!A2068,data!$C$2:$C$4110),data!C2068)</f>
        <v>9402410</v>
      </c>
      <c r="C2871">
        <f>IF(ISBLANK(data!L2068),AVERAGEIF(data!$A$2:$A$4110,data!A2068,data!$L$2:$L$4110),data!L2068)</f>
        <v>14000000</v>
      </c>
      <c r="D2871">
        <f>B2871-C2871</f>
        <v>-4597590</v>
      </c>
    </row>
    <row r="2872" spans="1:4">
      <c r="A2872" t="s">
        <v>1850</v>
      </c>
      <c r="B2872">
        <f>IF(ISBLANK(data!C808),AVERAGEIF(data!$A$2:$A$4110,data!A808,data!$C$2:$C$4110),data!C808)</f>
        <v>9396487</v>
      </c>
      <c r="C2872">
        <f>IF(ISBLANK(data!L808),AVERAGEIF(data!$A$2:$A$4110,data!A808,data!$L$2:$L$4110),data!L808)</f>
        <v>15000000</v>
      </c>
      <c r="D2872">
        <f>B2872-C2872</f>
        <v>-5603513</v>
      </c>
    </row>
    <row r="2873" spans="1:4">
      <c r="A2873" t="s">
        <v>3103</v>
      </c>
      <c r="B2873">
        <f>IF(ISBLANK(data!C1623),AVERAGEIF(data!$A$2:$A$4110,data!A1623,data!$C$2:$C$4110),data!C1623)</f>
        <v>9353573</v>
      </c>
      <c r="C2873">
        <f>IF(ISBLANK(data!L1623),AVERAGEIF(data!$A$2:$A$4110,data!A1623,data!$L$2:$L$4110),data!L1623)</f>
        <v>45000000</v>
      </c>
      <c r="D2873">
        <f>B2873-C2873</f>
        <v>-35646427</v>
      </c>
    </row>
    <row r="2874" spans="1:4">
      <c r="A2874" t="s">
        <v>1864</v>
      </c>
      <c r="B2874">
        <f>IF(ISBLANK(data!C816),AVERAGEIF(data!$A$2:$A$4110,data!A816,data!$C$2:$C$4110),data!C816)</f>
        <v>9286314</v>
      </c>
      <c r="C2874">
        <f>IF(ISBLANK(data!L816),AVERAGEIF(data!$A$2:$A$4110,data!A816,data!$L$2:$L$4110),data!L816)</f>
        <v>17000000</v>
      </c>
      <c r="D2874">
        <f>B2874-C2874</f>
        <v>-7713686</v>
      </c>
    </row>
    <row r="2875" spans="1:4">
      <c r="A2875" t="s">
        <v>5341</v>
      </c>
      <c r="B2875">
        <f>IF(ISBLANK(data!C3128),AVERAGEIF(data!$A$2:$A$4110,data!A3128,data!$C$2:$C$4110),data!C3128)</f>
        <v>9203192</v>
      </c>
      <c r="C2875">
        <f>IF(ISBLANK(data!L3128),AVERAGEIF(data!$A$2:$A$4110,data!A3128,data!$L$2:$L$4110),data!L3128)</f>
        <v>5000000</v>
      </c>
      <c r="D2875">
        <f>B2875-C2875</f>
        <v>4203192</v>
      </c>
    </row>
    <row r="2876" spans="1:4">
      <c r="A2876" t="s">
        <v>2451</v>
      </c>
      <c r="B2876">
        <f>IF(ISBLANK(data!C1184),AVERAGEIF(data!$A$2:$A$4110,data!A1184,data!$C$2:$C$4110),data!C1184)</f>
        <v>9190525</v>
      </c>
      <c r="C2876">
        <f>IF(ISBLANK(data!L1184),AVERAGEIF(data!$A$2:$A$4110,data!A1184,data!$L$2:$L$4110),data!L1184)</f>
        <v>7000000</v>
      </c>
      <c r="D2876">
        <f>B2876-C2876</f>
        <v>2190525</v>
      </c>
    </row>
    <row r="2877" spans="1:4">
      <c r="A2877" t="s">
        <v>3889</v>
      </c>
      <c r="B2877">
        <f>IF(ISBLANK(data!C2144),AVERAGEIF(data!$A$2:$A$4110,data!A2144,data!$C$2:$C$4110),data!C2144)</f>
        <v>9180275</v>
      </c>
      <c r="C2877">
        <f>IF(ISBLANK(data!L2144),AVERAGEIF(data!$A$2:$A$4110,data!A2144,data!$L$2:$L$4110),data!L2144)</f>
        <v>1200000</v>
      </c>
      <c r="D2877">
        <f>B2877-C2877</f>
        <v>7980275</v>
      </c>
    </row>
    <row r="2878" spans="1:4">
      <c r="A2878" t="s">
        <v>824</v>
      </c>
      <c r="B2878">
        <f>IF(ISBLANK(data!C180),AVERAGEIF(data!$A$2:$A$4110,data!A180,data!$C$2:$C$4110),data!C180)</f>
        <v>9176553</v>
      </c>
      <c r="C2878">
        <f>IF(ISBLANK(data!L180),AVERAGEIF(data!$A$2:$A$4110,data!A180,data!$L$2:$L$4110),data!L180)</f>
        <v>7500000</v>
      </c>
      <c r="D2878">
        <f>B2878-C2878</f>
        <v>1676553</v>
      </c>
    </row>
    <row r="2879" spans="1:4">
      <c r="A2879" t="s">
        <v>4569</v>
      </c>
      <c r="B2879">
        <f>IF(ISBLANK(data!C2597),AVERAGEIF(data!$A$2:$A$4110,data!A2597,data!$C$2:$C$4110),data!C2597)</f>
        <v>9172810</v>
      </c>
      <c r="C2879">
        <f>IF(ISBLANK(data!L2597),AVERAGEIF(data!$A$2:$A$4110,data!A2597,data!$L$2:$L$4110),data!L2597)</f>
        <v>16000000</v>
      </c>
      <c r="D2879">
        <f>B2879-C2879</f>
        <v>-6827190</v>
      </c>
    </row>
    <row r="2880" spans="1:4">
      <c r="A2880" t="s">
        <v>291</v>
      </c>
      <c r="B2880">
        <f>IF(ISBLANK(data!C2249),AVERAGEIF(data!$A$2:$A$4110,data!A2249,data!$C$2:$C$4110),data!C2249)</f>
        <v>9170214</v>
      </c>
      <c r="C2880">
        <f>IF(ISBLANK(data!L2249),AVERAGEIF(data!$A$2:$A$4110,data!A2249,data!$L$2:$L$4110),data!L2249)</f>
        <v>11000000</v>
      </c>
      <c r="D2880">
        <f>B2880-C2880</f>
        <v>-1829786</v>
      </c>
    </row>
    <row r="2881" spans="1:4">
      <c r="A2881" t="s">
        <v>6367</v>
      </c>
      <c r="B2881">
        <f>IF(ISBLANK(data!C3857),AVERAGEIF(data!$A$2:$A$4110,data!A3857,data!$C$2:$C$4110),data!C3857)</f>
        <v>9166863</v>
      </c>
      <c r="C2881">
        <f>IF(ISBLANK(data!L3857),AVERAGEIF(data!$A$2:$A$4110,data!A3857,data!$L$2:$L$4110),data!L3857)</f>
        <v>7000000</v>
      </c>
      <c r="D2881">
        <f>B2881-C2881</f>
        <v>2166863</v>
      </c>
    </row>
    <row r="2882" spans="1:4">
      <c r="A2882" t="s">
        <v>6327</v>
      </c>
      <c r="B2882">
        <f>IF(ISBLANK(data!C3827),AVERAGEIF(data!$A$2:$A$4110,data!A3827,data!$C$2:$C$4110),data!C3827)</f>
        <v>9123834</v>
      </c>
      <c r="C2882">
        <f>IF(ISBLANK(data!L3827),AVERAGEIF(data!$A$2:$A$4110,data!A3827,data!$L$2:$L$4110),data!L3827)</f>
        <v>15000000</v>
      </c>
      <c r="D2882">
        <f>B2882-C2882</f>
        <v>-5876166</v>
      </c>
    </row>
    <row r="2883" spans="1:4">
      <c r="A2883" t="s">
        <v>1362</v>
      </c>
      <c r="B2883">
        <f>IF(ISBLANK(data!C500),AVERAGEIF(data!$A$2:$A$4110,data!A500,data!$C$2:$C$4110),data!C500)</f>
        <v>9109322</v>
      </c>
      <c r="C2883">
        <f>IF(ISBLANK(data!L500),AVERAGEIF(data!$A$2:$A$4110,data!A500,data!$L$2:$L$4110),data!L500)</f>
        <v>20000000</v>
      </c>
      <c r="D2883">
        <f>B2883-C2883</f>
        <v>-10890678</v>
      </c>
    </row>
    <row r="2884" spans="1:4">
      <c r="A2884" t="s">
        <v>6063</v>
      </c>
      <c r="B2884">
        <f>IF(ISBLANK(data!C3638),AVERAGEIF(data!$A$2:$A$4110,data!A3638,data!$C$2:$C$4110),data!C3638)</f>
        <v>9094451</v>
      </c>
      <c r="C2884">
        <f>IF(ISBLANK(data!L3638),AVERAGEIF(data!$A$2:$A$4110,data!A3638,data!$L$2:$L$4110),data!L3638)</f>
        <v>7000000</v>
      </c>
      <c r="D2884">
        <f>B2884-C2884</f>
        <v>2094451</v>
      </c>
    </row>
    <row r="2885" spans="1:4">
      <c r="A2885" t="s">
        <v>5663</v>
      </c>
      <c r="B2885">
        <f>IF(ISBLANK(data!C3356),AVERAGEIF(data!$A$2:$A$4110,data!A3356,data!$C$2:$C$4110),data!C3356)</f>
        <v>9059588</v>
      </c>
      <c r="C2885">
        <f>IF(ISBLANK(data!L3356),AVERAGEIF(data!$A$2:$A$4110,data!A3356,data!$L$2:$L$4110),data!L3356)</f>
        <v>15000000</v>
      </c>
      <c r="D2885">
        <f>B2885-C2885</f>
        <v>-5940412</v>
      </c>
    </row>
    <row r="2886" spans="1:4">
      <c r="A2886" t="s">
        <v>6509</v>
      </c>
      <c r="B2886">
        <f>IF(ISBLANK(data!C3953),AVERAGEIF(data!$A$2:$A$4110,data!A3953,data!$C$2:$C$4110),data!C3953)</f>
        <v>9054736</v>
      </c>
      <c r="C2886">
        <f>IF(ISBLANK(data!L3953),AVERAGEIF(data!$A$2:$A$4110,data!A3953,data!$L$2:$L$4110),data!L3953)</f>
        <v>2700000</v>
      </c>
      <c r="D2886">
        <f>B2886-C2886</f>
        <v>6354736</v>
      </c>
    </row>
    <row r="2887" spans="1:4">
      <c r="A2887" t="s">
        <v>4239</v>
      </c>
      <c r="B2887">
        <f>IF(ISBLANK(data!C2383),AVERAGEIF(data!$A$2:$A$4110,data!A2383,data!$C$2:$C$4110),data!C2383)</f>
        <v>9030581</v>
      </c>
      <c r="C2887">
        <f>IF(ISBLANK(data!L2383),AVERAGEIF(data!$A$2:$A$4110,data!A2383,data!$L$2:$L$4110),data!L2383)</f>
        <v>12500000</v>
      </c>
      <c r="D2887">
        <f>B2887-C2887</f>
        <v>-3469419</v>
      </c>
    </row>
    <row r="2888" spans="1:4">
      <c r="A2888" t="s">
        <v>2152</v>
      </c>
      <c r="B2888">
        <f>IF(ISBLANK(data!C990),AVERAGEIF(data!$A$2:$A$4110,data!A990,data!$C$2:$C$4110),data!C990)</f>
        <v>9016377</v>
      </c>
      <c r="C2888">
        <f>IF(ISBLANK(data!L990),AVERAGEIF(data!$A$2:$A$4110,data!A990,data!$L$2:$L$4110),data!L990)</f>
        <v>9000000</v>
      </c>
      <c r="D2888">
        <f>B2888-C2888</f>
        <v>16377</v>
      </c>
    </row>
    <row r="2889" spans="1:4">
      <c r="A2889" t="s">
        <v>2329</v>
      </c>
      <c r="B2889">
        <f>IF(ISBLANK(data!C1109),AVERAGEIF(data!$A$2:$A$4110,data!A1109,data!$C$2:$C$4110),data!C1109)</f>
        <v>9013113</v>
      </c>
      <c r="C2889">
        <f>IF(ISBLANK(data!L1109),AVERAGEIF(data!$A$2:$A$4110,data!A1109,data!$L$2:$L$4110),data!L1109)</f>
        <v>1000000</v>
      </c>
      <c r="D2889">
        <f>B2889-C2889</f>
        <v>8013113</v>
      </c>
    </row>
    <row r="2890" spans="1:4">
      <c r="A2890" t="s">
        <v>2716</v>
      </c>
      <c r="B2890">
        <f>IF(ISBLANK(data!C1353),AVERAGEIF(data!$A$2:$A$4110,data!A1353,data!$C$2:$C$4110),data!C1353)</f>
        <v>9003011</v>
      </c>
      <c r="C2890">
        <f>IF(ISBLANK(data!L1353),AVERAGEIF(data!$A$2:$A$4110,data!A1353,data!$L$2:$L$4110),data!L1353)</f>
        <v>2000000</v>
      </c>
      <c r="D2890">
        <f>B2890-C2890</f>
        <v>7003011</v>
      </c>
    </row>
    <row r="2891" spans="1:4">
      <c r="A2891" t="s">
        <v>5702</v>
      </c>
      <c r="B2891">
        <f>IF(ISBLANK(data!C3379),AVERAGEIF(data!$A$2:$A$4110,data!A3379,data!$C$2:$C$4110),data!C3379)</f>
        <v>9000000</v>
      </c>
      <c r="C2891">
        <f>IF(ISBLANK(data!L3379),AVERAGEIF(data!$A$2:$A$4110,data!A3379,data!$L$2:$L$4110),data!L3379)</f>
        <v>900000</v>
      </c>
      <c r="D2891">
        <f>B2891-C2891</f>
        <v>8100000</v>
      </c>
    </row>
    <row r="2892" spans="1:4">
      <c r="A2892" t="s">
        <v>1300</v>
      </c>
      <c r="B2892">
        <f>IF(ISBLANK(data!C463),AVERAGEIF(data!$A$2:$A$4110,data!A463,data!$C$2:$C$4110),data!C463)</f>
        <v>8888355</v>
      </c>
      <c r="C2892">
        <f>IF(ISBLANK(data!L463),AVERAGEIF(data!$A$2:$A$4110,data!A463,data!$L$2:$L$4110),data!L463)</f>
        <v>20000000</v>
      </c>
      <c r="D2892">
        <f>B2892-C2892</f>
        <v>-11111645</v>
      </c>
    </row>
    <row r="2893" spans="1:4">
      <c r="A2893" t="s">
        <v>3206</v>
      </c>
      <c r="B2893">
        <f>IF(ISBLANK(data!C1679),AVERAGEIF(data!$A$2:$A$4110,data!A1679,data!$C$2:$C$4110),data!C1679)</f>
        <v>8888143</v>
      </c>
      <c r="C2893">
        <f>IF(ISBLANK(data!L1679),AVERAGEIF(data!$A$2:$A$4110,data!A1679,data!$L$2:$L$4110),data!L1679)</f>
        <v>28000000</v>
      </c>
      <c r="D2893">
        <f>B2893-C2893</f>
        <v>-19111857</v>
      </c>
    </row>
    <row r="2894" spans="1:4">
      <c r="A2894" t="s">
        <v>4370</v>
      </c>
      <c r="B2894">
        <f>IF(ISBLANK(data!C2475),AVERAGEIF(data!$A$2:$A$4110,data!A2475,data!$C$2:$C$4110),data!C2475)</f>
        <v>8880705</v>
      </c>
      <c r="C2894">
        <f>IF(ISBLANK(data!L2475),AVERAGEIF(data!$A$2:$A$4110,data!A2475,data!$L$2:$L$4110),data!L2475)</f>
        <v>450000</v>
      </c>
      <c r="D2894">
        <f>B2894-C2894</f>
        <v>8430705</v>
      </c>
    </row>
    <row r="2895" spans="1:4">
      <c r="A2895" t="s">
        <v>3986</v>
      </c>
      <c r="B2895">
        <f>IF(ISBLANK(data!C2209),AVERAGEIF(data!$A$2:$A$4110,data!A2209,data!$C$2:$C$4110),data!C2209)</f>
        <v>8855646</v>
      </c>
      <c r="C2895">
        <f>IF(ISBLANK(data!L2209),AVERAGEIF(data!$A$2:$A$4110,data!A2209,data!$L$2:$L$4110),data!L2209)</f>
        <v>21000000</v>
      </c>
      <c r="D2895">
        <f>B2895-C2895</f>
        <v>-12144354</v>
      </c>
    </row>
    <row r="2896" spans="1:4">
      <c r="A2896" t="s">
        <v>2396</v>
      </c>
      <c r="B2896">
        <f>IF(ISBLANK(data!C1149),AVERAGEIF(data!$A$2:$A$4110,data!A1149,data!$C$2:$C$4110),data!C1149)</f>
        <v>8828771</v>
      </c>
      <c r="C2896">
        <f>IF(ISBLANK(data!L1149),AVERAGEIF(data!$A$2:$A$4110,data!A1149,data!$L$2:$L$4110),data!L1149)</f>
        <v>6000000</v>
      </c>
      <c r="D2896">
        <f>B2896-C2896</f>
        <v>2828771</v>
      </c>
    </row>
    <row r="2897" spans="1:4">
      <c r="A2897" t="s">
        <v>1464</v>
      </c>
      <c r="B2897">
        <f>IF(ISBLANK(data!C563),AVERAGEIF(data!$A$2:$A$4110,data!A563,data!$C$2:$C$4110),data!C563)</f>
        <v>8786715</v>
      </c>
      <c r="C2897">
        <f>IF(ISBLANK(data!L563),AVERAGEIF(data!$A$2:$A$4110,data!A563,data!$L$2:$L$4110),data!L563)</f>
        <v>5000000</v>
      </c>
      <c r="D2897">
        <f>B2897-C2897</f>
        <v>3786715</v>
      </c>
    </row>
    <row r="2898" spans="1:4">
      <c r="A2898" t="s">
        <v>6527</v>
      </c>
      <c r="B2898">
        <f>IF(ISBLANK(data!C3963),AVERAGEIF(data!$A$2:$A$4110,data!A3963,data!$C$2:$C$4110),data!C3963)</f>
        <v>8744133</v>
      </c>
      <c r="C2898">
        <f>IF(ISBLANK(data!L3963),AVERAGEIF(data!$A$2:$A$4110,data!A3963,data!$L$2:$L$4110),data!L3963)</f>
        <v>7500000</v>
      </c>
      <c r="D2898">
        <f>B2898-C2898</f>
        <v>1244133</v>
      </c>
    </row>
    <row r="2899" spans="1:4">
      <c r="A2899" t="s">
        <v>64</v>
      </c>
      <c r="B2899">
        <f>IF(ISBLANK(data!C325),AVERAGEIF(data!$A$2:$A$4110,data!A325,data!$C$2:$C$4110),data!C325)</f>
        <v>8742261</v>
      </c>
      <c r="C2899">
        <f>IF(ISBLANK(data!L325),AVERAGEIF(data!$A$2:$A$4110,data!A325,data!$L$2:$L$4110),data!L325)</f>
        <v>18000000</v>
      </c>
      <c r="D2899">
        <f>B2899-C2899</f>
        <v>-9257739</v>
      </c>
    </row>
    <row r="2900" spans="1:4">
      <c r="A2900" t="s">
        <v>2149</v>
      </c>
      <c r="B2900">
        <f>IF(ISBLANK(data!C988),AVERAGEIF(data!$A$2:$A$4110,data!A988,data!$C$2:$C$4110),data!C988)</f>
        <v>8735529</v>
      </c>
      <c r="C2900">
        <f>IF(ISBLANK(data!L988),AVERAGEIF(data!$A$2:$A$4110,data!A988,data!$L$2:$L$4110),data!L988)</f>
        <v>15000000</v>
      </c>
      <c r="D2900">
        <f>B2900-C2900</f>
        <v>-6264471</v>
      </c>
    </row>
    <row r="2901" spans="1:4">
      <c r="A2901" t="s">
        <v>2335</v>
      </c>
      <c r="B2901">
        <f>IF(ISBLANK(data!C1113),AVERAGEIF(data!$A$2:$A$4110,data!A1113,data!$C$2:$C$4110),data!C1113)</f>
        <v>8712564</v>
      </c>
      <c r="C2901">
        <f>IF(ISBLANK(data!L1113),AVERAGEIF(data!$A$2:$A$4110,data!A1113,data!$L$2:$L$4110),data!L1113)</f>
        <v>27000000</v>
      </c>
      <c r="D2901">
        <f>B2901-C2901</f>
        <v>-18287436</v>
      </c>
    </row>
    <row r="2902" spans="1:4">
      <c r="A2902" t="s">
        <v>4245</v>
      </c>
      <c r="B2902">
        <f>IF(ISBLANK(data!C2389),AVERAGEIF(data!$A$2:$A$4110,data!A2389,data!$C$2:$C$4110),data!C2389)</f>
        <v>8687778.5</v>
      </c>
      <c r="C2902">
        <f>IF(ISBLANK(data!L2389),AVERAGEIF(data!$A$2:$A$4110,data!A2389,data!$L$2:$L$4110),data!L2389)</f>
        <v>4300000</v>
      </c>
      <c r="D2902">
        <f>B2902-C2902</f>
        <v>4387778.5</v>
      </c>
    </row>
    <row r="2903" spans="1:4">
      <c r="A2903" t="s">
        <v>4243</v>
      </c>
      <c r="B2903">
        <f>IF(ISBLANK(data!C2387),AVERAGEIF(data!$A$2:$A$4110,data!A2387,data!$C$2:$C$4110),data!C2387)</f>
        <v>8687778.5</v>
      </c>
      <c r="C2903">
        <f>IF(ISBLANK(data!L2387),AVERAGEIF(data!$A$2:$A$4110,data!A2387,data!$L$2:$L$4110),data!L2387)</f>
        <v>10000000</v>
      </c>
      <c r="D2903">
        <f>B2903-C2903</f>
        <v>-1312221.5</v>
      </c>
    </row>
    <row r="2904" spans="1:4">
      <c r="A2904" t="s">
        <v>2302</v>
      </c>
      <c r="B2904">
        <f>IF(ISBLANK(data!C1087),AVERAGEIF(data!$A$2:$A$4110,data!A1087,data!$C$2:$C$4110),data!C1087)</f>
        <v>8662318</v>
      </c>
      <c r="C2904">
        <f>IF(ISBLANK(data!L1087),AVERAGEIF(data!$A$2:$A$4110,data!A1087,data!$L$2:$L$4110),data!L1087)</f>
        <v>17000000</v>
      </c>
      <c r="D2904">
        <f>B2904-C2904</f>
        <v>-8337682</v>
      </c>
    </row>
    <row r="2905" spans="1:4">
      <c r="A2905" t="s">
        <v>5593</v>
      </c>
      <c r="B2905">
        <f>IF(ISBLANK(data!C3306),AVERAGEIF(data!$A$2:$A$4110,data!A3306,data!$C$2:$C$4110),data!C3306)</f>
        <v>8600000</v>
      </c>
      <c r="C2905">
        <f>IF(ISBLANK(data!L3306),AVERAGEIF(data!$A$2:$A$4110,data!A3306,data!$L$2:$L$4110),data!L3306)</f>
        <v>25000000</v>
      </c>
      <c r="D2905">
        <f>B2905-C2905</f>
        <v>-16400000</v>
      </c>
    </row>
    <row r="2906" spans="1:4">
      <c r="A2906" t="s">
        <v>2344</v>
      </c>
      <c r="B2906">
        <f>IF(ISBLANK(data!C1119),AVERAGEIF(data!$A$2:$A$4110,data!A1119,data!$C$2:$C$4110),data!C1119)</f>
        <v>8596914</v>
      </c>
      <c r="C2906">
        <f>IF(ISBLANK(data!L1119),AVERAGEIF(data!$A$2:$A$4110,data!A1119,data!$L$2:$L$4110),data!L1119)</f>
        <v>6000000</v>
      </c>
      <c r="D2906">
        <f>B2906-C2906</f>
        <v>2596914</v>
      </c>
    </row>
    <row r="2907" spans="1:4">
      <c r="A2907" t="s">
        <v>4702</v>
      </c>
      <c r="B2907">
        <f>IF(ISBLANK(data!C2686),AVERAGEIF(data!$A$2:$A$4110,data!A2686,data!$C$2:$C$4110),data!C2686)</f>
        <v>8586376</v>
      </c>
      <c r="C2907">
        <f>IF(ISBLANK(data!L2686),AVERAGEIF(data!$A$2:$A$4110,data!A2686,data!$L$2:$L$4110),data!L2686)</f>
        <v>20000000</v>
      </c>
      <c r="D2907">
        <f>B2907-C2907</f>
        <v>-11413624</v>
      </c>
    </row>
    <row r="2908" spans="1:4">
      <c r="A2908" t="s">
        <v>2559</v>
      </c>
      <c r="B2908">
        <f>IF(ISBLANK(data!C1254),AVERAGEIF(data!$A$2:$A$4110,data!A1254,data!$C$2:$C$4110),data!C1254)</f>
        <v>8579684</v>
      </c>
      <c r="C2908">
        <f>IF(ISBLANK(data!L1254),AVERAGEIF(data!$A$2:$A$4110,data!A1254,data!$L$2:$L$4110),data!L1254)</f>
        <v>9000000</v>
      </c>
      <c r="D2908">
        <f>B2908-C2908</f>
        <v>-420316</v>
      </c>
    </row>
    <row r="2909" spans="1:4">
      <c r="A2909" t="s">
        <v>4038</v>
      </c>
      <c r="B2909">
        <f>IF(ISBLANK(data!C2242),AVERAGEIF(data!$A$2:$A$4110,data!A2242,data!$C$2:$C$4110),data!C2242)</f>
        <v>8535575</v>
      </c>
      <c r="C2909">
        <f>IF(ISBLANK(data!L2242),AVERAGEIF(data!$A$2:$A$4110,data!A2242,data!$L$2:$L$4110),data!L2242)</f>
        <v>30000000</v>
      </c>
      <c r="D2909">
        <f>B2909-C2909</f>
        <v>-21464425</v>
      </c>
    </row>
    <row r="2910" spans="1:4">
      <c r="A2910" t="s">
        <v>3241</v>
      </c>
      <c r="B2910">
        <f>IF(ISBLANK(data!C1703),AVERAGEIF(data!$A$2:$A$4110,data!A1703,data!$C$2:$C$4110),data!C1703)</f>
        <v>8508843</v>
      </c>
      <c r="C2910">
        <f>IF(ISBLANK(data!L1703),AVERAGEIF(data!$A$2:$A$4110,data!A1703,data!$L$2:$L$4110),data!L1703)</f>
        <v>18000000</v>
      </c>
      <c r="D2910">
        <f>B2910-C2910</f>
        <v>-9491157</v>
      </c>
    </row>
    <row r="2911" spans="1:4">
      <c r="A2911" t="s">
        <v>6079</v>
      </c>
      <c r="B2911">
        <f>IF(ISBLANK(data!C3648),AVERAGEIF(data!$A$2:$A$4110,data!A3648,data!$C$2:$C$4110),data!C3648)</f>
        <v>8500000</v>
      </c>
      <c r="C2911">
        <f>IF(ISBLANK(data!L3648),AVERAGEIF(data!$A$2:$A$4110,data!A3648,data!$L$2:$L$4110),data!L3648)</f>
        <v>20000000</v>
      </c>
      <c r="D2911">
        <f>B2911-C2911</f>
        <v>-11500000</v>
      </c>
    </row>
    <row r="2912" spans="1:4">
      <c r="A2912" t="s">
        <v>3741</v>
      </c>
      <c r="B2912">
        <f>IF(ISBLANK(data!C2050),AVERAGEIF(data!$A$2:$A$4110,data!A2050,data!$C$2:$C$4110),data!C2050)</f>
        <v>8460995</v>
      </c>
      <c r="C2912">
        <f>IF(ISBLANK(data!L2050),AVERAGEIF(data!$A$2:$A$4110,data!A2050,data!$L$2:$L$4110),data!L2050)</f>
        <v>10000000</v>
      </c>
      <c r="D2912">
        <f>B2912-C2912</f>
        <v>-1539005</v>
      </c>
    </row>
    <row r="2913" spans="1:4">
      <c r="A2913" t="s">
        <v>6605</v>
      </c>
      <c r="B2913">
        <f>IF(ISBLANK(data!C4015),AVERAGEIF(data!$A$2:$A$4110,data!A4015,data!$C$2:$C$4110),data!C4015)</f>
        <v>8460990</v>
      </c>
      <c r="C2913">
        <f>IF(ISBLANK(data!L4015),AVERAGEIF(data!$A$2:$A$4110,data!A4015,data!$L$2:$L$4110),data!L4015)</f>
        <v>70000000</v>
      </c>
      <c r="D2913">
        <f>B2913-C2913</f>
        <v>-61539010</v>
      </c>
    </row>
    <row r="2914" spans="1:4">
      <c r="A2914" t="s">
        <v>3436</v>
      </c>
      <c r="B2914">
        <f>IF(ISBLANK(data!C1836),AVERAGEIF(data!$A$2:$A$4110,data!A1836,data!$C$2:$C$4110),data!C1836)</f>
        <v>8434601</v>
      </c>
      <c r="C2914">
        <f>IF(ISBLANK(data!L1836),AVERAGEIF(data!$A$2:$A$4110,data!A1836,data!$L$2:$L$4110),data!L1836)</f>
        <v>28000000</v>
      </c>
      <c r="D2914">
        <f>B2914-C2914</f>
        <v>-19565399</v>
      </c>
    </row>
    <row r="2915" spans="1:4">
      <c r="A2915" t="s">
        <v>5661</v>
      </c>
      <c r="B2915">
        <f>IF(ISBLANK(data!C3355),AVERAGEIF(data!$A$2:$A$4110,data!A3355,data!$C$2:$C$4110),data!C3355)</f>
        <v>8427204</v>
      </c>
      <c r="C2915">
        <f>IF(ISBLANK(data!L3355),AVERAGEIF(data!$A$2:$A$4110,data!A3355,data!$L$2:$L$4110),data!L3355)</f>
        <v>24000000</v>
      </c>
      <c r="D2915">
        <f>B2915-C2915</f>
        <v>-15572796</v>
      </c>
    </row>
    <row r="2916" spans="1:4">
      <c r="A2916" t="s">
        <v>4659</v>
      </c>
      <c r="B2916">
        <f>IF(ISBLANK(data!C2659),AVERAGEIF(data!$A$2:$A$4110,data!A2659,data!$C$2:$C$4110),data!C2659)</f>
        <v>8406264</v>
      </c>
      <c r="C2916">
        <f>IF(ISBLANK(data!L2659),AVERAGEIF(data!$A$2:$A$4110,data!A2659,data!$L$2:$L$4110),data!L2659)</f>
        <v>38000000</v>
      </c>
      <c r="D2916">
        <f>B2916-C2916</f>
        <v>-29593736</v>
      </c>
    </row>
    <row r="2917" spans="1:4">
      <c r="A2917" t="s">
        <v>5816</v>
      </c>
      <c r="B2917">
        <f>IF(ISBLANK(data!C3460),AVERAGEIF(data!$A$2:$A$4110,data!A3460,data!$C$2:$C$4110),data!C3460)</f>
        <v>8396942</v>
      </c>
      <c r="C2917">
        <f>IF(ISBLANK(data!L3460),AVERAGEIF(data!$A$2:$A$4110,data!A3460,data!$L$2:$L$4110),data!L3460)</f>
        <v>19000000</v>
      </c>
      <c r="D2917">
        <f>B2917-C2917</f>
        <v>-10603058</v>
      </c>
    </row>
    <row r="2918" spans="1:4">
      <c r="A2918" t="s">
        <v>4841</v>
      </c>
      <c r="B2918">
        <f>IF(ISBLANK(data!C2787),AVERAGEIF(data!$A$2:$A$4110,data!A2787,data!$C$2:$C$4110),data!C2787)</f>
        <v>8378141</v>
      </c>
      <c r="C2918">
        <f>IF(ISBLANK(data!L2787),AVERAGEIF(data!$A$2:$A$4110,data!A2787,data!$L$2:$L$4110),data!L2787)</f>
        <v>15000000</v>
      </c>
      <c r="D2918">
        <f>B2918-C2918</f>
        <v>-6621859</v>
      </c>
    </row>
    <row r="2919" spans="1:4">
      <c r="A2919" t="s">
        <v>4335</v>
      </c>
      <c r="B2919">
        <f>IF(ISBLANK(data!C2448),AVERAGEIF(data!$A$2:$A$4110,data!A2448,data!$C$2:$C$4110),data!C2448)</f>
        <v>8373585</v>
      </c>
      <c r="C2919">
        <f>IF(ISBLANK(data!L2448),AVERAGEIF(data!$A$2:$A$4110,data!A2448,data!$L$2:$L$4110),data!L2448)</f>
        <v>7000000</v>
      </c>
      <c r="D2919">
        <f>B2919-C2919</f>
        <v>1373585</v>
      </c>
    </row>
    <row r="2920" spans="1:4">
      <c r="A2920" t="s">
        <v>1948</v>
      </c>
      <c r="B2920">
        <f>IF(ISBLANK(data!C865),AVERAGEIF(data!$A$2:$A$4110,data!A865,data!$C$2:$C$4110),data!C865)</f>
        <v>8355815</v>
      </c>
      <c r="C2920">
        <f>IF(ISBLANK(data!L865),AVERAGEIF(data!$A$2:$A$4110,data!A865,data!$L$2:$L$4110),data!L865)</f>
        <v>55000000</v>
      </c>
      <c r="D2920">
        <f>B2920-C2920</f>
        <v>-46644185</v>
      </c>
    </row>
    <row r="2921" spans="1:4">
      <c r="A2921" t="s">
        <v>4088</v>
      </c>
      <c r="B2921">
        <f>IF(ISBLANK(data!C2283),AVERAGEIF(data!$A$2:$A$4110,data!A2283,data!$C$2:$C$4110),data!C2283)</f>
        <v>8326035</v>
      </c>
      <c r="C2921">
        <f>IF(ISBLANK(data!L2283),AVERAGEIF(data!$A$2:$A$4110,data!A2283,data!$L$2:$L$4110),data!L2283)</f>
        <v>33000000</v>
      </c>
      <c r="D2921">
        <f>B2921-C2921</f>
        <v>-24673965</v>
      </c>
    </row>
    <row r="2922" spans="1:4">
      <c r="A2922" t="s">
        <v>3812</v>
      </c>
      <c r="B2922">
        <f>IF(ISBLANK(data!C2093),AVERAGEIF(data!$A$2:$A$4110,data!A2093,data!$C$2:$C$4110),data!C2093)</f>
        <v>8324748</v>
      </c>
      <c r="C2922">
        <f>IF(ISBLANK(data!L2093),AVERAGEIF(data!$A$2:$A$4110,data!A2093,data!$L$2:$L$4110),data!L2093)</f>
        <v>35000000</v>
      </c>
      <c r="D2922">
        <f>B2922-C2922</f>
        <v>-26675252</v>
      </c>
    </row>
    <row r="2923" spans="1:4">
      <c r="A2923" t="s">
        <v>2336</v>
      </c>
      <c r="B2923">
        <f>IF(ISBLANK(data!C1114),AVERAGEIF(data!$A$2:$A$4110,data!A1114,data!$C$2:$C$4110),data!C1114)</f>
        <v>8279017</v>
      </c>
      <c r="C2923">
        <f>IF(ISBLANK(data!L1114),AVERAGEIF(data!$A$2:$A$4110,data!A1114,data!$L$2:$L$4110),data!L1114)</f>
        <v>8000000</v>
      </c>
      <c r="D2923">
        <f>B2923-C2923</f>
        <v>279017</v>
      </c>
    </row>
    <row r="2924" spans="1:4">
      <c r="A2924" t="s">
        <v>6559</v>
      </c>
      <c r="B2924">
        <f>IF(ISBLANK(data!C3984),AVERAGEIF(data!$A$2:$A$4110,data!A3984,data!$C$2:$C$4110),data!C3984)</f>
        <v>8243880</v>
      </c>
      <c r="C2924">
        <f>IF(ISBLANK(data!L3984),AVERAGEIF(data!$A$2:$A$4110,data!A3984,data!$L$2:$L$4110),data!L3984)</f>
        <v>3200000</v>
      </c>
      <c r="D2924">
        <f>B2924-C2924</f>
        <v>5043880</v>
      </c>
    </row>
    <row r="2925" spans="1:4">
      <c r="A2925" t="s">
        <v>1961</v>
      </c>
      <c r="B2925">
        <f>IF(ISBLANK(data!C873),AVERAGEIF(data!$A$2:$A$4110,data!A873,data!$C$2:$C$4110),data!C873)</f>
        <v>8134217</v>
      </c>
      <c r="C2925">
        <f>IF(ISBLANK(data!L873),AVERAGEIF(data!$A$2:$A$4110,data!A873,data!$L$2:$L$4110),data!L873)</f>
        <v>12000000</v>
      </c>
      <c r="D2925">
        <f>B2925-C2925</f>
        <v>-3865783</v>
      </c>
    </row>
    <row r="2926" spans="1:4">
      <c r="A2926" t="s">
        <v>4838</v>
      </c>
      <c r="B2926">
        <f>IF(ISBLANK(data!C2786),AVERAGEIF(data!$A$2:$A$4110,data!A2786,data!$C$2:$C$4110),data!C2786)</f>
        <v>8129455</v>
      </c>
      <c r="C2926">
        <f>IF(ISBLANK(data!L2786),AVERAGEIF(data!$A$2:$A$4110,data!A2786,data!$L$2:$L$4110),data!L2786)</f>
        <v>45000000</v>
      </c>
      <c r="D2926">
        <f>B2926-C2926</f>
        <v>-36870545</v>
      </c>
    </row>
    <row r="2927" spans="1:4">
      <c r="A2927" t="s">
        <v>4541</v>
      </c>
      <c r="B2927">
        <f>IF(ISBLANK(data!C2581),AVERAGEIF(data!$A$2:$A$4110,data!A2581,data!$C$2:$C$4110),data!C2581)</f>
        <v>8119205</v>
      </c>
      <c r="C2927">
        <f>IF(ISBLANK(data!L2581),AVERAGEIF(data!$A$2:$A$4110,data!A2581,data!$L$2:$L$4110),data!L2581)</f>
        <v>28000000</v>
      </c>
      <c r="D2927">
        <f>B2927-C2927</f>
        <v>-19880795</v>
      </c>
    </row>
    <row r="2928" spans="1:4">
      <c r="A2928" t="s">
        <v>5345</v>
      </c>
      <c r="B2928">
        <f>IF(ISBLANK(data!C3130),AVERAGEIF(data!$A$2:$A$4110,data!A3130,data!$C$2:$C$4110),data!C3130)</f>
        <v>8114507</v>
      </c>
      <c r="C2928">
        <f>IF(ISBLANK(data!L3130),AVERAGEIF(data!$A$2:$A$4110,data!A3130,data!$L$2:$L$4110),data!L3130)</f>
        <v>3000000</v>
      </c>
      <c r="D2928">
        <f>B2928-C2928</f>
        <v>5114507</v>
      </c>
    </row>
    <row r="2929" spans="1:4">
      <c r="A2929" t="s">
        <v>5978</v>
      </c>
      <c r="B2929">
        <f>IF(ISBLANK(data!C3583),AVERAGEIF(data!$A$2:$A$4110,data!A3583,data!$C$2:$C$4110),data!C3583)</f>
        <v>8111360</v>
      </c>
      <c r="C2929">
        <f>IF(ISBLANK(data!L3583),AVERAGEIF(data!$A$2:$A$4110,data!A3583,data!$L$2:$L$4110),data!L3583)</f>
        <v>10000000</v>
      </c>
      <c r="D2929">
        <f>B2929-C2929</f>
        <v>-1888640</v>
      </c>
    </row>
    <row r="2930" spans="1:4">
      <c r="A2930" t="s">
        <v>921</v>
      </c>
      <c r="B2930">
        <f>IF(ISBLANK(data!C238),AVERAGEIF(data!$A$2:$A$4110,data!A238,data!$C$2:$C$4110),data!C238)</f>
        <v>8108247</v>
      </c>
      <c r="C2930">
        <f>IF(ISBLANK(data!L238),AVERAGEIF(data!$A$2:$A$4110,data!A238,data!$L$2:$L$4110),data!L238)</f>
        <v>3300000</v>
      </c>
      <c r="D2930">
        <f>B2930-C2930</f>
        <v>4808247</v>
      </c>
    </row>
    <row r="2931" spans="1:4">
      <c r="A2931" t="s">
        <v>4089</v>
      </c>
      <c r="B2931">
        <f>IF(ISBLANK(data!C2284),AVERAGEIF(data!$A$2:$A$4110,data!A2284,data!$C$2:$C$4110),data!C2284)</f>
        <v>8104069</v>
      </c>
      <c r="C2931">
        <f>IF(ISBLANK(data!L2284),AVERAGEIF(data!$A$2:$A$4110,data!A2284,data!$L$2:$L$4110),data!L2284)</f>
        <v>20000000</v>
      </c>
      <c r="D2931">
        <f>B2931-C2931</f>
        <v>-11895931</v>
      </c>
    </row>
    <row r="2932" spans="1:4">
      <c r="A2932" t="s">
        <v>4956</v>
      </c>
      <c r="B2932">
        <f>IF(ISBLANK(data!C2869),AVERAGEIF(data!$A$2:$A$4110,data!A2869,data!$C$2:$C$4110),data!C2869)</f>
        <v>8093318</v>
      </c>
      <c r="C2932">
        <f>IF(ISBLANK(data!L2869),AVERAGEIF(data!$A$2:$A$4110,data!A2869,data!$L$2:$L$4110),data!L2869)</f>
        <v>20000000</v>
      </c>
      <c r="D2932">
        <f>B2932-C2932</f>
        <v>-11906682</v>
      </c>
    </row>
    <row r="2933" spans="1:4">
      <c r="A2933" t="s">
        <v>6602</v>
      </c>
      <c r="B2933">
        <f>IF(ISBLANK(data!C4013),AVERAGEIF(data!$A$2:$A$4110,data!A4013,data!$C$2:$C$4110),data!C4013)</f>
        <v>8080116</v>
      </c>
      <c r="C2933">
        <f>IF(ISBLANK(data!L4013),AVERAGEIF(data!$A$2:$A$4110,data!A4013,data!$L$2:$L$4110),data!L4013)</f>
        <v>15000000</v>
      </c>
      <c r="D2933">
        <f>B2933-C2933</f>
        <v>-6919884</v>
      </c>
    </row>
    <row r="2934" spans="1:4">
      <c r="A2934" t="s">
        <v>3361</v>
      </c>
      <c r="B2934">
        <f>IF(ISBLANK(data!C1784),AVERAGEIF(data!$A$2:$A$4110,data!A1784,data!$C$2:$C$4110),data!C1784)</f>
        <v>8070311</v>
      </c>
      <c r="C2934">
        <f>IF(ISBLANK(data!L1784),AVERAGEIF(data!$A$2:$A$4110,data!A1784,data!$L$2:$L$4110),data!L1784)</f>
        <v>10000000</v>
      </c>
      <c r="D2934">
        <f>B2934-C2934</f>
        <v>-1929689</v>
      </c>
    </row>
    <row r="2935" spans="1:4">
      <c r="A2935" t="s">
        <v>4493</v>
      </c>
      <c r="B2935">
        <f>IF(ISBLANK(data!C2550),AVERAGEIF(data!$A$2:$A$4110,data!A2550,data!$C$2:$C$4110),data!C2550)</f>
        <v>8054280</v>
      </c>
      <c r="C2935">
        <f>IF(ISBLANK(data!L2550),AVERAGEIF(data!$A$2:$A$4110,data!A2550,data!$L$2:$L$4110),data!L2550)</f>
        <v>20000000</v>
      </c>
      <c r="D2935">
        <f>B2935-C2935</f>
        <v>-11945720</v>
      </c>
    </row>
    <row r="2936" spans="1:4">
      <c r="A2936" t="s">
        <v>617</v>
      </c>
      <c r="B2936">
        <f>IF(ISBLANK(data!C66),AVERAGEIF(data!$A$2:$A$4110,data!A66,data!$C$2:$C$4110),data!C66)</f>
        <v>8047690</v>
      </c>
      <c r="C2936">
        <f>IF(ISBLANK(data!L66),AVERAGEIF(data!$A$2:$A$4110,data!A66,data!$L$2:$L$4110),data!L66)</f>
        <v>19400000</v>
      </c>
      <c r="D2936">
        <f>B2936-C2936</f>
        <v>-11352310</v>
      </c>
    </row>
    <row r="2937" spans="1:4">
      <c r="A2937" t="s">
        <v>1888</v>
      </c>
      <c r="B2937">
        <f>IF(ISBLANK(data!C831),AVERAGEIF(data!$A$2:$A$4110,data!A831,data!$C$2:$C$4110),data!C831)</f>
        <v>8026971</v>
      </c>
      <c r="C2937">
        <f>IF(ISBLANK(data!L831),AVERAGEIF(data!$A$2:$A$4110,data!A831,data!$L$2:$L$4110),data!L831)</f>
        <v>13000000</v>
      </c>
      <c r="D2937">
        <f>B2937-C2937</f>
        <v>-4973029</v>
      </c>
    </row>
    <row r="2938" spans="1:4">
      <c r="A2938" t="s">
        <v>6333</v>
      </c>
      <c r="B2938">
        <f>IF(ISBLANK(data!C3832),AVERAGEIF(data!$A$2:$A$4110,data!A3832,data!$C$2:$C$4110),data!C3832)</f>
        <v>8025872</v>
      </c>
      <c r="C2938">
        <f>IF(ISBLANK(data!L3832),AVERAGEIF(data!$A$2:$A$4110,data!A3832,data!$L$2:$L$4110),data!L3832)</f>
        <v>4700000</v>
      </c>
      <c r="D2938">
        <f>B2938-C2938</f>
        <v>3325872</v>
      </c>
    </row>
    <row r="2939" spans="1:4">
      <c r="A2939" t="s">
        <v>2732</v>
      </c>
      <c r="B2939">
        <f>IF(ISBLANK(data!C1364),AVERAGEIF(data!$A$2:$A$4110,data!A1364,data!$C$2:$C$4110),data!C1364)</f>
        <v>8000000</v>
      </c>
      <c r="C2939">
        <f>IF(ISBLANK(data!L1364),AVERAGEIF(data!$A$2:$A$4110,data!A1364,data!$L$2:$L$4110),data!L1364)</f>
        <v>2295429</v>
      </c>
      <c r="D2939">
        <f>B2939-C2939</f>
        <v>5704571</v>
      </c>
    </row>
    <row r="2940" spans="1:4">
      <c r="A2940" t="s">
        <v>2729</v>
      </c>
      <c r="B2940">
        <f>IF(ISBLANK(data!C1363),AVERAGEIF(data!$A$2:$A$4110,data!A1363,data!$C$2:$C$4110),data!C1363)</f>
        <v>8000000</v>
      </c>
      <c r="C2940">
        <f>IF(ISBLANK(data!L1363),AVERAGEIF(data!$A$2:$A$4110,data!A1363,data!$L$2:$L$4110),data!L1363)</f>
        <v>2361000</v>
      </c>
      <c r="D2940">
        <f>B2940-C2940</f>
        <v>5639000</v>
      </c>
    </row>
    <row r="2941" spans="1:4">
      <c r="A2941" t="s">
        <v>2727</v>
      </c>
      <c r="B2941">
        <f>IF(ISBLANK(data!C1362),AVERAGEIF(data!$A$2:$A$4110,data!A1362,data!$C$2:$C$4110),data!C1362)</f>
        <v>8000000</v>
      </c>
      <c r="C2941">
        <f>IF(ISBLANK(data!L1362),AVERAGEIF(data!$A$2:$A$4110,data!A1362,data!$L$2:$L$4110),data!L1362)</f>
        <v>3768785</v>
      </c>
      <c r="D2941">
        <f>B2941-C2941</f>
        <v>4231215</v>
      </c>
    </row>
    <row r="2942" spans="1:4">
      <c r="A2942" t="s">
        <v>6610</v>
      </c>
      <c r="B2942">
        <f>IF(ISBLANK(data!C4020),AVERAGEIF(data!$A$2:$A$4110,data!A4020,data!$C$2:$C$4110),data!C4020)</f>
        <v>8000000</v>
      </c>
      <c r="C2942">
        <f>IF(ISBLANK(data!L4020),AVERAGEIF(data!$A$2:$A$4110,data!A4020,data!$L$2:$L$4110),data!L4020)</f>
        <v>18000000</v>
      </c>
      <c r="D2942">
        <f>B2942-C2942</f>
        <v>-10000000</v>
      </c>
    </row>
    <row r="2943" spans="1:4">
      <c r="A2943" t="s">
        <v>2733</v>
      </c>
      <c r="B2943">
        <f>IF(ISBLANK(data!C1365),AVERAGEIF(data!$A$2:$A$4110,data!A1365,data!$C$2:$C$4110),data!C1365)</f>
        <v>8000000</v>
      </c>
      <c r="C2943">
        <f>IF(ISBLANK(data!L1365),AVERAGEIF(data!$A$2:$A$4110,data!A1365,data!$L$2:$L$4110),data!L1365)</f>
        <v>20000000</v>
      </c>
      <c r="D2943">
        <f>B2943-C2943</f>
        <v>-12000000</v>
      </c>
    </row>
    <row r="2944" spans="1:4">
      <c r="A2944" t="s">
        <v>5277</v>
      </c>
      <c r="B2944">
        <f>IF(ISBLANK(data!C3085),AVERAGEIF(data!$A$2:$A$4110,data!A3085,data!$C$2:$C$4110),data!C3085)</f>
        <v>7994115</v>
      </c>
      <c r="C2944">
        <f>IF(ISBLANK(data!L3085),AVERAGEIF(data!$A$2:$A$4110,data!A3085,data!$L$2:$L$4110),data!L3085)</f>
        <v>28500000</v>
      </c>
      <c r="D2944">
        <f>B2944-C2944</f>
        <v>-20505885</v>
      </c>
    </row>
    <row r="2945" spans="1:4">
      <c r="A2945" t="s">
        <v>5339</v>
      </c>
      <c r="B2945">
        <f>IF(ISBLANK(data!C3127),AVERAGEIF(data!$A$2:$A$4110,data!A3127,data!$C$2:$C$4110),data!C3127)</f>
        <v>7993039</v>
      </c>
      <c r="C2945">
        <f>IF(ISBLANK(data!L3127),AVERAGEIF(data!$A$2:$A$4110,data!A3127,data!$L$2:$L$4110),data!L3127)</f>
        <v>6900000</v>
      </c>
      <c r="D2945">
        <f>B2945-C2945</f>
        <v>1093039</v>
      </c>
    </row>
    <row r="2946" spans="1:4">
      <c r="A2946" t="s">
        <v>4105</v>
      </c>
      <c r="B2946">
        <f>IF(ISBLANK(data!C2292),AVERAGEIF(data!$A$2:$A$4110,data!A2292,data!$C$2:$C$4110),data!C2292)</f>
        <v>7948159</v>
      </c>
      <c r="C2946">
        <f>IF(ISBLANK(data!L2292),AVERAGEIF(data!$A$2:$A$4110,data!A2292,data!$L$2:$L$4110),data!L2292)</f>
        <v>35000000</v>
      </c>
      <c r="D2946">
        <f>B2946-C2946</f>
        <v>-27051841</v>
      </c>
    </row>
    <row r="2947" spans="1:4">
      <c r="A2947" t="s">
        <v>4766</v>
      </c>
      <c r="B2947">
        <f>IF(ISBLANK(data!C2728),AVERAGEIF(data!$A$2:$A$4110,data!A2728,data!$C$2:$C$4110),data!C2728)</f>
        <v>7918283</v>
      </c>
      <c r="C2947">
        <f>IF(ISBLANK(data!L2728),AVERAGEIF(data!$A$2:$A$4110,data!A2728,data!$L$2:$L$4110),data!L2728)</f>
        <v>12000000</v>
      </c>
      <c r="D2947">
        <f>B2947-C2947</f>
        <v>-4081717</v>
      </c>
    </row>
    <row r="2948" spans="1:4">
      <c r="A2948" t="s">
        <v>5927</v>
      </c>
      <c r="B2948">
        <f>IF(ISBLANK(data!C3540),AVERAGEIF(data!$A$2:$A$4110,data!A3540,data!$C$2:$C$4110),data!C3540)</f>
        <v>7916887</v>
      </c>
      <c r="C2948">
        <f>IF(ISBLANK(data!L3540),AVERAGEIF(data!$A$2:$A$4110,data!A3540,data!$L$2:$L$4110),data!L3540)</f>
        <v>45000000</v>
      </c>
      <c r="D2948">
        <f>B2948-C2948</f>
        <v>-37083113</v>
      </c>
    </row>
    <row r="2949" spans="1:4">
      <c r="A2949" t="s">
        <v>1750</v>
      </c>
      <c r="B2949">
        <f>IF(ISBLANK(data!C743),AVERAGEIF(data!$A$2:$A$4110,data!A743,data!$C$2:$C$4110),data!C743)</f>
        <v>7888703</v>
      </c>
      <c r="C2949">
        <f>IF(ISBLANK(data!L743),AVERAGEIF(data!$A$2:$A$4110,data!A743,data!$L$2:$L$4110),data!L743)</f>
        <v>3000000</v>
      </c>
      <c r="D2949">
        <f>B2949-C2949</f>
        <v>4888703</v>
      </c>
    </row>
    <row r="2950" spans="1:4">
      <c r="A2950" t="s">
        <v>3607</v>
      </c>
      <c r="B2950">
        <f>IF(ISBLANK(data!C1955),AVERAGEIF(data!$A$2:$A$4110,data!A1955,data!$C$2:$C$4110),data!C1955)</f>
        <v>7881335</v>
      </c>
      <c r="C2950">
        <f>IF(ISBLANK(data!L1955),AVERAGEIF(data!$A$2:$A$4110,data!A1955,data!$L$2:$L$4110),data!L1955)</f>
        <v>13000000</v>
      </c>
      <c r="D2950">
        <f>B2950-C2950</f>
        <v>-5118665</v>
      </c>
    </row>
    <row r="2951" spans="1:4">
      <c r="A2951" t="s">
        <v>271</v>
      </c>
      <c r="B2951">
        <f>IF(ISBLANK(data!C1373),AVERAGEIF(data!$A$2:$A$4110,data!A1373,data!$C$2:$C$4110),data!C1373)</f>
        <v>7871693</v>
      </c>
      <c r="C2951">
        <f>IF(ISBLANK(data!L1373),AVERAGEIF(data!$A$2:$A$4110,data!A1373,data!$L$2:$L$4110),data!L1373)</f>
        <v>55000000</v>
      </c>
      <c r="D2951">
        <f>B2951-C2951</f>
        <v>-47128307</v>
      </c>
    </row>
    <row r="2952" spans="1:4">
      <c r="A2952" t="s">
        <v>1105</v>
      </c>
      <c r="B2952">
        <f>IF(ISBLANK(data!C347),AVERAGEIF(data!$A$2:$A$4110,data!A347,data!$C$2:$C$4110),data!C347)</f>
        <v>7837632</v>
      </c>
      <c r="C2952">
        <f>IF(ISBLANK(data!L347),AVERAGEIF(data!$A$2:$A$4110,data!A347,data!$L$2:$L$4110),data!L347)</f>
        <v>18000000</v>
      </c>
      <c r="D2952">
        <f>B2952-C2952</f>
        <v>-10162368</v>
      </c>
    </row>
    <row r="2953" spans="1:4">
      <c r="A2953" t="s">
        <v>6053</v>
      </c>
      <c r="B2953">
        <f>IF(ISBLANK(data!C3631),AVERAGEIF(data!$A$2:$A$4110,data!A3631,data!$C$2:$C$4110),data!C3631)</f>
        <v>7830611</v>
      </c>
      <c r="C2953">
        <f>IF(ISBLANK(data!L3631),AVERAGEIF(data!$A$2:$A$4110,data!A3631,data!$L$2:$L$4110),data!L3631)</f>
        <v>700000</v>
      </c>
      <c r="D2953">
        <f>B2953-C2953</f>
        <v>7130611</v>
      </c>
    </row>
    <row r="2954" spans="1:4">
      <c r="A2954" t="s">
        <v>4905</v>
      </c>
      <c r="B2954">
        <f>IF(ISBLANK(data!C2829),AVERAGEIF(data!$A$2:$A$4110,data!A2829,data!$C$2:$C$4110),data!C2829)</f>
        <v>7825820</v>
      </c>
      <c r="C2954">
        <f>IF(ISBLANK(data!L2829),AVERAGEIF(data!$A$2:$A$4110,data!A2829,data!$L$2:$L$4110),data!L2829)</f>
        <v>4000000</v>
      </c>
      <c r="D2954">
        <f>B2954-C2954</f>
        <v>3825820</v>
      </c>
    </row>
    <row r="2955" spans="1:4">
      <c r="A2955" t="s">
        <v>3047</v>
      </c>
      <c r="B2955">
        <f>IF(ISBLANK(data!C1580),AVERAGEIF(data!$A$2:$A$4110,data!A1580,data!$C$2:$C$4110),data!C1580)</f>
        <v>7774730</v>
      </c>
      <c r="C2955">
        <f>IF(ISBLANK(data!L1580),AVERAGEIF(data!$A$2:$A$4110,data!A1580,data!$L$2:$L$4110),data!L1580)</f>
        <v>15500000</v>
      </c>
      <c r="D2955">
        <f>B2955-C2955</f>
        <v>-7725270</v>
      </c>
    </row>
    <row r="2956" spans="1:4">
      <c r="A2956" t="s">
        <v>3142</v>
      </c>
      <c r="B2956">
        <f>IF(ISBLANK(data!C1644),AVERAGEIF(data!$A$2:$A$4110,data!A1644,data!$C$2:$C$4110),data!C1644)</f>
        <v>7764027</v>
      </c>
      <c r="C2956">
        <f>IF(ISBLANK(data!L1644),AVERAGEIF(data!$A$2:$A$4110,data!A1644,data!$L$2:$L$4110),data!L1644)</f>
        <v>10000000</v>
      </c>
      <c r="D2956">
        <f>B2956-C2956</f>
        <v>-2235973</v>
      </c>
    </row>
    <row r="2957" spans="1:4">
      <c r="A2957" t="s">
        <v>4310</v>
      </c>
      <c r="B2957">
        <f>IF(ISBLANK(data!C2430),AVERAGEIF(data!$A$2:$A$4110,data!A2430,data!$C$2:$C$4110),data!C2430)</f>
        <v>7757130</v>
      </c>
      <c r="C2957">
        <f>IF(ISBLANK(data!L2430),AVERAGEIF(data!$A$2:$A$4110,data!A2430,data!$L$2:$L$4110),data!L2430)</f>
        <v>15000000</v>
      </c>
      <c r="D2957">
        <f>B2957-C2957</f>
        <v>-7242870</v>
      </c>
    </row>
    <row r="2958" spans="1:4">
      <c r="A2958" t="s">
        <v>2963</v>
      </c>
      <c r="B2958">
        <f>IF(ISBLANK(data!C1516),AVERAGEIF(data!$A$2:$A$4110,data!A1516,data!$C$2:$C$4110),data!C1516)</f>
        <v>7739049</v>
      </c>
      <c r="C2958">
        <f>IF(ISBLANK(data!L1516),AVERAGEIF(data!$A$2:$A$4110,data!A1516,data!$L$2:$L$4110),data!L1516)</f>
        <v>18000000</v>
      </c>
      <c r="D2958">
        <f>B2958-C2958</f>
        <v>-10260951</v>
      </c>
    </row>
    <row r="2959" spans="1:4">
      <c r="A2959" t="s">
        <v>4094</v>
      </c>
      <c r="B2959">
        <f>IF(ISBLANK(data!C2286),AVERAGEIF(data!$A$2:$A$4110,data!A2286,data!$C$2:$C$4110),data!C2286)</f>
        <v>7705974</v>
      </c>
      <c r="C2959">
        <f>IF(ISBLANK(data!L2286),AVERAGEIF(data!$A$2:$A$4110,data!A2286,data!$L$2:$L$4110),data!L2286)</f>
        <v>2500000</v>
      </c>
      <c r="D2959">
        <f>B2959-C2959</f>
        <v>5205974</v>
      </c>
    </row>
    <row r="2960" spans="1:4">
      <c r="A2960" t="s">
        <v>780</v>
      </c>
      <c r="B2960">
        <f>IF(ISBLANK(data!C154),AVERAGEIF(data!$A$2:$A$4110,data!A154,data!$C$2:$C$4110),data!C154)</f>
        <v>7691700</v>
      </c>
      <c r="C2960">
        <f>IF(ISBLANK(data!L154),AVERAGEIF(data!$A$2:$A$4110,data!A154,data!$L$2:$L$4110),data!L154)</f>
        <v>10000000</v>
      </c>
      <c r="D2960">
        <f>B2960-C2960</f>
        <v>-2308300</v>
      </c>
    </row>
    <row r="2961" spans="1:4">
      <c r="A2961" t="s">
        <v>6235</v>
      </c>
      <c r="B2961">
        <f>IF(ISBLANK(data!C3763),AVERAGEIF(data!$A$2:$A$4110,data!A3763,data!$C$2:$C$4110),data!C3763)</f>
        <v>7689458</v>
      </c>
      <c r="C2961">
        <f>IF(ISBLANK(data!L3763),AVERAGEIF(data!$A$2:$A$4110,data!A3763,data!$L$2:$L$4110),data!L3763)</f>
        <v>40000000</v>
      </c>
      <c r="D2961">
        <f>B2961-C2961</f>
        <v>-32310542</v>
      </c>
    </row>
    <row r="2962" spans="1:4">
      <c r="A2962" t="s">
        <v>1489</v>
      </c>
      <c r="B2962">
        <f>IF(ISBLANK(data!C581),AVERAGEIF(data!$A$2:$A$4110,data!A581,data!$C$2:$C$4110),data!C581)</f>
        <v>7659747</v>
      </c>
      <c r="C2962">
        <f>IF(ISBLANK(data!L581),AVERAGEIF(data!$A$2:$A$4110,data!A581,data!$L$2:$L$4110),data!L581)</f>
        <v>38000000</v>
      </c>
      <c r="D2962">
        <f>B2962-C2962</f>
        <v>-30340253</v>
      </c>
    </row>
    <row r="2963" spans="1:4">
      <c r="A2963" t="s">
        <v>2080</v>
      </c>
      <c r="B2963">
        <f>IF(ISBLANK(data!C950),AVERAGEIF(data!$A$2:$A$4110,data!A950,data!$C$2:$C$4110),data!C950)</f>
        <v>7605668</v>
      </c>
      <c r="C2963">
        <f>IF(ISBLANK(data!L950),AVERAGEIF(data!$A$2:$A$4110,data!A950,data!$L$2:$L$4110),data!L950)</f>
        <v>60000000</v>
      </c>
      <c r="D2963">
        <f>B2963-C2963</f>
        <v>-52394332</v>
      </c>
    </row>
    <row r="2964" spans="1:4">
      <c r="A2964" t="s">
        <v>4813</v>
      </c>
      <c r="B2964">
        <f>IF(ISBLANK(data!C2766),AVERAGEIF(data!$A$2:$A$4110,data!A2766,data!$C$2:$C$4110),data!C2766)</f>
        <v>7574066</v>
      </c>
      <c r="C2964">
        <f>IF(ISBLANK(data!L2766),AVERAGEIF(data!$A$2:$A$4110,data!A2766,data!$L$2:$L$4110),data!L2766)</f>
        <v>10000000</v>
      </c>
      <c r="D2964">
        <f>B2964-C2964</f>
        <v>-2425934</v>
      </c>
    </row>
    <row r="2965" spans="1:4">
      <c r="A2965" t="s">
        <v>2947</v>
      </c>
      <c r="B2965">
        <f>IF(ISBLANK(data!C1504),AVERAGEIF(data!$A$2:$A$4110,data!A1504,data!$C$2:$C$4110),data!C1504)</f>
        <v>7564000</v>
      </c>
      <c r="C2965">
        <f>IF(ISBLANK(data!L1504),AVERAGEIF(data!$A$2:$A$4110,data!A1504,data!$L$2:$L$4110),data!L1504)</f>
        <v>20000000</v>
      </c>
      <c r="D2965">
        <f>B2965-C2965</f>
        <v>-12436000</v>
      </c>
    </row>
    <row r="2966" spans="1:4">
      <c r="A2966" t="s">
        <v>3242</v>
      </c>
      <c r="B2966">
        <f>IF(ISBLANK(data!C1704),AVERAGEIF(data!$A$2:$A$4110,data!A1704,data!$C$2:$C$4110),data!C1704)</f>
        <v>7563670</v>
      </c>
      <c r="C2966">
        <f>IF(ISBLANK(data!L1704),AVERAGEIF(data!$A$2:$A$4110,data!A1704,data!$L$2:$L$4110),data!L1704)</f>
        <v>10000000</v>
      </c>
      <c r="D2966">
        <f>B2966-C2966</f>
        <v>-2436330</v>
      </c>
    </row>
    <row r="2967" spans="1:4">
      <c r="A2967" t="s">
        <v>583</v>
      </c>
      <c r="B2967">
        <f>IF(ISBLANK(data!C44),AVERAGEIF(data!$A$2:$A$4110,data!A44,data!$C$2:$C$4110),data!C44)</f>
        <v>7563397</v>
      </c>
      <c r="C2967">
        <f>IF(ISBLANK(data!L44),AVERAGEIF(data!$A$2:$A$4110,data!A44,data!$L$2:$L$4110),data!L44)</f>
        <v>3300000</v>
      </c>
      <c r="D2967">
        <f>B2967-C2967</f>
        <v>4263397</v>
      </c>
    </row>
    <row r="2968" spans="1:4">
      <c r="A2968" t="s">
        <v>2831</v>
      </c>
      <c r="B2968">
        <f>IF(ISBLANK(data!C1426),AVERAGEIF(data!$A$2:$A$4110,data!A1426,data!$C$2:$C$4110),data!C1426)</f>
        <v>7556708</v>
      </c>
      <c r="C2968">
        <f>IF(ISBLANK(data!L1426),AVERAGEIF(data!$A$2:$A$4110,data!A1426,data!$L$2:$L$4110),data!L1426)</f>
        <v>15000000</v>
      </c>
      <c r="D2968">
        <f>B2968-C2968</f>
        <v>-7443292</v>
      </c>
    </row>
    <row r="2969" spans="1:4">
      <c r="A2969" t="s">
        <v>3220</v>
      </c>
      <c r="B2969">
        <f>IF(ISBLANK(data!C1688),AVERAGEIF(data!$A$2:$A$4110,data!A1688,data!$C$2:$C$4110),data!C1688)</f>
        <v>7518876</v>
      </c>
      <c r="C2969">
        <f>IF(ISBLANK(data!L1688),AVERAGEIF(data!$A$2:$A$4110,data!A1688,data!$L$2:$L$4110),data!L1688)</f>
        <v>6000000</v>
      </c>
      <c r="D2969">
        <f>B2969-C2969</f>
        <v>1518876</v>
      </c>
    </row>
    <row r="2970" spans="1:4">
      <c r="A2970" t="s">
        <v>6650</v>
      </c>
      <c r="B2970">
        <f>IF(ISBLANK(data!C4046),AVERAGEIF(data!$A$2:$A$4110,data!A4046,data!$C$2:$C$4110),data!C4046)</f>
        <v>7496522</v>
      </c>
      <c r="C2970">
        <f>IF(ISBLANK(data!L4046),AVERAGEIF(data!$A$2:$A$4110,data!A4046,data!$L$2:$L$4110),data!L4046)</f>
        <v>26000000</v>
      </c>
      <c r="D2970">
        <f>B2970-C2970</f>
        <v>-18503478</v>
      </c>
    </row>
    <row r="2971" spans="1:4">
      <c r="A2971" t="s">
        <v>4407</v>
      </c>
      <c r="B2971">
        <f>IF(ISBLANK(data!C2497),AVERAGEIF(data!$A$2:$A$4110,data!A2497,data!$C$2:$C$4110),data!C2497)</f>
        <v>7486906</v>
      </c>
      <c r="C2971">
        <f>IF(ISBLANK(data!L2497),AVERAGEIF(data!$A$2:$A$4110,data!A2497,data!$L$2:$L$4110),data!L2497)</f>
        <v>27000000</v>
      </c>
      <c r="D2971">
        <f>B2971-C2971</f>
        <v>-19513094</v>
      </c>
    </row>
    <row r="2972" spans="1:4">
      <c r="A2972" t="s">
        <v>5386</v>
      </c>
      <c r="B2972">
        <f>IF(ISBLANK(data!C3164),AVERAGEIF(data!$A$2:$A$4110,data!A3164,data!$C$2:$C$4110),data!C3164)</f>
        <v>7458269</v>
      </c>
      <c r="C2972">
        <f>IF(ISBLANK(data!L3164),AVERAGEIF(data!$A$2:$A$4110,data!A3164,data!$L$2:$L$4110),data!L3164)</f>
        <v>35000000</v>
      </c>
      <c r="D2972">
        <f>B2972-C2972</f>
        <v>-27541731</v>
      </c>
    </row>
    <row r="2973" spans="1:4">
      <c r="A2973" t="s">
        <v>3188</v>
      </c>
      <c r="B2973">
        <f>IF(ISBLANK(data!C1669),AVERAGEIF(data!$A$2:$A$4110,data!A1669,data!$C$2:$C$4110),data!C1669)</f>
        <v>7455447</v>
      </c>
      <c r="C2973">
        <f>IF(ISBLANK(data!L1669),AVERAGEIF(data!$A$2:$A$4110,data!A1669,data!$L$2:$L$4110),data!L1669)</f>
        <v>7000000</v>
      </c>
      <c r="D2973">
        <f>B2973-C2973</f>
        <v>455447</v>
      </c>
    </row>
    <row r="2974" spans="1:4">
      <c r="A2974" t="s">
        <v>1103</v>
      </c>
      <c r="B2974">
        <f>IF(ISBLANK(data!C346),AVERAGEIF(data!$A$2:$A$4110,data!A346,data!$C$2:$C$4110),data!C346)</f>
        <v>7443007</v>
      </c>
      <c r="C2974">
        <f>IF(ISBLANK(data!L346),AVERAGEIF(data!$A$2:$A$4110,data!A346,data!$L$2:$L$4110),data!L346)</f>
        <v>30000000</v>
      </c>
      <c r="D2974">
        <f>B2974-C2974</f>
        <v>-22556993</v>
      </c>
    </row>
    <row r="2975" spans="1:4">
      <c r="A2975" t="s">
        <v>5911</v>
      </c>
      <c r="B2975">
        <f>IF(ISBLANK(data!C3526),AVERAGEIF(data!$A$2:$A$4110,data!A3526,data!$C$2:$C$4110),data!C3526)</f>
        <v>7434726</v>
      </c>
      <c r="C2975">
        <f>IF(ISBLANK(data!L3526),AVERAGEIF(data!$A$2:$A$4110,data!A3526,data!$L$2:$L$4110),data!L3526)</f>
        <v>23000000</v>
      </c>
      <c r="D2975">
        <f>B2975-C2975</f>
        <v>-15565274</v>
      </c>
    </row>
    <row r="2976" spans="1:4">
      <c r="A2976" t="s">
        <v>4032</v>
      </c>
      <c r="B2976">
        <f>IF(ISBLANK(data!C2237),AVERAGEIF(data!$A$2:$A$4110,data!A2237,data!$C$2:$C$4110),data!C2237)</f>
        <v>7417210</v>
      </c>
      <c r="C2976">
        <f>IF(ISBLANK(data!L2237),AVERAGEIF(data!$A$2:$A$4110,data!A2237,data!$L$2:$L$4110),data!L2237)</f>
        <v>1500000</v>
      </c>
      <c r="D2976">
        <f>B2976-C2976</f>
        <v>5917210</v>
      </c>
    </row>
    <row r="2977" spans="1:4">
      <c r="A2977" t="s">
        <v>1984</v>
      </c>
      <c r="B2977">
        <f>IF(ISBLANK(data!C889),AVERAGEIF(data!$A$2:$A$4110,data!A889,data!$C$2:$C$4110),data!C889)</f>
        <v>7382993</v>
      </c>
      <c r="C2977">
        <f>IF(ISBLANK(data!L889),AVERAGEIF(data!$A$2:$A$4110,data!A889,data!$L$2:$L$4110),data!L889)</f>
        <v>20000000</v>
      </c>
      <c r="D2977">
        <f>B2977-C2977</f>
        <v>-12617007</v>
      </c>
    </row>
    <row r="2978" spans="1:4">
      <c r="A2978" t="s">
        <v>3966</v>
      </c>
      <c r="B2978">
        <f>IF(ISBLANK(data!C2196),AVERAGEIF(data!$A$2:$A$4110,data!A2196,data!$C$2:$C$4110),data!C2196)</f>
        <v>7369373</v>
      </c>
      <c r="C2978">
        <f>IF(ISBLANK(data!L2196),AVERAGEIF(data!$A$2:$A$4110,data!A2196,data!$L$2:$L$4110),data!L2196)</f>
        <v>2000000</v>
      </c>
      <c r="D2978">
        <f>B2978-C2978</f>
        <v>5369373</v>
      </c>
    </row>
    <row r="2979" spans="1:4">
      <c r="A2979" t="s">
        <v>4815</v>
      </c>
      <c r="B2979">
        <f>IF(ISBLANK(data!C2768),AVERAGEIF(data!$A$2:$A$4110,data!A2768,data!$C$2:$C$4110),data!C2768)</f>
        <v>7362100</v>
      </c>
      <c r="C2979">
        <f>IF(ISBLANK(data!L2768),AVERAGEIF(data!$A$2:$A$4110,data!A2768,data!$L$2:$L$4110),data!L2768)</f>
        <v>1500000</v>
      </c>
      <c r="D2979">
        <f>B2979-C2979</f>
        <v>5862100</v>
      </c>
    </row>
    <row r="2980" spans="1:4">
      <c r="A2980" t="s">
        <v>4455</v>
      </c>
      <c r="B2980">
        <f>IF(ISBLANK(data!C2527),AVERAGEIF(data!$A$2:$A$4110,data!A2527,data!$C$2:$C$4110),data!C2527)</f>
        <v>7292175</v>
      </c>
      <c r="C2980">
        <f>IF(ISBLANK(data!L2527),AVERAGEIF(data!$A$2:$A$4110,data!A2527,data!$L$2:$L$4110),data!L2527)</f>
        <v>7000000</v>
      </c>
      <c r="D2980">
        <f>B2980-C2980</f>
        <v>292175</v>
      </c>
    </row>
    <row r="2981" spans="1:4">
      <c r="A2981" t="s">
        <v>2281</v>
      </c>
      <c r="B2981">
        <f>IF(ISBLANK(data!C1074),AVERAGEIF(data!$A$2:$A$4110,data!A1074,data!$C$2:$C$4110),data!C1074)</f>
        <v>7282851</v>
      </c>
      <c r="C2981">
        <f>IF(ISBLANK(data!L1074),AVERAGEIF(data!$A$2:$A$4110,data!A1074,data!$L$2:$L$4110),data!L1074)</f>
        <v>1000000</v>
      </c>
      <c r="D2981">
        <f>B2981-C2981</f>
        <v>6282851</v>
      </c>
    </row>
    <row r="2982" spans="1:4">
      <c r="A2982" t="s">
        <v>144</v>
      </c>
      <c r="B2982">
        <f>IF(ISBLANK(data!C1073),AVERAGEIF(data!$A$2:$A$4110,data!A1073,data!$C$2:$C$4110),data!C1073)</f>
        <v>7282851</v>
      </c>
      <c r="C2982">
        <f>IF(ISBLANK(data!L1073),AVERAGEIF(data!$A$2:$A$4110,data!A1073,data!$L$2:$L$4110),data!L1073)</f>
        <v>3000000</v>
      </c>
      <c r="D2982">
        <f>B2982-C2982</f>
        <v>4282851</v>
      </c>
    </row>
    <row r="2983" spans="1:4">
      <c r="A2983" t="s">
        <v>2279</v>
      </c>
      <c r="B2983">
        <f>IF(ISBLANK(data!C1072),AVERAGEIF(data!$A$2:$A$4110,data!A1072,data!$C$2:$C$4110),data!C1072)</f>
        <v>7282851</v>
      </c>
      <c r="C2983">
        <f>IF(ISBLANK(data!L1072),AVERAGEIF(data!$A$2:$A$4110,data!A1072,data!$L$2:$L$4110),data!L1072)</f>
        <v>8000000</v>
      </c>
      <c r="D2983">
        <f>B2983-C2983</f>
        <v>-717149</v>
      </c>
    </row>
    <row r="2984" spans="1:4">
      <c r="A2984" t="s">
        <v>5523</v>
      </c>
      <c r="B2984">
        <f>IF(ISBLANK(data!C3255),AVERAGEIF(data!$A$2:$A$4110,data!A3255,data!$C$2:$C$4110),data!C3255)</f>
        <v>7268659</v>
      </c>
      <c r="C2984">
        <f>IF(ISBLANK(data!L3255),AVERAGEIF(data!$A$2:$A$4110,data!A3255,data!$L$2:$L$4110),data!L3255)</f>
        <v>20000000</v>
      </c>
      <c r="D2984">
        <f>B2984-C2984</f>
        <v>-12731341</v>
      </c>
    </row>
    <row r="2985" spans="1:4">
      <c r="A2985" t="s">
        <v>735</v>
      </c>
      <c r="B2985">
        <f>IF(ISBLANK(data!C131),AVERAGEIF(data!$A$2:$A$4110,data!A131,data!$C$2:$C$4110),data!C131)</f>
        <v>7267324</v>
      </c>
      <c r="C2985">
        <f>IF(ISBLANK(data!L131),AVERAGEIF(data!$A$2:$A$4110,data!A131,data!$L$2:$L$4110),data!L131)</f>
        <v>3500000</v>
      </c>
      <c r="D2985">
        <f>B2985-C2985</f>
        <v>3767324</v>
      </c>
    </row>
    <row r="2986" spans="1:4">
      <c r="A2986" t="s">
        <v>1250</v>
      </c>
      <c r="B2986">
        <f>IF(ISBLANK(data!C434),AVERAGEIF(data!$A$2:$A$4110,data!A434,data!$C$2:$C$4110),data!C434)</f>
        <v>7262288</v>
      </c>
      <c r="C2986">
        <f>IF(ISBLANK(data!L434),AVERAGEIF(data!$A$2:$A$4110,data!A434,data!$L$2:$L$4110),data!L434)</f>
        <v>40000000</v>
      </c>
      <c r="D2986">
        <f>B2986-C2986</f>
        <v>-32737712</v>
      </c>
    </row>
    <row r="2987" spans="1:4">
      <c r="A2987" t="s">
        <v>6151</v>
      </c>
      <c r="B2987">
        <f>IF(ISBLANK(data!C3705),AVERAGEIF(data!$A$2:$A$4110,data!A3705,data!$C$2:$C$4110),data!C3705)</f>
        <v>7221458</v>
      </c>
      <c r="C2987">
        <f>IF(ISBLANK(data!L3705),AVERAGEIF(data!$A$2:$A$4110,data!A3705,data!$L$2:$L$4110),data!L3705)</f>
        <v>55000000</v>
      </c>
      <c r="D2987">
        <f>B2987-C2987</f>
        <v>-47778542</v>
      </c>
    </row>
    <row r="2988" spans="1:4">
      <c r="A2988" t="s">
        <v>2097</v>
      </c>
      <c r="B2988">
        <f>IF(ISBLANK(data!C962),AVERAGEIF(data!$A$2:$A$4110,data!A962,data!$C$2:$C$4110),data!C962)</f>
        <v>7219578</v>
      </c>
      <c r="C2988">
        <f>IF(ISBLANK(data!L962),AVERAGEIF(data!$A$2:$A$4110,data!A962,data!$L$2:$L$4110),data!L962)</f>
        <v>15000000</v>
      </c>
      <c r="D2988">
        <f>B2988-C2988</f>
        <v>-7780422</v>
      </c>
    </row>
    <row r="2989" spans="1:4">
      <c r="A2989" t="s">
        <v>2048</v>
      </c>
      <c r="B2989">
        <f>IF(ISBLANK(data!C933),AVERAGEIF(data!$A$2:$A$4110,data!A933,data!$C$2:$C$4110),data!C933)</f>
        <v>7204138</v>
      </c>
      <c r="C2989">
        <f>IF(ISBLANK(data!L933),AVERAGEIF(data!$A$2:$A$4110,data!A933,data!$L$2:$L$4110),data!L933)</f>
        <v>41000000</v>
      </c>
      <c r="D2989">
        <f>B2989-C2989</f>
        <v>-33795862</v>
      </c>
    </row>
    <row r="2990" spans="1:4">
      <c r="A2990" t="s">
        <v>2385</v>
      </c>
      <c r="B2990">
        <f>IF(ISBLANK(data!C1142),AVERAGEIF(data!$A$2:$A$4110,data!A1142,data!$C$2:$C$4110),data!C1142)</f>
        <v>7186670</v>
      </c>
      <c r="C2990">
        <f>IF(ISBLANK(data!L1142),AVERAGEIF(data!$A$2:$A$4110,data!A1142,data!$L$2:$L$4110),data!L1142)</f>
        <v>6000000</v>
      </c>
      <c r="D2990">
        <f>B2990-C2990</f>
        <v>1186670</v>
      </c>
    </row>
    <row r="2991" spans="1:4">
      <c r="A2991" t="s">
        <v>2672</v>
      </c>
      <c r="B2991">
        <f>IF(ISBLANK(data!C1327),AVERAGEIF(data!$A$2:$A$4110,data!A1327,data!$C$2:$C$4110),data!C1327)</f>
        <v>7162538.333333333</v>
      </c>
      <c r="C2991">
        <f>IF(ISBLANK(data!L1327),AVERAGEIF(data!$A$2:$A$4110,data!A1327,data!$L$2:$L$4110),data!L1327)</f>
        <v>114000</v>
      </c>
      <c r="D2991">
        <f>B2991-C2991</f>
        <v>7048538.333333333</v>
      </c>
    </row>
    <row r="2992" spans="1:4">
      <c r="A2992" t="s">
        <v>2670</v>
      </c>
      <c r="B2992">
        <f>IF(ISBLANK(data!C1325),AVERAGEIF(data!$A$2:$A$4110,data!A1325,data!$C$2:$C$4110),data!C1325)</f>
        <v>7162538.333333333</v>
      </c>
      <c r="C2992">
        <f>IF(ISBLANK(data!L1325),AVERAGEIF(data!$A$2:$A$4110,data!A1325,data!$L$2:$L$4110),data!L1325)</f>
        <v>3500000</v>
      </c>
      <c r="D2992">
        <f>B2992-C2992</f>
        <v>3662538.333333333</v>
      </c>
    </row>
    <row r="2993" spans="1:4">
      <c r="A2993" t="s">
        <v>2668</v>
      </c>
      <c r="B2993">
        <f>IF(ISBLANK(data!C1323),AVERAGEIF(data!$A$2:$A$4110,data!A1323,data!$C$2:$C$4110),data!C1323)</f>
        <v>7162538.333333333</v>
      </c>
      <c r="C2993">
        <f>IF(ISBLANK(data!L1323),AVERAGEIF(data!$A$2:$A$4110,data!A1323,data!$L$2:$L$4110),data!L1323)</f>
        <v>8000000</v>
      </c>
      <c r="D2993">
        <f>B2993-C2993</f>
        <v>-837461.66666666698</v>
      </c>
    </row>
    <row r="2994" spans="1:4">
      <c r="A2994" t="s">
        <v>549</v>
      </c>
      <c r="B2994">
        <f>IF(ISBLANK(data!C24),AVERAGEIF(data!$A$2:$A$4110,data!A24,data!$C$2:$C$4110),data!C24)</f>
        <v>7159147</v>
      </c>
      <c r="C2994">
        <f>IF(ISBLANK(data!L24),AVERAGEIF(data!$A$2:$A$4110,data!A24,data!$L$2:$L$4110),data!L24)</f>
        <v>3400000</v>
      </c>
      <c r="D2994">
        <f>B2994-C2994</f>
        <v>3759147</v>
      </c>
    </row>
    <row r="2995" spans="1:4">
      <c r="A2995" t="s">
        <v>4042</v>
      </c>
      <c r="B2995">
        <f>IF(ISBLANK(data!C2246),AVERAGEIF(data!$A$2:$A$4110,data!A2246,data!$C$2:$C$4110),data!C2246)</f>
        <v>7156933</v>
      </c>
      <c r="C2995">
        <f>IF(ISBLANK(data!L2246),AVERAGEIF(data!$A$2:$A$4110,data!A2246,data!$L$2:$L$4110),data!L2246)</f>
        <v>25000000</v>
      </c>
      <c r="D2995">
        <f>B2995-C2995</f>
        <v>-17843067</v>
      </c>
    </row>
    <row r="2996" spans="1:4">
      <c r="A2996" t="s">
        <v>4989</v>
      </c>
      <c r="B2996">
        <f>IF(ISBLANK(data!C2890),AVERAGEIF(data!$A$2:$A$4110,data!A2890,data!$C$2:$C$4110),data!C2890)</f>
        <v>7156725</v>
      </c>
      <c r="C2996">
        <f>IF(ISBLANK(data!L2890),AVERAGEIF(data!$A$2:$A$4110,data!A2890,data!$L$2:$L$4110),data!L2890)</f>
        <v>19000000</v>
      </c>
      <c r="D2996">
        <f>B2996-C2996</f>
        <v>-11843275</v>
      </c>
    </row>
    <row r="2997" spans="1:4">
      <c r="A2997" t="s">
        <v>381</v>
      </c>
      <c r="B2997">
        <f>IF(ISBLANK(data!C3554),AVERAGEIF(data!$A$2:$A$4110,data!A3554,data!$C$2:$C$4110),data!C3554)</f>
        <v>7137502</v>
      </c>
      <c r="C2997">
        <f>IF(ISBLANK(data!L3554),AVERAGEIF(data!$A$2:$A$4110,data!A3554,data!$L$2:$L$4110),data!L3554)</f>
        <v>175000</v>
      </c>
      <c r="D2997">
        <f>B2997-C2997</f>
        <v>6962502</v>
      </c>
    </row>
    <row r="2998" spans="1:4">
      <c r="A2998" t="s">
        <v>597</v>
      </c>
      <c r="B2998">
        <f>IF(ISBLANK(data!C50),AVERAGEIF(data!$A$2:$A$4110,data!A50,data!$C$2:$C$4110),data!C50)</f>
        <v>7098492</v>
      </c>
      <c r="C2998">
        <f>IF(ISBLANK(data!L50),AVERAGEIF(data!$A$2:$A$4110,data!A50,data!$L$2:$L$4110),data!L50)</f>
        <v>500000</v>
      </c>
      <c r="D2998">
        <f>B2998-C2998</f>
        <v>6598492</v>
      </c>
    </row>
    <row r="2999" spans="1:4">
      <c r="A2999" t="s">
        <v>4498</v>
      </c>
      <c r="B2999">
        <f>IF(ISBLANK(data!C2553),AVERAGEIF(data!$A$2:$A$4110,data!A2553,data!$C$2:$C$4110),data!C2553)</f>
        <v>7097125</v>
      </c>
      <c r="C2999">
        <f>IF(ISBLANK(data!L2553),AVERAGEIF(data!$A$2:$A$4110,data!A2553,data!$L$2:$L$4110),data!L2553)</f>
        <v>70000000</v>
      </c>
      <c r="D2999">
        <f>B2999-C2999</f>
        <v>-62902875</v>
      </c>
    </row>
    <row r="3000" spans="1:4">
      <c r="A3000" t="s">
        <v>5140</v>
      </c>
      <c r="B3000">
        <f>IF(ISBLANK(data!C2994),AVERAGEIF(data!$A$2:$A$4110,data!A2994,data!$C$2:$C$4110),data!C2994)</f>
        <v>7060876</v>
      </c>
      <c r="C3000">
        <f>IF(ISBLANK(data!L2994),AVERAGEIF(data!$A$2:$A$4110,data!A2994,data!$L$2:$L$4110),data!L2994)</f>
        <v>13500000</v>
      </c>
      <c r="D3000">
        <f>B3000-C3000</f>
        <v>-6439124</v>
      </c>
    </row>
    <row r="3001" spans="1:4">
      <c r="A3001" t="s">
        <v>485</v>
      </c>
      <c r="B3001">
        <f>IF(ISBLANK(data!C2765),AVERAGEIF(data!$A$2:$A$4110,data!A2765,data!$C$2:$C$4110),data!C2765)</f>
        <v>7059537</v>
      </c>
      <c r="C3001">
        <f>IF(ISBLANK(data!L2765),AVERAGEIF(data!$A$2:$A$4110,data!A2765,data!$L$2:$L$4110),data!L2765)</f>
        <v>3000000</v>
      </c>
      <c r="D3001">
        <f>B3001-C3001</f>
        <v>4059537</v>
      </c>
    </row>
    <row r="3002" spans="1:4">
      <c r="A3002" t="s">
        <v>1641</v>
      </c>
      <c r="B3002">
        <f>IF(ISBLANK(data!C674),AVERAGEIF(data!$A$2:$A$4110,data!A674,data!$C$2:$C$4110),data!C674)</f>
        <v>7022940</v>
      </c>
      <c r="C3002">
        <f>IF(ISBLANK(data!L674),AVERAGEIF(data!$A$2:$A$4110,data!A674,data!$L$2:$L$4110),data!L674)</f>
        <v>1000000</v>
      </c>
      <c r="D3002">
        <f>B3002-C3002</f>
        <v>6022940</v>
      </c>
    </row>
    <row r="3003" spans="1:4">
      <c r="A3003" t="s">
        <v>3838</v>
      </c>
      <c r="B3003">
        <f>IF(ISBLANK(data!C2108),AVERAGEIF(data!$A$2:$A$4110,data!A2108,data!$C$2:$C$4110),data!C2108)</f>
        <v>7017178</v>
      </c>
      <c r="C3003">
        <f>IF(ISBLANK(data!L2108),AVERAGEIF(data!$A$2:$A$4110,data!A2108,data!$L$2:$L$4110),data!L2108)</f>
        <v>17500000</v>
      </c>
      <c r="D3003">
        <f>B3003-C3003</f>
        <v>-10482822</v>
      </c>
    </row>
    <row r="3004" spans="1:4">
      <c r="A3004" t="s">
        <v>5172</v>
      </c>
      <c r="B3004">
        <f>IF(ISBLANK(data!C3014),AVERAGEIF(data!$A$2:$A$4110,data!A3014,data!$C$2:$C$4110),data!C3014)</f>
        <v>7009668</v>
      </c>
      <c r="C3004">
        <f>IF(ISBLANK(data!L3014),AVERAGEIF(data!$A$2:$A$4110,data!A3014,data!$L$2:$L$4110),data!L3014)</f>
        <v>5600000</v>
      </c>
      <c r="D3004">
        <f>B3004-C3004</f>
        <v>1409668</v>
      </c>
    </row>
    <row r="3005" spans="1:4">
      <c r="A3005" t="s">
        <v>818</v>
      </c>
      <c r="B3005">
        <f>IF(ISBLANK(data!C176),AVERAGEIF(data!$A$2:$A$4110,data!A176,data!$C$2:$C$4110),data!C176)</f>
        <v>7002255</v>
      </c>
      <c r="C3005">
        <f>IF(ISBLANK(data!L176),AVERAGEIF(data!$A$2:$A$4110,data!A176,data!$L$2:$L$4110),data!L176)</f>
        <v>9500000</v>
      </c>
      <c r="D3005">
        <f>B3005-C3005</f>
        <v>-2497745</v>
      </c>
    </row>
    <row r="3006" spans="1:4">
      <c r="A3006" t="s">
        <v>2196</v>
      </c>
      <c r="B3006">
        <f>IF(ISBLANK(data!C1017),AVERAGEIF(data!$A$2:$A$4110,data!A1017,data!$C$2:$C$4110),data!C1017)</f>
        <v>7001720</v>
      </c>
      <c r="C3006">
        <f>IF(ISBLANK(data!L1017),AVERAGEIF(data!$A$2:$A$4110,data!A1017,data!$L$2:$L$4110),data!L1017)</f>
        <v>12000000</v>
      </c>
      <c r="D3006">
        <f>B3006-C3006</f>
        <v>-4998280</v>
      </c>
    </row>
    <row r="3007" spans="1:4">
      <c r="A3007" t="s">
        <v>3272</v>
      </c>
      <c r="B3007">
        <f>IF(ISBLANK(data!C1726),AVERAGEIF(data!$A$2:$A$4110,data!A1726,data!$C$2:$C$4110),data!C1726)</f>
        <v>7000000</v>
      </c>
      <c r="C3007">
        <f>IF(ISBLANK(data!L1726),AVERAGEIF(data!$A$2:$A$4110,data!A1726,data!$L$2:$L$4110),data!L1726)</f>
        <v>36000000</v>
      </c>
      <c r="D3007">
        <f>B3007-C3007</f>
        <v>-29000000</v>
      </c>
    </row>
    <row r="3008" spans="1:4">
      <c r="A3008" t="s">
        <v>2060</v>
      </c>
      <c r="B3008">
        <f>IF(ISBLANK(data!C939),AVERAGEIF(data!$A$2:$A$4110,data!A939,data!$C$2:$C$4110),data!C939)</f>
        <v>6998324</v>
      </c>
      <c r="C3008">
        <f>IF(ISBLANK(data!L939),AVERAGEIF(data!$A$2:$A$4110,data!A939,data!$L$2:$L$4110),data!L939)</f>
        <v>28000000</v>
      </c>
      <c r="D3008">
        <f>B3008-C3008</f>
        <v>-21001676</v>
      </c>
    </row>
    <row r="3009" spans="1:4">
      <c r="A3009" t="s">
        <v>5784</v>
      </c>
      <c r="B3009">
        <f>IF(ISBLANK(data!C3435),AVERAGEIF(data!$A$2:$A$4110,data!A3435,data!$C$2:$C$4110),data!C3435)</f>
        <v>6982680</v>
      </c>
      <c r="C3009">
        <f>IF(ISBLANK(data!L3435),AVERAGEIF(data!$A$2:$A$4110,data!A3435,data!$L$2:$L$4110),data!L3435)</f>
        <v>10000000</v>
      </c>
      <c r="D3009">
        <f>B3009-C3009</f>
        <v>-3017320</v>
      </c>
    </row>
    <row r="3010" spans="1:4">
      <c r="A3010" t="s">
        <v>325</v>
      </c>
      <c r="B3010">
        <f>IF(ISBLANK(data!C2024),AVERAGEIF(data!$A$2:$A$4110,data!A2024,data!$C$2:$C$4110),data!C2024)</f>
        <v>6940281</v>
      </c>
      <c r="C3010">
        <f>IF(ISBLANK(data!L2024),AVERAGEIF(data!$A$2:$A$4110,data!A2024,data!$L$2:$L$4110),data!L2024)</f>
        <v>20000000</v>
      </c>
      <c r="D3010">
        <f>B3010-C3010</f>
        <v>-13059719</v>
      </c>
    </row>
    <row r="3011" spans="1:4">
      <c r="A3011" t="s">
        <v>4467</v>
      </c>
      <c r="B3011">
        <f>IF(ISBLANK(data!C2534),AVERAGEIF(data!$A$2:$A$4110,data!A2534,data!$C$2:$C$4110),data!C2534)</f>
        <v>6923891</v>
      </c>
      <c r="C3011">
        <f>IF(ISBLANK(data!L2534),AVERAGEIF(data!$A$2:$A$4110,data!A2534,data!$L$2:$L$4110),data!L2534)</f>
        <v>23000000</v>
      </c>
      <c r="D3011">
        <f>B3011-C3011</f>
        <v>-16076109</v>
      </c>
    </row>
    <row r="3012" spans="1:4">
      <c r="A3012" t="s">
        <v>4554</v>
      </c>
      <c r="B3012">
        <f>IF(ISBLANK(data!C2588),AVERAGEIF(data!$A$2:$A$4110,data!A2588,data!$C$2:$C$4110),data!C2588)</f>
        <v>6879730</v>
      </c>
      <c r="C3012">
        <f>IF(ISBLANK(data!L2588),AVERAGEIF(data!$A$2:$A$4110,data!A2588,data!$L$2:$L$4110),data!L2588)</f>
        <v>6500000</v>
      </c>
      <c r="D3012">
        <f>B3012-C3012</f>
        <v>379730</v>
      </c>
    </row>
    <row r="3013" spans="1:4">
      <c r="A3013" t="s">
        <v>4593</v>
      </c>
      <c r="B3013">
        <f>IF(ISBLANK(data!C2613),AVERAGEIF(data!$A$2:$A$4110,data!A2613,data!$C$2:$C$4110),data!C2613)</f>
        <v>6857503</v>
      </c>
      <c r="C3013">
        <f>IF(ISBLANK(data!L2613),AVERAGEIF(data!$A$2:$A$4110,data!A2613,data!$L$2:$L$4110),data!L2613)</f>
        <v>12812500</v>
      </c>
      <c r="D3013">
        <f>B3013-C3013</f>
        <v>-5954997</v>
      </c>
    </row>
    <row r="3014" spans="1:4">
      <c r="A3014" t="s">
        <v>766</v>
      </c>
      <c r="B3014">
        <f>IF(ISBLANK(data!C147),AVERAGEIF(data!$A$2:$A$4110,data!A147,data!$C$2:$C$4110),data!C147)</f>
        <v>6857096</v>
      </c>
      <c r="C3014">
        <f>IF(ISBLANK(data!L147),AVERAGEIF(data!$A$2:$A$4110,data!A147,data!$L$2:$L$4110),data!L147)</f>
        <v>6800000</v>
      </c>
      <c r="D3014">
        <f>B3014-C3014</f>
        <v>57096</v>
      </c>
    </row>
    <row r="3015" spans="1:4">
      <c r="A3015" t="s">
        <v>6557</v>
      </c>
      <c r="B3015">
        <f>IF(ISBLANK(data!C3983),AVERAGEIF(data!$A$2:$A$4110,data!A3983,data!$C$2:$C$4110),data!C3983)</f>
        <v>6855137</v>
      </c>
      <c r="C3015">
        <f>IF(ISBLANK(data!L3983),AVERAGEIF(data!$A$2:$A$4110,data!A3983,data!$L$2:$L$4110),data!L3983)</f>
        <v>17000000</v>
      </c>
      <c r="D3015">
        <f>B3015-C3015</f>
        <v>-10144863</v>
      </c>
    </row>
    <row r="3016" spans="1:4">
      <c r="A3016" t="s">
        <v>211</v>
      </c>
      <c r="B3016">
        <f>IF(ISBLANK(data!C1380),AVERAGEIF(data!$A$2:$A$4110,data!A1380,data!$C$2:$C$4110),data!C1380)</f>
        <v>6852144</v>
      </c>
      <c r="C3016">
        <f>IF(ISBLANK(data!L1380),AVERAGEIF(data!$A$2:$A$4110,data!A1380,data!$L$2:$L$4110),data!L1380)</f>
        <v>22000000</v>
      </c>
      <c r="D3016">
        <f>B3016-C3016</f>
        <v>-15147856</v>
      </c>
    </row>
    <row r="3017" spans="1:4">
      <c r="A3017" t="s">
        <v>3082</v>
      </c>
      <c r="B3017">
        <f>IF(ISBLANK(data!C1610),AVERAGEIF(data!$A$2:$A$4110,data!A1610,data!$C$2:$C$4110),data!C1610)</f>
        <v>6851969</v>
      </c>
      <c r="C3017">
        <f>IF(ISBLANK(data!L1610),AVERAGEIF(data!$A$2:$A$4110,data!A1610,data!$L$2:$L$4110),data!L1610)</f>
        <v>2500000</v>
      </c>
      <c r="D3017">
        <f>B3017-C3017</f>
        <v>4351969</v>
      </c>
    </row>
    <row r="3018" spans="1:4">
      <c r="A3018" t="s">
        <v>5396</v>
      </c>
      <c r="B3018">
        <f>IF(ISBLANK(data!C3170),AVERAGEIF(data!$A$2:$A$4110,data!A3170,data!$C$2:$C$4110),data!C3170)</f>
        <v>6851636</v>
      </c>
      <c r="C3018">
        <f>IF(ISBLANK(data!L3170),AVERAGEIF(data!$A$2:$A$4110,data!A3170,data!$L$2:$L$4110),data!L3170)</f>
        <v>6000000</v>
      </c>
      <c r="D3018">
        <f>B3018-C3018</f>
        <v>851636</v>
      </c>
    </row>
    <row r="3019" spans="1:4">
      <c r="A3019" t="s">
        <v>108</v>
      </c>
      <c r="B3019">
        <f>IF(ISBLANK(data!C2367),AVERAGEIF(data!$A$2:$A$4110,data!A2367,data!$C$2:$C$4110),data!C2367)</f>
        <v>6842058</v>
      </c>
      <c r="C3019">
        <f>IF(ISBLANK(data!L2367),AVERAGEIF(data!$A$2:$A$4110,data!A2367,data!$L$2:$L$4110),data!L2367)</f>
        <v>10000000</v>
      </c>
      <c r="D3019">
        <f>B3019-C3019</f>
        <v>-3157942</v>
      </c>
    </row>
    <row r="3020" spans="1:4">
      <c r="A3020" t="s">
        <v>1429</v>
      </c>
      <c r="B3020">
        <f>IF(ISBLANK(data!C542),AVERAGEIF(data!$A$2:$A$4110,data!A542,data!$C$2:$C$4110),data!C542)</f>
        <v>6830957</v>
      </c>
      <c r="C3020">
        <f>IF(ISBLANK(data!L542),AVERAGEIF(data!$A$2:$A$4110,data!A542,data!$L$2:$L$4110),data!L542)</f>
        <v>21000000</v>
      </c>
      <c r="D3020">
        <f>B3020-C3020</f>
        <v>-14169043</v>
      </c>
    </row>
    <row r="3021" spans="1:4">
      <c r="A3021" t="s">
        <v>4932</v>
      </c>
      <c r="B3021">
        <f>IF(ISBLANK(data!C2850),AVERAGEIF(data!$A$2:$A$4110,data!A2850,data!$C$2:$C$4110),data!C2850)</f>
        <v>6777589</v>
      </c>
      <c r="C3021">
        <f>IF(ISBLANK(data!L2850),AVERAGEIF(data!$A$2:$A$4110,data!A2850,data!$L$2:$L$4110),data!L2850)</f>
        <v>20750000</v>
      </c>
      <c r="D3021">
        <f>B3021-C3021</f>
        <v>-13972411</v>
      </c>
    </row>
    <row r="3022" spans="1:4">
      <c r="A3022" t="s">
        <v>3704</v>
      </c>
      <c r="B3022">
        <f>IF(ISBLANK(data!C2019),AVERAGEIF(data!$A$2:$A$4110,data!A2019,data!$C$2:$C$4110),data!C2019)</f>
        <v>6768055</v>
      </c>
      <c r="C3022">
        <f>IF(ISBLANK(data!L2019),AVERAGEIF(data!$A$2:$A$4110,data!A2019,data!$L$2:$L$4110),data!L2019)</f>
        <v>57000000</v>
      </c>
      <c r="D3022">
        <f>B3022-C3022</f>
        <v>-50231945</v>
      </c>
    </row>
    <row r="3023" spans="1:4">
      <c r="A3023" t="s">
        <v>2992</v>
      </c>
      <c r="B3023">
        <f>IF(ISBLANK(data!C1536),AVERAGEIF(data!$A$2:$A$4110,data!A1536,data!$C$2:$C$4110),data!C1536)</f>
        <v>6755271</v>
      </c>
      <c r="C3023">
        <f>IF(ISBLANK(data!L1536),AVERAGEIF(data!$A$2:$A$4110,data!A1536,data!$L$2:$L$4110),data!L1536)</f>
        <v>5000000</v>
      </c>
      <c r="D3023">
        <f>B3023-C3023</f>
        <v>1755271</v>
      </c>
    </row>
    <row r="3024" spans="1:4">
      <c r="A3024" t="s">
        <v>5719</v>
      </c>
      <c r="B3024">
        <f>IF(ISBLANK(data!C3392),AVERAGEIF(data!$A$2:$A$4110,data!A3392,data!$C$2:$C$4110),data!C3392)</f>
        <v>6754898</v>
      </c>
      <c r="C3024">
        <f>IF(ISBLANK(data!L3392),AVERAGEIF(data!$A$2:$A$4110,data!A3392,data!$L$2:$L$4110),data!L3392)</f>
        <v>12000000</v>
      </c>
      <c r="D3024">
        <f>B3024-C3024</f>
        <v>-5245102</v>
      </c>
    </row>
    <row r="3025" spans="1:4">
      <c r="A3025" t="s">
        <v>6171</v>
      </c>
      <c r="B3025">
        <f>IF(ISBLANK(data!C3715),AVERAGEIF(data!$A$2:$A$4110,data!A3715,data!$C$2:$C$4110),data!C3715)</f>
        <v>6739141</v>
      </c>
      <c r="C3025">
        <f>IF(ISBLANK(data!L3715),AVERAGEIF(data!$A$2:$A$4110,data!A3715,data!$L$2:$L$4110),data!L3715)</f>
        <v>8000000</v>
      </c>
      <c r="D3025">
        <f>B3025-C3025</f>
        <v>-1260859</v>
      </c>
    </row>
    <row r="3026" spans="1:4">
      <c r="A3026" t="s">
        <v>861</v>
      </c>
      <c r="B3026">
        <f>IF(ISBLANK(data!C204),AVERAGEIF(data!$A$2:$A$4110,data!A204,data!$C$2:$C$4110),data!C204)</f>
        <v>6734844</v>
      </c>
      <c r="C3026">
        <f>IF(ISBLANK(data!L204),AVERAGEIF(data!$A$2:$A$4110,data!A204,data!$L$2:$L$4110),data!L204)</f>
        <v>17000000</v>
      </c>
      <c r="D3026">
        <f>B3026-C3026</f>
        <v>-10265156</v>
      </c>
    </row>
    <row r="3027" spans="1:4">
      <c r="A3027" t="s">
        <v>1683</v>
      </c>
      <c r="B3027">
        <f>IF(ISBLANK(data!C700),AVERAGEIF(data!$A$2:$A$4110,data!A700,data!$C$2:$C$4110),data!C700)</f>
        <v>6719300</v>
      </c>
      <c r="C3027">
        <f>IF(ISBLANK(data!L700),AVERAGEIF(data!$A$2:$A$4110,data!A700,data!$L$2:$L$4110),data!L700)</f>
        <v>2000000</v>
      </c>
      <c r="D3027">
        <f>B3027-C3027</f>
        <v>4719300</v>
      </c>
    </row>
    <row r="3028" spans="1:4">
      <c r="A3028" t="s">
        <v>5029</v>
      </c>
      <c r="B3028">
        <f>IF(ISBLANK(data!C2919),AVERAGEIF(data!$A$2:$A$4110,data!A2919,data!$C$2:$C$4110),data!C2919)</f>
        <v>6712451</v>
      </c>
      <c r="C3028">
        <f>IF(ISBLANK(data!L2919),AVERAGEIF(data!$A$2:$A$4110,data!A2919,data!$L$2:$L$4110),data!L2919)</f>
        <v>90000000</v>
      </c>
      <c r="D3028">
        <f>B3028-C3028</f>
        <v>-83287549</v>
      </c>
    </row>
    <row r="3029" spans="1:4">
      <c r="A3029" t="s">
        <v>179</v>
      </c>
      <c r="B3029">
        <f>IF(ISBLANK(data!C3901),AVERAGEIF(data!$A$2:$A$4110,data!A3901,data!$C$2:$C$4110),data!C3901)</f>
        <v>6712241</v>
      </c>
      <c r="C3029">
        <f>IF(ISBLANK(data!L3901),AVERAGEIF(data!$A$2:$A$4110,data!A3901,data!$L$2:$L$4110),data!L3901)</f>
        <v>7500000</v>
      </c>
      <c r="D3029">
        <f>B3029-C3029</f>
        <v>-787759</v>
      </c>
    </row>
    <row r="3030" spans="1:4">
      <c r="A3030" t="s">
        <v>4520</v>
      </c>
      <c r="B3030">
        <f>IF(ISBLANK(data!C2568),AVERAGEIF(data!$A$2:$A$4110,data!A2568,data!$C$2:$C$4110),data!C2568)</f>
        <v>6706368</v>
      </c>
      <c r="C3030">
        <f>IF(ISBLANK(data!L2568),AVERAGEIF(data!$A$2:$A$4110,data!A2568,data!$L$2:$L$4110),data!L2568)</f>
        <v>160000</v>
      </c>
      <c r="D3030">
        <f>B3030-C3030</f>
        <v>6546368</v>
      </c>
    </row>
    <row r="3031" spans="1:4">
      <c r="A3031" t="s">
        <v>5227</v>
      </c>
      <c r="B3031">
        <f>IF(ISBLANK(data!C3051),AVERAGEIF(data!$A$2:$A$4110,data!A3051,data!$C$2:$C$4110),data!C3051)</f>
        <v>6670712</v>
      </c>
      <c r="C3031">
        <f>IF(ISBLANK(data!L3051),AVERAGEIF(data!$A$2:$A$4110,data!A3051,data!$L$2:$L$4110),data!L3051)</f>
        <v>6000000</v>
      </c>
      <c r="D3031">
        <f>B3031-C3031</f>
        <v>670712</v>
      </c>
    </row>
    <row r="3032" spans="1:4">
      <c r="A3032" t="s">
        <v>4113</v>
      </c>
      <c r="B3032">
        <f>IF(ISBLANK(data!C2299),AVERAGEIF(data!$A$2:$A$4110,data!A2299,data!$C$2:$C$4110),data!C2299)</f>
        <v>6619173</v>
      </c>
      <c r="C3032">
        <f>IF(ISBLANK(data!L2299),AVERAGEIF(data!$A$2:$A$4110,data!A2299,data!$L$2:$L$4110),data!L2299)</f>
        <v>10000000</v>
      </c>
      <c r="D3032">
        <f>B3032-C3032</f>
        <v>-3380827</v>
      </c>
    </row>
    <row r="3033" spans="1:4">
      <c r="A3033" t="s">
        <v>4479</v>
      </c>
      <c r="B3033">
        <f>IF(ISBLANK(data!C2541),AVERAGEIF(data!$A$2:$A$4110,data!A2541,data!$C$2:$C$4110),data!C2541)</f>
        <v>6615578</v>
      </c>
      <c r="C3033">
        <f>IF(ISBLANK(data!L2541),AVERAGEIF(data!$A$2:$A$4110,data!A2541,data!$L$2:$L$4110),data!L2541)</f>
        <v>13000000</v>
      </c>
      <c r="D3033">
        <f>B3033-C3033</f>
        <v>-6384422</v>
      </c>
    </row>
    <row r="3034" spans="1:4">
      <c r="A3034" t="s">
        <v>6197</v>
      </c>
      <c r="B3034">
        <f>IF(ISBLANK(data!C3735),AVERAGEIF(data!$A$2:$A$4110,data!A3735,data!$C$2:$C$4110),data!C3735)</f>
        <v>6610326</v>
      </c>
      <c r="C3034">
        <f>IF(ISBLANK(data!L3735),AVERAGEIF(data!$A$2:$A$4110,data!A3735,data!$L$2:$L$4110),data!L3735)</f>
        <v>5000000</v>
      </c>
      <c r="D3034">
        <f>B3034-C3034</f>
        <v>1610326</v>
      </c>
    </row>
    <row r="3035" spans="1:4">
      <c r="A3035" t="s">
        <v>2824</v>
      </c>
      <c r="B3035">
        <f>IF(ISBLANK(data!C1421),AVERAGEIF(data!$A$2:$A$4110,data!A1421,data!$C$2:$C$4110),data!C1421)</f>
        <v>6601079</v>
      </c>
      <c r="C3035">
        <f>IF(ISBLANK(data!L1421),AVERAGEIF(data!$A$2:$A$4110,data!A1421,data!$L$2:$L$4110),data!L1421)</f>
        <v>7000000</v>
      </c>
      <c r="D3035">
        <f>B3035-C3035</f>
        <v>-398921</v>
      </c>
    </row>
    <row r="3036" spans="1:4">
      <c r="A3036" t="s">
        <v>625</v>
      </c>
      <c r="B3036">
        <f>IF(ISBLANK(data!C69),AVERAGEIF(data!$A$2:$A$4110,data!A69,data!$C$2:$C$4110),data!C69)</f>
        <v>6594136</v>
      </c>
      <c r="C3036">
        <f>IF(ISBLANK(data!L69),AVERAGEIF(data!$A$2:$A$4110,data!A69,data!$L$2:$L$4110),data!L69)</f>
        <v>38600000</v>
      </c>
      <c r="D3036">
        <f>B3036-C3036</f>
        <v>-32005864</v>
      </c>
    </row>
    <row r="3037" spans="1:4">
      <c r="A3037" t="s">
        <v>1471</v>
      </c>
      <c r="B3037">
        <f>IF(ISBLANK(data!C568),AVERAGEIF(data!$A$2:$A$4110,data!A568,data!$C$2:$C$4110),data!C568)</f>
        <v>6592103</v>
      </c>
      <c r="C3037">
        <f>IF(ISBLANK(data!L568),AVERAGEIF(data!$A$2:$A$4110,data!A568,data!$L$2:$L$4110),data!L568)</f>
        <v>35000000</v>
      </c>
      <c r="D3037">
        <f>B3037-C3037</f>
        <v>-28407897</v>
      </c>
    </row>
    <row r="3038" spans="1:4">
      <c r="A3038" t="s">
        <v>2356</v>
      </c>
      <c r="B3038">
        <f>IF(ISBLANK(data!C1125),AVERAGEIF(data!$A$2:$A$4110,data!A1125,data!$C$2:$C$4110),data!C1125)</f>
        <v>6566801</v>
      </c>
      <c r="C3038">
        <f>IF(ISBLANK(data!L1125),AVERAGEIF(data!$A$2:$A$4110,data!A1125,data!$L$2:$L$4110),data!L1125)</f>
        <v>4000000</v>
      </c>
      <c r="D3038">
        <f>B3038-C3038</f>
        <v>2566801</v>
      </c>
    </row>
    <row r="3039" spans="1:4">
      <c r="A3039" t="s">
        <v>636</v>
      </c>
      <c r="B3039">
        <f>IF(ISBLANK(data!C74),AVERAGEIF(data!$A$2:$A$4110,data!A74,data!$C$2:$C$4110),data!C74)</f>
        <v>6565495</v>
      </c>
      <c r="C3039">
        <f>IF(ISBLANK(data!L74),AVERAGEIF(data!$A$2:$A$4110,data!A74,data!$L$2:$L$4110),data!L74)</f>
        <v>45000000</v>
      </c>
      <c r="D3039">
        <f>B3039-C3039</f>
        <v>-38434505</v>
      </c>
    </row>
    <row r="3040" spans="1:4">
      <c r="A3040" t="s">
        <v>2577</v>
      </c>
      <c r="B3040">
        <f>IF(ISBLANK(data!C1266),AVERAGEIF(data!$A$2:$A$4110,data!A1266,data!$C$2:$C$4110),data!C1266)</f>
        <v>6563357</v>
      </c>
      <c r="C3040">
        <f>IF(ISBLANK(data!L1266),AVERAGEIF(data!$A$2:$A$4110,data!A1266,data!$L$2:$L$4110),data!L1266)</f>
        <v>20000000</v>
      </c>
      <c r="D3040">
        <f>B3040-C3040</f>
        <v>-13436643</v>
      </c>
    </row>
    <row r="3041" spans="1:4">
      <c r="A3041" t="s">
        <v>2928</v>
      </c>
      <c r="B3041">
        <f>IF(ISBLANK(data!C1491),AVERAGEIF(data!$A$2:$A$4110,data!A1491,data!$C$2:$C$4110),data!C1491)</f>
        <v>6543194</v>
      </c>
      <c r="C3041">
        <f>IF(ISBLANK(data!L1491),AVERAGEIF(data!$A$2:$A$4110,data!A1491,data!$L$2:$L$4110),data!L1491)</f>
        <v>34000000</v>
      </c>
      <c r="D3041">
        <f>B3041-C3041</f>
        <v>-27456806</v>
      </c>
    </row>
    <row r="3042" spans="1:4">
      <c r="A3042" t="s">
        <v>2220</v>
      </c>
      <c r="B3042">
        <f>IF(ISBLANK(data!C1031),AVERAGEIF(data!$A$2:$A$4110,data!A1031,data!$C$2:$C$4110),data!C1031)</f>
        <v>6531491</v>
      </c>
      <c r="C3042">
        <f>IF(ISBLANK(data!L1031),AVERAGEIF(data!$A$2:$A$4110,data!A1031,data!$L$2:$L$4110),data!L1031)</f>
        <v>2000000</v>
      </c>
      <c r="D3042">
        <f>B3042-C3042</f>
        <v>4531491</v>
      </c>
    </row>
    <row r="3043" spans="1:4">
      <c r="A3043" t="s">
        <v>5584</v>
      </c>
      <c r="B3043">
        <f>IF(ISBLANK(data!C3298),AVERAGEIF(data!$A$2:$A$4110,data!A3298,data!$C$2:$C$4110),data!C3298)</f>
        <v>6525762</v>
      </c>
      <c r="C3043">
        <f>IF(ISBLANK(data!L3298),AVERAGEIF(data!$A$2:$A$4110,data!A3298,data!$L$2:$L$4110),data!L3298)</f>
        <v>4000000</v>
      </c>
      <c r="D3043">
        <f>B3043-C3043</f>
        <v>2525762</v>
      </c>
    </row>
    <row r="3044" spans="1:4">
      <c r="A3044" t="s">
        <v>555</v>
      </c>
      <c r="B3044">
        <f>IF(ISBLANK(data!C28),AVERAGEIF(data!$A$2:$A$4110,data!A28,data!$C$2:$C$4110),data!C28)</f>
        <v>6517198</v>
      </c>
      <c r="C3044">
        <f>IF(ISBLANK(data!L28),AVERAGEIF(data!$A$2:$A$4110,data!A28,data!$L$2:$L$4110),data!L28)</f>
        <v>3000000</v>
      </c>
      <c r="D3044">
        <f>B3044-C3044</f>
        <v>3517198</v>
      </c>
    </row>
    <row r="3045" spans="1:4">
      <c r="A3045" t="s">
        <v>520</v>
      </c>
      <c r="B3045">
        <f>IF(ISBLANK(data!C7),AVERAGEIF(data!$A$2:$A$4110,data!A7,data!$C$2:$C$4110),data!C7)</f>
        <v>6498000</v>
      </c>
      <c r="C3045">
        <f>IF(ISBLANK(data!L7),AVERAGEIF(data!$A$2:$A$4110,data!A7,data!$L$2:$L$4110),data!L7)</f>
        <v>18026148</v>
      </c>
      <c r="D3045">
        <f>B3045-C3045</f>
        <v>-11528148</v>
      </c>
    </row>
    <row r="3046" spans="1:4">
      <c r="A3046" t="s">
        <v>6321</v>
      </c>
      <c r="B3046">
        <f>IF(ISBLANK(data!C3823),AVERAGEIF(data!$A$2:$A$4110,data!A3823,data!$C$2:$C$4110),data!C3823)</f>
        <v>6491350</v>
      </c>
      <c r="C3046">
        <f>IF(ISBLANK(data!L3823),AVERAGEIF(data!$A$2:$A$4110,data!A3823,data!$L$2:$L$4110),data!L3823)</f>
        <v>10000000</v>
      </c>
      <c r="D3046">
        <f>B3046-C3046</f>
        <v>-3508650</v>
      </c>
    </row>
    <row r="3047" spans="1:4">
      <c r="A3047" t="s">
        <v>3233</v>
      </c>
      <c r="B3047">
        <f>IF(ISBLANK(data!C1697),AVERAGEIF(data!$A$2:$A$4110,data!A1697,data!$C$2:$C$4110),data!C1697)</f>
        <v>6482195</v>
      </c>
      <c r="C3047">
        <f>IF(ISBLANK(data!L1697),AVERAGEIF(data!$A$2:$A$4110,data!A1697,data!$L$2:$L$4110),data!L1697)</f>
        <v>37000000</v>
      </c>
      <c r="D3047">
        <f>B3047-C3047</f>
        <v>-30517805</v>
      </c>
    </row>
    <row r="3048" spans="1:4">
      <c r="A3048" t="s">
        <v>2676</v>
      </c>
      <c r="B3048">
        <f>IF(ISBLANK(data!C1329),AVERAGEIF(data!$A$2:$A$4110,data!A1329,data!$C$2:$C$4110),data!C1329)</f>
        <v>6471394</v>
      </c>
      <c r="C3048">
        <f>IF(ISBLANK(data!L1329),AVERAGEIF(data!$A$2:$A$4110,data!A1329,data!$L$2:$L$4110),data!L1329)</f>
        <v>50000000</v>
      </c>
      <c r="D3048">
        <f>B3048-C3048</f>
        <v>-43528606</v>
      </c>
    </row>
    <row r="3049" spans="1:4">
      <c r="A3049" t="s">
        <v>1878</v>
      </c>
      <c r="B3049">
        <f>IF(ISBLANK(data!C825),AVERAGEIF(data!$A$2:$A$4110,data!A825,data!$C$2:$C$4110),data!C825)</f>
        <v>6462576</v>
      </c>
      <c r="C3049">
        <f>IF(ISBLANK(data!L825),AVERAGEIF(data!$A$2:$A$4110,data!A825,data!$L$2:$L$4110),data!L825)</f>
        <v>18500000</v>
      </c>
      <c r="D3049">
        <f>B3049-C3049</f>
        <v>-12037424</v>
      </c>
    </row>
    <row r="3050" spans="1:4">
      <c r="A3050" t="s">
        <v>5672</v>
      </c>
      <c r="B3050">
        <f>IF(ISBLANK(data!C3361),AVERAGEIF(data!$A$2:$A$4110,data!A3361,data!$C$2:$C$4110),data!C3361)</f>
        <v>6448817</v>
      </c>
      <c r="C3050">
        <f>IF(ISBLANK(data!L3361),AVERAGEIF(data!$A$2:$A$4110,data!A3361,data!$L$2:$L$4110),data!L3361)</f>
        <v>35000000</v>
      </c>
      <c r="D3050">
        <f>B3050-C3050</f>
        <v>-28551183</v>
      </c>
    </row>
    <row r="3051" spans="1:4">
      <c r="A3051" t="s">
        <v>919</v>
      </c>
      <c r="B3051">
        <f>IF(ISBLANK(data!C237),AVERAGEIF(data!$A$2:$A$4110,data!A237,data!$C$2:$C$4110),data!C237)</f>
        <v>6420319</v>
      </c>
      <c r="C3051">
        <f>IF(ISBLANK(data!L237),AVERAGEIF(data!$A$2:$A$4110,data!A237,data!$L$2:$L$4110),data!L237)</f>
        <v>20000000</v>
      </c>
      <c r="D3051">
        <f>B3051-C3051</f>
        <v>-13579681</v>
      </c>
    </row>
    <row r="3052" spans="1:4">
      <c r="A3052" t="s">
        <v>5025</v>
      </c>
      <c r="B3052">
        <f>IF(ISBLANK(data!C2915),AVERAGEIF(data!$A$2:$A$4110,data!A2915,data!$C$2:$C$4110),data!C2915)</f>
        <v>6409206</v>
      </c>
      <c r="C3052">
        <f>IF(ISBLANK(data!L2915),AVERAGEIF(data!$A$2:$A$4110,data!A2915,data!$L$2:$L$4110),data!L2915)</f>
        <v>15000000</v>
      </c>
      <c r="D3052">
        <f>B3052-C3052</f>
        <v>-8590794</v>
      </c>
    </row>
    <row r="3053" spans="1:4">
      <c r="A3053" t="s">
        <v>2835</v>
      </c>
      <c r="B3053">
        <f>IF(ISBLANK(data!C1429),AVERAGEIF(data!$A$2:$A$4110,data!A1429,data!$C$2:$C$4110),data!C1429)</f>
        <v>6401336</v>
      </c>
      <c r="C3053">
        <f>IF(ISBLANK(data!L1429),AVERAGEIF(data!$A$2:$A$4110,data!A1429,data!$L$2:$L$4110),data!L1429)</f>
        <v>2500000</v>
      </c>
      <c r="D3053">
        <f>B3053-C3053</f>
        <v>3901336</v>
      </c>
    </row>
    <row r="3054" spans="1:4">
      <c r="A3054" t="s">
        <v>1322</v>
      </c>
      <c r="B3054">
        <f>IF(ISBLANK(data!C475),AVERAGEIF(data!$A$2:$A$4110,data!A475,data!$C$2:$C$4110),data!C475)</f>
        <v>6390032</v>
      </c>
      <c r="C3054">
        <f>IF(ISBLANK(data!L475),AVERAGEIF(data!$A$2:$A$4110,data!A475,data!$L$2:$L$4110),data!L475)</f>
        <v>3500000</v>
      </c>
      <c r="D3054">
        <f>B3054-C3054</f>
        <v>2890032</v>
      </c>
    </row>
    <row r="3055" spans="1:4">
      <c r="A3055" t="s">
        <v>387</v>
      </c>
      <c r="B3055">
        <f>IF(ISBLANK(data!C3949),AVERAGEIF(data!$A$2:$A$4110,data!A3949,data!$C$2:$C$4110),data!C3949)</f>
        <v>6373693</v>
      </c>
      <c r="C3055">
        <f>IF(ISBLANK(data!L3949),AVERAGEIF(data!$A$2:$A$4110,data!A3949,data!$L$2:$L$4110),data!L3949)</f>
        <v>15000000</v>
      </c>
      <c r="D3055">
        <f>B3055-C3055</f>
        <v>-8626307</v>
      </c>
    </row>
    <row r="3056" spans="1:4">
      <c r="A3056" t="s">
        <v>1119</v>
      </c>
      <c r="B3056">
        <f>IF(ISBLANK(data!C355),AVERAGEIF(data!$A$2:$A$4110,data!A355,data!$C$2:$C$4110),data!C355)</f>
        <v>6350058</v>
      </c>
      <c r="C3056">
        <f>IF(ISBLANK(data!L355),AVERAGEIF(data!$A$2:$A$4110,data!A355,data!$L$2:$L$4110),data!L355)</f>
        <v>8000000</v>
      </c>
      <c r="D3056">
        <f>B3056-C3056</f>
        <v>-1649942</v>
      </c>
    </row>
    <row r="3057" spans="1:4">
      <c r="A3057" t="s">
        <v>3528</v>
      </c>
      <c r="B3057">
        <f>IF(ISBLANK(data!C1903),AVERAGEIF(data!$A$2:$A$4110,data!A1903,data!$C$2:$C$4110),data!C1903)</f>
        <v>6301131</v>
      </c>
      <c r="C3057">
        <f>IF(ISBLANK(data!L1903),AVERAGEIF(data!$A$2:$A$4110,data!A1903,data!$L$2:$L$4110),data!L1903)</f>
        <v>29000000</v>
      </c>
      <c r="D3057">
        <f>B3057-C3057</f>
        <v>-22698869</v>
      </c>
    </row>
    <row r="3058" spans="1:4">
      <c r="A3058" t="s">
        <v>4666</v>
      </c>
      <c r="B3058">
        <f>IF(ISBLANK(data!C2664),AVERAGEIF(data!$A$2:$A$4110,data!A2664,data!$C$2:$C$4110),data!C2664)</f>
        <v>6291602</v>
      </c>
      <c r="C3058">
        <f>IF(ISBLANK(data!L2664),AVERAGEIF(data!$A$2:$A$4110,data!A2664,data!$L$2:$L$4110),data!L2664)</f>
        <v>50000000</v>
      </c>
      <c r="D3058">
        <f>B3058-C3058</f>
        <v>-43708398</v>
      </c>
    </row>
    <row r="3059" spans="1:4">
      <c r="A3059" t="s">
        <v>2983</v>
      </c>
      <c r="B3059">
        <f>IF(ISBLANK(data!C1530),AVERAGEIF(data!$A$2:$A$4110,data!A1530,data!$C$2:$C$4110),data!C1530)</f>
        <v>6262942</v>
      </c>
      <c r="C3059">
        <f>IF(ISBLANK(data!L1530),AVERAGEIF(data!$A$2:$A$4110,data!A1530,data!$L$2:$L$4110),data!L1530)</f>
        <v>9000000</v>
      </c>
      <c r="D3059">
        <f>B3059-C3059</f>
        <v>-2737058</v>
      </c>
    </row>
    <row r="3060" spans="1:4">
      <c r="A3060" t="s">
        <v>1039</v>
      </c>
      <c r="B3060">
        <f>IF(ISBLANK(data!C309),AVERAGEIF(data!$A$2:$A$4110,data!A309,data!$C$2:$C$4110),data!C309)</f>
        <v>6241697</v>
      </c>
      <c r="C3060">
        <f>IF(ISBLANK(data!L309),AVERAGEIF(data!$A$2:$A$4110,data!A309,data!$L$2:$L$4110),data!L309)</f>
        <v>13000000</v>
      </c>
      <c r="D3060">
        <f>B3060-C3060</f>
        <v>-6758303</v>
      </c>
    </row>
    <row r="3061" spans="1:4">
      <c r="A3061" t="s">
        <v>306</v>
      </c>
      <c r="B3061">
        <f>IF(ISBLANK(data!C1152),AVERAGEIF(data!$A$2:$A$4110,data!A1152,data!$C$2:$C$4110),data!C1152)</f>
        <v>6239558</v>
      </c>
      <c r="C3061">
        <f>IF(ISBLANK(data!L1152),AVERAGEIF(data!$A$2:$A$4110,data!A1152,data!$L$2:$L$4110),data!L1152)</f>
        <v>5000000</v>
      </c>
      <c r="D3061">
        <f>B3061-C3061</f>
        <v>1239558</v>
      </c>
    </row>
    <row r="3062" spans="1:4">
      <c r="A3062" t="s">
        <v>4628</v>
      </c>
      <c r="B3062">
        <f>IF(ISBLANK(data!C2639),AVERAGEIF(data!$A$2:$A$4110,data!A2639,data!$C$2:$C$4110),data!C2639)</f>
        <v>6201757</v>
      </c>
      <c r="C3062">
        <f>IF(ISBLANK(data!L2639),AVERAGEIF(data!$A$2:$A$4110,data!A2639,data!$L$2:$L$4110),data!L2639)</f>
        <v>10000000</v>
      </c>
      <c r="D3062">
        <f>B3062-C3062</f>
        <v>-3798243</v>
      </c>
    </row>
    <row r="3063" spans="1:4">
      <c r="A3063" t="s">
        <v>6245</v>
      </c>
      <c r="B3063">
        <f>IF(ISBLANK(data!C3770),AVERAGEIF(data!$A$2:$A$4110,data!A3770,data!$C$2:$C$4110),data!C3770)</f>
        <v>6200756</v>
      </c>
      <c r="C3063">
        <f>IF(ISBLANK(data!L3770),AVERAGEIF(data!$A$2:$A$4110,data!A3770,data!$L$2:$L$4110),data!L3770)</f>
        <v>7000000</v>
      </c>
      <c r="D3063">
        <f>B3063-C3063</f>
        <v>-799244</v>
      </c>
    </row>
    <row r="3064" spans="1:4">
      <c r="A3064" t="s">
        <v>2100</v>
      </c>
      <c r="B3064">
        <f>IF(ISBLANK(data!C963),AVERAGEIF(data!$A$2:$A$4110,data!A963,data!$C$2:$C$4110),data!C963)</f>
        <v>6197866</v>
      </c>
      <c r="C3064">
        <f>IF(ISBLANK(data!L963),AVERAGEIF(data!$A$2:$A$4110,data!A963,data!$L$2:$L$4110),data!L963)</f>
        <v>10000000</v>
      </c>
      <c r="D3064">
        <f>B3064-C3064</f>
        <v>-3802134</v>
      </c>
    </row>
    <row r="3065" spans="1:4">
      <c r="A3065" t="s">
        <v>1604</v>
      </c>
      <c r="B3065">
        <f>IF(ISBLANK(data!C654),AVERAGEIF(data!$A$2:$A$4110,data!A654,data!$C$2:$C$4110),data!C654)</f>
        <v>6173485</v>
      </c>
      <c r="C3065">
        <f>IF(ISBLANK(data!L654),AVERAGEIF(data!$A$2:$A$4110,data!A654,data!$L$2:$L$4110),data!L654)</f>
        <v>7000000</v>
      </c>
      <c r="D3065">
        <f>B3065-C3065</f>
        <v>-826515</v>
      </c>
    </row>
    <row r="3066" spans="1:4">
      <c r="A3066" t="s">
        <v>792</v>
      </c>
      <c r="B3066">
        <f>IF(ISBLANK(data!C161),AVERAGEIF(data!$A$2:$A$4110,data!A161,data!$C$2:$C$4110),data!C161)</f>
        <v>6167817</v>
      </c>
      <c r="C3066">
        <f>IF(ISBLANK(data!L161),AVERAGEIF(data!$A$2:$A$4110,data!A161,data!$L$2:$L$4110),data!L161)</f>
        <v>47000000</v>
      </c>
      <c r="D3066">
        <f>B3066-C3066</f>
        <v>-40832183</v>
      </c>
    </row>
    <row r="3067" spans="1:4">
      <c r="A3067" t="s">
        <v>6720</v>
      </c>
      <c r="B3067">
        <f>IF(ISBLANK(data!C4109),AVERAGEIF(data!$A$2:$A$4110,data!A4109,data!$C$2:$C$4110),data!C4109)</f>
        <v>6165429</v>
      </c>
      <c r="C3067">
        <f>IF(ISBLANK(data!L4109),AVERAGEIF(data!$A$2:$A$4110,data!A4109,data!$L$2:$L$4110),data!L4109)</f>
        <v>6000000</v>
      </c>
      <c r="D3067">
        <f>B3067-C3067</f>
        <v>165429</v>
      </c>
    </row>
    <row r="3068" spans="1:4">
      <c r="A3068" t="s">
        <v>3192</v>
      </c>
      <c r="B3068">
        <f>IF(ISBLANK(data!C1672),AVERAGEIF(data!$A$2:$A$4110,data!A1672,data!$C$2:$C$4110),data!C1672)</f>
        <v>6157157</v>
      </c>
      <c r="C3068">
        <f>IF(ISBLANK(data!L1672),AVERAGEIF(data!$A$2:$A$4110,data!A1672,data!$L$2:$L$4110),data!L1672)</f>
        <v>5000000</v>
      </c>
      <c r="D3068">
        <f>B3068-C3068</f>
        <v>1157157</v>
      </c>
    </row>
    <row r="3069" spans="1:4">
      <c r="A3069" t="s">
        <v>3960</v>
      </c>
      <c r="B3069">
        <f>IF(ISBLANK(data!C2192),AVERAGEIF(data!$A$2:$A$4110,data!A2192,data!$C$2:$C$4110),data!C2192)</f>
        <v>6144806</v>
      </c>
      <c r="C3069">
        <f>IF(ISBLANK(data!L2192),AVERAGEIF(data!$A$2:$A$4110,data!A2192,data!$L$2:$L$4110),data!L2192)</f>
        <v>23000000</v>
      </c>
      <c r="D3069">
        <f>B3069-C3069</f>
        <v>-16855194</v>
      </c>
    </row>
    <row r="3070" spans="1:4">
      <c r="A3070" t="s">
        <v>2612</v>
      </c>
      <c r="B3070">
        <f>IF(ISBLANK(data!C1286),AVERAGEIF(data!$A$2:$A$4110,data!A1286,data!$C$2:$C$4110),data!C1286)</f>
        <v>6114237</v>
      </c>
      <c r="C3070">
        <f>IF(ISBLANK(data!L1286),AVERAGEIF(data!$A$2:$A$4110,data!A1286,data!$L$2:$L$4110),data!L1286)</f>
        <v>40000000</v>
      </c>
      <c r="D3070">
        <f>B3070-C3070</f>
        <v>-33885763</v>
      </c>
    </row>
    <row r="3071" spans="1:4">
      <c r="A3071" t="s">
        <v>749</v>
      </c>
      <c r="B3071">
        <f>IF(ISBLANK(data!C138),AVERAGEIF(data!$A$2:$A$4110,data!A138,data!$C$2:$C$4110),data!C138)</f>
        <v>6109075</v>
      </c>
      <c r="C3071">
        <f>IF(ISBLANK(data!L138),AVERAGEIF(data!$A$2:$A$4110,data!A138,data!$L$2:$L$4110),data!L138)</f>
        <v>19430000</v>
      </c>
      <c r="D3071">
        <f>B3071-C3071</f>
        <v>-13320925</v>
      </c>
    </row>
    <row r="3072" spans="1:4">
      <c r="A3072" t="s">
        <v>440</v>
      </c>
      <c r="B3072">
        <f>IF(ISBLANK(data!C1187),AVERAGEIF(data!$A$2:$A$4110,data!A1187,data!$C$2:$C$4110),data!C1187)</f>
        <v>6105175</v>
      </c>
      <c r="C3072">
        <f>IF(ISBLANK(data!L1187),AVERAGEIF(data!$A$2:$A$4110,data!A1187,data!$L$2:$L$4110),data!L1187)</f>
        <v>44000000</v>
      </c>
      <c r="D3072">
        <f>B3072-C3072</f>
        <v>-37894825</v>
      </c>
    </row>
    <row r="3073" spans="1:4">
      <c r="A3073" t="s">
        <v>676</v>
      </c>
      <c r="B3073">
        <f>IF(ISBLANK(data!C101),AVERAGEIF(data!$A$2:$A$4110,data!A101,data!$C$2:$C$4110),data!C101)</f>
        <v>6100000</v>
      </c>
      <c r="C3073">
        <f>IF(ISBLANK(data!L101),AVERAGEIF(data!$A$2:$A$4110,data!A101,data!$L$2:$L$4110),data!L101)</f>
        <v>1200000</v>
      </c>
      <c r="D3073">
        <f>B3073-C3073</f>
        <v>4900000</v>
      </c>
    </row>
    <row r="3074" spans="1:4">
      <c r="A3074" t="s">
        <v>6256</v>
      </c>
      <c r="B3074">
        <f>IF(ISBLANK(data!C3776),AVERAGEIF(data!$A$2:$A$4110,data!A3776,data!$C$2:$C$4110),data!C3776)</f>
        <v>6061759</v>
      </c>
      <c r="C3074">
        <f>IF(ISBLANK(data!L3776),AVERAGEIF(data!$A$2:$A$4110,data!A3776,data!$L$2:$L$4110),data!L3776)</f>
        <v>17000000</v>
      </c>
      <c r="D3074">
        <f>B3074-C3074</f>
        <v>-10938241</v>
      </c>
    </row>
    <row r="3075" spans="1:4">
      <c r="A3075" t="s">
        <v>1754</v>
      </c>
      <c r="B3075">
        <f>IF(ISBLANK(data!C746),AVERAGEIF(data!$A$2:$A$4110,data!A746,data!$C$2:$C$4110),data!C746)</f>
        <v>6047856</v>
      </c>
      <c r="C3075">
        <f>IF(ISBLANK(data!L746),AVERAGEIF(data!$A$2:$A$4110,data!A746,data!$L$2:$L$4110),data!L746)</f>
        <v>8500000</v>
      </c>
      <c r="D3075">
        <f>B3075-C3075</f>
        <v>-2452144</v>
      </c>
    </row>
    <row r="3076" spans="1:4">
      <c r="A3076" t="s">
        <v>190</v>
      </c>
      <c r="B3076">
        <f>IF(ISBLANK(data!C3449),AVERAGEIF(data!$A$2:$A$4110,data!A3449,data!$C$2:$C$4110),data!C3449)</f>
        <v>6044618</v>
      </c>
      <c r="C3076">
        <f>IF(ISBLANK(data!L3449),AVERAGEIF(data!$A$2:$A$4110,data!A3449,data!$L$2:$L$4110),data!L3449)</f>
        <v>10000000</v>
      </c>
      <c r="D3076">
        <f>B3076-C3076</f>
        <v>-3955382</v>
      </c>
    </row>
    <row r="3077" spans="1:4">
      <c r="A3077" t="s">
        <v>1988</v>
      </c>
      <c r="B3077">
        <f>IF(ISBLANK(data!C893),AVERAGEIF(data!$A$2:$A$4110,data!A893,data!$C$2:$C$4110),data!C893)</f>
        <v>6026908</v>
      </c>
      <c r="C3077">
        <f>IF(ISBLANK(data!L893),AVERAGEIF(data!$A$2:$A$4110,data!A893,data!$L$2:$L$4110),data!L893)</f>
        <v>2000000</v>
      </c>
      <c r="D3077">
        <f>B3077-C3077</f>
        <v>4026908</v>
      </c>
    </row>
    <row r="3078" spans="1:4">
      <c r="A3078" t="s">
        <v>5856</v>
      </c>
      <c r="B3078">
        <f>IF(ISBLANK(data!C3486),AVERAGEIF(data!$A$2:$A$4110,data!A3486,data!$C$2:$C$4110),data!C3486)</f>
        <v>6003587</v>
      </c>
      <c r="C3078">
        <f>IF(ISBLANK(data!L3486),AVERAGEIF(data!$A$2:$A$4110,data!A3486,data!$L$2:$L$4110),data!L3486)</f>
        <v>7000000</v>
      </c>
      <c r="D3078">
        <f>B3078-C3078</f>
        <v>-996413</v>
      </c>
    </row>
    <row r="3079" spans="1:4">
      <c r="A3079" t="s">
        <v>4417</v>
      </c>
      <c r="B3079">
        <f>IF(ISBLANK(data!C2504),AVERAGEIF(data!$A$2:$A$4110,data!A2504,data!$C$2:$C$4110),data!C2504)</f>
        <v>6002756</v>
      </c>
      <c r="C3079">
        <f>IF(ISBLANK(data!L2504),AVERAGEIF(data!$A$2:$A$4110,data!A2504,data!$L$2:$L$4110),data!L2504)</f>
        <v>20000000</v>
      </c>
      <c r="D3079">
        <f>B3079-C3079</f>
        <v>-13997244</v>
      </c>
    </row>
    <row r="3080" spans="1:4">
      <c r="A3080" t="s">
        <v>2090</v>
      </c>
      <c r="B3080">
        <f>IF(ISBLANK(data!C956),AVERAGEIF(data!$A$2:$A$4110,data!A956,data!$C$2:$C$4110),data!C956)</f>
        <v>6000000</v>
      </c>
      <c r="C3080">
        <f>IF(ISBLANK(data!L956),AVERAGEIF(data!$A$2:$A$4110,data!A956,data!$L$2:$L$4110),data!L956)</f>
        <v>15000000</v>
      </c>
      <c r="D3080">
        <f>B3080-C3080</f>
        <v>-9000000</v>
      </c>
    </row>
    <row r="3081" spans="1:4">
      <c r="A3081" t="s">
        <v>4361</v>
      </c>
      <c r="B3081">
        <f>IF(ISBLANK(data!C2470),AVERAGEIF(data!$A$2:$A$4110,data!A2470,data!$C$2:$C$4110),data!C2470)</f>
        <v>6000000</v>
      </c>
      <c r="C3081">
        <f>IF(ISBLANK(data!L2470),AVERAGEIF(data!$A$2:$A$4110,data!A2470,data!$L$2:$L$4110),data!L2470)</f>
        <v>18000000</v>
      </c>
      <c r="D3081">
        <f>B3081-C3081</f>
        <v>-12000000</v>
      </c>
    </row>
    <row r="3082" spans="1:4">
      <c r="A3082" t="s">
        <v>2159</v>
      </c>
      <c r="B3082">
        <f>IF(ISBLANK(data!C995),AVERAGEIF(data!$A$2:$A$4110,data!A995,data!$C$2:$C$4110),data!C995)</f>
        <v>5998971</v>
      </c>
      <c r="C3082">
        <f>IF(ISBLANK(data!L995),AVERAGEIF(data!$A$2:$A$4110,data!A995,data!$L$2:$L$4110),data!L995)</f>
        <v>9500000</v>
      </c>
      <c r="D3082">
        <f>B3082-C3082</f>
        <v>-3501029</v>
      </c>
    </row>
    <row r="3083" spans="1:4">
      <c r="A3083" t="s">
        <v>1275</v>
      </c>
      <c r="B3083">
        <f>IF(ISBLANK(data!C449),AVERAGEIF(data!$A$2:$A$4110,data!A449,data!$C$2:$C$4110),data!C449)</f>
        <v>5997134</v>
      </c>
      <c r="C3083">
        <f>IF(ISBLANK(data!L449),AVERAGEIF(data!$A$2:$A$4110,data!A449,data!$L$2:$L$4110),data!L449)</f>
        <v>1000000</v>
      </c>
      <c r="D3083">
        <f>B3083-C3083</f>
        <v>4997134</v>
      </c>
    </row>
    <row r="3084" spans="1:4">
      <c r="A3084" t="s">
        <v>798</v>
      </c>
      <c r="B3084">
        <f>IF(ISBLANK(data!C164),AVERAGEIF(data!$A$2:$A$4110,data!A164,data!$C$2:$C$4110),data!C164)</f>
        <v>5990075</v>
      </c>
      <c r="C3084">
        <f>IF(ISBLANK(data!L164),AVERAGEIF(data!$A$2:$A$4110,data!A164,data!$L$2:$L$4110),data!L164)</f>
        <v>3300000</v>
      </c>
      <c r="D3084">
        <f>B3084-C3084</f>
        <v>2690075</v>
      </c>
    </row>
    <row r="3085" spans="1:4">
      <c r="A3085" t="s">
        <v>1523</v>
      </c>
      <c r="B3085">
        <f>IF(ISBLANK(data!C600),AVERAGEIF(data!$A$2:$A$4110,data!A600,data!$C$2:$C$4110),data!C600)</f>
        <v>5974653</v>
      </c>
      <c r="C3085">
        <f>IF(ISBLANK(data!L600),AVERAGEIF(data!$A$2:$A$4110,data!A600,data!$L$2:$L$4110),data!L600)</f>
        <v>22000000</v>
      </c>
      <c r="D3085">
        <f>B3085-C3085</f>
        <v>-16025347</v>
      </c>
    </row>
    <row r="3086" spans="1:4">
      <c r="A3086" t="s">
        <v>1861</v>
      </c>
      <c r="B3086">
        <f>IF(ISBLANK(data!C813),AVERAGEIF(data!$A$2:$A$4110,data!A813,data!$C$2:$C$4110),data!C813)</f>
        <v>5949693</v>
      </c>
      <c r="C3086">
        <f>IF(ISBLANK(data!L813),AVERAGEIF(data!$A$2:$A$4110,data!A813,data!$L$2:$L$4110),data!L813)</f>
        <v>12000000</v>
      </c>
      <c r="D3086">
        <f>B3086-C3086</f>
        <v>-6050307</v>
      </c>
    </row>
    <row r="3087" spans="1:4">
      <c r="A3087" t="s">
        <v>2304</v>
      </c>
      <c r="B3087">
        <f>IF(ISBLANK(data!C1089),AVERAGEIF(data!$A$2:$A$4110,data!A1089,data!$C$2:$C$4110),data!C1089)</f>
        <v>5932060</v>
      </c>
      <c r="C3087">
        <f>IF(ISBLANK(data!L1089),AVERAGEIF(data!$A$2:$A$4110,data!A1089,data!$L$2:$L$4110),data!L1089)</f>
        <v>35000000</v>
      </c>
      <c r="D3087">
        <f>B3087-C3087</f>
        <v>-29067940</v>
      </c>
    </row>
    <row r="3088" spans="1:4">
      <c r="A3088" t="s">
        <v>5766</v>
      </c>
      <c r="B3088">
        <f>IF(ISBLANK(data!C3423),AVERAGEIF(data!$A$2:$A$4110,data!A3423,data!$C$2:$C$4110),data!C3423)</f>
        <v>5923044</v>
      </c>
      <c r="C3088">
        <f>IF(ISBLANK(data!L3423),AVERAGEIF(data!$A$2:$A$4110,data!A3423,data!$L$2:$L$4110),data!L3423)</f>
        <v>3600000</v>
      </c>
      <c r="D3088">
        <f>B3088-C3088</f>
        <v>2323044</v>
      </c>
    </row>
    <row r="3089" spans="1:4">
      <c r="A3089" t="s">
        <v>5709</v>
      </c>
      <c r="B3089">
        <f>IF(ISBLANK(data!C3384),AVERAGEIF(data!$A$2:$A$4110,data!A3384,data!$C$2:$C$4110),data!C3384)</f>
        <v>5900000</v>
      </c>
      <c r="C3089">
        <f>IF(ISBLANK(data!L3384),AVERAGEIF(data!$A$2:$A$4110,data!A3384,data!$L$2:$L$4110),data!L3384)</f>
        <v>16000000</v>
      </c>
      <c r="D3089">
        <f>B3089-C3089</f>
        <v>-10100000</v>
      </c>
    </row>
    <row r="3090" spans="1:4">
      <c r="A3090" t="s">
        <v>5267</v>
      </c>
      <c r="B3090">
        <f>IF(ISBLANK(data!C3078),AVERAGEIF(data!$A$2:$A$4110,data!A3078,data!$C$2:$C$4110),data!C3078)</f>
        <v>5899797</v>
      </c>
      <c r="C3090">
        <f>IF(ISBLANK(data!L3078),AVERAGEIF(data!$A$2:$A$4110,data!A3078,data!$L$2:$L$4110),data!L3078)</f>
        <v>29000000</v>
      </c>
      <c r="D3090">
        <f>B3090-C3090</f>
        <v>-23100203</v>
      </c>
    </row>
    <row r="3091" spans="1:4">
      <c r="A3091" t="s">
        <v>256</v>
      </c>
      <c r="B3091">
        <f>IF(ISBLANK(data!C33),AVERAGEIF(data!$A$2:$A$4110,data!A33,data!$C$2:$C$4110),data!C33)</f>
        <v>5895238</v>
      </c>
      <c r="C3091">
        <f>IF(ISBLANK(data!L33),AVERAGEIF(data!$A$2:$A$4110,data!A33,data!$L$2:$L$4110),data!L33)</f>
        <v>6000000</v>
      </c>
      <c r="D3091">
        <f>B3091-C3091</f>
        <v>-104762</v>
      </c>
    </row>
    <row r="3092" spans="1:4">
      <c r="A3092" t="s">
        <v>6285</v>
      </c>
      <c r="B3092">
        <f>IF(ISBLANK(data!C3799),AVERAGEIF(data!$A$2:$A$4110,data!A3799,data!$C$2:$C$4110),data!C3799)</f>
        <v>5887457</v>
      </c>
      <c r="C3092">
        <f>IF(ISBLANK(data!L3799),AVERAGEIF(data!$A$2:$A$4110,data!A3799,data!$L$2:$L$4110),data!L3799)</f>
        <v>18000000</v>
      </c>
      <c r="D3092">
        <f>B3092-C3092</f>
        <v>-12112543</v>
      </c>
    </row>
    <row r="3093" spans="1:4">
      <c r="A3093" t="s">
        <v>1649</v>
      </c>
      <c r="B3093">
        <f>IF(ISBLANK(data!C680),AVERAGEIF(data!$A$2:$A$4110,data!A680,data!$C$2:$C$4110),data!C680)</f>
        <v>5881504</v>
      </c>
      <c r="C3093">
        <f>IF(ISBLANK(data!L680),AVERAGEIF(data!$A$2:$A$4110,data!A680,data!$L$2:$L$4110),data!L680)</f>
        <v>39000000</v>
      </c>
      <c r="D3093">
        <f>B3093-C3093</f>
        <v>-33118496</v>
      </c>
    </row>
    <row r="3094" spans="1:4">
      <c r="A3094" t="s">
        <v>1848</v>
      </c>
      <c r="B3094">
        <f>IF(ISBLANK(data!C807),AVERAGEIF(data!$A$2:$A$4110,data!A807,data!$C$2:$C$4110),data!C807)</f>
        <v>5871603</v>
      </c>
      <c r="C3094">
        <f>IF(ISBLANK(data!L807),AVERAGEIF(data!$A$2:$A$4110,data!A807,data!$L$2:$L$4110),data!L807)</f>
        <v>13000000</v>
      </c>
      <c r="D3094">
        <f>B3094-C3094</f>
        <v>-7128397</v>
      </c>
    </row>
    <row r="3095" spans="1:4">
      <c r="A3095" t="s">
        <v>4441</v>
      </c>
      <c r="B3095">
        <f>IF(ISBLANK(data!C2518),AVERAGEIF(data!$A$2:$A$4110,data!A2518,data!$C$2:$C$4110),data!C2518)</f>
        <v>5851188</v>
      </c>
      <c r="C3095">
        <f>IF(ISBLANK(data!L2518),AVERAGEIF(data!$A$2:$A$4110,data!A2518,data!$L$2:$L$4110),data!L2518)</f>
        <v>70000000</v>
      </c>
      <c r="D3095">
        <f>B3095-C3095</f>
        <v>-64148812</v>
      </c>
    </row>
    <row r="3096" spans="1:4">
      <c r="A3096" t="s">
        <v>4886</v>
      </c>
      <c r="B3096">
        <f>IF(ISBLANK(data!C2816),AVERAGEIF(data!$A$2:$A$4110,data!A2816,data!$C$2:$C$4110),data!C2816)</f>
        <v>5844929</v>
      </c>
      <c r="C3096">
        <f>IF(ISBLANK(data!L2816),AVERAGEIF(data!$A$2:$A$4110,data!A2816,data!$L$2:$L$4110),data!L2816)</f>
        <v>2100000</v>
      </c>
      <c r="D3096">
        <f>B3096-C3096</f>
        <v>3744929</v>
      </c>
    </row>
    <row r="3097" spans="1:4">
      <c r="A3097" t="s">
        <v>4884</v>
      </c>
      <c r="B3097">
        <f>IF(ISBLANK(data!C2815),AVERAGEIF(data!$A$2:$A$4110,data!A2815,data!$C$2:$C$4110),data!C2815)</f>
        <v>5844929</v>
      </c>
      <c r="C3097">
        <f>IF(ISBLANK(data!L2815),AVERAGEIF(data!$A$2:$A$4110,data!A2815,data!$L$2:$L$4110),data!L2815)</f>
        <v>3000000</v>
      </c>
      <c r="D3097">
        <f>B3097-C3097</f>
        <v>2844929</v>
      </c>
    </row>
    <row r="3098" spans="1:4">
      <c r="A3098" t="s">
        <v>5347</v>
      </c>
      <c r="B3098">
        <f>IF(ISBLANK(data!C3132),AVERAGEIF(data!$A$2:$A$4110,data!A3132,data!$C$2:$C$4110),data!C3132)</f>
        <v>5792822</v>
      </c>
      <c r="C3098">
        <f>IF(ISBLANK(data!L3132),AVERAGEIF(data!$A$2:$A$4110,data!A3132,data!$L$2:$L$4110),data!L3132)</f>
        <v>2700000</v>
      </c>
      <c r="D3098">
        <f>B3098-C3098</f>
        <v>3092822</v>
      </c>
    </row>
    <row r="3099" spans="1:4">
      <c r="A3099" t="s">
        <v>4638</v>
      </c>
      <c r="B3099">
        <f>IF(ISBLANK(data!C2647),AVERAGEIF(data!$A$2:$A$4110,data!A2647,data!$C$2:$C$4110),data!C2647)</f>
        <v>5776314</v>
      </c>
      <c r="C3099">
        <f>IF(ISBLANK(data!L2647),AVERAGEIF(data!$A$2:$A$4110,data!A2647,data!$L$2:$L$4110),data!L2647)</f>
        <v>3200000</v>
      </c>
      <c r="D3099">
        <f>B3099-C3099</f>
        <v>2576314</v>
      </c>
    </row>
    <row r="3100" spans="1:4">
      <c r="A3100" t="s">
        <v>4939</v>
      </c>
      <c r="B3100">
        <f>IF(ISBLANK(data!C2855),AVERAGEIF(data!$A$2:$A$4110,data!A2855,data!$C$2:$C$4110),data!C2855)</f>
        <v>5773519</v>
      </c>
      <c r="C3100">
        <f>IF(ISBLANK(data!L2855),AVERAGEIF(data!$A$2:$A$4110,data!A2855,data!$L$2:$L$4110),data!L2855)</f>
        <v>40000000</v>
      </c>
      <c r="D3100">
        <f>B3100-C3100</f>
        <v>-34226481</v>
      </c>
    </row>
    <row r="3101" spans="1:4">
      <c r="A3101" t="s">
        <v>1868</v>
      </c>
      <c r="B3101">
        <f>IF(ISBLANK(data!C819),AVERAGEIF(data!$A$2:$A$4110,data!A819,data!$C$2:$C$4110),data!C819)</f>
        <v>5755286</v>
      </c>
      <c r="C3101">
        <f>IF(ISBLANK(data!L819),AVERAGEIF(data!$A$2:$A$4110,data!A819,data!$L$2:$L$4110),data!L819)</f>
        <v>55000000</v>
      </c>
      <c r="D3101">
        <f>B3101-C3101</f>
        <v>-49244714</v>
      </c>
    </row>
    <row r="3102" spans="1:4">
      <c r="A3102" t="s">
        <v>2982</v>
      </c>
      <c r="B3102">
        <f>IF(ISBLANK(data!C1529),AVERAGEIF(data!$A$2:$A$4110,data!A1529,data!$C$2:$C$4110),data!C1529)</f>
        <v>5749134</v>
      </c>
      <c r="C3102">
        <f>IF(ISBLANK(data!L1529),AVERAGEIF(data!$A$2:$A$4110,data!A1529,data!$L$2:$L$4110),data!L1529)</f>
        <v>20000000</v>
      </c>
      <c r="D3102">
        <f>B3102-C3102</f>
        <v>-14250866</v>
      </c>
    </row>
    <row r="3103" spans="1:4">
      <c r="A3103" t="s">
        <v>6386</v>
      </c>
      <c r="B3103">
        <f>IF(ISBLANK(data!C3869),AVERAGEIF(data!$A$2:$A$4110,data!A3869,data!$C$2:$C$4110),data!C3869)</f>
        <v>5739376</v>
      </c>
      <c r="C3103">
        <f>IF(ISBLANK(data!L3869),AVERAGEIF(data!$A$2:$A$4110,data!A3869,data!$L$2:$L$4110),data!L3869)</f>
        <v>500000</v>
      </c>
      <c r="D3103">
        <f>B3103-C3103</f>
        <v>5239376</v>
      </c>
    </row>
    <row r="3104" spans="1:4">
      <c r="A3104" t="s">
        <v>5942</v>
      </c>
      <c r="B3104">
        <f>IF(ISBLANK(data!C3552),AVERAGEIF(data!$A$2:$A$4110,data!A3552,data!$C$2:$C$4110),data!C3552)</f>
        <v>5731103</v>
      </c>
      <c r="C3104">
        <f>IF(ISBLANK(data!L3552),AVERAGEIF(data!$A$2:$A$4110,data!A3552,data!$L$2:$L$4110),data!L3552)</f>
        <v>2400000</v>
      </c>
      <c r="D3104">
        <f>B3104-C3104</f>
        <v>3331103</v>
      </c>
    </row>
    <row r="3105" spans="1:4">
      <c r="A3105" t="s">
        <v>535</v>
      </c>
      <c r="B3105">
        <f>IF(ISBLANK(data!C16),AVERAGEIF(data!$A$2:$A$4110,data!A16,data!$C$2:$C$4110),data!C16)</f>
        <v>5709616</v>
      </c>
      <c r="C3105">
        <f>IF(ISBLANK(data!L16),AVERAGEIF(data!$A$2:$A$4110,data!A16,data!$L$2:$L$4110),data!L16)</f>
        <v>1800000</v>
      </c>
      <c r="D3105">
        <f>B3105-C3105</f>
        <v>3909616</v>
      </c>
    </row>
    <row r="3106" spans="1:4">
      <c r="A3106" t="s">
        <v>2011</v>
      </c>
      <c r="B3106">
        <f>IF(ISBLANK(data!C911),AVERAGEIF(data!$A$2:$A$4110,data!A911,data!$C$2:$C$4110),data!C911)</f>
        <v>5702083</v>
      </c>
      <c r="C3106">
        <f>IF(ISBLANK(data!L911),AVERAGEIF(data!$A$2:$A$4110,data!A911,data!$L$2:$L$4110),data!L911)</f>
        <v>15000000</v>
      </c>
      <c r="D3106">
        <f>B3106-C3106</f>
        <v>-9297917</v>
      </c>
    </row>
    <row r="3107" spans="1:4">
      <c r="A3107" t="s">
        <v>611</v>
      </c>
      <c r="B3107">
        <f>IF(ISBLANK(data!C59),AVERAGEIF(data!$A$2:$A$4110,data!A59,data!$C$2:$C$4110),data!C59)</f>
        <v>5701643</v>
      </c>
      <c r="C3107">
        <f>IF(ISBLANK(data!L59),AVERAGEIF(data!$A$2:$A$4110,data!A59,data!$L$2:$L$4110),data!L59)</f>
        <v>20000000</v>
      </c>
      <c r="D3107">
        <f>B3107-C3107</f>
        <v>-14298357</v>
      </c>
    </row>
    <row r="3108" spans="1:4">
      <c r="A3108" t="s">
        <v>2849</v>
      </c>
      <c r="B3108">
        <f>IF(ISBLANK(data!C1439),AVERAGEIF(data!$A$2:$A$4110,data!A1439,data!$C$2:$C$4110),data!C1439)</f>
        <v>5694401</v>
      </c>
      <c r="C3108">
        <f>IF(ISBLANK(data!L1439),AVERAGEIF(data!$A$2:$A$4110,data!A1439,data!$L$2:$L$4110),data!L1439)</f>
        <v>18000000</v>
      </c>
      <c r="D3108">
        <f>B3108-C3108</f>
        <v>-12305599</v>
      </c>
    </row>
    <row r="3109" spans="1:4">
      <c r="A3109" t="s">
        <v>2289</v>
      </c>
      <c r="B3109">
        <f>IF(ISBLANK(data!C1078),AVERAGEIF(data!$A$2:$A$4110,data!A1078,data!$C$2:$C$4110),data!C1078)</f>
        <v>5694308</v>
      </c>
      <c r="C3109">
        <f>IF(ISBLANK(data!L1078),AVERAGEIF(data!$A$2:$A$4110,data!A1078,data!$L$2:$L$4110),data!L1078)</f>
        <v>7000000</v>
      </c>
      <c r="D3109">
        <f>B3109-C3109</f>
        <v>-1305692</v>
      </c>
    </row>
    <row r="3110" spans="1:4">
      <c r="A3110" t="s">
        <v>542</v>
      </c>
      <c r="B3110">
        <f>IF(ISBLANK(data!C19),AVERAGEIF(data!$A$2:$A$4110,data!A19,data!$C$2:$C$4110),data!C19)</f>
        <v>5669081</v>
      </c>
      <c r="C3110">
        <f>IF(ISBLANK(data!L19),AVERAGEIF(data!$A$2:$A$4110,data!A19,data!$L$2:$L$4110),data!L19)</f>
        <v>10818775</v>
      </c>
      <c r="D3110">
        <f>B3110-C3110</f>
        <v>-5149694</v>
      </c>
    </row>
    <row r="3111" spans="1:4">
      <c r="A3111" t="s">
        <v>5915</v>
      </c>
      <c r="B3111">
        <f>IF(ISBLANK(data!C3528),AVERAGEIF(data!$A$2:$A$4110,data!A3528,data!$C$2:$C$4110),data!C3528)</f>
        <v>5664251</v>
      </c>
      <c r="C3111">
        <f>IF(ISBLANK(data!L3528),AVERAGEIF(data!$A$2:$A$4110,data!A3528,data!$L$2:$L$4110),data!L3528)</f>
        <v>45000000</v>
      </c>
      <c r="D3111">
        <f>B3111-C3111</f>
        <v>-39335749</v>
      </c>
    </row>
    <row r="3112" spans="1:4">
      <c r="A3112" t="s">
        <v>4293</v>
      </c>
      <c r="B3112">
        <f>IF(ISBLANK(data!C2419),AVERAGEIF(data!$A$2:$A$4110,data!A2419,data!$C$2:$C$4110),data!C2419)</f>
        <v>5660084</v>
      </c>
      <c r="C3112">
        <f>IF(ISBLANK(data!L2419),AVERAGEIF(data!$A$2:$A$4110,data!A2419,data!$L$2:$L$4110),data!L2419)</f>
        <v>54000000</v>
      </c>
      <c r="D3112">
        <f>B3112-C3112</f>
        <v>-48339916</v>
      </c>
    </row>
    <row r="3113" spans="1:4">
      <c r="A3113" t="s">
        <v>4219</v>
      </c>
      <c r="B3113">
        <f>IF(ISBLANK(data!C2366),AVERAGEIF(data!$A$2:$A$4110,data!A2366,data!$C$2:$C$4110),data!C2366)</f>
        <v>5654777</v>
      </c>
      <c r="C3113">
        <f>IF(ISBLANK(data!L2366),AVERAGEIF(data!$A$2:$A$4110,data!A2366,data!$L$2:$L$4110),data!L2366)</f>
        <v>25000000</v>
      </c>
      <c r="D3113">
        <f>B3113-C3113</f>
        <v>-19345223</v>
      </c>
    </row>
    <row r="3114" spans="1:4">
      <c r="A3114" t="s">
        <v>5967</v>
      </c>
      <c r="B3114">
        <f>IF(ISBLANK(data!C3575),AVERAGEIF(data!$A$2:$A$4110,data!A3575,data!$C$2:$C$4110),data!C3575)</f>
        <v>5600000</v>
      </c>
      <c r="C3114">
        <f>IF(ISBLANK(data!L3575),AVERAGEIF(data!$A$2:$A$4110,data!A3575,data!$L$2:$L$4110),data!L3575)</f>
        <v>47000000</v>
      </c>
      <c r="D3114">
        <f>B3114-C3114</f>
        <v>-41400000</v>
      </c>
    </row>
    <row r="3115" spans="1:4">
      <c r="A3115" t="s">
        <v>593</v>
      </c>
      <c r="B3115">
        <f>IF(ISBLANK(data!C48),AVERAGEIF(data!$A$2:$A$4110,data!A48,data!$C$2:$C$4110),data!C48)</f>
        <v>5595428</v>
      </c>
      <c r="C3115">
        <f>IF(ISBLANK(data!L48),AVERAGEIF(data!$A$2:$A$4110,data!A48,data!$L$2:$L$4110),data!L48)</f>
        <v>2900000</v>
      </c>
      <c r="D3115">
        <f>B3115-C3115</f>
        <v>2695428</v>
      </c>
    </row>
    <row r="3116" spans="1:4">
      <c r="A3116" t="s">
        <v>1743</v>
      </c>
      <c r="B3116">
        <f>IF(ISBLANK(data!C738),AVERAGEIF(data!$A$2:$A$4110,data!A738,data!$C$2:$C$4110),data!C738)</f>
        <v>5542025</v>
      </c>
      <c r="C3116">
        <f>IF(ISBLANK(data!L738),AVERAGEIF(data!$A$2:$A$4110,data!A738,data!$L$2:$L$4110),data!L738)</f>
        <v>12000000</v>
      </c>
      <c r="D3116">
        <f>B3116-C3116</f>
        <v>-6457975</v>
      </c>
    </row>
    <row r="3117" spans="1:4">
      <c r="A3117" t="s">
        <v>4325</v>
      </c>
      <c r="B3117">
        <f>IF(ISBLANK(data!C2443),AVERAGEIF(data!$A$2:$A$4110,data!A2443,data!$C$2:$C$4110),data!C2443)</f>
        <v>5532301</v>
      </c>
      <c r="C3117">
        <f>IF(ISBLANK(data!L2443),AVERAGEIF(data!$A$2:$A$4110,data!A2443,data!$L$2:$L$4110),data!L2443)</f>
        <v>28000000</v>
      </c>
      <c r="D3117">
        <f>B3117-C3117</f>
        <v>-22467699</v>
      </c>
    </row>
    <row r="3118" spans="1:4">
      <c r="A3118" t="s">
        <v>4351</v>
      </c>
      <c r="B3118">
        <f>IF(ISBLANK(data!C2462),AVERAGEIF(data!$A$2:$A$4110,data!A2462,data!$C$2:$C$4110),data!C2462)</f>
        <v>5518918</v>
      </c>
      <c r="C3118">
        <f>IF(ISBLANK(data!L2462),AVERAGEIF(data!$A$2:$A$4110,data!A2462,data!$L$2:$L$4110),data!L2462)</f>
        <v>750000</v>
      </c>
      <c r="D3118">
        <f>B3118-C3118</f>
        <v>4768918</v>
      </c>
    </row>
    <row r="3119" spans="1:4">
      <c r="A3119" t="s">
        <v>2981</v>
      </c>
      <c r="B3119">
        <f>IF(ISBLANK(data!C1528),AVERAGEIF(data!$A$2:$A$4110,data!A1528,data!$C$2:$C$4110),data!C1528)</f>
        <v>5516708</v>
      </c>
      <c r="C3119">
        <f>IF(ISBLANK(data!L1528),AVERAGEIF(data!$A$2:$A$4110,data!A1528,data!$L$2:$L$4110),data!L1528)</f>
        <v>25000000</v>
      </c>
      <c r="D3119">
        <f>B3119-C3119</f>
        <v>-19483292</v>
      </c>
    </row>
    <row r="3120" spans="1:4">
      <c r="A3120" t="s">
        <v>730</v>
      </c>
      <c r="B3120">
        <f>IF(ISBLANK(data!C129),AVERAGEIF(data!$A$2:$A$4110,data!A129,data!$C$2:$C$4110),data!C129)</f>
        <v>5501940</v>
      </c>
      <c r="C3120">
        <f>IF(ISBLANK(data!L129),AVERAGEIF(data!$A$2:$A$4110,data!A129,data!$L$2:$L$4110),data!L129)</f>
        <v>13500000</v>
      </c>
      <c r="D3120">
        <f>B3120-C3120</f>
        <v>-7998060</v>
      </c>
    </row>
    <row r="3121" spans="1:4">
      <c r="A3121" t="s">
        <v>6568</v>
      </c>
      <c r="B3121">
        <f>IF(ISBLANK(data!C3991),AVERAGEIF(data!$A$2:$A$4110,data!A3991,data!$C$2:$C$4110),data!C3991)</f>
        <v>5484375</v>
      </c>
      <c r="C3121">
        <f>IF(ISBLANK(data!L3991),AVERAGEIF(data!$A$2:$A$4110,data!A3991,data!$L$2:$L$4110),data!L3991)</f>
        <v>10000000</v>
      </c>
      <c r="D3121">
        <f>B3121-C3121</f>
        <v>-4515625</v>
      </c>
    </row>
    <row r="3122" spans="1:4">
      <c r="A3122" t="s">
        <v>5337</v>
      </c>
      <c r="B3122">
        <f>IF(ISBLANK(data!C3126),AVERAGEIF(data!$A$2:$A$4110,data!A3126,data!$C$2:$C$4110),data!C3126)</f>
        <v>5480996</v>
      </c>
      <c r="C3122">
        <f>IF(ISBLANK(data!L3126),AVERAGEIF(data!$A$2:$A$4110,data!A3126,data!$L$2:$L$4110),data!L3126)</f>
        <v>8700000</v>
      </c>
      <c r="D3122">
        <f>B3122-C3122</f>
        <v>-3219004</v>
      </c>
    </row>
    <row r="3123" spans="1:4">
      <c r="A3123" t="s">
        <v>6199</v>
      </c>
      <c r="B3123">
        <f>IF(ISBLANK(data!C3736),AVERAGEIF(data!$A$2:$A$4110,data!A3736,data!$C$2:$C$4110),data!C3736)</f>
        <v>5480318</v>
      </c>
      <c r="C3123">
        <f>IF(ISBLANK(data!L3736),AVERAGEIF(data!$A$2:$A$4110,data!A3736,data!$L$2:$L$4110),data!L3736)</f>
        <v>5000000</v>
      </c>
      <c r="D3123">
        <f>B3123-C3123</f>
        <v>480318</v>
      </c>
    </row>
    <row r="3124" spans="1:4">
      <c r="A3124" t="s">
        <v>6335</v>
      </c>
      <c r="B3124">
        <f>IF(ISBLANK(data!C3834),AVERAGEIF(data!$A$2:$A$4110,data!A3834,data!$C$2:$C$4110),data!C3834)</f>
        <v>5459824</v>
      </c>
      <c r="C3124">
        <f>IF(ISBLANK(data!L3834),AVERAGEIF(data!$A$2:$A$4110,data!A3834,data!$L$2:$L$4110),data!L3834)</f>
        <v>26000000</v>
      </c>
      <c r="D3124">
        <f>B3124-C3124</f>
        <v>-20540176</v>
      </c>
    </row>
    <row r="3125" spans="1:4">
      <c r="A3125" t="s">
        <v>6437</v>
      </c>
      <c r="B3125">
        <f>IF(ISBLANK(data!C3903),AVERAGEIF(data!$A$2:$A$4110,data!A3903,data!$C$2:$C$4110),data!C3903)</f>
        <v>5430822</v>
      </c>
      <c r="C3125">
        <f>IF(ISBLANK(data!L3903),AVERAGEIF(data!$A$2:$A$4110,data!A3903,data!$L$2:$L$4110),data!L3903)</f>
        <v>7000000</v>
      </c>
      <c r="D3125">
        <f>B3125-C3125</f>
        <v>-1569178</v>
      </c>
    </row>
    <row r="3126" spans="1:4">
      <c r="A3126" t="s">
        <v>2911</v>
      </c>
      <c r="B3126">
        <f>IF(ISBLANK(data!C1478),AVERAGEIF(data!$A$2:$A$4110,data!A1478,data!$C$2:$C$4110),data!C1478)</f>
        <v>5409517</v>
      </c>
      <c r="C3126">
        <f>IF(ISBLANK(data!L1478),AVERAGEIF(data!$A$2:$A$4110,data!A1478,data!$L$2:$L$4110),data!L1478)</f>
        <v>75000000</v>
      </c>
      <c r="D3126">
        <f>B3126-C3126</f>
        <v>-69590483</v>
      </c>
    </row>
    <row r="3127" spans="1:4">
      <c r="A3127" t="s">
        <v>5346</v>
      </c>
      <c r="B3127">
        <f>IF(ISBLANK(data!C3131),AVERAGEIF(data!$A$2:$A$4110,data!A3131,data!$C$2:$C$4110),data!C3131)</f>
        <v>5400000</v>
      </c>
      <c r="C3127">
        <f>IF(ISBLANK(data!L3131),AVERAGEIF(data!$A$2:$A$4110,data!A3131,data!$L$2:$L$4110),data!L3131)</f>
        <v>2500000</v>
      </c>
      <c r="D3127">
        <f>B3127-C3127</f>
        <v>2900000</v>
      </c>
    </row>
    <row r="3128" spans="1:4">
      <c r="A3128" t="s">
        <v>528</v>
      </c>
      <c r="B3128">
        <f>IF(ISBLANK(data!C12),AVERAGEIF(data!$A$2:$A$4110,data!A12,data!$C$2:$C$4110),data!C12)</f>
        <v>5383834</v>
      </c>
      <c r="C3128">
        <f>IF(ISBLANK(data!L12),AVERAGEIF(data!$A$2:$A$4110,data!A12,data!$L$2:$L$4110),data!L12)</f>
        <v>2000000</v>
      </c>
      <c r="D3128">
        <f>B3128-C3128</f>
        <v>3383834</v>
      </c>
    </row>
    <row r="3129" spans="1:4">
      <c r="A3129" t="s">
        <v>3549</v>
      </c>
      <c r="B3129">
        <f>IF(ISBLANK(data!C1915),AVERAGEIF(data!$A$2:$A$4110,data!A1915,data!$C$2:$C$4110),data!C1915)</f>
        <v>5359774</v>
      </c>
      <c r="C3129">
        <f>IF(ISBLANK(data!L1915),AVERAGEIF(data!$A$2:$A$4110,data!A1915,data!$L$2:$L$4110),data!L1915)</f>
        <v>6000000</v>
      </c>
      <c r="D3129">
        <f>B3129-C3129</f>
        <v>-640226</v>
      </c>
    </row>
    <row r="3130" spans="1:4">
      <c r="A3130" t="s">
        <v>1035</v>
      </c>
      <c r="B3130">
        <f>IF(ISBLANK(data!C306),AVERAGEIF(data!$A$2:$A$4110,data!A306,data!$C$2:$C$4110),data!C306)</f>
        <v>5355847</v>
      </c>
      <c r="C3130">
        <f>IF(ISBLANK(data!L306),AVERAGEIF(data!$A$2:$A$4110,data!A306,data!$L$2:$L$4110),data!L306)</f>
        <v>5000000</v>
      </c>
      <c r="D3130">
        <f>B3130-C3130</f>
        <v>355847</v>
      </c>
    </row>
    <row r="3131" spans="1:4">
      <c r="A3131" t="s">
        <v>4338</v>
      </c>
      <c r="B3131">
        <f>IF(ISBLANK(data!C2450),AVERAGEIF(data!$A$2:$A$4110,data!A2450,data!$C$2:$C$4110),data!C2450)</f>
        <v>5355376</v>
      </c>
      <c r="C3131">
        <f>IF(ISBLANK(data!L2450),AVERAGEIF(data!$A$2:$A$4110,data!A2450,data!$L$2:$L$4110),data!L2450)</f>
        <v>51644444.444444448</v>
      </c>
      <c r="D3131">
        <f>B3131-C3131</f>
        <v>-46289068.444444448</v>
      </c>
    </row>
    <row r="3132" spans="1:4">
      <c r="A3132" t="s">
        <v>2985</v>
      </c>
      <c r="B3132">
        <f>IF(ISBLANK(data!C1531),AVERAGEIF(data!$A$2:$A$4110,data!A1531,data!$C$2:$C$4110),data!C1531)</f>
        <v>5354039</v>
      </c>
      <c r="C3132">
        <f>IF(ISBLANK(data!L1531),AVERAGEIF(data!$A$2:$A$4110,data!A1531,data!$L$2:$L$4110),data!L1531)</f>
        <v>3500000</v>
      </c>
      <c r="D3132">
        <f>B3132-C3132</f>
        <v>1854039</v>
      </c>
    </row>
    <row r="3133" spans="1:4">
      <c r="A3133" t="s">
        <v>1904</v>
      </c>
      <c r="B3133">
        <f>IF(ISBLANK(data!C839),AVERAGEIF(data!$A$2:$A$4110,data!A839,data!$C$2:$C$4110),data!C839)</f>
        <v>5348317</v>
      </c>
      <c r="C3133">
        <f>IF(ISBLANK(data!L839),AVERAGEIF(data!$A$2:$A$4110,data!A839,data!$L$2:$L$4110),data!L839)</f>
        <v>10000000</v>
      </c>
      <c r="D3133">
        <f>B3133-C3133</f>
        <v>-4651683</v>
      </c>
    </row>
    <row r="3134" spans="1:4">
      <c r="A3134" t="s">
        <v>2859</v>
      </c>
      <c r="B3134">
        <f>IF(ISBLANK(data!C1444),AVERAGEIF(data!$A$2:$A$4110,data!A1444,data!$C$2:$C$4110),data!C1444)</f>
        <v>5333658</v>
      </c>
      <c r="C3134">
        <f>IF(ISBLANK(data!L1444),AVERAGEIF(data!$A$2:$A$4110,data!A1444,data!$L$2:$L$4110),data!L1444)</f>
        <v>20000000</v>
      </c>
      <c r="D3134">
        <f>B3134-C3134</f>
        <v>-14666342</v>
      </c>
    </row>
    <row r="3135" spans="1:4">
      <c r="A3135" t="s">
        <v>3653</v>
      </c>
      <c r="B3135">
        <f>IF(ISBLANK(data!C1983),AVERAGEIF(data!$A$2:$A$4110,data!A1983,data!$C$2:$C$4110),data!C1983)</f>
        <v>5308707</v>
      </c>
      <c r="C3135">
        <f>IF(ISBLANK(data!L1983),AVERAGEIF(data!$A$2:$A$4110,data!A1983,data!$L$2:$L$4110),data!L1983)</f>
        <v>5000000</v>
      </c>
      <c r="D3135">
        <f>B3135-C3135</f>
        <v>308707</v>
      </c>
    </row>
    <row r="3136" spans="1:4">
      <c r="A3136" t="s">
        <v>1916</v>
      </c>
      <c r="B3136">
        <f>IF(ISBLANK(data!C848),AVERAGEIF(data!$A$2:$A$4110,data!A848,data!$C$2:$C$4110),data!C848)</f>
        <v>5308553</v>
      </c>
      <c r="C3136">
        <f>IF(ISBLANK(data!L848),AVERAGEIF(data!$A$2:$A$4110,data!A848,data!$L$2:$L$4110),data!L848)</f>
        <v>17000000</v>
      </c>
      <c r="D3136">
        <f>B3136-C3136</f>
        <v>-11691447</v>
      </c>
    </row>
    <row r="3137" spans="1:4">
      <c r="A3137" t="s">
        <v>6665</v>
      </c>
      <c r="B3137">
        <f>IF(ISBLANK(data!C4059),AVERAGEIF(data!$A$2:$A$4110,data!A4059,data!$C$2:$C$4110),data!C4059)</f>
        <v>5306447</v>
      </c>
      <c r="C3137">
        <f>IF(ISBLANK(data!L4059),AVERAGEIF(data!$A$2:$A$4110,data!A4059,data!$L$2:$L$4110),data!L4059)</f>
        <v>15000000</v>
      </c>
      <c r="D3137">
        <f>B3137-C3137</f>
        <v>-9693553</v>
      </c>
    </row>
    <row r="3138" spans="1:4">
      <c r="A3138" t="s">
        <v>5827</v>
      </c>
      <c r="B3138">
        <f>IF(ISBLANK(data!C3466),AVERAGEIF(data!$A$2:$A$4110,data!A3466,data!$C$2:$C$4110),data!C3466)</f>
        <v>5300000</v>
      </c>
      <c r="C3138">
        <f>IF(ISBLANK(data!L3466),AVERAGEIF(data!$A$2:$A$4110,data!A3466,data!$L$2:$L$4110),data!L3466)</f>
        <v>30000000</v>
      </c>
      <c r="D3138">
        <f>B3138-C3138</f>
        <v>-24700000</v>
      </c>
    </row>
    <row r="3139" spans="1:4">
      <c r="A3139" t="s">
        <v>5539</v>
      </c>
      <c r="B3139">
        <f>IF(ISBLANK(data!C3267),AVERAGEIF(data!$A$2:$A$4110,data!A3267,data!$C$2:$C$4110),data!C3267)</f>
        <v>5228617</v>
      </c>
      <c r="C3139">
        <f>IF(ISBLANK(data!L3267),AVERAGEIF(data!$A$2:$A$4110,data!A3267,data!$L$2:$L$4110),data!L3267)</f>
        <v>100000</v>
      </c>
      <c r="D3139">
        <f>B3139-C3139</f>
        <v>5128617</v>
      </c>
    </row>
    <row r="3140" spans="1:4">
      <c r="A3140" t="s">
        <v>4342</v>
      </c>
      <c r="B3140">
        <f>IF(ISBLANK(data!C2454),AVERAGEIF(data!$A$2:$A$4110,data!A2454,data!$C$2:$C$4110),data!C2454)</f>
        <v>5217498</v>
      </c>
      <c r="C3140">
        <f>IF(ISBLANK(data!L2454),AVERAGEIF(data!$A$2:$A$4110,data!A2454,data!$L$2:$L$4110),data!L2454)</f>
        <v>15000000</v>
      </c>
      <c r="D3140">
        <f>B3140-C3140</f>
        <v>-9782502</v>
      </c>
    </row>
    <row r="3141" spans="1:4">
      <c r="A3141" t="s">
        <v>6339</v>
      </c>
      <c r="B3141">
        <f>IF(ISBLANK(data!C3837),AVERAGEIF(data!$A$2:$A$4110,data!A3837,data!$C$2:$C$4110),data!C3837)</f>
        <v>5205343</v>
      </c>
      <c r="C3141">
        <f>IF(ISBLANK(data!L3837),AVERAGEIF(data!$A$2:$A$4110,data!A3837,data!$L$2:$L$4110),data!L3837)</f>
        <v>20000000</v>
      </c>
      <c r="D3141">
        <f>B3141-C3141</f>
        <v>-14794657</v>
      </c>
    </row>
    <row r="3142" spans="1:4">
      <c r="A3142" t="s">
        <v>5674</v>
      </c>
      <c r="B3142">
        <f>IF(ISBLANK(data!C3362),AVERAGEIF(data!$A$2:$A$4110,data!A3362,data!$C$2:$C$4110),data!C3362)</f>
        <v>5204007</v>
      </c>
      <c r="C3142">
        <f>IF(ISBLANK(data!L3362),AVERAGEIF(data!$A$2:$A$4110,data!A3362,data!$L$2:$L$4110),data!L3362)</f>
        <v>28000000</v>
      </c>
      <c r="D3142">
        <f>B3142-C3142</f>
        <v>-22795993</v>
      </c>
    </row>
    <row r="3143" spans="1:4">
      <c r="A3143" t="s">
        <v>6495</v>
      </c>
      <c r="B3143">
        <f>IF(ISBLANK(data!C3943),AVERAGEIF(data!$A$2:$A$4110,data!A3943,data!$C$2:$C$4110),data!C3943)</f>
        <v>5132655</v>
      </c>
      <c r="C3143">
        <f>IF(ISBLANK(data!L3943),AVERAGEIF(data!$A$2:$A$4110,data!A3943,data!$L$2:$L$4110),data!L3943)</f>
        <v>20000000</v>
      </c>
      <c r="D3143">
        <f>B3143-C3143</f>
        <v>-14867345</v>
      </c>
    </row>
    <row r="3144" spans="1:4">
      <c r="A3144" t="s">
        <v>1197</v>
      </c>
      <c r="B3144">
        <f>IF(ISBLANK(data!C402),AVERAGEIF(data!$A$2:$A$4110,data!A402,data!$C$2:$C$4110),data!C402)</f>
        <v>5132222</v>
      </c>
      <c r="C3144">
        <f>IF(ISBLANK(data!L402),AVERAGEIF(data!$A$2:$A$4110,data!A402,data!$L$2:$L$4110),data!L402)</f>
        <v>2000000</v>
      </c>
      <c r="D3144">
        <f>B3144-C3144</f>
        <v>3132222</v>
      </c>
    </row>
    <row r="3145" spans="1:4">
      <c r="A3145" t="s">
        <v>5590</v>
      </c>
      <c r="B3145">
        <f>IF(ISBLANK(data!C3304),AVERAGEIF(data!$A$2:$A$4110,data!A3304,data!$C$2:$C$4110),data!C3304)</f>
        <v>5128124</v>
      </c>
      <c r="C3145">
        <f>IF(ISBLANK(data!L3304),AVERAGEIF(data!$A$2:$A$4110,data!A3304,data!$L$2:$L$4110),data!L3304)</f>
        <v>25000000</v>
      </c>
      <c r="D3145">
        <f>B3145-C3145</f>
        <v>-19871876</v>
      </c>
    </row>
    <row r="3146" spans="1:4">
      <c r="A3146" t="s">
        <v>2200</v>
      </c>
      <c r="B3146">
        <f>IF(ISBLANK(data!C1019),AVERAGEIF(data!$A$2:$A$4110,data!A1019,data!$C$2:$C$4110),data!C1019)</f>
        <v>5108820</v>
      </c>
      <c r="C3146">
        <f>IF(ISBLANK(data!L1019),AVERAGEIF(data!$A$2:$A$4110,data!A1019,data!$L$2:$L$4110),data!L1019)</f>
        <v>24000000</v>
      </c>
      <c r="D3146">
        <f>B3146-C3146</f>
        <v>-18891180</v>
      </c>
    </row>
    <row r="3147" spans="1:4">
      <c r="A3147" t="s">
        <v>526</v>
      </c>
      <c r="B3147">
        <f>IF(ISBLANK(data!C11),AVERAGEIF(data!$A$2:$A$4110,data!A11,data!$C$2:$C$4110),data!C11)</f>
        <v>5100937</v>
      </c>
      <c r="C3147">
        <f>IF(ISBLANK(data!L11),AVERAGEIF(data!$A$2:$A$4110,data!A11,data!$L$2:$L$4110),data!L11)</f>
        <v>40000000</v>
      </c>
      <c r="D3147">
        <f>B3147-C3147</f>
        <v>-34899063</v>
      </c>
    </row>
    <row r="3148" spans="1:4">
      <c r="A3148" t="s">
        <v>6440</v>
      </c>
      <c r="B3148">
        <f>IF(ISBLANK(data!C3905),AVERAGEIF(data!$A$2:$A$4110,data!A3905,data!$C$2:$C$4110),data!C3905)</f>
        <v>5100000</v>
      </c>
      <c r="C3148">
        <f>IF(ISBLANK(data!L3905),AVERAGEIF(data!$A$2:$A$4110,data!A3905,data!$L$2:$L$4110),data!L3905)</f>
        <v>1000000</v>
      </c>
      <c r="D3148">
        <f>B3148-C3148</f>
        <v>4100000</v>
      </c>
    </row>
    <row r="3149" spans="1:4">
      <c r="A3149" t="s">
        <v>6439</v>
      </c>
      <c r="B3149">
        <f>IF(ISBLANK(data!C3904),AVERAGEIF(data!$A$2:$A$4110,data!A3904,data!$C$2:$C$4110),data!C3904)</f>
        <v>5100000</v>
      </c>
      <c r="C3149">
        <f>IF(ISBLANK(data!L3904),AVERAGEIF(data!$A$2:$A$4110,data!A3904,data!$L$2:$L$4110),data!L3904)</f>
        <v>7500000</v>
      </c>
      <c r="D3149">
        <f>B3149-C3149</f>
        <v>-2400000</v>
      </c>
    </row>
    <row r="3150" spans="1:4">
      <c r="A3150" t="s">
        <v>6667</v>
      </c>
      <c r="B3150">
        <f>IF(ISBLANK(data!C4061),AVERAGEIF(data!$A$2:$A$4110,data!A4061,data!$C$2:$C$4110),data!C4061)</f>
        <v>5032496</v>
      </c>
      <c r="C3150">
        <f>IF(ISBLANK(data!L4061),AVERAGEIF(data!$A$2:$A$4110,data!A4061,data!$L$2:$L$4110),data!L4061)</f>
        <v>12000000</v>
      </c>
      <c r="D3150">
        <f>B3150-C3150</f>
        <v>-6967504</v>
      </c>
    </row>
    <row r="3151" spans="1:4">
      <c r="A3151" t="s">
        <v>383</v>
      </c>
      <c r="B3151">
        <f>IF(ISBLANK(data!C3889),AVERAGEIF(data!$A$2:$A$4110,data!A3889,data!$C$2:$C$4110),data!C3889)</f>
        <v>5023275</v>
      </c>
      <c r="C3151">
        <f>IF(ISBLANK(data!L3889),AVERAGEIF(data!$A$2:$A$4110,data!A3889,data!$L$2:$L$4110),data!L3889)</f>
        <v>15000000</v>
      </c>
      <c r="D3151">
        <f>B3151-C3151</f>
        <v>-9976725</v>
      </c>
    </row>
    <row r="3152" spans="1:4">
      <c r="A3152" t="s">
        <v>2474</v>
      </c>
      <c r="B3152">
        <f>IF(ISBLANK(data!C1202),AVERAGEIF(data!$A$2:$A$4110,data!A1202,data!$C$2:$C$4110),data!C1202)</f>
        <v>5018450</v>
      </c>
      <c r="C3152">
        <f>IF(ISBLANK(data!L1202),AVERAGEIF(data!$A$2:$A$4110,data!A1202,data!$L$2:$L$4110),data!L1202)</f>
        <v>8000000</v>
      </c>
      <c r="D3152">
        <f>B3152-C3152</f>
        <v>-2981550</v>
      </c>
    </row>
    <row r="3153" spans="1:4">
      <c r="A3153" t="s">
        <v>2328</v>
      </c>
      <c r="B3153">
        <f>IF(ISBLANK(data!C1108),AVERAGEIF(data!$A$2:$A$4110,data!A1108,data!$C$2:$C$4110),data!C1108)</f>
        <v>5009677</v>
      </c>
      <c r="C3153">
        <f>IF(ISBLANK(data!L1108),AVERAGEIF(data!$A$2:$A$4110,data!A1108,data!$L$2:$L$4110),data!L1108)</f>
        <v>5000000</v>
      </c>
      <c r="D3153">
        <f>B3153-C3153</f>
        <v>9677</v>
      </c>
    </row>
    <row r="3154" spans="1:4">
      <c r="A3154" t="s">
        <v>218</v>
      </c>
      <c r="B3154">
        <f>IF(ISBLANK(data!C2022),AVERAGEIF(data!$A$2:$A$4110,data!A2022,data!$C$2:$C$4110),data!C2022)</f>
        <v>5005883</v>
      </c>
      <c r="C3154">
        <f>IF(ISBLANK(data!L2022),AVERAGEIF(data!$A$2:$A$4110,data!A2022,data!$L$2:$L$4110),data!L2022)</f>
        <v>20000000</v>
      </c>
      <c r="D3154">
        <f>B3154-C3154</f>
        <v>-14994117</v>
      </c>
    </row>
    <row r="3155" spans="1:4">
      <c r="A3155" t="s">
        <v>672</v>
      </c>
      <c r="B3155">
        <f>IF(ISBLANK(data!C98),AVERAGEIF(data!$A$2:$A$4110,data!A98,data!$C$2:$C$4110),data!C98)</f>
        <v>5004648</v>
      </c>
      <c r="C3155">
        <f>IF(ISBLANK(data!L98),AVERAGEIF(data!$A$2:$A$4110,data!A98,data!$L$2:$L$4110),data!L98)</f>
        <v>10000000</v>
      </c>
      <c r="D3155">
        <f>B3155-C3155</f>
        <v>-4995352</v>
      </c>
    </row>
    <row r="3156" spans="1:4">
      <c r="A3156" t="s">
        <v>1349</v>
      </c>
      <c r="B3156">
        <f>IF(ISBLANK(data!C493),AVERAGEIF(data!$A$2:$A$4110,data!A493,data!$C$2:$C$4110),data!C493)</f>
        <v>5002310</v>
      </c>
      <c r="C3156">
        <f>IF(ISBLANK(data!L493),AVERAGEIF(data!$A$2:$A$4110,data!A493,data!$L$2:$L$4110),data!L493)</f>
        <v>13000000</v>
      </c>
      <c r="D3156">
        <f>B3156-C3156</f>
        <v>-7997690</v>
      </c>
    </row>
    <row r="3157" spans="1:4">
      <c r="A3157" t="s">
        <v>2453</v>
      </c>
      <c r="B3157">
        <f>IF(ISBLANK(data!C1186),AVERAGEIF(data!$A$2:$A$4110,data!A1186,data!$C$2:$C$4110),data!C1186)</f>
        <v>5000000</v>
      </c>
      <c r="C3157">
        <f>IF(ISBLANK(data!L1186),AVERAGEIF(data!$A$2:$A$4110,data!A1186,data!$L$2:$L$4110),data!L1186)</f>
        <v>210000</v>
      </c>
      <c r="D3157">
        <f>B3157-C3157</f>
        <v>4790000</v>
      </c>
    </row>
    <row r="3158" spans="1:4">
      <c r="A3158" t="s">
        <v>1351</v>
      </c>
      <c r="B3158">
        <f>IF(ISBLANK(data!C495),AVERAGEIF(data!$A$2:$A$4110,data!A495,data!$C$2:$C$4110),data!C495)</f>
        <v>5000000</v>
      </c>
      <c r="C3158">
        <f>IF(ISBLANK(data!L495),AVERAGEIF(data!$A$2:$A$4110,data!A495,data!$L$2:$L$4110),data!L495)</f>
        <v>5000000</v>
      </c>
      <c r="D3158">
        <f>B3158-C3158</f>
        <v>0</v>
      </c>
    </row>
    <row r="3159" spans="1:4">
      <c r="A3159" t="s">
        <v>70</v>
      </c>
      <c r="B3159">
        <f>IF(ISBLANK(data!C494),AVERAGEIF(data!$A$2:$A$4110,data!A494,data!$C$2:$C$4110),data!C494)</f>
        <v>5000000</v>
      </c>
      <c r="C3159">
        <f>IF(ISBLANK(data!L494),AVERAGEIF(data!$A$2:$A$4110,data!A494,data!$L$2:$L$4110),data!L494)</f>
        <v>25000000</v>
      </c>
      <c r="D3159">
        <f>B3159-C3159</f>
        <v>-20000000</v>
      </c>
    </row>
    <row r="3160" spans="1:4">
      <c r="A3160" t="s">
        <v>6743</v>
      </c>
      <c r="B3160">
        <f>IF(ISBLANK(data!C1666),AVERAGEIF(data!$A$2:$A$4110,data!A1666,data!$C$2:$C$4110),data!C1666)</f>
        <v>4992159</v>
      </c>
      <c r="C3160">
        <f>IF(ISBLANK(data!L1666),AVERAGEIF(data!$A$2:$A$4110,data!A1666,data!$L$2:$L$4110),data!L1666)</f>
        <v>8550000</v>
      </c>
      <c r="D3160">
        <f>B3160-C3160</f>
        <v>-3557841</v>
      </c>
    </row>
    <row r="3161" spans="1:4">
      <c r="A3161" t="s">
        <v>5829</v>
      </c>
      <c r="B3161">
        <f>IF(ISBLANK(data!C3467),AVERAGEIF(data!$A$2:$A$4110,data!A3467,data!$C$2:$C$4110),data!C3467)</f>
        <v>4966666.666666667</v>
      </c>
      <c r="C3161">
        <f>IF(ISBLANK(data!L3467),AVERAGEIF(data!$A$2:$A$4110,data!A3467,data!$L$2:$L$4110),data!L3467)</f>
        <v>5000000</v>
      </c>
      <c r="D3161">
        <f>B3161-C3161</f>
        <v>-33333.333333333023</v>
      </c>
    </row>
    <row r="3162" spans="1:4">
      <c r="A3162" t="s">
        <v>5079</v>
      </c>
      <c r="B3162">
        <f>IF(ISBLANK(data!C2952),AVERAGEIF(data!$A$2:$A$4110,data!A2952,data!$C$2:$C$4110),data!C2952)</f>
        <v>4956401</v>
      </c>
      <c r="C3162">
        <f>IF(ISBLANK(data!L2952),AVERAGEIF(data!$A$2:$A$4110,data!A2952,data!$L$2:$L$4110),data!L2952)</f>
        <v>15000000</v>
      </c>
      <c r="D3162">
        <f>B3162-C3162</f>
        <v>-10043599</v>
      </c>
    </row>
    <row r="3163" spans="1:4">
      <c r="A3163" t="s">
        <v>4696</v>
      </c>
      <c r="B3163">
        <f>IF(ISBLANK(data!C2682),AVERAGEIF(data!$A$2:$A$4110,data!A2682,data!$C$2:$C$4110),data!C2682)</f>
        <v>4946250</v>
      </c>
      <c r="C3163">
        <f>IF(ISBLANK(data!L2682),AVERAGEIF(data!$A$2:$A$4110,data!A2682,data!$L$2:$L$4110),data!L2682)</f>
        <v>1000000</v>
      </c>
      <c r="D3163">
        <f>B3163-C3163</f>
        <v>3946250</v>
      </c>
    </row>
    <row r="3164" spans="1:4">
      <c r="A3164" t="s">
        <v>6345</v>
      </c>
      <c r="B3164">
        <f>IF(ISBLANK(data!C3841),AVERAGEIF(data!$A$2:$A$4110,data!A3841,data!$C$2:$C$4110),data!C3841)</f>
        <v>4930798</v>
      </c>
      <c r="C3164">
        <f>IF(ISBLANK(data!L3841),AVERAGEIF(data!$A$2:$A$4110,data!A3841,data!$L$2:$L$4110),data!L3841)</f>
        <v>17000000</v>
      </c>
      <c r="D3164">
        <f>B3164-C3164</f>
        <v>-12069202</v>
      </c>
    </row>
    <row r="3165" spans="1:4">
      <c r="A3165" t="s">
        <v>5486</v>
      </c>
      <c r="B3165">
        <f>IF(ISBLANK(data!C3230),AVERAGEIF(data!$A$2:$A$4110,data!A3230,data!$C$2:$C$4110),data!C3230)</f>
        <v>4922166</v>
      </c>
      <c r="C3165">
        <f>IF(ISBLANK(data!L3230),AVERAGEIF(data!$A$2:$A$4110,data!A3230,data!$L$2:$L$4110),data!L3230)</f>
        <v>12000000</v>
      </c>
      <c r="D3165">
        <f>B3165-C3165</f>
        <v>-7077834</v>
      </c>
    </row>
    <row r="3166" spans="1:4">
      <c r="A3166" t="s">
        <v>3298</v>
      </c>
      <c r="B3166">
        <f>IF(ISBLANK(data!C1741),AVERAGEIF(data!$A$2:$A$4110,data!A1741,data!$C$2:$C$4110),data!C1741)</f>
        <v>4919896</v>
      </c>
      <c r="C3166">
        <f>IF(ISBLANK(data!L1741),AVERAGEIF(data!$A$2:$A$4110,data!A1741,data!$L$2:$L$4110),data!L1741)</f>
        <v>13000000</v>
      </c>
      <c r="D3166">
        <f>B3166-C3166</f>
        <v>-8080104</v>
      </c>
    </row>
    <row r="3167" spans="1:4">
      <c r="A3167" t="s">
        <v>5934</v>
      </c>
      <c r="B3167">
        <f>IF(ISBLANK(data!C3545),AVERAGEIF(data!$A$2:$A$4110,data!A3545,data!$C$2:$C$4110),data!C3545)</f>
        <v>4903000</v>
      </c>
      <c r="C3167">
        <f>IF(ISBLANK(data!L3545),AVERAGEIF(data!$A$2:$A$4110,data!A3545,data!$L$2:$L$4110),data!L3545)</f>
        <v>12000000</v>
      </c>
      <c r="D3167">
        <f>B3167-C3167</f>
        <v>-7097000</v>
      </c>
    </row>
    <row r="3168" spans="1:4">
      <c r="A3168" t="s">
        <v>132</v>
      </c>
      <c r="B3168">
        <f>IF(ISBLANK(data!C3830),AVERAGEIF(data!$A$2:$A$4110,data!A3830,data!$C$2:$C$4110),data!C3830)</f>
        <v>4884663</v>
      </c>
      <c r="C3168">
        <f>IF(ISBLANK(data!L3830),AVERAGEIF(data!$A$2:$A$4110,data!A3830,data!$L$2:$L$4110),data!L3830)</f>
        <v>12000000</v>
      </c>
      <c r="D3168">
        <f>B3168-C3168</f>
        <v>-7115337</v>
      </c>
    </row>
    <row r="3169" spans="1:4">
      <c r="A3169" t="s">
        <v>1040</v>
      </c>
      <c r="B3169">
        <f>IF(ISBLANK(data!C310),AVERAGEIF(data!$A$2:$A$4110,data!A310,data!$C$2:$C$4110),data!C310)</f>
        <v>4881867</v>
      </c>
      <c r="C3169">
        <f>IF(ISBLANK(data!L310),AVERAGEIF(data!$A$2:$A$4110,data!A310,data!$L$2:$L$4110),data!L310)</f>
        <v>9000000</v>
      </c>
      <c r="D3169">
        <f>B3169-C3169</f>
        <v>-4118133</v>
      </c>
    </row>
    <row r="3170" spans="1:4">
      <c r="A3170" t="s">
        <v>5918</v>
      </c>
      <c r="B3170">
        <f>IF(ISBLANK(data!C3531),AVERAGEIF(data!$A$2:$A$4110,data!A3531,data!$C$2:$C$4110),data!C3531)</f>
        <v>4859475</v>
      </c>
      <c r="C3170">
        <f>IF(ISBLANK(data!L3531),AVERAGEIF(data!$A$2:$A$4110,data!A3531,data!$L$2:$L$4110),data!L3531)</f>
        <v>6000000</v>
      </c>
      <c r="D3170">
        <f>B3170-C3170</f>
        <v>-1140525</v>
      </c>
    </row>
    <row r="3171" spans="1:4">
      <c r="A3171" t="s">
        <v>809</v>
      </c>
      <c r="B3171">
        <f>IF(ISBLANK(data!C170),AVERAGEIF(data!$A$2:$A$4110,data!A170,data!$C$2:$C$4110),data!C170)</f>
        <v>4857376</v>
      </c>
      <c r="C3171">
        <f>IF(ISBLANK(data!L170),AVERAGEIF(data!$A$2:$A$4110,data!A170,data!$L$2:$L$4110),data!L170)</f>
        <v>13000000</v>
      </c>
      <c r="D3171">
        <f>B3171-C3171</f>
        <v>-8142624</v>
      </c>
    </row>
    <row r="3172" spans="1:4">
      <c r="A3172" t="s">
        <v>6662</v>
      </c>
      <c r="B3172">
        <f>IF(ISBLANK(data!C4056),AVERAGEIF(data!$A$2:$A$4110,data!A4056,data!$C$2:$C$4110),data!C4056)</f>
        <v>4839383</v>
      </c>
      <c r="C3172">
        <f>IF(ISBLANK(data!L4056),AVERAGEIF(data!$A$2:$A$4110,data!A4056,data!$L$2:$L$4110),data!L4056)</f>
        <v>16000000</v>
      </c>
      <c r="D3172">
        <f>B3172-C3172</f>
        <v>-11160617</v>
      </c>
    </row>
    <row r="3173" spans="1:4">
      <c r="A3173" t="s">
        <v>1729</v>
      </c>
      <c r="B3173">
        <f>IF(ISBLANK(data!C730),AVERAGEIF(data!$A$2:$A$4110,data!A730,data!$C$2:$C$4110),data!C730)</f>
        <v>4835968</v>
      </c>
      <c r="C3173">
        <f>IF(ISBLANK(data!L730),AVERAGEIF(data!$A$2:$A$4110,data!A730,data!$L$2:$L$4110),data!L730)</f>
        <v>40000000</v>
      </c>
      <c r="D3173">
        <f>B3173-C3173</f>
        <v>-35164032</v>
      </c>
    </row>
    <row r="3174" spans="1:4">
      <c r="A3174" t="s">
        <v>353</v>
      </c>
      <c r="B3174">
        <f>IF(ISBLANK(data!C1056),AVERAGEIF(data!$A$2:$A$4110,data!A1056,data!$C$2:$C$4110),data!C1056)</f>
        <v>4814244</v>
      </c>
      <c r="C3174">
        <f>IF(ISBLANK(data!L1056),AVERAGEIF(data!$A$2:$A$4110,data!A1056,data!$L$2:$L$4110),data!L1056)</f>
        <v>11000000</v>
      </c>
      <c r="D3174">
        <f>B3174-C3174</f>
        <v>-6185756</v>
      </c>
    </row>
    <row r="3175" spans="1:4">
      <c r="A3175" t="s">
        <v>1531</v>
      </c>
      <c r="B3175">
        <f>IF(ISBLANK(data!C606),AVERAGEIF(data!$A$2:$A$4110,data!A606,data!$C$2:$C$4110),data!C606)</f>
        <v>4806750</v>
      </c>
      <c r="C3175">
        <f>IF(ISBLANK(data!L606),AVERAGEIF(data!$A$2:$A$4110,data!A606,data!$L$2:$L$4110),data!L606)</f>
        <v>28500000</v>
      </c>
      <c r="D3175">
        <f>B3175-C3175</f>
        <v>-23693250</v>
      </c>
    </row>
    <row r="3176" spans="1:4">
      <c r="A3176" t="s">
        <v>3225</v>
      </c>
      <c r="B3176">
        <f>IF(ISBLANK(data!C1692),AVERAGEIF(data!$A$2:$A$4110,data!A1692,data!$C$2:$C$4110),data!C1692)</f>
        <v>4777007</v>
      </c>
      <c r="C3176">
        <f>IF(ISBLANK(data!L1692),AVERAGEIF(data!$A$2:$A$4110,data!A1692,data!$L$2:$L$4110),data!L1692)</f>
        <v>40000000</v>
      </c>
      <c r="D3176">
        <f>B3176-C3176</f>
        <v>-35222993</v>
      </c>
    </row>
    <row r="3177" spans="1:4">
      <c r="A3177" t="s">
        <v>6358</v>
      </c>
      <c r="B3177">
        <f>IF(ISBLANK(data!C3851),AVERAGEIF(data!$A$2:$A$4110,data!A3851,data!$C$2:$C$4110),data!C3851)</f>
        <v>4771000</v>
      </c>
      <c r="C3177">
        <f>IF(ISBLANK(data!L3851),AVERAGEIF(data!$A$2:$A$4110,data!A3851,data!$L$2:$L$4110),data!L3851)</f>
        <v>800000</v>
      </c>
      <c r="D3177">
        <f>B3177-C3177</f>
        <v>3971000</v>
      </c>
    </row>
    <row r="3178" spans="1:4">
      <c r="A3178" t="s">
        <v>6431</v>
      </c>
      <c r="B3178">
        <f>IF(ISBLANK(data!C3900),AVERAGEIF(data!$A$2:$A$4110,data!A3900,data!$C$2:$C$4110),data!C3900)</f>
        <v>4741987</v>
      </c>
      <c r="C3178">
        <f>IF(ISBLANK(data!L3900),AVERAGEIF(data!$A$2:$A$4110,data!A3900,data!$L$2:$L$4110),data!L3900)</f>
        <v>14000000</v>
      </c>
      <c r="D3178">
        <f>B3178-C3178</f>
        <v>-9258013</v>
      </c>
    </row>
    <row r="3179" spans="1:4">
      <c r="A3179" t="s">
        <v>1549</v>
      </c>
      <c r="B3179">
        <f>IF(ISBLANK(data!C615),AVERAGEIF(data!$A$2:$A$4110,data!A615,data!$C$2:$C$4110),data!C615)</f>
        <v>4734235</v>
      </c>
      <c r="C3179">
        <f>IF(ISBLANK(data!L615),AVERAGEIF(data!$A$2:$A$4110,data!A615,data!$L$2:$L$4110),data!L615)</f>
        <v>15000000</v>
      </c>
      <c r="D3179">
        <f>B3179-C3179</f>
        <v>-10265765</v>
      </c>
    </row>
    <row r="3180" spans="1:4">
      <c r="A3180" t="s">
        <v>4687</v>
      </c>
      <c r="B3180">
        <f>IF(ISBLANK(data!C2678),AVERAGEIF(data!$A$2:$A$4110,data!A2678,data!$C$2:$C$4110),data!C2678)</f>
        <v>4720371</v>
      </c>
      <c r="C3180">
        <f>IF(ISBLANK(data!L2678),AVERAGEIF(data!$A$2:$A$4110,data!A2678,data!$L$2:$L$4110),data!L2678)</f>
        <v>7000000</v>
      </c>
      <c r="D3180">
        <f>B3180-C3180</f>
        <v>-2279629</v>
      </c>
    </row>
    <row r="3181" spans="1:4">
      <c r="A3181" t="s">
        <v>3128</v>
      </c>
      <c r="B3181">
        <f>IF(ISBLANK(data!C1636),AVERAGEIF(data!$A$2:$A$4110,data!A1636,data!$C$2:$C$4110),data!C1636)</f>
        <v>4717455</v>
      </c>
      <c r="C3181">
        <f>IF(ISBLANK(data!L1636),AVERAGEIF(data!$A$2:$A$4110,data!A1636,data!$L$2:$L$4110),data!L1636)</f>
        <v>12000000</v>
      </c>
      <c r="D3181">
        <f>B3181-C3181</f>
        <v>-7282545</v>
      </c>
    </row>
    <row r="3182" spans="1:4">
      <c r="A3182" t="s">
        <v>657</v>
      </c>
      <c r="B3182">
        <f>IF(ISBLANK(data!C88),AVERAGEIF(data!$A$2:$A$4110,data!A88,data!$C$2:$C$4110),data!C88)</f>
        <v>4710455</v>
      </c>
      <c r="C3182">
        <f>IF(ISBLANK(data!L88),AVERAGEIF(data!$A$2:$A$4110,data!A88,data!$L$2:$L$4110),data!L88)</f>
        <v>24000000</v>
      </c>
      <c r="D3182">
        <f>B3182-C3182</f>
        <v>-19289545</v>
      </c>
    </row>
    <row r="3183" spans="1:4">
      <c r="A3183" t="s">
        <v>4530</v>
      </c>
      <c r="B3183">
        <f>IF(ISBLANK(data!C2574),AVERAGEIF(data!$A$2:$A$4110,data!A2574,data!$C$2:$C$4110),data!C2574)</f>
        <v>4700361</v>
      </c>
      <c r="C3183">
        <f>IF(ISBLANK(data!L2574),AVERAGEIF(data!$A$2:$A$4110,data!A2574,data!$L$2:$L$4110),data!L2574)</f>
        <v>5000000</v>
      </c>
      <c r="D3183">
        <f>B3183-C3183</f>
        <v>-299639</v>
      </c>
    </row>
    <row r="3184" spans="1:4">
      <c r="A3184" t="s">
        <v>2219</v>
      </c>
      <c r="B3184">
        <f>IF(ISBLANK(data!C1030),AVERAGEIF(data!$A$2:$A$4110,data!A1030,data!$C$2:$C$4110),data!C1030)</f>
        <v>4693919</v>
      </c>
      <c r="C3184">
        <f>IF(ISBLANK(data!L1030),AVERAGEIF(data!$A$2:$A$4110,data!A1030,data!$L$2:$L$4110),data!L1030)</f>
        <v>6500000</v>
      </c>
      <c r="D3184">
        <f>B3184-C3184</f>
        <v>-1806081</v>
      </c>
    </row>
    <row r="3185" spans="1:4">
      <c r="A3185" t="s">
        <v>6080</v>
      </c>
      <c r="B3185">
        <f>IF(ISBLANK(data!C3649),AVERAGEIF(data!$A$2:$A$4110,data!A3649,data!$C$2:$C$4110),data!C3649)</f>
        <v>4692814</v>
      </c>
      <c r="C3185">
        <f>IF(ISBLANK(data!L3649),AVERAGEIF(data!$A$2:$A$4110,data!A3649,data!$L$2:$L$4110),data!L3649)</f>
        <v>8000000</v>
      </c>
      <c r="D3185">
        <f>B3185-C3185</f>
        <v>-3307186</v>
      </c>
    </row>
    <row r="3186" spans="1:4">
      <c r="A3186" t="s">
        <v>1567</v>
      </c>
      <c r="B3186">
        <f>IF(ISBLANK(data!C628),AVERAGEIF(data!$A$2:$A$4110,data!A628,data!$C$2:$C$4110),data!C628)</f>
        <v>4681503</v>
      </c>
      <c r="C3186">
        <f>IF(ISBLANK(data!L628),AVERAGEIF(data!$A$2:$A$4110,data!A628,data!$L$2:$L$4110),data!L628)</f>
        <v>9000000</v>
      </c>
      <c r="D3186">
        <f>B3186-C3186</f>
        <v>-4318497</v>
      </c>
    </row>
    <row r="3187" spans="1:4">
      <c r="A3187" t="s">
        <v>5292</v>
      </c>
      <c r="B3187">
        <f>IF(ISBLANK(data!C3095),AVERAGEIF(data!$A$2:$A$4110,data!A3095,data!$C$2:$C$4110),data!C3095)</f>
        <v>4651977</v>
      </c>
      <c r="C3187">
        <f>IF(ISBLANK(data!L3095),AVERAGEIF(data!$A$2:$A$4110,data!A3095,data!$L$2:$L$4110),data!L3095)</f>
        <v>35000000</v>
      </c>
      <c r="D3187">
        <f>B3187-C3187</f>
        <v>-30348023</v>
      </c>
    </row>
    <row r="3188" spans="1:4">
      <c r="A3188" t="s">
        <v>1374</v>
      </c>
      <c r="B3188">
        <f>IF(ISBLANK(data!C506),AVERAGEIF(data!$A$2:$A$4110,data!A506,data!$C$2:$C$4110),data!C506)</f>
        <v>4613815</v>
      </c>
      <c r="C3188">
        <f>IF(ISBLANK(data!L506),AVERAGEIF(data!$A$2:$A$4110,data!A506,data!$L$2:$L$4110),data!L506)</f>
        <v>10000000</v>
      </c>
      <c r="D3188">
        <f>B3188-C3188</f>
        <v>-5386185</v>
      </c>
    </row>
    <row r="3189" spans="1:4">
      <c r="A3189" t="s">
        <v>6300</v>
      </c>
      <c r="B3189">
        <f>IF(ISBLANK(data!C3809),AVERAGEIF(data!$A$2:$A$4110,data!A3809,data!$C$2:$C$4110),data!C3809)</f>
        <v>4600000</v>
      </c>
      <c r="C3189">
        <f>IF(ISBLANK(data!L3809),AVERAGEIF(data!$A$2:$A$4110,data!A3809,data!$L$2:$L$4110),data!L3809)</f>
        <v>1900000</v>
      </c>
      <c r="D3189">
        <f>B3189-C3189</f>
        <v>2700000</v>
      </c>
    </row>
    <row r="3190" spans="1:4">
      <c r="A3190" t="s">
        <v>1621</v>
      </c>
      <c r="B3190">
        <f>IF(ISBLANK(data!C663),AVERAGEIF(data!$A$2:$A$4110,data!A663,data!$C$2:$C$4110),data!C663)</f>
        <v>4599680</v>
      </c>
      <c r="C3190">
        <f>IF(ISBLANK(data!L663),AVERAGEIF(data!$A$2:$A$4110,data!A663,data!$L$2:$L$4110),data!L663)</f>
        <v>1500000</v>
      </c>
      <c r="D3190">
        <f>B3190-C3190</f>
        <v>3099680</v>
      </c>
    </row>
    <row r="3191" spans="1:4">
      <c r="A3191" t="s">
        <v>4240</v>
      </c>
      <c r="B3191">
        <f>IF(ISBLANK(data!C2384),AVERAGEIF(data!$A$2:$A$4110,data!A2384,data!$C$2:$C$4110),data!C2384)</f>
        <v>4595000</v>
      </c>
      <c r="C3191">
        <f>IF(ISBLANK(data!L2384),AVERAGEIF(data!$A$2:$A$4110,data!A2384,data!$L$2:$L$4110),data!L2384)</f>
        <v>12500000</v>
      </c>
      <c r="D3191">
        <f>B3191-C3191</f>
        <v>-7905000</v>
      </c>
    </row>
    <row r="3192" spans="1:4">
      <c r="A3192" t="s">
        <v>4657</v>
      </c>
      <c r="B3192">
        <f>IF(ISBLANK(data!C2657),AVERAGEIF(data!$A$2:$A$4110,data!A2657,data!$C$2:$C$4110),data!C2657)</f>
        <v>4584886</v>
      </c>
      <c r="C3192">
        <f>IF(ISBLANK(data!L2657),AVERAGEIF(data!$A$2:$A$4110,data!A2657,data!$L$2:$L$4110),data!L2657)</f>
        <v>45000000</v>
      </c>
      <c r="D3192">
        <f>B3192-C3192</f>
        <v>-40415114</v>
      </c>
    </row>
    <row r="3193" spans="1:4">
      <c r="A3193" t="s">
        <v>3929</v>
      </c>
      <c r="B3193">
        <f>IF(ISBLANK(data!C2169),AVERAGEIF(data!$A$2:$A$4110,data!A2169,data!$C$2:$C$4110),data!C2169)</f>
        <v>4581222</v>
      </c>
      <c r="C3193">
        <f>IF(ISBLANK(data!L2169),AVERAGEIF(data!$A$2:$A$4110,data!A2169,data!$L$2:$L$4110),data!L2169)</f>
        <v>6000000</v>
      </c>
      <c r="D3193">
        <f>B3193-C3193</f>
        <v>-1418778</v>
      </c>
    </row>
    <row r="3194" spans="1:4">
      <c r="A3194" t="s">
        <v>46</v>
      </c>
      <c r="B3194">
        <f>IF(ISBLANK(data!C2047),AVERAGEIF(data!$A$2:$A$4110,data!A2047,data!$C$2:$C$4110),data!C2047)</f>
        <v>4563029</v>
      </c>
      <c r="C3194">
        <f>IF(ISBLANK(data!L2047),AVERAGEIF(data!$A$2:$A$4110,data!A2047,data!$L$2:$L$4110),data!L2047)</f>
        <v>39200000</v>
      </c>
      <c r="D3194">
        <f>B3194-C3194</f>
        <v>-34636971</v>
      </c>
    </row>
    <row r="3195" spans="1:4">
      <c r="A3195" t="s">
        <v>4050</v>
      </c>
      <c r="B3195">
        <f>IF(ISBLANK(data!C2255),AVERAGEIF(data!$A$2:$A$4110,data!A2255,data!$C$2:$C$4110),data!C2255)</f>
        <v>4554569</v>
      </c>
      <c r="C3195">
        <f>IF(ISBLANK(data!L2255),AVERAGEIF(data!$A$2:$A$4110,data!A2255,data!$L$2:$L$4110),data!L2255)</f>
        <v>28000000</v>
      </c>
      <c r="D3195">
        <f>B3195-C3195</f>
        <v>-23445431</v>
      </c>
    </row>
    <row r="3196" spans="1:4">
      <c r="A3196" t="s">
        <v>6682</v>
      </c>
      <c r="B3196">
        <f>IF(ISBLANK(data!C4075),AVERAGEIF(data!$A$2:$A$4110,data!A4075,data!$C$2:$C$4110),data!C4075)</f>
        <v>4542775</v>
      </c>
      <c r="C3196">
        <f>IF(ISBLANK(data!L4075),AVERAGEIF(data!$A$2:$A$4110,data!A4075,data!$L$2:$L$4110),data!L4075)</f>
        <v>6000000</v>
      </c>
      <c r="D3196">
        <f>B3196-C3196</f>
        <v>-1457225</v>
      </c>
    </row>
    <row r="3197" spans="1:4">
      <c r="A3197" t="s">
        <v>6493</v>
      </c>
      <c r="B3197">
        <f>IF(ISBLANK(data!C3941),AVERAGEIF(data!$A$2:$A$4110,data!A3941,data!$C$2:$C$4110),data!C3941)</f>
        <v>4535117</v>
      </c>
      <c r="C3197">
        <f>IF(ISBLANK(data!L3941),AVERAGEIF(data!$A$2:$A$4110,data!A3941,data!$L$2:$L$4110),data!L3941)</f>
        <v>60000000</v>
      </c>
      <c r="D3197">
        <f>B3197-C3197</f>
        <v>-55464883</v>
      </c>
    </row>
    <row r="3198" spans="1:4">
      <c r="A3198" t="s">
        <v>4532</v>
      </c>
      <c r="B3198">
        <f>IF(ISBLANK(data!C2575),AVERAGEIF(data!$A$2:$A$4110,data!A2575,data!$C$2:$C$4110),data!C2575)</f>
        <v>4525680</v>
      </c>
      <c r="C3198">
        <f>IF(ISBLANK(data!L2575),AVERAGEIF(data!$A$2:$A$4110,data!A2575,data!$L$2:$L$4110),data!L2575)</f>
        <v>3000000</v>
      </c>
      <c r="D3198">
        <f>B3198-C3198</f>
        <v>1525680</v>
      </c>
    </row>
    <row r="3199" spans="1:4">
      <c r="A3199" t="s">
        <v>2315</v>
      </c>
      <c r="B3199">
        <f>IF(ISBLANK(data!C1096),AVERAGEIF(data!$A$2:$A$4110,data!A1096,data!$C$2:$C$4110),data!C1096)</f>
        <v>4505922</v>
      </c>
      <c r="C3199">
        <f>IF(ISBLANK(data!L1096),AVERAGEIF(data!$A$2:$A$4110,data!A1096,data!$L$2:$L$4110),data!L1096)</f>
        <v>200000</v>
      </c>
      <c r="D3199">
        <f>B3199-C3199</f>
        <v>4305922</v>
      </c>
    </row>
    <row r="3200" spans="1:4">
      <c r="A3200" t="s">
        <v>6216</v>
      </c>
      <c r="B3200">
        <f>IF(ISBLANK(data!C3749),AVERAGEIF(data!$A$2:$A$4110,data!A3749,data!$C$2:$C$4110),data!C3749)</f>
        <v>4496583</v>
      </c>
      <c r="C3200">
        <f>IF(ISBLANK(data!L3749),AVERAGEIF(data!$A$2:$A$4110,data!A3749,data!$L$2:$L$4110),data!L3749)</f>
        <v>35000000</v>
      </c>
      <c r="D3200">
        <f>B3200-C3200</f>
        <v>-30503417</v>
      </c>
    </row>
    <row r="3201" spans="1:4">
      <c r="A3201" t="s">
        <v>3402</v>
      </c>
      <c r="B3201">
        <f>IF(ISBLANK(data!C1811),AVERAGEIF(data!$A$2:$A$4110,data!A1811,data!$C$2:$C$4110),data!C1811)</f>
        <v>4485485</v>
      </c>
      <c r="C3201">
        <f>IF(ISBLANK(data!L1811),AVERAGEIF(data!$A$2:$A$4110,data!A1811,data!$L$2:$L$4110),data!L1811)</f>
        <v>15000000</v>
      </c>
      <c r="D3201">
        <f>B3201-C3201</f>
        <v>-10514515</v>
      </c>
    </row>
    <row r="3202" spans="1:4">
      <c r="A3202" t="s">
        <v>5249</v>
      </c>
      <c r="B3202">
        <f>IF(ISBLANK(data!C3066),AVERAGEIF(data!$A$2:$A$4110,data!A3066,data!$C$2:$C$4110),data!C3066)</f>
        <v>4476235</v>
      </c>
      <c r="C3202">
        <f>IF(ISBLANK(data!L3066),AVERAGEIF(data!$A$2:$A$4110,data!A3066,data!$L$2:$L$4110),data!L3066)</f>
        <v>27000000</v>
      </c>
      <c r="D3202">
        <f>B3202-C3202</f>
        <v>-22523765</v>
      </c>
    </row>
    <row r="3203" spans="1:4">
      <c r="A3203" t="s">
        <v>5616</v>
      </c>
      <c r="B3203">
        <f>IF(ISBLANK(data!C3325),AVERAGEIF(data!$A$2:$A$4110,data!A3325,data!$C$2:$C$4110),data!C3325)</f>
        <v>4463292</v>
      </c>
      <c r="C3203">
        <f>IF(ISBLANK(data!L3325),AVERAGEIF(data!$A$2:$A$4110,data!A3325,data!$L$2:$L$4110),data!L3325)</f>
        <v>30000000</v>
      </c>
      <c r="D3203">
        <f>B3203-C3203</f>
        <v>-25536708</v>
      </c>
    </row>
    <row r="3204" spans="1:4">
      <c r="A3204" t="s">
        <v>820</v>
      </c>
      <c r="B3204">
        <f>IF(ISBLANK(data!C177),AVERAGEIF(data!$A$2:$A$4110,data!A177,data!$C$2:$C$4110),data!C177)</f>
        <v>4443403</v>
      </c>
      <c r="C3204">
        <f>IF(ISBLANK(data!L177),AVERAGEIF(data!$A$2:$A$4110,data!A177,data!$L$2:$L$4110),data!L177)</f>
        <v>7300000</v>
      </c>
      <c r="D3204">
        <f>B3204-C3204</f>
        <v>-2856597</v>
      </c>
    </row>
    <row r="3205" spans="1:4">
      <c r="A3205" t="s">
        <v>3131</v>
      </c>
      <c r="B3205">
        <f>IF(ISBLANK(data!C1637),AVERAGEIF(data!$A$2:$A$4110,data!A1637,data!$C$2:$C$4110),data!C1637)</f>
        <v>4440055</v>
      </c>
      <c r="C3205">
        <f>IF(ISBLANK(data!L1637),AVERAGEIF(data!$A$2:$A$4110,data!A1637,data!$L$2:$L$4110),data!L1637)</f>
        <v>8500000</v>
      </c>
      <c r="D3205">
        <f>B3205-C3205</f>
        <v>-4059945</v>
      </c>
    </row>
    <row r="3206" spans="1:4">
      <c r="A3206" t="s">
        <v>3737</v>
      </c>
      <c r="B3206">
        <f>IF(ISBLANK(data!C2046),AVERAGEIF(data!$A$2:$A$4110,data!A2046,data!$C$2:$C$4110),data!C2046)</f>
        <v>4435083</v>
      </c>
      <c r="C3206">
        <f>IF(ISBLANK(data!L2046),AVERAGEIF(data!$A$2:$A$4110,data!A2046,data!$L$2:$L$4110),data!L2046)</f>
        <v>18000000</v>
      </c>
      <c r="D3206">
        <f>B3206-C3206</f>
        <v>-13564917</v>
      </c>
    </row>
    <row r="3207" spans="1:4">
      <c r="A3207" t="s">
        <v>4307</v>
      </c>
      <c r="B3207">
        <f>IF(ISBLANK(data!C2428),AVERAGEIF(data!$A$2:$A$4110,data!A2428,data!$C$2:$C$4110),data!C2428)</f>
        <v>4426297</v>
      </c>
      <c r="C3207">
        <f>IF(ISBLANK(data!L2428),AVERAGEIF(data!$A$2:$A$4110,data!A2428,data!$L$2:$L$4110),data!L2428)</f>
        <v>35000000</v>
      </c>
      <c r="D3207">
        <f>B3207-C3207</f>
        <v>-30573703</v>
      </c>
    </row>
    <row r="3208" spans="1:4">
      <c r="A3208" t="s">
        <v>3882</v>
      </c>
      <c r="B3208">
        <f>IF(ISBLANK(data!C2139),AVERAGEIF(data!$A$2:$A$4110,data!A2139,data!$C$2:$C$4110),data!C2139)</f>
        <v>4414535</v>
      </c>
      <c r="C3208">
        <f>IF(ISBLANK(data!L2139),AVERAGEIF(data!$A$2:$A$4110,data!A2139,data!$L$2:$L$4110),data!L2139)</f>
        <v>18000000</v>
      </c>
      <c r="D3208">
        <f>B3208-C3208</f>
        <v>-13585465</v>
      </c>
    </row>
    <row r="3209" spans="1:4">
      <c r="A3209" t="s">
        <v>5665</v>
      </c>
      <c r="B3209">
        <f>IF(ISBLANK(data!C3357),AVERAGEIF(data!$A$2:$A$4110,data!A3357,data!$C$2:$C$4110),data!C3357)</f>
        <v>4411102</v>
      </c>
      <c r="C3209">
        <f>IF(ISBLANK(data!L3357),AVERAGEIF(data!$A$2:$A$4110,data!A3357,data!$L$2:$L$4110),data!L3357)</f>
        <v>100000000</v>
      </c>
      <c r="D3209">
        <f>B3209-C3209</f>
        <v>-95588898</v>
      </c>
    </row>
    <row r="3210" spans="1:4">
      <c r="A3210" t="s">
        <v>346</v>
      </c>
      <c r="B3210">
        <f>IF(ISBLANK(data!C4089),AVERAGEIF(data!$A$2:$A$4110,data!A4089,data!$C$2:$C$4110),data!C4089)</f>
        <v>4398392</v>
      </c>
      <c r="C3210">
        <f>IF(ISBLANK(data!L4089),AVERAGEIF(data!$A$2:$A$4110,data!A4089,data!$L$2:$L$4110),data!L4089)</f>
        <v>21000000</v>
      </c>
      <c r="D3210">
        <f>B3210-C3210</f>
        <v>-16601608</v>
      </c>
    </row>
    <row r="3211" spans="1:4">
      <c r="A3211" t="s">
        <v>4276</v>
      </c>
      <c r="B3211">
        <f>IF(ISBLANK(data!C2409),AVERAGEIF(data!$A$2:$A$4110,data!A2409,data!$C$2:$C$4110),data!C2409)</f>
        <v>4394936</v>
      </c>
      <c r="C3211">
        <f>IF(ISBLANK(data!L2409),AVERAGEIF(data!$A$2:$A$4110,data!A2409,data!$L$2:$L$4110),data!L2409)</f>
        <v>6000000</v>
      </c>
      <c r="D3211">
        <f>B3211-C3211</f>
        <v>-1605064</v>
      </c>
    </row>
    <row r="3212" spans="1:4">
      <c r="A3212" t="s">
        <v>1499</v>
      </c>
      <c r="B3212">
        <f>IF(ISBLANK(data!C586),AVERAGEIF(data!$A$2:$A$4110,data!A586,data!$C$2:$C$4110),data!C586)</f>
        <v>4360548</v>
      </c>
      <c r="C3212">
        <f>IF(ISBLANK(data!L586),AVERAGEIF(data!$A$2:$A$4110,data!A586,data!$L$2:$L$4110),data!L586)</f>
        <v>15000000</v>
      </c>
      <c r="D3212">
        <f>B3212-C3212</f>
        <v>-10639452</v>
      </c>
    </row>
    <row r="3213" spans="1:4">
      <c r="A3213" t="s">
        <v>295</v>
      </c>
      <c r="B3213">
        <f>IF(ISBLANK(data!C2777),AVERAGEIF(data!$A$2:$A$4110,data!A2777,data!$C$2:$C$4110),data!C2777)</f>
        <v>4357000</v>
      </c>
      <c r="C3213">
        <f>IF(ISBLANK(data!L2777),AVERAGEIF(data!$A$2:$A$4110,data!A2777,data!$L$2:$L$4110),data!L2777)</f>
        <v>30000000</v>
      </c>
      <c r="D3213">
        <f>B3213-C3213</f>
        <v>-25643000</v>
      </c>
    </row>
    <row r="3214" spans="1:4">
      <c r="A3214" t="s">
        <v>2409</v>
      </c>
      <c r="B3214">
        <f>IF(ISBLANK(data!C1161),AVERAGEIF(data!$A$2:$A$4110,data!A1161,data!$C$2:$C$4110),data!C1161)</f>
        <v>4356743</v>
      </c>
      <c r="C3214">
        <f>IF(ISBLANK(data!L1161),AVERAGEIF(data!$A$2:$A$4110,data!A1161,data!$L$2:$L$4110),data!L1161)</f>
        <v>5000000</v>
      </c>
      <c r="D3214">
        <f>B3214-C3214</f>
        <v>-643257</v>
      </c>
    </row>
    <row r="3215" spans="1:4">
      <c r="A3215" t="s">
        <v>2407</v>
      </c>
      <c r="B3215">
        <f>IF(ISBLANK(data!C1160),AVERAGEIF(data!$A$2:$A$4110,data!A1160,data!$C$2:$C$4110),data!C1160)</f>
        <v>4356743</v>
      </c>
      <c r="C3215">
        <f>IF(ISBLANK(data!L1160),AVERAGEIF(data!$A$2:$A$4110,data!A1160,data!$L$2:$L$4110),data!L1160)</f>
        <v>16000000</v>
      </c>
      <c r="D3215">
        <f>B3215-C3215</f>
        <v>-11643257</v>
      </c>
    </row>
    <row r="3216" spans="1:4">
      <c r="A3216" t="s">
        <v>2897</v>
      </c>
      <c r="B3216">
        <f>IF(ISBLANK(data!C1469),AVERAGEIF(data!$A$2:$A$4110,data!A1469,data!$C$2:$C$4110),data!C1469)</f>
        <v>4350774</v>
      </c>
      <c r="C3216">
        <f>IF(ISBLANK(data!L1469),AVERAGEIF(data!$A$2:$A$4110,data!A1469,data!$L$2:$L$4110),data!L1469)</f>
        <v>8000000</v>
      </c>
      <c r="D3216">
        <f>B3216-C3216</f>
        <v>-3649226</v>
      </c>
    </row>
    <row r="3217" spans="1:4">
      <c r="A3217" t="s">
        <v>5806</v>
      </c>
      <c r="B3217">
        <f>IF(ISBLANK(data!C3451),AVERAGEIF(data!$A$2:$A$4110,data!A3451,data!$C$2:$C$4110),data!C3451)</f>
        <v>4328294</v>
      </c>
      <c r="C3217">
        <f>IF(ISBLANK(data!L3451),AVERAGEIF(data!$A$2:$A$4110,data!A3451,data!$L$2:$L$4110),data!L3451)</f>
        <v>10000000</v>
      </c>
      <c r="D3217">
        <f>B3217-C3217</f>
        <v>-5671706</v>
      </c>
    </row>
    <row r="3218" spans="1:4">
      <c r="A3218" t="s">
        <v>1634</v>
      </c>
      <c r="B3218">
        <f>IF(ISBLANK(data!C671),AVERAGEIF(data!$A$2:$A$4110,data!A671,data!$C$2:$C$4110),data!C671)</f>
        <v>4311834</v>
      </c>
      <c r="C3218">
        <f>IF(ISBLANK(data!L671),AVERAGEIF(data!$A$2:$A$4110,data!A671,data!$L$2:$L$4110),data!L671)</f>
        <v>2750000</v>
      </c>
      <c r="D3218">
        <f>B3218-C3218</f>
        <v>1561834</v>
      </c>
    </row>
    <row r="3219" spans="1:4">
      <c r="A3219" t="s">
        <v>6035</v>
      </c>
      <c r="B3219">
        <f>IF(ISBLANK(data!C3620),AVERAGEIF(data!$A$2:$A$4110,data!A3620,data!$C$2:$C$4110),data!C3620)</f>
        <v>4308981</v>
      </c>
      <c r="C3219">
        <f>IF(ISBLANK(data!L3620),AVERAGEIF(data!$A$2:$A$4110,data!A3620,data!$L$2:$L$4110),data!L3620)</f>
        <v>24000000</v>
      </c>
      <c r="D3219">
        <f>B3219-C3219</f>
        <v>-19691019</v>
      </c>
    </row>
    <row r="3220" spans="1:4">
      <c r="A3220" t="s">
        <v>1195</v>
      </c>
      <c r="B3220">
        <f>IF(ISBLANK(data!C401),AVERAGEIF(data!$A$2:$A$4110,data!A401,data!$C$2:$C$4110),data!C401)</f>
        <v>4306697</v>
      </c>
      <c r="C3220">
        <f>IF(ISBLANK(data!L401),AVERAGEIF(data!$A$2:$A$4110,data!A401,data!$L$2:$L$4110),data!L401)</f>
        <v>5000000</v>
      </c>
      <c r="D3220">
        <f>B3220-C3220</f>
        <v>-693303</v>
      </c>
    </row>
    <row r="3221" spans="1:4">
      <c r="A3221" t="s">
        <v>989</v>
      </c>
      <c r="B3221">
        <f>IF(ISBLANK(data!C279),AVERAGEIF(data!$A$2:$A$4110,data!A279,data!$C$2:$C$4110),data!C279)</f>
        <v>4301331</v>
      </c>
      <c r="C3221">
        <f>IF(ISBLANK(data!L279),AVERAGEIF(data!$A$2:$A$4110,data!A279,data!$L$2:$L$4110),data!L279)</f>
        <v>4000000</v>
      </c>
      <c r="D3221">
        <f>B3221-C3221</f>
        <v>301331</v>
      </c>
    </row>
    <row r="3222" spans="1:4">
      <c r="A3222" t="s">
        <v>119</v>
      </c>
      <c r="B3222">
        <f>IF(ISBLANK(data!C3003),AVERAGEIF(data!$A$2:$A$4110,data!A3003,data!$C$2:$C$4110),data!C3003)</f>
        <v>4291965</v>
      </c>
      <c r="C3222">
        <f>IF(ISBLANK(data!L3003),AVERAGEIF(data!$A$2:$A$4110,data!A3003,data!$L$2:$L$4110),data!L3003)</f>
        <v>14000000</v>
      </c>
      <c r="D3222">
        <f>B3222-C3222</f>
        <v>-9708035</v>
      </c>
    </row>
    <row r="3223" spans="1:4">
      <c r="A3223" t="s">
        <v>1943</v>
      </c>
      <c r="B3223">
        <f>IF(ISBLANK(data!C863),AVERAGEIF(data!$A$2:$A$4110,data!A863,data!$C$2:$C$4110),data!C863)</f>
        <v>4280577</v>
      </c>
      <c r="C3223">
        <f>IF(ISBLANK(data!L863),AVERAGEIF(data!$A$2:$A$4110,data!A863,data!$L$2:$L$4110),data!L863)</f>
        <v>10000000</v>
      </c>
      <c r="D3223">
        <f>B3223-C3223</f>
        <v>-5719423</v>
      </c>
    </row>
    <row r="3224" spans="1:4">
      <c r="A3224" t="s">
        <v>6530</v>
      </c>
      <c r="B3224">
        <f>IF(ISBLANK(data!C3965),AVERAGEIF(data!$A$2:$A$4110,data!A3965,data!$C$2:$C$4110),data!C3965)</f>
        <v>4273372</v>
      </c>
      <c r="C3224">
        <f>IF(ISBLANK(data!L3965),AVERAGEIF(data!$A$2:$A$4110,data!A3965,data!$L$2:$L$4110),data!L3965)</f>
        <v>22000000</v>
      </c>
      <c r="D3224">
        <f>B3224-C3224</f>
        <v>-17726628</v>
      </c>
    </row>
    <row r="3225" spans="1:4">
      <c r="A3225" t="s">
        <v>1231</v>
      </c>
      <c r="B3225">
        <f>IF(ISBLANK(data!C424),AVERAGEIF(data!$A$2:$A$4110,data!A424,data!$C$2:$C$4110),data!C424)</f>
        <v>4250320</v>
      </c>
      <c r="C3225">
        <f>IF(ISBLANK(data!L424),AVERAGEIF(data!$A$2:$A$4110,data!A424,data!$L$2:$L$4110),data!L424)</f>
        <v>18000000</v>
      </c>
      <c r="D3225">
        <f>B3225-C3225</f>
        <v>-13749680</v>
      </c>
    </row>
    <row r="3226" spans="1:4">
      <c r="A3226" t="s">
        <v>3186</v>
      </c>
      <c r="B3226">
        <f>IF(ISBLANK(data!C1668),AVERAGEIF(data!$A$2:$A$4110,data!A1668,data!$C$2:$C$4110),data!C1668)</f>
        <v>4244155</v>
      </c>
      <c r="C3226">
        <f>IF(ISBLANK(data!L1668),AVERAGEIF(data!$A$2:$A$4110,data!A1668,data!$L$2:$L$4110),data!L1668)</f>
        <v>10000000</v>
      </c>
      <c r="D3226">
        <f>B3226-C3226</f>
        <v>-5755845</v>
      </c>
    </row>
    <row r="3227" spans="1:4">
      <c r="A3227" t="s">
        <v>4930</v>
      </c>
      <c r="B3227">
        <f>IF(ISBLANK(data!C2848),AVERAGEIF(data!$A$2:$A$4110,data!A2848,data!$C$2:$C$4110),data!C2848)</f>
        <v>4239767</v>
      </c>
      <c r="C3227">
        <f>IF(ISBLANK(data!L2848),AVERAGEIF(data!$A$2:$A$4110,data!A2848,data!$L$2:$L$4110),data!L2848)</f>
        <v>7500000</v>
      </c>
      <c r="D3227">
        <f>B3227-C3227</f>
        <v>-3260233</v>
      </c>
    </row>
    <row r="3228" spans="1:4">
      <c r="A3228" t="s">
        <v>4929</v>
      </c>
      <c r="B3228">
        <f>IF(ISBLANK(data!C2847),AVERAGEIF(data!$A$2:$A$4110,data!A2847,data!$C$2:$C$4110),data!C2847)</f>
        <v>4239767</v>
      </c>
      <c r="C3228">
        <f>IF(ISBLANK(data!L2847),AVERAGEIF(data!$A$2:$A$4110,data!A2847,data!$L$2:$L$4110),data!L2847)</f>
        <v>20000000</v>
      </c>
      <c r="D3228">
        <f>B3228-C3228</f>
        <v>-15760233</v>
      </c>
    </row>
    <row r="3229" spans="1:4">
      <c r="A3229" t="s">
        <v>5848</v>
      </c>
      <c r="B3229">
        <f>IF(ISBLANK(data!C3479),AVERAGEIF(data!$A$2:$A$4110,data!A3479,data!$C$2:$C$4110),data!C3479)</f>
        <v>4235837</v>
      </c>
      <c r="C3229">
        <f>IF(ISBLANK(data!L3479),AVERAGEIF(data!$A$2:$A$4110,data!A3479,data!$L$2:$L$4110),data!L3479)</f>
        <v>15000000</v>
      </c>
      <c r="D3229">
        <f>B3229-C3229</f>
        <v>-10764163</v>
      </c>
    </row>
    <row r="3230" spans="1:4">
      <c r="A3230" t="s">
        <v>4190</v>
      </c>
      <c r="B3230">
        <f>IF(ISBLANK(data!C2346),AVERAGEIF(data!$A$2:$A$4110,data!A2346,data!$C$2:$C$4110),data!C2346)</f>
        <v>4234040</v>
      </c>
      <c r="C3230">
        <f>IF(ISBLANK(data!L2346),AVERAGEIF(data!$A$2:$A$4110,data!A2346,data!$L$2:$L$4110),data!L2346)</f>
        <v>20000000</v>
      </c>
      <c r="D3230">
        <f>B3230-C3230</f>
        <v>-15765960</v>
      </c>
    </row>
    <row r="3231" spans="1:4">
      <c r="A3231" t="s">
        <v>700</v>
      </c>
      <c r="B3231">
        <f>IF(ISBLANK(data!C114),AVERAGEIF(data!$A$2:$A$4110,data!A114,data!$C$2:$C$4110),data!C114)</f>
        <v>4231500</v>
      </c>
      <c r="C3231">
        <f>IF(ISBLANK(data!L114),AVERAGEIF(data!$A$2:$A$4110,data!A114,data!$L$2:$L$4110),data!L114)</f>
        <v>1000000</v>
      </c>
      <c r="D3231">
        <f>B3231-C3231</f>
        <v>3231500</v>
      </c>
    </row>
    <row r="3232" spans="1:4">
      <c r="A3232" t="s">
        <v>845</v>
      </c>
      <c r="B3232">
        <f>IF(ISBLANK(data!C194),AVERAGEIF(data!$A$2:$A$4110,data!A194,data!$C$2:$C$4110),data!C194)</f>
        <v>4193025</v>
      </c>
      <c r="C3232">
        <f>IF(ISBLANK(data!L194),AVERAGEIF(data!$A$2:$A$4110,data!A194,data!$L$2:$L$4110),data!L194)</f>
        <v>250000</v>
      </c>
      <c r="D3232">
        <f>B3232-C3232</f>
        <v>3943025</v>
      </c>
    </row>
    <row r="3233" spans="1:4">
      <c r="A3233" t="s">
        <v>844</v>
      </c>
      <c r="B3233">
        <f>IF(ISBLANK(data!C193),AVERAGEIF(data!$A$2:$A$4110,data!A193,data!$C$2:$C$4110),data!C193)</f>
        <v>4193025</v>
      </c>
      <c r="C3233">
        <f>IF(ISBLANK(data!L193),AVERAGEIF(data!$A$2:$A$4110,data!A193,data!$L$2:$L$4110),data!L193)</f>
        <v>15000000</v>
      </c>
      <c r="D3233">
        <f>B3233-C3233</f>
        <v>-10806975</v>
      </c>
    </row>
    <row r="3234" spans="1:4">
      <c r="A3234" t="s">
        <v>127</v>
      </c>
      <c r="B3234">
        <f>IF(ISBLANK(data!C3380),AVERAGEIF(data!$A$2:$A$4110,data!A3380,data!$C$2:$C$4110),data!C3380)</f>
        <v>4190530</v>
      </c>
      <c r="C3234">
        <f>IF(ISBLANK(data!L3380),AVERAGEIF(data!$A$2:$A$4110,data!A3380,data!$L$2:$L$4110),data!L3380)</f>
        <v>22500000</v>
      </c>
      <c r="D3234">
        <f>B3234-C3234</f>
        <v>-18309470</v>
      </c>
    </row>
    <row r="3235" spans="1:4">
      <c r="A3235" t="s">
        <v>4802</v>
      </c>
      <c r="B3235">
        <f>IF(ISBLANK(data!C2754),AVERAGEIF(data!$A$2:$A$4110,data!A2754,data!$C$2:$C$4110),data!C2754)</f>
        <v>4186931</v>
      </c>
      <c r="C3235">
        <f>IF(ISBLANK(data!L2754),AVERAGEIF(data!$A$2:$A$4110,data!A2754,data!$L$2:$L$4110),data!L2754)</f>
        <v>250000</v>
      </c>
      <c r="D3235">
        <f>B3235-C3235</f>
        <v>3936931</v>
      </c>
    </row>
    <row r="3236" spans="1:4">
      <c r="A3236" t="s">
        <v>1900</v>
      </c>
      <c r="B3236">
        <f>IF(ISBLANK(data!C836),AVERAGEIF(data!$A$2:$A$4110,data!A836,data!$C$2:$C$4110),data!C836)</f>
        <v>4170647</v>
      </c>
      <c r="C3236">
        <f>IF(ISBLANK(data!L836),AVERAGEIF(data!$A$2:$A$4110,data!A836,data!$L$2:$L$4110),data!L836)</f>
        <v>1900000</v>
      </c>
      <c r="D3236">
        <f>B3236-C3236</f>
        <v>2270647</v>
      </c>
    </row>
    <row r="3237" spans="1:4">
      <c r="A3237" t="s">
        <v>4034</v>
      </c>
      <c r="B3237">
        <f>IF(ISBLANK(data!C2239),AVERAGEIF(data!$A$2:$A$4110,data!A2239,data!$C$2:$C$4110),data!C2239)</f>
        <v>4157491</v>
      </c>
      <c r="C3237">
        <f>IF(ISBLANK(data!L2239),AVERAGEIF(data!$A$2:$A$4110,data!A2239,data!$L$2:$L$4110),data!L2239)</f>
        <v>12800000</v>
      </c>
      <c r="D3237">
        <f>B3237-C3237</f>
        <v>-8642509</v>
      </c>
    </row>
    <row r="3238" spans="1:4">
      <c r="A3238" t="s">
        <v>5090</v>
      </c>
      <c r="B3238">
        <f>IF(ISBLANK(data!C2958),AVERAGEIF(data!$A$2:$A$4110,data!A2958,data!$C$2:$C$4110),data!C2958)</f>
        <v>4142507</v>
      </c>
      <c r="C3238">
        <f>IF(ISBLANK(data!L2958),AVERAGEIF(data!$A$2:$A$4110,data!A2958,data!$L$2:$L$4110),data!L2958)</f>
        <v>3000000</v>
      </c>
      <c r="D3238">
        <f>B3238-C3238</f>
        <v>1142507</v>
      </c>
    </row>
    <row r="3239" spans="1:4">
      <c r="A3239" t="s">
        <v>1648</v>
      </c>
      <c r="B3239">
        <f>IF(ISBLANK(data!C679),AVERAGEIF(data!$A$2:$A$4110,data!A679,data!$C$2:$C$4110),data!C679)</f>
        <v>4131640</v>
      </c>
      <c r="C3239">
        <f>IF(ISBLANK(data!L679),AVERAGEIF(data!$A$2:$A$4110,data!A679,data!$L$2:$L$4110),data!L679)</f>
        <v>7500000</v>
      </c>
      <c r="D3239">
        <f>B3239-C3239</f>
        <v>-3368360</v>
      </c>
    </row>
    <row r="3240" spans="1:4">
      <c r="A3240" t="s">
        <v>4683</v>
      </c>
      <c r="B3240">
        <f>IF(ISBLANK(data!C2676),AVERAGEIF(data!$A$2:$A$4110,data!A2676,data!$C$2:$C$4110),data!C2676)</f>
        <v>4109095</v>
      </c>
      <c r="C3240">
        <f>IF(ISBLANK(data!L2676),AVERAGEIF(data!$A$2:$A$4110,data!A2676,data!$L$2:$L$4110),data!L2676)</f>
        <v>3000000</v>
      </c>
      <c r="D3240">
        <f>B3240-C3240</f>
        <v>1109095</v>
      </c>
    </row>
    <row r="3241" spans="1:4">
      <c r="A3241" t="s">
        <v>681</v>
      </c>
      <c r="B3241">
        <f>IF(ISBLANK(data!C104),AVERAGEIF(data!$A$2:$A$4110,data!A104,data!$C$2:$C$4110),data!C104)</f>
        <v>4105123</v>
      </c>
      <c r="C3241">
        <f>IF(ISBLANK(data!L104),AVERAGEIF(data!$A$2:$A$4110,data!A104,data!$L$2:$L$4110),data!L104)</f>
        <v>1100000</v>
      </c>
      <c r="D3241">
        <f>B3241-C3241</f>
        <v>3005123</v>
      </c>
    </row>
    <row r="3242" spans="1:4">
      <c r="A3242" t="s">
        <v>5670</v>
      </c>
      <c r="B3242">
        <f>IF(ISBLANK(data!C3360),AVERAGEIF(data!$A$2:$A$4110,data!A3360,data!$C$2:$C$4110),data!C3360)</f>
        <v>4074023</v>
      </c>
      <c r="C3242">
        <f>IF(ISBLANK(data!L3360),AVERAGEIF(data!$A$2:$A$4110,data!A3360,data!$L$2:$L$4110),data!L3360)</f>
        <v>5000000</v>
      </c>
      <c r="D3242">
        <f>B3242-C3242</f>
        <v>-925977</v>
      </c>
    </row>
    <row r="3243" spans="1:4">
      <c r="A3243" t="s">
        <v>5141</v>
      </c>
      <c r="B3243">
        <f>IF(ISBLANK(data!C2995),AVERAGEIF(data!$A$2:$A$4110,data!A2995,data!$C$2:$C$4110),data!C2995)</f>
        <v>4068087</v>
      </c>
      <c r="C3243">
        <f>IF(ISBLANK(data!L2995),AVERAGEIF(data!$A$2:$A$4110,data!A2995,data!$L$2:$L$4110),data!L2995)</f>
        <v>17000000</v>
      </c>
      <c r="D3243">
        <f>B3243-C3243</f>
        <v>-12931913</v>
      </c>
    </row>
    <row r="3244" spans="1:4">
      <c r="A3244" t="s">
        <v>5191</v>
      </c>
      <c r="B3244">
        <f>IF(ISBLANK(data!C3026),AVERAGEIF(data!$A$2:$A$4110,data!A3026,data!$C$2:$C$4110),data!C3026)</f>
        <v>4064333</v>
      </c>
      <c r="C3244">
        <f>IF(ISBLANK(data!L3026),AVERAGEIF(data!$A$2:$A$4110,data!A3026,data!$L$2:$L$4110),data!L3026)</f>
        <v>25000000</v>
      </c>
      <c r="D3244">
        <f>B3244-C3244</f>
        <v>-20935667</v>
      </c>
    </row>
    <row r="3245" spans="1:4">
      <c r="A3245" t="s">
        <v>742</v>
      </c>
      <c r="B3245">
        <f>IF(ISBLANK(data!C134),AVERAGEIF(data!$A$2:$A$4110,data!A134,data!$C$2:$C$4110),data!C134)</f>
        <v>4063859</v>
      </c>
      <c r="C3245">
        <f>IF(ISBLANK(data!L134),AVERAGEIF(data!$A$2:$A$4110,data!A134,data!$L$2:$L$4110),data!L134)</f>
        <v>4800000</v>
      </c>
      <c r="D3245">
        <f>B3245-C3245</f>
        <v>-736141</v>
      </c>
    </row>
    <row r="3246" spans="1:4">
      <c r="A3246" t="s">
        <v>4814</v>
      </c>
      <c r="B3246">
        <f>IF(ISBLANK(data!C2767),AVERAGEIF(data!$A$2:$A$4110,data!A2767,data!$C$2:$C$4110),data!C2767)</f>
        <v>4063238</v>
      </c>
      <c r="C3246">
        <f>IF(ISBLANK(data!L2767),AVERAGEIF(data!$A$2:$A$4110,data!A2767,data!$L$2:$L$4110),data!L2767)</f>
        <v>5750000</v>
      </c>
      <c r="D3246">
        <f>B3246-C3246</f>
        <v>-1686762</v>
      </c>
    </row>
    <row r="3247" spans="1:4">
      <c r="A3247" t="s">
        <v>6099</v>
      </c>
      <c r="B3247">
        <f>IF(ISBLANK(data!C3662),AVERAGEIF(data!$A$2:$A$4110,data!A3662,data!$C$2:$C$4110),data!C3662)</f>
        <v>4046737</v>
      </c>
      <c r="C3247">
        <f>IF(ISBLANK(data!L3662),AVERAGEIF(data!$A$2:$A$4110,data!A3662,data!$L$2:$L$4110),data!L3662)</f>
        <v>4000000</v>
      </c>
      <c r="D3247">
        <f>B3247-C3247</f>
        <v>46737</v>
      </c>
    </row>
    <row r="3248" spans="1:4">
      <c r="A3248" t="s">
        <v>5210</v>
      </c>
      <c r="B3248">
        <f>IF(ISBLANK(data!C3040),AVERAGEIF(data!$A$2:$A$4110,data!A3040,data!$C$2:$C$4110),data!C3040)</f>
        <v>4040588</v>
      </c>
      <c r="C3248">
        <f>IF(ISBLANK(data!L3040),AVERAGEIF(data!$A$2:$A$4110,data!A3040,data!$L$2:$L$4110),data!L3040)</f>
        <v>5000000</v>
      </c>
      <c r="D3248">
        <f>B3248-C3248</f>
        <v>-959412</v>
      </c>
    </row>
    <row r="3249" spans="1:4">
      <c r="A3249" t="s">
        <v>4800</v>
      </c>
      <c r="B3249">
        <f>IF(ISBLANK(data!C2752),AVERAGEIF(data!$A$2:$A$4110,data!A2752,data!$C$2:$C$4110),data!C2752)</f>
        <v>4033268</v>
      </c>
      <c r="C3249">
        <f>IF(ISBLANK(data!L2752),AVERAGEIF(data!$A$2:$A$4110,data!A2752,data!$L$2:$L$4110),data!L2752)</f>
        <v>3937500</v>
      </c>
      <c r="D3249">
        <f>B3249-C3249</f>
        <v>95768</v>
      </c>
    </row>
    <row r="3250" spans="1:4">
      <c r="A3250" t="s">
        <v>691</v>
      </c>
      <c r="B3250">
        <f>IF(ISBLANK(data!C109),AVERAGEIF(data!$A$2:$A$4110,data!A109,data!$C$2:$C$4110),data!C109)</f>
        <v>4018695</v>
      </c>
      <c r="C3250">
        <f>IF(ISBLANK(data!L109),AVERAGEIF(data!$A$2:$A$4110,data!A109,data!$L$2:$L$4110),data!L109)</f>
        <v>12000000</v>
      </c>
      <c r="D3250">
        <f>B3250-C3250</f>
        <v>-7981305</v>
      </c>
    </row>
    <row r="3251" spans="1:4">
      <c r="A3251" t="s">
        <v>1838</v>
      </c>
      <c r="B3251">
        <f>IF(ISBLANK(data!C799),AVERAGEIF(data!$A$2:$A$4110,data!A799,data!$C$2:$C$4110),data!C799)</f>
        <v>4007792</v>
      </c>
      <c r="C3251">
        <f>IF(ISBLANK(data!L799),AVERAGEIF(data!$A$2:$A$4110,data!A799,data!$L$2:$L$4110),data!L799)</f>
        <v>750000</v>
      </c>
      <c r="D3251">
        <f>B3251-C3251</f>
        <v>3257792</v>
      </c>
    </row>
    <row r="3252" spans="1:4">
      <c r="A3252" t="s">
        <v>3261</v>
      </c>
      <c r="B3252">
        <f>IF(ISBLANK(data!C1717),AVERAGEIF(data!$A$2:$A$4110,data!A1717,data!$C$2:$C$4110),data!C1717)</f>
        <v>4006906</v>
      </c>
      <c r="C3252">
        <f>IF(ISBLANK(data!L1717),AVERAGEIF(data!$A$2:$A$4110,data!A1717,data!$L$2:$L$4110),data!L1717)</f>
        <v>15000000</v>
      </c>
      <c r="D3252">
        <f>B3252-C3252</f>
        <v>-10993094</v>
      </c>
    </row>
    <row r="3253" spans="1:4">
      <c r="A3253" t="s">
        <v>5573</v>
      </c>
      <c r="B3253">
        <f>IF(ISBLANK(data!C3291),AVERAGEIF(data!$A$2:$A$4110,data!A3291,data!$C$2:$C$4110),data!C3291)</f>
        <v>4002955</v>
      </c>
      <c r="C3253">
        <f>IF(ISBLANK(data!L3291),AVERAGEIF(data!$A$2:$A$4110,data!A3291,data!$L$2:$L$4110),data!L3291)</f>
        <v>20000000</v>
      </c>
      <c r="D3253">
        <f>B3253-C3253</f>
        <v>-15997045</v>
      </c>
    </row>
    <row r="3254" spans="1:4">
      <c r="A3254" t="s">
        <v>6341</v>
      </c>
      <c r="B3254">
        <f>IF(ISBLANK(data!C3838),AVERAGEIF(data!$A$2:$A$4110,data!A3838,data!$C$2:$C$4110),data!C3838)</f>
        <v>4001121</v>
      </c>
      <c r="C3254">
        <f>IF(ISBLANK(data!L3838),AVERAGEIF(data!$A$2:$A$4110,data!A3838,data!$L$2:$L$4110),data!L3838)</f>
        <v>20000000</v>
      </c>
      <c r="D3254">
        <f>B3254-C3254</f>
        <v>-15998879</v>
      </c>
    </row>
    <row r="3255" spans="1:4">
      <c r="A3255" t="s">
        <v>6059</v>
      </c>
      <c r="B3255">
        <f>IF(ISBLANK(data!C3635),AVERAGEIF(data!$A$2:$A$4110,data!A3635,data!$C$2:$C$4110),data!C3635)</f>
        <v>4000304</v>
      </c>
      <c r="C3255">
        <f>IF(ISBLANK(data!L3635),AVERAGEIF(data!$A$2:$A$4110,data!A3635,data!$L$2:$L$4110),data!L3635)</f>
        <v>6500000</v>
      </c>
      <c r="D3255">
        <f>B3255-C3255</f>
        <v>-2499696</v>
      </c>
    </row>
    <row r="3256" spans="1:4">
      <c r="A3256" t="s">
        <v>5731</v>
      </c>
      <c r="B3256">
        <f>IF(ISBLANK(data!C3400),AVERAGEIF(data!$A$2:$A$4110,data!A3400,data!$C$2:$C$4110),data!C3400)</f>
        <v>4000000</v>
      </c>
      <c r="C3256">
        <f>IF(ISBLANK(data!L3400),AVERAGEIF(data!$A$2:$A$4110,data!A3400,data!$L$2:$L$4110),data!L3400)</f>
        <v>350000</v>
      </c>
      <c r="D3256">
        <f>B3256-C3256</f>
        <v>3650000</v>
      </c>
    </row>
    <row r="3257" spans="1:4">
      <c r="A3257" t="s">
        <v>4630</v>
      </c>
      <c r="B3257">
        <f>IF(ISBLANK(data!C2640),AVERAGEIF(data!$A$2:$A$4110,data!A2640,data!$C$2:$C$4110),data!C2640)</f>
        <v>3958500</v>
      </c>
      <c r="C3257">
        <f>IF(ISBLANK(data!L2640),AVERAGEIF(data!$A$2:$A$4110,data!A2640,data!$L$2:$L$4110),data!L2640)</f>
        <v>8200000</v>
      </c>
      <c r="D3257">
        <f>B3257-C3257</f>
        <v>-4241500</v>
      </c>
    </row>
    <row r="3258" spans="1:4">
      <c r="A3258" t="s">
        <v>3671</v>
      </c>
      <c r="B3258">
        <f>IF(ISBLANK(data!C1998),AVERAGEIF(data!$A$2:$A$4110,data!A1998,data!$C$2:$C$4110),data!C1998)</f>
        <v>3950294</v>
      </c>
      <c r="C3258">
        <f>IF(ISBLANK(data!L1998),AVERAGEIF(data!$A$2:$A$4110,data!A1998,data!$L$2:$L$4110),data!L1998)</f>
        <v>12000000</v>
      </c>
      <c r="D3258">
        <f>B3258-C3258</f>
        <v>-8049706</v>
      </c>
    </row>
    <row r="3259" spans="1:4">
      <c r="A3259" t="s">
        <v>822</v>
      </c>
      <c r="B3259">
        <f>IF(ISBLANK(data!C178),AVERAGEIF(data!$A$2:$A$4110,data!A178,data!$C$2:$C$4110),data!C178)</f>
        <v>3950029</v>
      </c>
      <c r="C3259">
        <f>IF(ISBLANK(data!L178),AVERAGEIF(data!$A$2:$A$4110,data!A178,data!$L$2:$L$4110),data!L178)</f>
        <v>4000000</v>
      </c>
      <c r="D3259">
        <f>B3259-C3259</f>
        <v>-49971</v>
      </c>
    </row>
    <row r="3260" spans="1:4">
      <c r="A3260" t="s">
        <v>1029</v>
      </c>
      <c r="B3260">
        <f>IF(ISBLANK(data!C302),AVERAGEIF(data!$A$2:$A$4110,data!A302,data!$C$2:$C$4110),data!C302)</f>
        <v>3904982</v>
      </c>
      <c r="C3260">
        <f>IF(ISBLANK(data!L302),AVERAGEIF(data!$A$2:$A$4110,data!A302,data!$L$2:$L$4110),data!L302)</f>
        <v>30000000</v>
      </c>
      <c r="D3260">
        <f>B3260-C3260</f>
        <v>-26095018</v>
      </c>
    </row>
    <row r="3261" spans="1:4">
      <c r="A3261" t="s">
        <v>1134</v>
      </c>
      <c r="B3261">
        <f>IF(ISBLANK(data!C365),AVERAGEIF(data!$A$2:$A$4110,data!A365,data!$C$2:$C$4110),data!C365)</f>
        <v>3902679</v>
      </c>
      <c r="C3261">
        <f>IF(ISBLANK(data!L365),AVERAGEIF(data!$A$2:$A$4110,data!A365,data!$L$2:$L$4110),data!L365)</f>
        <v>3000000</v>
      </c>
      <c r="D3261">
        <f>B3261-C3261</f>
        <v>902679</v>
      </c>
    </row>
    <row r="3262" spans="1:4">
      <c r="A3262" t="s">
        <v>754</v>
      </c>
      <c r="B3262">
        <f>IF(ISBLANK(data!C140),AVERAGEIF(data!$A$2:$A$4110,data!A140,data!$C$2:$C$4110),data!C140)</f>
        <v>3895664</v>
      </c>
      <c r="C3262">
        <f>IF(ISBLANK(data!L140),AVERAGEIF(data!$A$2:$A$4110,data!A140,data!$L$2:$L$4110),data!L140)</f>
        <v>5300000</v>
      </c>
      <c r="D3262">
        <f>B3262-C3262</f>
        <v>-1404336</v>
      </c>
    </row>
    <row r="3263" spans="1:4">
      <c r="A3263" t="s">
        <v>4684</v>
      </c>
      <c r="B3263">
        <f>IF(ISBLANK(data!C2677),AVERAGEIF(data!$A$2:$A$4110,data!A2677,data!$C$2:$C$4110),data!C2677)</f>
        <v>3885134</v>
      </c>
      <c r="C3263">
        <f>IF(ISBLANK(data!L2677),AVERAGEIF(data!$A$2:$A$4110,data!A2677,data!$L$2:$L$4110),data!L2677)</f>
        <v>2000000</v>
      </c>
      <c r="D3263">
        <f>B3263-C3263</f>
        <v>1885134</v>
      </c>
    </row>
    <row r="3264" spans="1:4">
      <c r="A3264" t="s">
        <v>595</v>
      </c>
      <c r="B3264">
        <f>IF(ISBLANK(data!C49),AVERAGEIF(data!$A$2:$A$4110,data!A49,data!$C$2:$C$4110),data!C49)</f>
        <v>3826455</v>
      </c>
      <c r="C3264">
        <f>IF(ISBLANK(data!L49),AVERAGEIF(data!$A$2:$A$4110,data!A49,data!$L$2:$L$4110),data!L49)</f>
        <v>1700000</v>
      </c>
      <c r="D3264">
        <f>B3264-C3264</f>
        <v>2126455</v>
      </c>
    </row>
    <row r="3265" spans="1:4">
      <c r="A3265" t="s">
        <v>3825</v>
      </c>
      <c r="B3265">
        <f>IF(ISBLANK(data!C2100),AVERAGEIF(data!$A$2:$A$4110,data!A2100,data!$C$2:$C$4110),data!C2100)</f>
        <v>3799339</v>
      </c>
      <c r="C3265">
        <f>IF(ISBLANK(data!L2100),AVERAGEIF(data!$A$2:$A$4110,data!A2100,data!$L$2:$L$4110),data!L2100)</f>
        <v>250000</v>
      </c>
      <c r="D3265">
        <f>B3265-C3265</f>
        <v>3549339</v>
      </c>
    </row>
    <row r="3266" spans="1:4">
      <c r="A3266" t="s">
        <v>224</v>
      </c>
      <c r="B3266">
        <f>IF(ISBLANK(data!C2227),AVERAGEIF(data!$A$2:$A$4110,data!A2227,data!$C$2:$C$4110),data!C2227)</f>
        <v>3798532</v>
      </c>
      <c r="C3266">
        <f>IF(ISBLANK(data!L2227),AVERAGEIF(data!$A$2:$A$4110,data!A2227,data!$L$2:$L$4110),data!L2227)</f>
        <v>4500000</v>
      </c>
      <c r="D3266">
        <f>B3266-C3266</f>
        <v>-701468</v>
      </c>
    </row>
    <row r="3267" spans="1:4">
      <c r="A3267" t="s">
        <v>1462</v>
      </c>
      <c r="B3267">
        <f>IF(ISBLANK(data!C562),AVERAGEIF(data!$A$2:$A$4110,data!A562,data!$C$2:$C$4110),data!C562)</f>
        <v>3773863</v>
      </c>
      <c r="C3267">
        <f>IF(ISBLANK(data!L562),AVERAGEIF(data!$A$2:$A$4110,data!A562,data!$L$2:$L$4110),data!L562)</f>
        <v>1000000</v>
      </c>
      <c r="D3267">
        <f>B3267-C3267</f>
        <v>2773863</v>
      </c>
    </row>
    <row r="3268" spans="1:4">
      <c r="A3268" t="s">
        <v>4632</v>
      </c>
      <c r="B3268">
        <f>IF(ISBLANK(data!C2641),AVERAGEIF(data!$A$2:$A$4110,data!A2641,data!$C$2:$C$4110),data!C2641)</f>
        <v>3753806</v>
      </c>
      <c r="C3268">
        <f>IF(ISBLANK(data!L2641),AVERAGEIF(data!$A$2:$A$4110,data!A2641,data!$L$2:$L$4110),data!L2641)</f>
        <v>11000000</v>
      </c>
      <c r="D3268">
        <f>B3268-C3268</f>
        <v>-7246194</v>
      </c>
    </row>
    <row r="3269" spans="1:4">
      <c r="A3269" t="s">
        <v>4539</v>
      </c>
      <c r="B3269">
        <f>IF(ISBLANK(data!C2580),AVERAGEIF(data!$A$2:$A$4110,data!A2580,data!$C$2:$C$4110),data!C2580)</f>
        <v>3752725</v>
      </c>
      <c r="C3269">
        <f>IF(ISBLANK(data!L2580),AVERAGEIF(data!$A$2:$A$4110,data!A2580,data!$L$2:$L$4110),data!L2580)</f>
        <v>10000000</v>
      </c>
      <c r="D3269">
        <f>B3269-C3269</f>
        <v>-6247275</v>
      </c>
    </row>
    <row r="3270" spans="1:4">
      <c r="A3270" t="s">
        <v>4538</v>
      </c>
      <c r="B3270">
        <f>IF(ISBLANK(data!C2579),AVERAGEIF(data!$A$2:$A$4110,data!A2579,data!$C$2:$C$4110),data!C2579)</f>
        <v>3752725</v>
      </c>
      <c r="C3270">
        <f>IF(ISBLANK(data!L2579),AVERAGEIF(data!$A$2:$A$4110,data!A2579,data!$L$2:$L$4110),data!L2579)</f>
        <v>18000000</v>
      </c>
      <c r="D3270">
        <f>B3270-C3270</f>
        <v>-14247275</v>
      </c>
    </row>
    <row r="3271" spans="1:4">
      <c r="A3271" t="s">
        <v>4171</v>
      </c>
      <c r="B3271">
        <f>IF(ISBLANK(data!C2334),AVERAGEIF(data!$A$2:$A$4110,data!A2334,data!$C$2:$C$4110),data!C2334)</f>
        <v>3749061</v>
      </c>
      <c r="C3271">
        <f>IF(ISBLANK(data!L2334),AVERAGEIF(data!$A$2:$A$4110,data!A2334,data!$L$2:$L$4110),data!L2334)</f>
        <v>20000000</v>
      </c>
      <c r="D3271">
        <f>B3271-C3271</f>
        <v>-16250939</v>
      </c>
    </row>
    <row r="3272" spans="1:4">
      <c r="A3272" t="s">
        <v>6496</v>
      </c>
      <c r="B3272">
        <f>IF(ISBLANK(data!C3944),AVERAGEIF(data!$A$2:$A$4110,data!A3944,data!$C$2:$C$4110),data!C3944)</f>
        <v>3739257.3333333335</v>
      </c>
      <c r="C3272">
        <f>IF(ISBLANK(data!L3944),AVERAGEIF(data!$A$2:$A$4110,data!A3944,data!$L$2:$L$4110),data!L3944)</f>
        <v>3500000</v>
      </c>
      <c r="D3272">
        <f>B3272-C3272</f>
        <v>239257.33333333349</v>
      </c>
    </row>
    <row r="3273" spans="1:4">
      <c r="A3273" t="s">
        <v>5359</v>
      </c>
      <c r="B3273">
        <f>IF(ISBLANK(data!C3144),AVERAGEIF(data!$A$2:$A$4110,data!A3144,data!$C$2:$C$4110),data!C3144)</f>
        <v>3713002</v>
      </c>
      <c r="C3273">
        <f>IF(ISBLANK(data!L3144),AVERAGEIF(data!$A$2:$A$4110,data!A3144,data!$L$2:$L$4110),data!L3144)</f>
        <v>8000000</v>
      </c>
      <c r="D3273">
        <f>B3273-C3273</f>
        <v>-4286998</v>
      </c>
    </row>
    <row r="3274" spans="1:4">
      <c r="A3274" t="s">
        <v>3243</v>
      </c>
      <c r="B3274">
        <f>IF(ISBLANK(data!C1705),AVERAGEIF(data!$A$2:$A$4110,data!A1705,data!$C$2:$C$4110),data!C1705)</f>
        <v>3707794</v>
      </c>
      <c r="C3274">
        <f>IF(ISBLANK(data!L1705),AVERAGEIF(data!$A$2:$A$4110,data!A1705,data!$L$2:$L$4110),data!L1705)</f>
        <v>18000000</v>
      </c>
      <c r="D3274">
        <f>B3274-C3274</f>
        <v>-14292206</v>
      </c>
    </row>
    <row r="3275" spans="1:4">
      <c r="A3275" t="s">
        <v>1931</v>
      </c>
      <c r="B3275">
        <f>IF(ISBLANK(data!C856),AVERAGEIF(data!$A$2:$A$4110,data!A856,data!$C$2:$C$4110),data!C856)</f>
        <v>3675072</v>
      </c>
      <c r="C3275">
        <f>IF(ISBLANK(data!L856),AVERAGEIF(data!$A$2:$A$4110,data!A856,data!$L$2:$L$4110),data!L856)</f>
        <v>26000000</v>
      </c>
      <c r="D3275">
        <f>B3275-C3275</f>
        <v>-22324928</v>
      </c>
    </row>
    <row r="3276" spans="1:4">
      <c r="A3276" t="s">
        <v>2855</v>
      </c>
      <c r="B3276">
        <f>IF(ISBLANK(data!C1442),AVERAGEIF(data!$A$2:$A$4110,data!A1442,data!$C$2:$C$4110),data!C1442)</f>
        <v>3650677</v>
      </c>
      <c r="C3276">
        <f>IF(ISBLANK(data!L1442),AVERAGEIF(data!$A$2:$A$4110,data!A1442,data!$L$2:$L$4110),data!L1442)</f>
        <v>960000</v>
      </c>
      <c r="D3276">
        <f>B3276-C3276</f>
        <v>2690677</v>
      </c>
    </row>
    <row r="3277" spans="1:4">
      <c r="A3277" t="s">
        <v>748</v>
      </c>
      <c r="B3277">
        <f>IF(ISBLANK(data!C137),AVERAGEIF(data!$A$2:$A$4110,data!A137,data!$C$2:$C$4110),data!C137)</f>
        <v>3645438</v>
      </c>
      <c r="C3277">
        <f>IF(ISBLANK(data!L137),AVERAGEIF(data!$A$2:$A$4110,data!A137,data!$L$2:$L$4110),data!L137)</f>
        <v>2200000</v>
      </c>
      <c r="D3277">
        <f>B3277-C3277</f>
        <v>1445438</v>
      </c>
    </row>
    <row r="3278" spans="1:4">
      <c r="A3278" t="s">
        <v>758</v>
      </c>
      <c r="B3278">
        <f>IF(ISBLANK(data!C143),AVERAGEIF(data!$A$2:$A$4110,data!A143,data!$C$2:$C$4110),data!C143)</f>
        <v>3629758</v>
      </c>
      <c r="C3278">
        <f>IF(ISBLANK(data!L143),AVERAGEIF(data!$A$2:$A$4110,data!A143,data!$L$2:$L$4110),data!L143)</f>
        <v>5500000</v>
      </c>
      <c r="D3278">
        <f>B3278-C3278</f>
        <v>-1870242</v>
      </c>
    </row>
    <row r="3279" spans="1:4">
      <c r="A3279" t="s">
        <v>1967</v>
      </c>
      <c r="B3279">
        <f>IF(ISBLANK(data!C878),AVERAGEIF(data!$A$2:$A$4110,data!A878,data!$C$2:$C$4110),data!C878)</f>
        <v>3609278</v>
      </c>
      <c r="C3279">
        <f>IF(ISBLANK(data!L878),AVERAGEIF(data!$A$2:$A$4110,data!A878,data!$L$2:$L$4110),data!L878)</f>
        <v>4500000</v>
      </c>
      <c r="D3279">
        <f>B3279-C3279</f>
        <v>-890722</v>
      </c>
    </row>
    <row r="3280" spans="1:4">
      <c r="A3280" t="s">
        <v>4377</v>
      </c>
      <c r="B3280">
        <f>IF(ISBLANK(data!C2479),AVERAGEIF(data!$A$2:$A$4110,data!A2479,data!$C$2:$C$4110),data!C2479)</f>
        <v>3590010</v>
      </c>
      <c r="C3280">
        <f>IF(ISBLANK(data!L2479),AVERAGEIF(data!$A$2:$A$4110,data!A2479,data!$L$2:$L$4110),data!L2479)</f>
        <v>2000000</v>
      </c>
      <c r="D3280">
        <f>B3280-C3280</f>
        <v>1590010</v>
      </c>
    </row>
    <row r="3281" spans="1:4">
      <c r="A3281" t="s">
        <v>6680</v>
      </c>
      <c r="B3281">
        <f>IF(ISBLANK(data!C4073),AVERAGEIF(data!$A$2:$A$4110,data!A4073,data!$C$2:$C$4110),data!C4073)</f>
        <v>3588432</v>
      </c>
      <c r="C3281">
        <f>IF(ISBLANK(data!L4073),AVERAGEIF(data!$A$2:$A$4110,data!A4073,data!$L$2:$L$4110),data!L4073)</f>
        <v>6000000</v>
      </c>
      <c r="D3281">
        <f>B3281-C3281</f>
        <v>-2411568</v>
      </c>
    </row>
    <row r="3282" spans="1:4">
      <c r="A3282" t="s">
        <v>2479</v>
      </c>
      <c r="B3282">
        <f>IF(ISBLANK(data!C1205),AVERAGEIF(data!$A$2:$A$4110,data!A1205,data!$C$2:$C$4110),data!C1205)</f>
        <v>3571735</v>
      </c>
      <c r="C3282">
        <f>IF(ISBLANK(data!L1205),AVERAGEIF(data!$A$2:$A$4110,data!A1205,data!$L$2:$L$4110),data!L1205)</f>
        <v>10000000</v>
      </c>
      <c r="D3282">
        <f>B3282-C3282</f>
        <v>-6428265</v>
      </c>
    </row>
    <row r="3283" spans="1:4">
      <c r="A3283" t="s">
        <v>4237</v>
      </c>
      <c r="B3283">
        <f>IF(ISBLANK(data!C2381),AVERAGEIF(data!$A$2:$A$4110,data!A2381,data!$C$2:$C$4110),data!C2381)</f>
        <v>3562749</v>
      </c>
      <c r="C3283">
        <f>IF(ISBLANK(data!L2381),AVERAGEIF(data!$A$2:$A$4110,data!A2381,data!$L$2:$L$4110),data!L2381)</f>
        <v>32000000</v>
      </c>
      <c r="D3283">
        <f>B3283-C3283</f>
        <v>-28437251</v>
      </c>
    </row>
    <row r="3284" spans="1:4">
      <c r="A3284" t="s">
        <v>6393</v>
      </c>
      <c r="B3284">
        <f>IF(ISBLANK(data!C3873),AVERAGEIF(data!$A$2:$A$4110,data!A3873,data!$C$2:$C$4110),data!C3873)</f>
        <v>3559990</v>
      </c>
      <c r="C3284">
        <f>IF(ISBLANK(data!L3873),AVERAGEIF(data!$A$2:$A$4110,data!A3873,data!$L$2:$L$4110),data!L3873)</f>
        <v>3000000</v>
      </c>
      <c r="D3284">
        <f>B3284-C3284</f>
        <v>559990</v>
      </c>
    </row>
    <row r="3285" spans="1:4">
      <c r="A3285" t="s">
        <v>5259</v>
      </c>
      <c r="B3285">
        <f>IF(ISBLANK(data!C3073),AVERAGEIF(data!$A$2:$A$4110,data!A3073,data!$C$2:$C$4110),data!C3073)</f>
        <v>3519627</v>
      </c>
      <c r="C3285">
        <f>IF(ISBLANK(data!L3073),AVERAGEIF(data!$A$2:$A$4110,data!A3073,data!$L$2:$L$4110),data!L3073)</f>
        <v>20000000</v>
      </c>
      <c r="D3285">
        <f>B3285-C3285</f>
        <v>-16480373</v>
      </c>
    </row>
    <row r="3286" spans="1:4">
      <c r="A3286" t="s">
        <v>4731</v>
      </c>
      <c r="B3286">
        <f>IF(ISBLANK(data!C2705),AVERAGEIF(data!$A$2:$A$4110,data!A2705,data!$C$2:$C$4110),data!C2705)</f>
        <v>3517797</v>
      </c>
      <c r="C3286">
        <f>IF(ISBLANK(data!L2705),AVERAGEIF(data!$A$2:$A$4110,data!A2705,data!$L$2:$L$4110),data!L2705)</f>
        <v>25000000</v>
      </c>
      <c r="D3286">
        <f>B3286-C3286</f>
        <v>-21482203</v>
      </c>
    </row>
    <row r="3287" spans="1:4">
      <c r="A3287" t="s">
        <v>677</v>
      </c>
      <c r="B3287">
        <f>IF(ISBLANK(data!C102),AVERAGEIF(data!$A$2:$A$4110,data!A102,data!$C$2:$C$4110),data!C102)</f>
        <v>3500000</v>
      </c>
      <c r="C3287">
        <f>IF(ISBLANK(data!L102),AVERAGEIF(data!$A$2:$A$4110,data!A102,data!$L$2:$L$4110),data!L102)</f>
        <v>200000</v>
      </c>
      <c r="D3287">
        <f>B3287-C3287</f>
        <v>3300000</v>
      </c>
    </row>
    <row r="3288" spans="1:4">
      <c r="A3288" t="s">
        <v>4636</v>
      </c>
      <c r="B3288">
        <f>IF(ISBLANK(data!C2644),AVERAGEIF(data!$A$2:$A$4110,data!A2644,data!$C$2:$C$4110),data!C2644)</f>
        <v>3500000</v>
      </c>
      <c r="C3288">
        <f>IF(ISBLANK(data!L2644),AVERAGEIF(data!$A$2:$A$4110,data!A2644,data!$L$2:$L$4110),data!L2644)</f>
        <v>2700000</v>
      </c>
      <c r="D3288">
        <f>B3288-C3288</f>
        <v>800000</v>
      </c>
    </row>
    <row r="3289" spans="1:4">
      <c r="A3289" t="s">
        <v>4870</v>
      </c>
      <c r="B3289">
        <f>IF(ISBLANK(data!C2803),AVERAGEIF(data!$A$2:$A$4110,data!A2803,data!$C$2:$C$4110),data!C2803)</f>
        <v>3468572</v>
      </c>
      <c r="C3289">
        <f>IF(ISBLANK(data!L2803),AVERAGEIF(data!$A$2:$A$4110,data!A2803,data!$L$2:$L$4110),data!L2803)</f>
        <v>4000000</v>
      </c>
      <c r="D3289">
        <f>B3289-C3289</f>
        <v>-531428</v>
      </c>
    </row>
    <row r="3290" spans="1:4">
      <c r="A3290" t="s">
        <v>4172</v>
      </c>
      <c r="B3290">
        <f>IF(ISBLANK(data!C2335),AVERAGEIF(data!$A$2:$A$4110,data!A2335,data!$C$2:$C$4110),data!C2335)</f>
        <v>3447339</v>
      </c>
      <c r="C3290">
        <f>IF(ISBLANK(data!L2335),AVERAGEIF(data!$A$2:$A$4110,data!A2335,data!$L$2:$L$4110),data!L2335)</f>
        <v>1500000</v>
      </c>
      <c r="D3290">
        <f>B3290-C3290</f>
        <v>1947339</v>
      </c>
    </row>
    <row r="3291" spans="1:4">
      <c r="A3291" t="s">
        <v>2325</v>
      </c>
      <c r="B3291">
        <f>IF(ISBLANK(data!C1105),AVERAGEIF(data!$A$2:$A$4110,data!A1105,data!$C$2:$C$4110),data!C1105)</f>
        <v>3442820</v>
      </c>
      <c r="C3291">
        <f>IF(ISBLANK(data!L1105),AVERAGEIF(data!$A$2:$A$4110,data!A1105,data!$L$2:$L$4110),data!L1105)</f>
        <v>8000000</v>
      </c>
      <c r="D3291">
        <f>B3291-C3291</f>
        <v>-4557180</v>
      </c>
    </row>
    <row r="3292" spans="1:4">
      <c r="A3292" t="s">
        <v>768</v>
      </c>
      <c r="B3292">
        <f>IF(ISBLANK(data!C148),AVERAGEIF(data!$A$2:$A$4110,data!A148,data!$C$2:$C$4110),data!C148)</f>
        <v>3432342</v>
      </c>
      <c r="C3292">
        <f>IF(ISBLANK(data!L148),AVERAGEIF(data!$A$2:$A$4110,data!A148,data!$L$2:$L$4110),data!L148)</f>
        <v>6000000</v>
      </c>
      <c r="D3292">
        <f>B3292-C3292</f>
        <v>-2567658</v>
      </c>
    </row>
    <row r="3293" spans="1:4">
      <c r="A3293" t="s">
        <v>4524</v>
      </c>
      <c r="B3293">
        <f>IF(ISBLANK(data!C2570),AVERAGEIF(data!$A$2:$A$4110,data!A2570,data!$C$2:$C$4110),data!C2570)</f>
        <v>3420871</v>
      </c>
      <c r="C3293">
        <f>IF(ISBLANK(data!L2570),AVERAGEIF(data!$A$2:$A$4110,data!A2570,data!$L$2:$L$4110),data!L2570)</f>
        <v>20000000</v>
      </c>
      <c r="D3293">
        <f>B3293-C3293</f>
        <v>-16579129</v>
      </c>
    </row>
    <row r="3294" spans="1:4">
      <c r="A3294" t="s">
        <v>483</v>
      </c>
      <c r="B3294">
        <f>IF(ISBLANK(data!C2764),AVERAGEIF(data!$A$2:$A$4110,data!A2764,data!$C$2:$C$4110),data!C2764)</f>
        <v>3419967</v>
      </c>
      <c r="C3294">
        <f>IF(ISBLANK(data!L2764),AVERAGEIF(data!$A$2:$A$4110,data!A2764,data!$L$2:$L$4110),data!L2764)</f>
        <v>33500000</v>
      </c>
      <c r="D3294">
        <f>B3294-C3294</f>
        <v>-30080033</v>
      </c>
    </row>
    <row r="3295" spans="1:4">
      <c r="A3295" t="s">
        <v>434</v>
      </c>
      <c r="B3295">
        <f>IF(ISBLANK(data!C1102),AVERAGEIF(data!$A$2:$A$4110,data!A1102,data!$C$2:$C$4110),data!C1102)</f>
        <v>3388210</v>
      </c>
      <c r="C3295">
        <f>IF(ISBLANK(data!L1102),AVERAGEIF(data!$A$2:$A$4110,data!A1102,data!$L$2:$L$4110),data!L1102)</f>
        <v>250000</v>
      </c>
      <c r="D3295">
        <f>B3295-C3295</f>
        <v>3138210</v>
      </c>
    </row>
    <row r="3296" spans="1:4">
      <c r="A3296" t="s">
        <v>1404</v>
      </c>
      <c r="B3296">
        <f>IF(ISBLANK(data!C527),AVERAGEIF(data!$A$2:$A$4110,data!A527,data!$C$2:$C$4110),data!C527)</f>
        <v>3386698</v>
      </c>
      <c r="C3296">
        <f>IF(ISBLANK(data!L527),AVERAGEIF(data!$A$2:$A$4110,data!A527,data!$L$2:$L$4110),data!L527)</f>
        <v>1000000</v>
      </c>
      <c r="D3296">
        <f>B3296-C3296</f>
        <v>2386698</v>
      </c>
    </row>
    <row r="3297" spans="1:4">
      <c r="A3297" t="s">
        <v>5704</v>
      </c>
      <c r="B3297">
        <f>IF(ISBLANK(data!C3381),AVERAGEIF(data!$A$2:$A$4110,data!A3381,data!$C$2:$C$4110),data!C3381)</f>
        <v>3347439</v>
      </c>
      <c r="C3297">
        <f>IF(ISBLANK(data!L3381),AVERAGEIF(data!$A$2:$A$4110,data!A3381,data!$L$2:$L$4110),data!L3381)</f>
        <v>7500000</v>
      </c>
      <c r="D3297">
        <f>B3297-C3297</f>
        <v>-4152561</v>
      </c>
    </row>
    <row r="3298" spans="1:4">
      <c r="A3298" t="s">
        <v>2001</v>
      </c>
      <c r="B3298">
        <f>IF(ISBLANK(data!C901),AVERAGEIF(data!$A$2:$A$4110,data!A901,data!$C$2:$C$4110),data!C901)</f>
        <v>3335839</v>
      </c>
      <c r="C3298">
        <f>IF(ISBLANK(data!L901),AVERAGEIF(data!$A$2:$A$4110,data!A901,data!$L$2:$L$4110),data!L901)</f>
        <v>2000000</v>
      </c>
      <c r="D3298">
        <f>B3298-C3298</f>
        <v>1335839</v>
      </c>
    </row>
    <row r="3299" spans="1:4">
      <c r="A3299" t="s">
        <v>3572</v>
      </c>
      <c r="B3299">
        <f>IF(ISBLANK(data!C1930),AVERAGEIF(data!$A$2:$A$4110,data!A1930,data!$C$2:$C$4110),data!C1930)</f>
        <v>3333823</v>
      </c>
      <c r="C3299">
        <f>IF(ISBLANK(data!L1930),AVERAGEIF(data!$A$2:$A$4110,data!A1930,data!$L$2:$L$4110),data!L1930)</f>
        <v>10000000</v>
      </c>
      <c r="D3299">
        <f>B3299-C3299</f>
        <v>-6666177</v>
      </c>
    </row>
    <row r="3300" spans="1:4">
      <c r="A3300" t="s">
        <v>3008</v>
      </c>
      <c r="B3300">
        <f>IF(ISBLANK(data!C1546),AVERAGEIF(data!$A$2:$A$4110,data!A1546,data!$C$2:$C$4110),data!C1546)</f>
        <v>3325638</v>
      </c>
      <c r="C3300">
        <f>IF(ISBLANK(data!L1546),AVERAGEIF(data!$A$2:$A$4110,data!A1546,data!$L$2:$L$4110),data!L1546)</f>
        <v>2500000</v>
      </c>
      <c r="D3300">
        <f>B3300-C3300</f>
        <v>825638</v>
      </c>
    </row>
    <row r="3301" spans="1:4">
      <c r="A3301" t="s">
        <v>4114</v>
      </c>
      <c r="B3301">
        <f>IF(ISBLANK(data!C2300),AVERAGEIF(data!$A$2:$A$4110,data!A2300,data!$C$2:$C$4110),data!C2300)</f>
        <v>3293258</v>
      </c>
      <c r="C3301">
        <f>IF(ISBLANK(data!L2300),AVERAGEIF(data!$A$2:$A$4110,data!A2300,data!$L$2:$L$4110),data!L2300)</f>
        <v>3000000</v>
      </c>
      <c r="D3301">
        <f>B3301-C3301</f>
        <v>293258</v>
      </c>
    </row>
    <row r="3302" spans="1:4">
      <c r="A3302" t="s">
        <v>3300</v>
      </c>
      <c r="B3302">
        <f>IF(ISBLANK(data!C1742),AVERAGEIF(data!$A$2:$A$4110,data!A1742,data!$C$2:$C$4110),data!C1742)</f>
        <v>3287435</v>
      </c>
      <c r="C3302">
        <f>IF(ISBLANK(data!L1742),AVERAGEIF(data!$A$2:$A$4110,data!A1742,data!$L$2:$L$4110),data!L1742)</f>
        <v>4500000</v>
      </c>
      <c r="D3302">
        <f>B3302-C3302</f>
        <v>-1212565</v>
      </c>
    </row>
    <row r="3303" spans="1:4">
      <c r="A3303" t="s">
        <v>5092</v>
      </c>
      <c r="B3303">
        <f>IF(ISBLANK(data!C2960),AVERAGEIF(data!$A$2:$A$4110,data!A2960,data!$C$2:$C$4110),data!C2960)</f>
        <v>3275585</v>
      </c>
      <c r="C3303">
        <f>IF(ISBLANK(data!L2960),AVERAGEIF(data!$A$2:$A$4110,data!A2960,data!$L$2:$L$4110),data!L2960)</f>
        <v>11500000</v>
      </c>
      <c r="D3303">
        <f>B3303-C3303</f>
        <v>-8224415</v>
      </c>
    </row>
    <row r="3304" spans="1:4">
      <c r="A3304" t="s">
        <v>689</v>
      </c>
      <c r="B3304">
        <f>IF(ISBLANK(data!C108),AVERAGEIF(data!$A$2:$A$4110,data!A108,data!$C$2:$C$4110),data!C108)</f>
        <v>3275443</v>
      </c>
      <c r="C3304">
        <f>IF(ISBLANK(data!L108),AVERAGEIF(data!$A$2:$A$4110,data!A108,data!$L$2:$L$4110),data!L108)</f>
        <v>700000000</v>
      </c>
      <c r="D3304">
        <f>B3304-C3304</f>
        <v>-696724557</v>
      </c>
    </row>
    <row r="3305" spans="1:4">
      <c r="A3305" t="s">
        <v>5878</v>
      </c>
      <c r="B3305">
        <f>IF(ISBLANK(data!C3503),AVERAGEIF(data!$A$2:$A$4110,data!A3503,data!$C$2:$C$4110),data!C3503)</f>
        <v>3273588</v>
      </c>
      <c r="C3305">
        <f>IF(ISBLANK(data!L3503),AVERAGEIF(data!$A$2:$A$4110,data!A3503,data!$L$2:$L$4110),data!L3503)</f>
        <v>6000000</v>
      </c>
      <c r="D3305">
        <f>B3305-C3305</f>
        <v>-2726412</v>
      </c>
    </row>
    <row r="3306" spans="1:4">
      <c r="A3306" t="s">
        <v>1317</v>
      </c>
      <c r="B3306">
        <f>IF(ISBLANK(data!C473),AVERAGEIF(data!$A$2:$A$4110,data!A473,data!$C$2:$C$4110),data!C473)</f>
        <v>3254172</v>
      </c>
      <c r="C3306">
        <f>IF(ISBLANK(data!L473),AVERAGEIF(data!$A$2:$A$4110,data!A473,data!$L$2:$L$4110),data!L473)</f>
        <v>28000000</v>
      </c>
      <c r="D3306">
        <f>B3306-C3306</f>
        <v>-24745828</v>
      </c>
    </row>
    <row r="3307" spans="1:4">
      <c r="A3307" t="s">
        <v>392</v>
      </c>
      <c r="B3307">
        <f>IF(ISBLANK(data!C4060),AVERAGEIF(data!$A$2:$A$4110,data!A4060,data!$C$2:$C$4110),data!C4060)</f>
        <v>3247816</v>
      </c>
      <c r="C3307">
        <f>IF(ISBLANK(data!L4060),AVERAGEIF(data!$A$2:$A$4110,data!A4060,data!$L$2:$L$4110),data!L4060)</f>
        <v>22000000</v>
      </c>
      <c r="D3307">
        <f>B3307-C3307</f>
        <v>-18752184</v>
      </c>
    </row>
    <row r="3308" spans="1:4">
      <c r="A3308" t="s">
        <v>3268</v>
      </c>
      <c r="B3308">
        <f>IF(ISBLANK(data!C1723),AVERAGEIF(data!$A$2:$A$4110,data!A1723,data!$C$2:$C$4110),data!C1723)</f>
        <v>3219029</v>
      </c>
      <c r="C3308">
        <f>IF(ISBLANK(data!L1723),AVERAGEIF(data!$A$2:$A$4110,data!A1723,data!$L$2:$L$4110),data!L1723)</f>
        <v>5000000</v>
      </c>
      <c r="D3308">
        <f>B3308-C3308</f>
        <v>-1780971</v>
      </c>
    </row>
    <row r="3309" spans="1:4">
      <c r="A3309" t="s">
        <v>1968</v>
      </c>
      <c r="B3309">
        <f>IF(ISBLANK(data!C879),AVERAGEIF(data!$A$2:$A$4110,data!A879,data!$C$2:$C$4110),data!C879)</f>
        <v>3216970</v>
      </c>
      <c r="C3309">
        <f>IF(ISBLANK(data!L879),AVERAGEIF(data!$A$2:$A$4110,data!A879,data!$L$2:$L$4110),data!L879)</f>
        <v>60000</v>
      </c>
      <c r="D3309">
        <f>B3309-C3309</f>
        <v>3156970</v>
      </c>
    </row>
    <row r="3310" spans="1:4">
      <c r="A3310" t="s">
        <v>174</v>
      </c>
      <c r="B3310">
        <f>IF(ISBLANK(data!C2643),AVERAGEIF(data!$A$2:$A$4110,data!A2643,data!$C$2:$C$4110),data!C2643)</f>
        <v>3205244</v>
      </c>
      <c r="C3310">
        <f>IF(ISBLANK(data!L2643),AVERAGEIF(data!$A$2:$A$4110,data!A2643,data!$L$2:$L$4110),data!L2643)</f>
        <v>10000000</v>
      </c>
      <c r="D3310">
        <f>B3310-C3310</f>
        <v>-6794756</v>
      </c>
    </row>
    <row r="3311" spans="1:4">
      <c r="A3311" t="s">
        <v>389</v>
      </c>
      <c r="B3311">
        <f>IF(ISBLANK(data!C4053),AVERAGEIF(data!$A$2:$A$4110,data!A4053,data!$C$2:$C$4110),data!C4053)</f>
        <v>3203044</v>
      </c>
      <c r="C3311">
        <f>IF(ISBLANK(data!L4053),AVERAGEIF(data!$A$2:$A$4110,data!A4053,data!$L$2:$L$4110),data!L4053)</f>
        <v>18000000</v>
      </c>
      <c r="D3311">
        <f>B3311-C3311</f>
        <v>-14796956</v>
      </c>
    </row>
    <row r="3312" spans="1:4">
      <c r="A3312" t="s">
        <v>6112</v>
      </c>
      <c r="B3312">
        <f>IF(ISBLANK(data!C3674),AVERAGEIF(data!$A$2:$A$4110,data!A3674,data!$C$2:$C$4110),data!C3674)</f>
        <v>3193102</v>
      </c>
      <c r="C3312">
        <f>IF(ISBLANK(data!L3674),AVERAGEIF(data!$A$2:$A$4110,data!A3674,data!$L$2:$L$4110),data!L3674)</f>
        <v>9000000</v>
      </c>
      <c r="D3312">
        <f>B3312-C3312</f>
        <v>-5806898</v>
      </c>
    </row>
    <row r="3313" spans="1:4">
      <c r="A3313" t="s">
        <v>5569</v>
      </c>
      <c r="B3313">
        <f>IF(ISBLANK(data!C3288),AVERAGEIF(data!$A$2:$A$4110,data!A3288,data!$C$2:$C$4110),data!C3288)</f>
        <v>3169424</v>
      </c>
      <c r="C3313">
        <f>IF(ISBLANK(data!L3288),AVERAGEIF(data!$A$2:$A$4110,data!A3288,data!$L$2:$L$4110),data!L3288)</f>
        <v>13000000</v>
      </c>
      <c r="D3313">
        <f>B3313-C3313</f>
        <v>-9830576</v>
      </c>
    </row>
    <row r="3314" spans="1:4">
      <c r="A3314" t="s">
        <v>3958</v>
      </c>
      <c r="B3314">
        <f>IF(ISBLANK(data!C2191),AVERAGEIF(data!$A$2:$A$4110,data!A2191,data!$C$2:$C$4110),data!C2191)</f>
        <v>3151130</v>
      </c>
      <c r="C3314">
        <f>IF(ISBLANK(data!L2191),AVERAGEIF(data!$A$2:$A$4110,data!A2191,data!$L$2:$L$4110),data!L2191)</f>
        <v>230000</v>
      </c>
      <c r="D3314">
        <f>B3314-C3314</f>
        <v>2921130</v>
      </c>
    </row>
    <row r="3315" spans="1:4">
      <c r="A3315" t="s">
        <v>3043</v>
      </c>
      <c r="B3315">
        <f>IF(ISBLANK(data!C1578),AVERAGEIF(data!$A$2:$A$4110,data!A1578,data!$C$2:$C$4110),data!C1578)</f>
        <v>3148482</v>
      </c>
      <c r="C3315">
        <f>IF(ISBLANK(data!L1578),AVERAGEIF(data!$A$2:$A$4110,data!A1578,data!$L$2:$L$4110),data!L1578)</f>
        <v>12000000</v>
      </c>
      <c r="D3315">
        <f>B3315-C3315</f>
        <v>-8851518</v>
      </c>
    </row>
    <row r="3316" spans="1:4">
      <c r="A3316" t="s">
        <v>3061</v>
      </c>
      <c r="B3316">
        <f>IF(ISBLANK(data!C1589),AVERAGEIF(data!$A$2:$A$4110,data!A1589,data!$C$2:$C$4110),data!C1589)</f>
        <v>3130592</v>
      </c>
      <c r="C3316">
        <f>IF(ISBLANK(data!L1589),AVERAGEIF(data!$A$2:$A$4110,data!A1589,data!$L$2:$L$4110),data!L1589)</f>
        <v>2600000</v>
      </c>
      <c r="D3316">
        <f>B3316-C3316</f>
        <v>530592</v>
      </c>
    </row>
    <row r="3317" spans="1:4">
      <c r="A3317" t="s">
        <v>6176</v>
      </c>
      <c r="B3317">
        <f>IF(ISBLANK(data!C3718),AVERAGEIF(data!$A$2:$A$4110,data!A3718,data!$C$2:$C$4110),data!C3718)</f>
        <v>3123749</v>
      </c>
      <c r="C3317">
        <f>IF(ISBLANK(data!L3718),AVERAGEIF(data!$A$2:$A$4110,data!A3718,data!$L$2:$L$4110),data!L3718)</f>
        <v>1500000</v>
      </c>
      <c r="D3317">
        <f>B3317-C3317</f>
        <v>1623749</v>
      </c>
    </row>
    <row r="3318" spans="1:4">
      <c r="A3318" t="s">
        <v>6179</v>
      </c>
      <c r="B3318">
        <f>IF(ISBLANK(data!C3721),AVERAGEIF(data!$A$2:$A$4110,data!A3721,data!$C$2:$C$4110),data!C3721)</f>
        <v>3108216</v>
      </c>
      <c r="C3318">
        <f>IF(ISBLANK(data!L3721),AVERAGEIF(data!$A$2:$A$4110,data!A3721,data!$L$2:$L$4110),data!L3721)</f>
        <v>35000000</v>
      </c>
      <c r="D3318">
        <f>B3318-C3318</f>
        <v>-31891784</v>
      </c>
    </row>
    <row r="3319" spans="1:4">
      <c r="A3319" t="s">
        <v>2402</v>
      </c>
      <c r="B3319">
        <f>IF(ISBLANK(data!C1155),AVERAGEIF(data!$A$2:$A$4110,data!A1155,data!$C$2:$C$4110),data!C1155)</f>
        <v>3105269</v>
      </c>
      <c r="C3319">
        <f>IF(ISBLANK(data!L1155),AVERAGEIF(data!$A$2:$A$4110,data!A1155,data!$L$2:$L$4110),data!L1155)</f>
        <v>3000000</v>
      </c>
      <c r="D3319">
        <f>B3319-C3319</f>
        <v>105269</v>
      </c>
    </row>
    <row r="3320" spans="1:4">
      <c r="A3320" t="s">
        <v>6034</v>
      </c>
      <c r="B3320">
        <f>IF(ISBLANK(data!C3619),AVERAGEIF(data!$A$2:$A$4110,data!A3619,data!$C$2:$C$4110),data!C3619)</f>
        <v>3101301</v>
      </c>
      <c r="C3320">
        <f>IF(ISBLANK(data!L3619),AVERAGEIF(data!$A$2:$A$4110,data!A3619,data!$L$2:$L$4110),data!L3619)</f>
        <v>24000000</v>
      </c>
      <c r="D3320">
        <f>B3320-C3320</f>
        <v>-20898699</v>
      </c>
    </row>
    <row r="3321" spans="1:4">
      <c r="A3321" t="s">
        <v>5958</v>
      </c>
      <c r="B3321">
        <f>IF(ISBLANK(data!C3569),AVERAGEIF(data!$A$2:$A$4110,data!A3569,data!$C$2:$C$4110),data!C3569)</f>
        <v>3100650</v>
      </c>
      <c r="C3321">
        <f>IF(ISBLANK(data!L3569),AVERAGEIF(data!$A$2:$A$4110,data!A3569,data!$L$2:$L$4110),data!L3569)</f>
        <v>14000000</v>
      </c>
      <c r="D3321">
        <f>B3321-C3321</f>
        <v>-10899350</v>
      </c>
    </row>
    <row r="3322" spans="1:4">
      <c r="A3322" t="s">
        <v>4069</v>
      </c>
      <c r="B3322">
        <f>IF(ISBLANK(data!C2268),AVERAGEIF(data!$A$2:$A$4110,data!A2268,data!$C$2:$C$4110),data!C2268)</f>
        <v>3094687</v>
      </c>
      <c r="C3322">
        <f>IF(ISBLANK(data!L2268),AVERAGEIF(data!$A$2:$A$4110,data!A2268,data!$L$2:$L$4110),data!L2268)</f>
        <v>25000000</v>
      </c>
      <c r="D3322">
        <f>B3322-C3322</f>
        <v>-21905313</v>
      </c>
    </row>
    <row r="3323" spans="1:4">
      <c r="A3323" t="s">
        <v>3673</v>
      </c>
      <c r="B3323">
        <f>IF(ISBLANK(data!C2000),AVERAGEIF(data!$A$2:$A$4110,data!A2000,data!$C$2:$C$4110),data!C2000)</f>
        <v>3093491</v>
      </c>
      <c r="C3323">
        <f>IF(ISBLANK(data!L2000),AVERAGEIF(data!$A$2:$A$4110,data!A2000,data!$L$2:$L$4110),data!L2000)</f>
        <v>5000000</v>
      </c>
      <c r="D3323">
        <f>B3323-C3323</f>
        <v>-1906509</v>
      </c>
    </row>
    <row r="3324" spans="1:4">
      <c r="A3324" t="s">
        <v>1656</v>
      </c>
      <c r="B3324">
        <f>IF(ISBLANK(data!C685),AVERAGEIF(data!$A$2:$A$4110,data!A685,data!$C$2:$C$4110),data!C685)</f>
        <v>3081925</v>
      </c>
      <c r="C3324">
        <f>IF(ISBLANK(data!L685),AVERAGEIF(data!$A$2:$A$4110,data!A685,data!$L$2:$L$4110),data!L685)</f>
        <v>21000000</v>
      </c>
      <c r="D3324">
        <f>B3324-C3324</f>
        <v>-17918075</v>
      </c>
    </row>
    <row r="3325" spans="1:4">
      <c r="A3325" t="s">
        <v>771</v>
      </c>
      <c r="B3325">
        <f>IF(ISBLANK(data!C150),AVERAGEIF(data!$A$2:$A$4110,data!A150,data!$C$2:$C$4110),data!C150)</f>
        <v>3076425</v>
      </c>
      <c r="C3325">
        <f>IF(ISBLANK(data!L150),AVERAGEIF(data!$A$2:$A$4110,data!A150,data!$L$2:$L$4110),data!L150)</f>
        <v>8000000</v>
      </c>
      <c r="D3325">
        <f>B3325-C3325</f>
        <v>-4923575</v>
      </c>
    </row>
    <row r="3326" spans="1:4">
      <c r="A3326" t="s">
        <v>1194</v>
      </c>
      <c r="B3326">
        <f>IF(ISBLANK(data!C400),AVERAGEIF(data!$A$2:$A$4110,data!A400,data!$C$2:$C$4110),data!C400)</f>
        <v>3074838</v>
      </c>
      <c r="C3326">
        <f>IF(ISBLANK(data!L400),AVERAGEIF(data!$A$2:$A$4110,data!A400,data!$L$2:$L$4110),data!L400)</f>
        <v>11000000</v>
      </c>
      <c r="D3326">
        <f>B3326-C3326</f>
        <v>-7925162</v>
      </c>
    </row>
    <row r="3327" spans="1:4">
      <c r="A3327" t="s">
        <v>2471</v>
      </c>
      <c r="B3327">
        <f>IF(ISBLANK(data!C1201),AVERAGEIF(data!$A$2:$A$4110,data!A1201,data!$C$2:$C$4110),data!C1201)</f>
        <v>3073392</v>
      </c>
      <c r="C3327">
        <f>IF(ISBLANK(data!L1201),AVERAGEIF(data!$A$2:$A$4110,data!A1201,data!$L$2:$L$4110),data!L1201)</f>
        <v>25000000</v>
      </c>
      <c r="D3327">
        <f>B3327-C3327</f>
        <v>-21926608</v>
      </c>
    </row>
    <row r="3328" spans="1:4">
      <c r="A3328" t="s">
        <v>1978</v>
      </c>
      <c r="B3328">
        <f>IF(ISBLANK(data!C886),AVERAGEIF(data!$A$2:$A$4110,data!A886,data!$C$2:$C$4110),data!C886)</f>
        <v>3071947</v>
      </c>
      <c r="C3328">
        <f>IF(ISBLANK(data!L886),AVERAGEIF(data!$A$2:$A$4110,data!A886,data!$L$2:$L$4110),data!L886)</f>
        <v>3500000</v>
      </c>
      <c r="D3328">
        <f>B3328-C3328</f>
        <v>-428053</v>
      </c>
    </row>
    <row r="3329" spans="1:4">
      <c r="A3329" t="s">
        <v>3578</v>
      </c>
      <c r="B3329">
        <f>IF(ISBLANK(data!C1934),AVERAGEIF(data!$A$2:$A$4110,data!A1934,data!$C$2:$C$4110),data!C1934)</f>
        <v>3064356</v>
      </c>
      <c r="C3329">
        <f>IF(ISBLANK(data!L1934),AVERAGEIF(data!$A$2:$A$4110,data!A1934,data!$L$2:$L$4110),data!L1934)</f>
        <v>5600000</v>
      </c>
      <c r="D3329">
        <f>B3329-C3329</f>
        <v>-2535644</v>
      </c>
    </row>
    <row r="3330" spans="1:4">
      <c r="A3330" t="s">
        <v>2871</v>
      </c>
      <c r="B3330">
        <f>IF(ISBLANK(data!C1450),AVERAGEIF(data!$A$2:$A$4110,data!A1450,data!$C$2:$C$4110),data!C1450)</f>
        <v>3060858</v>
      </c>
      <c r="C3330">
        <f>IF(ISBLANK(data!L1450),AVERAGEIF(data!$A$2:$A$4110,data!A1450,data!$L$2:$L$4110),data!L1450)</f>
        <v>10000000</v>
      </c>
      <c r="D3330">
        <f>B3330-C3330</f>
        <v>-6939142</v>
      </c>
    </row>
    <row r="3331" spans="1:4">
      <c r="A3331" t="s">
        <v>813</v>
      </c>
      <c r="B3331">
        <f>IF(ISBLANK(data!C173),AVERAGEIF(data!$A$2:$A$4110,data!A173,data!$C$2:$C$4110),data!C173)</f>
        <v>3058380</v>
      </c>
      <c r="C3331">
        <f>IF(ISBLANK(data!L173),AVERAGEIF(data!$A$2:$A$4110,data!A173,data!$L$2:$L$4110),data!L173)</f>
        <v>100000000</v>
      </c>
      <c r="D3331">
        <f>B3331-C3331</f>
        <v>-96941620</v>
      </c>
    </row>
    <row r="3332" spans="1:4">
      <c r="A3332" t="s">
        <v>4173</v>
      </c>
      <c r="B3332">
        <f>IF(ISBLANK(data!C2336),AVERAGEIF(data!$A$2:$A$4110,data!A2336,data!$C$2:$C$4110),data!C2336)</f>
        <v>3050934</v>
      </c>
      <c r="C3332">
        <f>IF(ISBLANK(data!L2336),AVERAGEIF(data!$A$2:$A$4110,data!A2336,data!$L$2:$L$4110),data!L2336)</f>
        <v>1800000</v>
      </c>
      <c r="D3332">
        <f>B3332-C3332</f>
        <v>1250934</v>
      </c>
    </row>
    <row r="3333" spans="1:4">
      <c r="A3333" t="s">
        <v>5078</v>
      </c>
      <c r="B3333">
        <f>IF(ISBLANK(data!C2951),AVERAGEIF(data!$A$2:$A$4110,data!A2951,data!$C$2:$C$4110),data!C2951)</f>
        <v>3049135</v>
      </c>
      <c r="C3333">
        <f>IF(ISBLANK(data!L2951),AVERAGEIF(data!$A$2:$A$4110,data!A2951,data!$L$2:$L$4110),data!L2951)</f>
        <v>5000000</v>
      </c>
      <c r="D3333">
        <f>B3333-C3333</f>
        <v>-1950865</v>
      </c>
    </row>
    <row r="3334" spans="1:4">
      <c r="A3334" t="s">
        <v>704</v>
      </c>
      <c r="B3334">
        <f>IF(ISBLANK(data!C117),AVERAGEIF(data!$A$2:$A$4110,data!A117,data!$C$2:$C$4110),data!C117)</f>
        <v>3047539</v>
      </c>
      <c r="C3334">
        <f>IF(ISBLANK(data!L117),AVERAGEIF(data!$A$2:$A$4110,data!A117,data!$L$2:$L$4110),data!L117)</f>
        <v>7217600</v>
      </c>
      <c r="D3334">
        <f>B3334-C3334</f>
        <v>-4170061</v>
      </c>
    </row>
    <row r="3335" spans="1:4">
      <c r="A3335" t="s">
        <v>230</v>
      </c>
      <c r="B3335">
        <f>IF(ISBLANK(data!C3752),AVERAGEIF(data!$A$2:$A$4110,data!A3752,data!$C$2:$C$4110),data!C3752)</f>
        <v>3041803</v>
      </c>
      <c r="C3335">
        <f>IF(ISBLANK(data!L3752),AVERAGEIF(data!$A$2:$A$4110,data!A3752,data!$L$2:$L$4110),data!L3752)</f>
        <v>10000000</v>
      </c>
      <c r="D3335">
        <f>B3335-C3335</f>
        <v>-6958197</v>
      </c>
    </row>
    <row r="3336" spans="1:4">
      <c r="A3336" t="s">
        <v>1891</v>
      </c>
      <c r="B3336">
        <f>IF(ISBLANK(data!C832),AVERAGEIF(data!$A$2:$A$4110,data!A832,data!$C$2:$C$4110),data!C832)</f>
        <v>3034181</v>
      </c>
      <c r="C3336">
        <f>IF(ISBLANK(data!L832),AVERAGEIF(data!$A$2:$A$4110,data!A832,data!$L$2:$L$4110),data!L832)</f>
        <v>11000000</v>
      </c>
      <c r="D3336">
        <f>B3336-C3336</f>
        <v>-7965819</v>
      </c>
    </row>
    <row r="3337" spans="1:4">
      <c r="A3337" t="s">
        <v>4035</v>
      </c>
      <c r="B3337">
        <f>IF(ISBLANK(data!C2240),AVERAGEIF(data!$A$2:$A$4110,data!A2240,data!$C$2:$C$4110),data!C2240)</f>
        <v>3029870</v>
      </c>
      <c r="C3337">
        <f>IF(ISBLANK(data!L2240),AVERAGEIF(data!$A$2:$A$4110,data!A2240,data!$L$2:$L$4110),data!L2240)</f>
        <v>7400000</v>
      </c>
      <c r="D3337">
        <f>B3337-C3337</f>
        <v>-4370130</v>
      </c>
    </row>
    <row r="3338" spans="1:4">
      <c r="A3338" t="s">
        <v>3424</v>
      </c>
      <c r="B3338">
        <f>IF(ISBLANK(data!C1827),AVERAGEIF(data!$A$2:$A$4110,data!A1827,data!$C$2:$C$4110),data!C1827)</f>
        <v>3029081</v>
      </c>
      <c r="C3338">
        <f>IF(ISBLANK(data!L1827),AVERAGEIF(data!$A$2:$A$4110,data!A1827,data!$L$2:$L$4110),data!L1827)</f>
        <v>6000000</v>
      </c>
      <c r="D3338">
        <f>B3338-C3338</f>
        <v>-2970919</v>
      </c>
    </row>
    <row r="3339" spans="1:4">
      <c r="A3339" t="s">
        <v>5578</v>
      </c>
      <c r="B3339">
        <f>IF(ISBLANK(data!C3294),AVERAGEIF(data!$A$2:$A$4110,data!A3294,data!$C$2:$C$4110),data!C3294)</f>
        <v>3014541</v>
      </c>
      <c r="C3339">
        <f>IF(ISBLANK(data!L3294),AVERAGEIF(data!$A$2:$A$4110,data!A3294,data!$L$2:$L$4110),data!L3294)</f>
        <v>8000000</v>
      </c>
      <c r="D3339">
        <f>B3339-C3339</f>
        <v>-4985459</v>
      </c>
    </row>
    <row r="3340" spans="1:4">
      <c r="A3340" t="s">
        <v>2896</v>
      </c>
      <c r="B3340">
        <f>IF(ISBLANK(data!C1468),AVERAGEIF(data!$A$2:$A$4110,data!A1468,data!$C$2:$C$4110),data!C1468)</f>
        <v>3000000</v>
      </c>
      <c r="C3340">
        <f>IF(ISBLANK(data!L1468),AVERAGEIF(data!$A$2:$A$4110,data!A1468,data!$L$2:$L$4110),data!L1468)</f>
        <v>100000</v>
      </c>
      <c r="D3340">
        <f>B3340-C3340</f>
        <v>2900000</v>
      </c>
    </row>
    <row r="3341" spans="1:4">
      <c r="A3341" t="s">
        <v>4271</v>
      </c>
      <c r="B3341">
        <f>IF(ISBLANK(data!C2406),AVERAGEIF(data!$A$2:$A$4110,data!A2406,data!$C$2:$C$4110),data!C2406)</f>
        <v>3000000</v>
      </c>
      <c r="C3341">
        <f>IF(ISBLANK(data!L2406),AVERAGEIF(data!$A$2:$A$4110,data!A2406,data!$L$2:$L$4110),data!L2406)</f>
        <v>609000</v>
      </c>
      <c r="D3341">
        <f>B3341-C3341</f>
        <v>2391000</v>
      </c>
    </row>
    <row r="3342" spans="1:4">
      <c r="A3342" t="s">
        <v>6357</v>
      </c>
      <c r="B3342">
        <f>IF(ISBLANK(data!C3850),AVERAGEIF(data!$A$2:$A$4110,data!A3850,data!$C$2:$C$4110),data!C3850)</f>
        <v>3000000</v>
      </c>
      <c r="C3342">
        <f>IF(ISBLANK(data!L3850),AVERAGEIF(data!$A$2:$A$4110,data!A3850,data!$L$2:$L$4110),data!L3850)</f>
        <v>3000000</v>
      </c>
      <c r="D3342">
        <f>B3342-C3342</f>
        <v>0</v>
      </c>
    </row>
    <row r="3343" spans="1:4">
      <c r="A3343" t="s">
        <v>1525</v>
      </c>
      <c r="B3343">
        <f>IF(ISBLANK(data!C601),AVERAGEIF(data!$A$2:$A$4110,data!A601,data!$C$2:$C$4110),data!C601)</f>
        <v>2987687</v>
      </c>
      <c r="C3343">
        <f>IF(ISBLANK(data!L601),AVERAGEIF(data!$A$2:$A$4110,data!A601,data!$L$2:$L$4110),data!L601)</f>
        <v>12000000</v>
      </c>
      <c r="D3343">
        <f>B3343-C3343</f>
        <v>-9012313</v>
      </c>
    </row>
    <row r="3344" spans="1:4">
      <c r="A3344" t="s">
        <v>1702</v>
      </c>
      <c r="B3344">
        <f>IF(ISBLANK(data!C710),AVERAGEIF(data!$A$2:$A$4110,data!A710,data!$C$2:$C$4110),data!C710)</f>
        <v>2975649</v>
      </c>
      <c r="C3344">
        <f>IF(ISBLANK(data!L710),AVERAGEIF(data!$A$2:$A$4110,data!A710,data!$L$2:$L$4110),data!L710)</f>
        <v>30000000</v>
      </c>
      <c r="D3344">
        <f>B3344-C3344</f>
        <v>-27024351</v>
      </c>
    </row>
    <row r="3345" spans="1:4">
      <c r="A3345" t="s">
        <v>5680</v>
      </c>
      <c r="B3345">
        <f>IF(ISBLANK(data!C3366),AVERAGEIF(data!$A$2:$A$4110,data!A3366,data!$C$2:$C$4110),data!C3366)</f>
        <v>2963012</v>
      </c>
      <c r="C3345">
        <f>IF(ISBLANK(data!L3366),AVERAGEIF(data!$A$2:$A$4110,data!A3366,data!$L$2:$L$4110),data!L3366)</f>
        <v>12000000</v>
      </c>
      <c r="D3345">
        <f>B3345-C3345</f>
        <v>-9036988</v>
      </c>
    </row>
    <row r="3346" spans="1:4">
      <c r="A3346" t="s">
        <v>5678</v>
      </c>
      <c r="B3346">
        <f>IF(ISBLANK(data!C3365),AVERAGEIF(data!$A$2:$A$4110,data!A3365,data!$C$2:$C$4110),data!C3365)</f>
        <v>2963012</v>
      </c>
      <c r="C3346">
        <f>IF(ISBLANK(data!L3365),AVERAGEIF(data!$A$2:$A$4110,data!A3365,data!$L$2:$L$4110),data!L3365)</f>
        <v>22000000</v>
      </c>
      <c r="D3346">
        <f>B3346-C3346</f>
        <v>-19036988</v>
      </c>
    </row>
    <row r="3347" spans="1:4">
      <c r="A3347" t="s">
        <v>3795</v>
      </c>
      <c r="B3347">
        <f>IF(ISBLANK(data!C2084),AVERAGEIF(data!$A$2:$A$4110,data!A2084,data!$C$2:$C$4110),data!C2084)</f>
        <v>2961991</v>
      </c>
      <c r="C3347">
        <f>IF(ISBLANK(data!L2084),AVERAGEIF(data!$A$2:$A$4110,data!A2084,data!$L$2:$L$4110),data!L2084)</f>
        <v>3300000</v>
      </c>
      <c r="D3347">
        <f>B3347-C3347</f>
        <v>-338009</v>
      </c>
    </row>
    <row r="3348" spans="1:4">
      <c r="A3348" t="s">
        <v>3071</v>
      </c>
      <c r="B3348">
        <f>IF(ISBLANK(data!C1603),AVERAGEIF(data!$A$2:$A$4110,data!A1603,data!$C$2:$C$4110),data!C1603)</f>
        <v>2957978</v>
      </c>
      <c r="C3348">
        <f>IF(ISBLANK(data!L1603),AVERAGEIF(data!$A$2:$A$4110,data!A1603,data!$L$2:$L$4110),data!L1603)</f>
        <v>1000000</v>
      </c>
      <c r="D3348">
        <f>B3348-C3348</f>
        <v>1957978</v>
      </c>
    </row>
    <row r="3349" spans="1:4">
      <c r="A3349" t="s">
        <v>6523</v>
      </c>
      <c r="B3349">
        <f>IF(ISBLANK(data!C3961),AVERAGEIF(data!$A$2:$A$4110,data!A3961,data!$C$2:$C$4110),data!C3961)</f>
        <v>2956000</v>
      </c>
      <c r="C3349">
        <f>IF(ISBLANK(data!L3961),AVERAGEIF(data!$A$2:$A$4110,data!A3961,data!$L$2:$L$4110),data!L3961)</f>
        <v>3700000</v>
      </c>
      <c r="D3349">
        <f>B3349-C3349</f>
        <v>-744000</v>
      </c>
    </row>
    <row r="3350" spans="1:4">
      <c r="A3350" t="s">
        <v>2202</v>
      </c>
      <c r="B3350">
        <f>IF(ISBLANK(data!C1020),AVERAGEIF(data!$A$2:$A$4110,data!A1020,data!$C$2:$C$4110),data!C1020)</f>
        <v>2955039</v>
      </c>
      <c r="C3350">
        <f>IF(ISBLANK(data!L1020),AVERAGEIF(data!$A$2:$A$4110,data!A1020,data!$L$2:$L$4110),data!L1020)</f>
        <v>9000000</v>
      </c>
      <c r="D3350">
        <f>B3350-C3350</f>
        <v>-6044961</v>
      </c>
    </row>
    <row r="3351" spans="1:4">
      <c r="A3351" t="s">
        <v>313</v>
      </c>
      <c r="B3351">
        <f>IF(ISBLANK(data!C296),AVERAGEIF(data!$A$2:$A$4110,data!A296,data!$C$2:$C$4110),data!C296)</f>
        <v>2954405</v>
      </c>
      <c r="C3351">
        <f>IF(ISBLANK(data!L296),AVERAGEIF(data!$A$2:$A$4110,data!A296,data!$L$2:$L$4110),data!L296)</f>
        <v>36000000</v>
      </c>
      <c r="D3351">
        <f>B3351-C3351</f>
        <v>-33045595</v>
      </c>
    </row>
    <row r="3352" spans="1:4">
      <c r="A3352" t="s">
        <v>6601</v>
      </c>
      <c r="B3352">
        <f>IF(ISBLANK(data!C4012),AVERAGEIF(data!$A$2:$A$4110,data!A4012,data!$C$2:$C$4110),data!C4012)</f>
        <v>2938208</v>
      </c>
      <c r="C3352">
        <f>IF(ISBLANK(data!L4012),AVERAGEIF(data!$A$2:$A$4110,data!A4012,data!$L$2:$L$4110),data!L4012)</f>
        <v>225000</v>
      </c>
      <c r="D3352">
        <f>B3352-C3352</f>
        <v>2713208</v>
      </c>
    </row>
    <row r="3353" spans="1:4">
      <c r="A3353" t="s">
        <v>1795</v>
      </c>
      <c r="B3353">
        <f>IF(ISBLANK(data!C769),AVERAGEIF(data!$A$2:$A$4110,data!A769,data!$C$2:$C$4110),data!C769)</f>
        <v>2926565</v>
      </c>
      <c r="C3353">
        <f>IF(ISBLANK(data!L769),AVERAGEIF(data!$A$2:$A$4110,data!A769,data!$L$2:$L$4110),data!L769)</f>
        <v>3000000</v>
      </c>
      <c r="D3353">
        <f>B3353-C3353</f>
        <v>-73435</v>
      </c>
    </row>
    <row r="3354" spans="1:4">
      <c r="A3354" t="s">
        <v>705</v>
      </c>
      <c r="B3354">
        <f>IF(ISBLANK(data!C118),AVERAGEIF(data!$A$2:$A$4110,data!A118,data!$C$2:$C$4110),data!C118)</f>
        <v>2921738</v>
      </c>
      <c r="C3354">
        <f>IF(ISBLANK(data!L118),AVERAGEIF(data!$A$2:$A$4110,data!A118,data!$L$2:$L$4110),data!L118)</f>
        <v>7000000</v>
      </c>
      <c r="D3354">
        <f>B3354-C3354</f>
        <v>-4078262</v>
      </c>
    </row>
    <row r="3355" spans="1:4">
      <c r="A3355" t="s">
        <v>507</v>
      </c>
      <c r="B3355">
        <f>IF(ISBLANK(data!C2),AVERAGEIF(data!$A$2:$A$4110,data!A2,data!$C$2:$C$4110),data!C2)</f>
        <v>2912363</v>
      </c>
      <c r="C3355">
        <f>IF(ISBLANK(data!L2),AVERAGEIF(data!$A$2:$A$4110,data!A2,data!$L$2:$L$4110),data!L2)</f>
        <v>3000000</v>
      </c>
      <c r="D3355">
        <f>B3355-C3355</f>
        <v>-87637</v>
      </c>
    </row>
    <row r="3356" spans="1:4">
      <c r="A3356" t="s">
        <v>6310</v>
      </c>
      <c r="B3356">
        <f>IF(ISBLANK(data!C3815),AVERAGEIF(data!$A$2:$A$4110,data!A3815,data!$C$2:$C$4110),data!C3815)</f>
        <v>2899970</v>
      </c>
      <c r="C3356">
        <f>IF(ISBLANK(data!L3815),AVERAGEIF(data!$A$2:$A$4110,data!A3815,data!$L$2:$L$4110),data!L3815)</f>
        <v>32000000</v>
      </c>
      <c r="D3356">
        <f>B3356-C3356</f>
        <v>-29100030</v>
      </c>
    </row>
    <row r="3357" spans="1:4">
      <c r="A3357" t="s">
        <v>1746</v>
      </c>
      <c r="B3357">
        <f>IF(ISBLANK(data!C741),AVERAGEIF(data!$A$2:$A$4110,data!A741,data!$C$2:$C$4110),data!C741)</f>
        <v>2892582</v>
      </c>
      <c r="C3357">
        <f>IF(ISBLANK(data!L741),AVERAGEIF(data!$A$2:$A$4110,data!A741,data!$L$2:$L$4110),data!L741)</f>
        <v>4000000</v>
      </c>
      <c r="D3357">
        <f>B3357-C3357</f>
        <v>-1107418</v>
      </c>
    </row>
    <row r="3358" spans="1:4">
      <c r="A3358" t="s">
        <v>2644</v>
      </c>
      <c r="B3358">
        <f>IF(ISBLANK(data!C1306),AVERAGEIF(data!$A$2:$A$4110,data!A1306,data!$C$2:$C$4110),data!C1306)</f>
        <v>2882062</v>
      </c>
      <c r="C3358">
        <f>IF(ISBLANK(data!L1306),AVERAGEIF(data!$A$2:$A$4110,data!A1306,data!$L$2:$L$4110),data!L1306)</f>
        <v>150000</v>
      </c>
      <c r="D3358">
        <f>B3358-C3358</f>
        <v>2732062</v>
      </c>
    </row>
    <row r="3359" spans="1:4">
      <c r="A3359" t="s">
        <v>3383</v>
      </c>
      <c r="B3359">
        <f>IF(ISBLANK(data!C1798),AVERAGEIF(data!$A$2:$A$4110,data!A1798,data!$C$2:$C$4110),data!C1798)</f>
        <v>2869369</v>
      </c>
      <c r="C3359">
        <f>IF(ISBLANK(data!L1798),AVERAGEIF(data!$A$2:$A$4110,data!A1798,data!$L$2:$L$4110),data!L1798)</f>
        <v>30000000</v>
      </c>
      <c r="D3359">
        <f>B3359-C3359</f>
        <v>-27130631</v>
      </c>
    </row>
    <row r="3360" spans="1:4">
      <c r="A3360" t="s">
        <v>2006</v>
      </c>
      <c r="B3360">
        <f>IF(ISBLANK(data!C906),AVERAGEIF(data!$A$2:$A$4110,data!A906,data!$C$2:$C$4110),data!C906)</f>
        <v>2859955</v>
      </c>
      <c r="C3360">
        <f>IF(ISBLANK(data!L906),AVERAGEIF(data!$A$2:$A$4110,data!A906,data!$L$2:$L$4110),data!L906)</f>
        <v>1200000</v>
      </c>
      <c r="D3360">
        <f>B3360-C3360</f>
        <v>1659955</v>
      </c>
    </row>
    <row r="3361" spans="1:4">
      <c r="A3361" t="s">
        <v>4741</v>
      </c>
      <c r="B3361">
        <f>IF(ISBLANK(data!C2713),AVERAGEIF(data!$A$2:$A$4110,data!A2713,data!$C$2:$C$4110),data!C2713)</f>
        <v>2856622</v>
      </c>
      <c r="C3361">
        <f>IF(ISBLANK(data!L2713),AVERAGEIF(data!$A$2:$A$4110,data!A2713,data!$L$2:$L$4110),data!L2713)</f>
        <v>25000</v>
      </c>
      <c r="D3361">
        <f>B3361-C3361</f>
        <v>2831622</v>
      </c>
    </row>
    <row r="3362" spans="1:4">
      <c r="A3362" t="s">
        <v>5402</v>
      </c>
      <c r="B3362">
        <f>IF(ISBLANK(data!C3174),AVERAGEIF(data!$A$2:$A$4110,data!A3174,data!$C$2:$C$4110),data!C3174)</f>
        <v>2850263</v>
      </c>
      <c r="C3362">
        <f>IF(ISBLANK(data!L3174),AVERAGEIF(data!$A$2:$A$4110,data!A3174,data!$L$2:$L$4110),data!L3174)</f>
        <v>2600000</v>
      </c>
      <c r="D3362">
        <f>B3362-C3362</f>
        <v>250263</v>
      </c>
    </row>
    <row r="3363" spans="1:4">
      <c r="A3363" t="s">
        <v>6180</v>
      </c>
      <c r="B3363">
        <f>IF(ISBLANK(data!C3722),AVERAGEIF(data!$A$2:$A$4110,data!A3722,data!$C$2:$C$4110),data!C3722)</f>
        <v>2849142</v>
      </c>
      <c r="C3363">
        <f>IF(ISBLANK(data!L3722),AVERAGEIF(data!$A$2:$A$4110,data!A3722,data!$L$2:$L$4110),data!L3722)</f>
        <v>16000000</v>
      </c>
      <c r="D3363">
        <f>B3363-C3363</f>
        <v>-13150858</v>
      </c>
    </row>
    <row r="3364" spans="1:4">
      <c r="A3364" t="s">
        <v>2116</v>
      </c>
      <c r="B3364">
        <f>IF(ISBLANK(data!C972),AVERAGEIF(data!$A$2:$A$4110,data!A972,data!$C$2:$C$4110),data!C972)</f>
        <v>2848578</v>
      </c>
      <c r="C3364">
        <f>IF(ISBLANK(data!L972),AVERAGEIF(data!$A$2:$A$4110,data!A972,data!$L$2:$L$4110),data!L972)</f>
        <v>3500000</v>
      </c>
      <c r="D3364">
        <f>B3364-C3364</f>
        <v>-651422</v>
      </c>
    </row>
    <row r="3365" spans="1:4">
      <c r="A3365" t="s">
        <v>2010</v>
      </c>
      <c r="B3365">
        <f>IF(ISBLANK(data!C910),AVERAGEIF(data!$A$2:$A$4110,data!A910,data!$C$2:$C$4110),data!C910)</f>
        <v>2840417</v>
      </c>
      <c r="C3365">
        <f>IF(ISBLANK(data!L910),AVERAGEIF(data!$A$2:$A$4110,data!A910,data!$L$2:$L$4110),data!L910)</f>
        <v>31000000</v>
      </c>
      <c r="D3365">
        <f>B3365-C3365</f>
        <v>-28159583</v>
      </c>
    </row>
    <row r="3366" spans="1:4">
      <c r="A3366" t="s">
        <v>674</v>
      </c>
      <c r="B3366">
        <f>IF(ISBLANK(data!C100),AVERAGEIF(data!$A$2:$A$4110,data!A100,data!$C$2:$C$4110),data!C100)</f>
        <v>2835886</v>
      </c>
      <c r="C3366">
        <f>IF(ISBLANK(data!L100),AVERAGEIF(data!$A$2:$A$4110,data!A100,data!$L$2:$L$4110),data!L100)</f>
        <v>9200000</v>
      </c>
      <c r="D3366">
        <f>B3366-C3366</f>
        <v>-6364114</v>
      </c>
    </row>
    <row r="3367" spans="1:4">
      <c r="A3367" t="s">
        <v>6679</v>
      </c>
      <c r="B3367">
        <f>IF(ISBLANK(data!C4072),AVERAGEIF(data!$A$2:$A$4110,data!A4072,data!$C$2:$C$4110),data!C4072)</f>
        <v>2833383</v>
      </c>
      <c r="C3367">
        <f>IF(ISBLANK(data!L4072),AVERAGEIF(data!$A$2:$A$4110,data!A4072,data!$L$2:$L$4110),data!L4072)</f>
        <v>427000</v>
      </c>
      <c r="D3367">
        <f>B3367-C3367</f>
        <v>2406383</v>
      </c>
    </row>
    <row r="3368" spans="1:4">
      <c r="A3368" t="s">
        <v>6678</v>
      </c>
      <c r="B3368">
        <f>IF(ISBLANK(data!C4071),AVERAGEIF(data!$A$2:$A$4110,data!A4071,data!$C$2:$C$4110),data!C4071)</f>
        <v>2833383</v>
      </c>
      <c r="C3368">
        <f>IF(ISBLANK(data!L4071),AVERAGEIF(data!$A$2:$A$4110,data!A4071,data!$L$2:$L$4110),data!L4071)</f>
        <v>800000</v>
      </c>
      <c r="D3368">
        <f>B3368-C3368</f>
        <v>2033383</v>
      </c>
    </row>
    <row r="3369" spans="1:4">
      <c r="A3369" t="s">
        <v>4679</v>
      </c>
      <c r="B3369">
        <f>IF(ISBLANK(data!C2674),AVERAGEIF(data!$A$2:$A$4110,data!A2674,data!$C$2:$C$4110),data!C2674)</f>
        <v>2832826</v>
      </c>
      <c r="C3369">
        <f>IF(ISBLANK(data!L2674),AVERAGEIF(data!$A$2:$A$4110,data!A2674,data!$L$2:$L$4110),data!L2674)</f>
        <v>11000000</v>
      </c>
      <c r="D3369">
        <f>B3369-C3369</f>
        <v>-8167174</v>
      </c>
    </row>
    <row r="3370" spans="1:4">
      <c r="A3370" t="s">
        <v>5186</v>
      </c>
      <c r="B3370">
        <f>IF(ISBLANK(data!C3023),AVERAGEIF(data!$A$2:$A$4110,data!A3023,data!$C$2:$C$4110),data!C3023)</f>
        <v>2812029</v>
      </c>
      <c r="C3370">
        <f>IF(ISBLANK(data!L3023),AVERAGEIF(data!$A$2:$A$4110,data!A3023,data!$L$2:$L$4110),data!L3023)</f>
        <v>1200000</v>
      </c>
      <c r="D3370">
        <f>B3370-C3370</f>
        <v>1612029</v>
      </c>
    </row>
    <row r="3371" spans="1:4">
      <c r="A3371" t="s">
        <v>2891</v>
      </c>
      <c r="B3371">
        <f>IF(ISBLANK(data!C1465),AVERAGEIF(data!$A$2:$A$4110,data!A1465,data!$C$2:$C$4110),data!C1465)</f>
        <v>2808000</v>
      </c>
      <c r="C3371">
        <f>IF(ISBLANK(data!L1465),AVERAGEIF(data!$A$2:$A$4110,data!A1465,data!$L$2:$L$4110),data!L1465)</f>
        <v>379000</v>
      </c>
      <c r="D3371">
        <f>B3371-C3371</f>
        <v>2429000</v>
      </c>
    </row>
    <row r="3372" spans="1:4">
      <c r="A3372" t="s">
        <v>6611</v>
      </c>
      <c r="B3372">
        <f>IF(ISBLANK(data!C4021),AVERAGEIF(data!$A$2:$A$4110,data!A4021,data!$C$2:$C$4110),data!C4021)</f>
        <v>2807854</v>
      </c>
      <c r="C3372">
        <f>IF(ISBLANK(data!L4021),AVERAGEIF(data!$A$2:$A$4110,data!A4021,data!$L$2:$L$4110),data!L4021)</f>
        <v>11000000</v>
      </c>
      <c r="D3372">
        <f>B3372-C3372</f>
        <v>-8192146</v>
      </c>
    </row>
    <row r="3373" spans="1:4">
      <c r="A3373" t="s">
        <v>3239</v>
      </c>
      <c r="B3373">
        <f>IF(ISBLANK(data!C1701),AVERAGEIF(data!$A$2:$A$4110,data!A1701,data!$C$2:$C$4110),data!C1701)</f>
        <v>2800000</v>
      </c>
      <c r="C3373">
        <f>IF(ISBLANK(data!L1701),AVERAGEIF(data!$A$2:$A$4110,data!A1701,data!$L$2:$L$4110),data!L1701)</f>
        <v>4000000</v>
      </c>
      <c r="D3373">
        <f>B3373-C3373</f>
        <v>-1200000</v>
      </c>
    </row>
    <row r="3374" spans="1:4">
      <c r="A3374" t="s">
        <v>5474</v>
      </c>
      <c r="B3374">
        <f>IF(ISBLANK(data!C3220),AVERAGEIF(data!$A$2:$A$4110,data!A3220,data!$C$2:$C$4110),data!C3220)</f>
        <v>2775593</v>
      </c>
      <c r="C3374">
        <f>IF(ISBLANK(data!L3220),AVERAGEIF(data!$A$2:$A$4110,data!A3220,data!$L$2:$L$4110),data!L3220)</f>
        <v>27000000</v>
      </c>
      <c r="D3374">
        <f>B3374-C3374</f>
        <v>-24224407</v>
      </c>
    </row>
    <row r="3375" spans="1:4">
      <c r="A3375" t="s">
        <v>4371</v>
      </c>
      <c r="B3375">
        <f>IF(ISBLANK(data!C2476),AVERAGEIF(data!$A$2:$A$4110,data!A2476,data!$C$2:$C$4110),data!C2476)</f>
        <v>2712293</v>
      </c>
      <c r="C3375">
        <f>IF(ISBLANK(data!L2476),AVERAGEIF(data!$A$2:$A$4110,data!A2476,data!$L$2:$L$4110),data!L2476)</f>
        <v>450000</v>
      </c>
      <c r="D3375">
        <f>B3375-C3375</f>
        <v>2262293</v>
      </c>
    </row>
    <row r="3376" spans="1:4">
      <c r="A3376" t="s">
        <v>1908</v>
      </c>
      <c r="B3376">
        <f>IF(ISBLANK(data!C843),AVERAGEIF(data!$A$2:$A$4110,data!A843,data!$C$2:$C$4110),data!C843)</f>
        <v>2711210</v>
      </c>
      <c r="C3376">
        <f>IF(ISBLANK(data!L843),AVERAGEIF(data!$A$2:$A$4110,data!A843,data!$L$2:$L$4110),data!L843)</f>
        <v>5000000</v>
      </c>
      <c r="D3376">
        <f>B3376-C3376</f>
        <v>-2288790</v>
      </c>
    </row>
    <row r="3377" spans="1:4">
      <c r="A3377" t="s">
        <v>5970</v>
      </c>
      <c r="B3377">
        <f>IF(ISBLANK(data!C3578),AVERAGEIF(data!$A$2:$A$4110,data!A3578,data!$C$2:$C$4110),data!C3578)</f>
        <v>2708188</v>
      </c>
      <c r="C3377">
        <f>IF(ISBLANK(data!L3578),AVERAGEIF(data!$A$2:$A$4110,data!A3578,data!$L$2:$L$4110),data!L3578)</f>
        <v>23000000</v>
      </c>
      <c r="D3377">
        <f>B3377-C3377</f>
        <v>-20291812</v>
      </c>
    </row>
    <row r="3378" spans="1:4">
      <c r="A3378" t="s">
        <v>4763</v>
      </c>
      <c r="B3378">
        <f>IF(ISBLANK(data!C2727),AVERAGEIF(data!$A$2:$A$4110,data!A2727,data!$C$2:$C$4110),data!C2727)</f>
        <v>2706659</v>
      </c>
      <c r="C3378">
        <f>IF(ISBLANK(data!L2727),AVERAGEIF(data!$A$2:$A$4110,data!A2727,data!$L$2:$L$4110),data!L2727)</f>
        <v>2000000</v>
      </c>
      <c r="D3378">
        <f>B3378-C3378</f>
        <v>706659</v>
      </c>
    </row>
    <row r="3379" spans="1:4">
      <c r="A3379" t="s">
        <v>5714</v>
      </c>
      <c r="B3379">
        <f>IF(ISBLANK(data!C3389),AVERAGEIF(data!$A$2:$A$4110,data!A3389,data!$C$2:$C$4110),data!C3389)</f>
        <v>2694973</v>
      </c>
      <c r="C3379">
        <f>IF(ISBLANK(data!L3389),AVERAGEIF(data!$A$2:$A$4110,data!A3389,data!$L$2:$L$4110),data!L3389)</f>
        <v>700000</v>
      </c>
      <c r="D3379">
        <f>B3379-C3379</f>
        <v>1994973</v>
      </c>
    </row>
    <row r="3380" spans="1:4">
      <c r="A3380" t="s">
        <v>5682</v>
      </c>
      <c r="B3380">
        <f>IF(ISBLANK(data!C3367),AVERAGEIF(data!$A$2:$A$4110,data!A3367,data!$C$2:$C$4110),data!C3367)</f>
        <v>2694071</v>
      </c>
      <c r="C3380">
        <f>IF(ISBLANK(data!L3367),AVERAGEIF(data!$A$2:$A$4110,data!A3367,data!$L$2:$L$4110),data!L3367)</f>
        <v>17000000</v>
      </c>
      <c r="D3380">
        <f>B3380-C3380</f>
        <v>-14305929</v>
      </c>
    </row>
    <row r="3381" spans="1:4">
      <c r="A3381" t="s">
        <v>151</v>
      </c>
      <c r="B3381">
        <f>IF(ISBLANK(data!C3568),AVERAGEIF(data!$A$2:$A$4110,data!A3568,data!$C$2:$C$4110),data!C3568)</f>
        <v>2656324</v>
      </c>
      <c r="C3381">
        <f>IF(ISBLANK(data!L3568),AVERAGEIF(data!$A$2:$A$4110,data!A3568,data!$L$2:$L$4110),data!L3568)</f>
        <v>15000000</v>
      </c>
      <c r="D3381">
        <f>B3381-C3381</f>
        <v>-12343676</v>
      </c>
    </row>
    <row r="3382" spans="1:4">
      <c r="A3382" t="s">
        <v>5036</v>
      </c>
      <c r="B3382">
        <f>IF(ISBLANK(data!C2923),AVERAGEIF(data!$A$2:$A$4110,data!A2923,data!$C$2:$C$4110),data!C2923)</f>
        <v>2643689</v>
      </c>
      <c r="C3382">
        <f>IF(ISBLANK(data!L2923),AVERAGEIF(data!$A$2:$A$4110,data!A2923,data!$L$2:$L$4110),data!L2923)</f>
        <v>49500000</v>
      </c>
      <c r="D3382">
        <f>B3382-C3382</f>
        <v>-46856311</v>
      </c>
    </row>
    <row r="3383" spans="1:4">
      <c r="A3383" t="s">
        <v>322</v>
      </c>
      <c r="B3383">
        <f>IF(ISBLANK(data!C2023),AVERAGEIF(data!$A$2:$A$4110,data!A2023,data!$C$2:$C$4110),data!C2023)</f>
        <v>2605039</v>
      </c>
      <c r="C3383">
        <f>IF(ISBLANK(data!L2023),AVERAGEIF(data!$A$2:$A$4110,data!A2023,data!$L$2:$L$4110),data!L2023)</f>
        <v>20000000</v>
      </c>
      <c r="D3383">
        <f>B3383-C3383</f>
        <v>-17394961</v>
      </c>
    </row>
    <row r="3384" spans="1:4">
      <c r="A3384" t="s">
        <v>49</v>
      </c>
      <c r="B3384">
        <f>IF(ISBLANK(data!C58),AVERAGEIF(data!$A$2:$A$4110,data!A58,data!$C$2:$C$4110),data!C58)</f>
        <v>2601847</v>
      </c>
      <c r="C3384">
        <f>IF(ISBLANK(data!L58),AVERAGEIF(data!$A$2:$A$4110,data!A58,data!$L$2:$L$4110),data!L58)</f>
        <v>4000000</v>
      </c>
      <c r="D3384">
        <f>B3384-C3384</f>
        <v>-1398153</v>
      </c>
    </row>
    <row r="3385" spans="1:4">
      <c r="A3385" t="s">
        <v>5351</v>
      </c>
      <c r="B3385">
        <f>IF(ISBLANK(data!C3136),AVERAGEIF(data!$A$2:$A$4110,data!A3136,data!$C$2:$C$4110),data!C3136)</f>
        <v>2600000</v>
      </c>
      <c r="C3385">
        <f>IF(ISBLANK(data!L3136),AVERAGEIF(data!$A$2:$A$4110,data!A3136,data!$L$2:$L$4110),data!L3136)</f>
        <v>6000000</v>
      </c>
      <c r="D3385">
        <f>B3385-C3385</f>
        <v>-3400000</v>
      </c>
    </row>
    <row r="3386" spans="1:4">
      <c r="A3386" t="s">
        <v>3274</v>
      </c>
      <c r="B3386">
        <f>IF(ISBLANK(data!C1727),AVERAGEIF(data!$A$2:$A$4110,data!A1727,data!$C$2:$C$4110),data!C1727)</f>
        <v>2557668</v>
      </c>
      <c r="C3386">
        <f>IF(ISBLANK(data!L1727),AVERAGEIF(data!$A$2:$A$4110,data!A1727,data!$L$2:$L$4110),data!L1727)</f>
        <v>2000000</v>
      </c>
      <c r="D3386">
        <f>B3386-C3386</f>
        <v>557668</v>
      </c>
    </row>
    <row r="3387" spans="1:4">
      <c r="A3387" t="s">
        <v>5313</v>
      </c>
      <c r="B3387">
        <f>IF(ISBLANK(data!C3112),AVERAGEIF(data!$A$2:$A$4110,data!A3112,data!$C$2:$C$4110),data!C3112)</f>
        <v>2542264</v>
      </c>
      <c r="C3387">
        <f>IF(ISBLANK(data!L3112),AVERAGEIF(data!$A$2:$A$4110,data!A3112,data!$L$2:$L$4110),data!L3112)</f>
        <v>10000000</v>
      </c>
      <c r="D3387">
        <f>B3387-C3387</f>
        <v>-7457736</v>
      </c>
    </row>
    <row r="3388" spans="1:4">
      <c r="A3388" t="s">
        <v>1845</v>
      </c>
      <c r="B3388">
        <f>IF(ISBLANK(data!C804),AVERAGEIF(data!$A$2:$A$4110,data!A804,data!$C$2:$C$4110),data!C804)</f>
        <v>2508841</v>
      </c>
      <c r="C3388">
        <f>IF(ISBLANK(data!L804),AVERAGEIF(data!$A$2:$A$4110,data!A804,data!$L$2:$L$4110),data!L804)</f>
        <v>1000000</v>
      </c>
      <c r="D3388">
        <f>B3388-C3388</f>
        <v>1508841</v>
      </c>
    </row>
    <row r="3389" spans="1:4">
      <c r="A3389" t="s">
        <v>6114</v>
      </c>
      <c r="B3389">
        <f>IF(ISBLANK(data!C3676),AVERAGEIF(data!$A$2:$A$4110,data!A3676,data!$C$2:$C$4110),data!C3676)</f>
        <v>2506446</v>
      </c>
      <c r="C3389">
        <f>IF(ISBLANK(data!L3676),AVERAGEIF(data!$A$2:$A$4110,data!A3676,data!$L$2:$L$4110),data!L3676)</f>
        <v>2000000</v>
      </c>
      <c r="D3389">
        <f>B3389-C3389</f>
        <v>506446</v>
      </c>
    </row>
    <row r="3390" spans="1:4">
      <c r="A3390" t="s">
        <v>1085</v>
      </c>
      <c r="B3390">
        <f>IF(ISBLANK(data!C336),AVERAGEIF(data!$A$2:$A$4110,data!A336,data!$C$2:$C$4110),data!C336)</f>
        <v>2483955</v>
      </c>
      <c r="C3390">
        <f>IF(ISBLANK(data!L336),AVERAGEIF(data!$A$2:$A$4110,data!A336,data!$L$2:$L$4110),data!L336)</f>
        <v>9600000</v>
      </c>
      <c r="D3390">
        <f>B3390-C3390</f>
        <v>-7116045</v>
      </c>
    </row>
    <row r="3391" spans="1:4">
      <c r="A3391" t="s">
        <v>3054</v>
      </c>
      <c r="B3391">
        <f>IF(ISBLANK(data!C1585),AVERAGEIF(data!$A$2:$A$4110,data!A1585,data!$C$2:$C$4110),data!C1585)</f>
        <v>2474000</v>
      </c>
      <c r="C3391">
        <f>IF(ISBLANK(data!L1585),AVERAGEIF(data!$A$2:$A$4110,data!A1585,data!$L$2:$L$4110),data!L1585)</f>
        <v>14000000</v>
      </c>
      <c r="D3391">
        <f>B3391-C3391</f>
        <v>-11526000</v>
      </c>
    </row>
    <row r="3392" spans="1:4">
      <c r="A3392" t="s">
        <v>4458</v>
      </c>
      <c r="B3392">
        <f>IF(ISBLANK(data!C2529),AVERAGEIF(data!$A$2:$A$4110,data!A2529,data!$C$2:$C$4110),data!C2529)</f>
        <v>2445646</v>
      </c>
      <c r="C3392">
        <f>IF(ISBLANK(data!L2529),AVERAGEIF(data!$A$2:$A$4110,data!A2529,data!$L$2:$L$4110),data!L2529)</f>
        <v>5000000</v>
      </c>
      <c r="D3392">
        <f>B3392-C3392</f>
        <v>-2554354</v>
      </c>
    </row>
    <row r="3393" spans="1:4">
      <c r="A3393" t="s">
        <v>6414</v>
      </c>
      <c r="B3393">
        <f>IF(ISBLANK(data!C3888),AVERAGEIF(data!$A$2:$A$4110,data!A3888,data!$C$2:$C$4110),data!C3888)</f>
        <v>2428883</v>
      </c>
      <c r="C3393">
        <f>IF(ISBLANK(data!L3888),AVERAGEIF(data!$A$2:$A$4110,data!A3888,data!$L$2:$L$4110),data!L3888)</f>
        <v>16000000</v>
      </c>
      <c r="D3393">
        <f>B3393-C3393</f>
        <v>-13571117</v>
      </c>
    </row>
    <row r="3394" spans="1:4">
      <c r="A3394" t="s">
        <v>2055</v>
      </c>
      <c r="B3394">
        <f>IF(ISBLANK(data!C936),AVERAGEIF(data!$A$2:$A$4110,data!A936,data!$C$2:$C$4110),data!C936)</f>
        <v>2428241</v>
      </c>
      <c r="C3394">
        <f>IF(ISBLANK(data!L936),AVERAGEIF(data!$A$2:$A$4110,data!A936,data!$L$2:$L$4110),data!L936)</f>
        <v>200000</v>
      </c>
      <c r="D3394">
        <f>B3394-C3394</f>
        <v>2228241</v>
      </c>
    </row>
    <row r="3395" spans="1:4">
      <c r="A3395" t="s">
        <v>3455</v>
      </c>
      <c r="B3395">
        <f>IF(ISBLANK(data!C1848),AVERAGEIF(data!$A$2:$A$4110,data!A1848,data!$C$2:$C$4110),data!C1848)</f>
        <v>2426851</v>
      </c>
      <c r="C3395">
        <f>IF(ISBLANK(data!L1848),AVERAGEIF(data!$A$2:$A$4110,data!A1848,data!$L$2:$L$4110),data!L1848)</f>
        <v>4000000</v>
      </c>
      <c r="D3395">
        <f>B3395-C3395</f>
        <v>-1573149</v>
      </c>
    </row>
    <row r="3396" spans="1:4">
      <c r="A3396" t="s">
        <v>4262</v>
      </c>
      <c r="B3396">
        <f>IF(ISBLANK(data!C2401),AVERAGEIF(data!$A$2:$A$4110,data!A2401,data!$C$2:$C$4110),data!C2401)</f>
        <v>2412045</v>
      </c>
      <c r="C3396">
        <f>IF(ISBLANK(data!L2401),AVERAGEIF(data!$A$2:$A$4110,data!A2401,data!$L$2:$L$4110),data!L2401)</f>
        <v>15000000</v>
      </c>
      <c r="D3396">
        <f>B3396-C3396</f>
        <v>-12587955</v>
      </c>
    </row>
    <row r="3397" spans="1:4">
      <c r="A3397" t="s">
        <v>6520</v>
      </c>
      <c r="B3397">
        <f>IF(ISBLANK(data!C3959),AVERAGEIF(data!$A$2:$A$4110,data!A3959,data!$C$2:$C$4110),data!C3959)</f>
        <v>2365931</v>
      </c>
      <c r="C3397">
        <f>IF(ISBLANK(data!L3959),AVERAGEIF(data!$A$2:$A$4110,data!A3959,data!$L$2:$L$4110),data!L3959)</f>
        <v>1500000</v>
      </c>
      <c r="D3397">
        <f>B3397-C3397</f>
        <v>865931</v>
      </c>
    </row>
    <row r="3398" spans="1:4">
      <c r="A3398" t="s">
        <v>5045</v>
      </c>
      <c r="B3398">
        <f>IF(ISBLANK(data!C2928),AVERAGEIF(data!$A$2:$A$4110,data!A2928,data!$C$2:$C$4110),data!C2928)</f>
        <v>2360184</v>
      </c>
      <c r="C3398">
        <f>IF(ISBLANK(data!L2928),AVERAGEIF(data!$A$2:$A$4110,data!A2928,data!$L$2:$L$4110),data!L2928)</f>
        <v>300000</v>
      </c>
      <c r="D3398">
        <f>B3398-C3398</f>
        <v>2060184</v>
      </c>
    </row>
    <row r="3399" spans="1:4">
      <c r="A3399" t="s">
        <v>790</v>
      </c>
      <c r="B3399">
        <f>IF(ISBLANK(data!C160),AVERAGEIF(data!$A$2:$A$4110,data!A160,data!$C$2:$C$4110),data!C160)</f>
        <v>2353728</v>
      </c>
      <c r="C3399">
        <f>IF(ISBLANK(data!L160),AVERAGEIF(data!$A$2:$A$4110,data!A160,data!$L$2:$L$4110),data!L160)</f>
        <v>20000000</v>
      </c>
      <c r="D3399">
        <f>B3399-C3399</f>
        <v>-17646272</v>
      </c>
    </row>
    <row r="3400" spans="1:4">
      <c r="A3400" t="s">
        <v>2105</v>
      </c>
      <c r="B3400">
        <f>IF(ISBLANK(data!C967),AVERAGEIF(data!$A$2:$A$4110,data!A967,data!$C$2:$C$4110),data!C967)</f>
        <v>2344847</v>
      </c>
      <c r="C3400">
        <f>IF(ISBLANK(data!L967),AVERAGEIF(data!$A$2:$A$4110,data!A967,data!$L$2:$L$4110),data!L967)</f>
        <v>7000000</v>
      </c>
      <c r="D3400">
        <f>B3400-C3400</f>
        <v>-4655153</v>
      </c>
    </row>
    <row r="3401" spans="1:4">
      <c r="A3401" t="s">
        <v>4368</v>
      </c>
      <c r="B3401">
        <f>IF(ISBLANK(data!C2474),AVERAGEIF(data!$A$2:$A$4110,data!A2474,data!$C$2:$C$4110),data!C2474)</f>
        <v>2338695</v>
      </c>
      <c r="C3401">
        <f>IF(ISBLANK(data!L2474),AVERAGEIF(data!$A$2:$A$4110,data!A2474,data!$L$2:$L$4110),data!L2474)</f>
        <v>4000000</v>
      </c>
      <c r="D3401">
        <f>B3401-C3401</f>
        <v>-1661305</v>
      </c>
    </row>
    <row r="3402" spans="1:4">
      <c r="A3402" t="s">
        <v>6361</v>
      </c>
      <c r="B3402">
        <f>IF(ISBLANK(data!C3853),AVERAGEIF(data!$A$2:$A$4110,data!A3853,data!$C$2:$C$4110),data!C3853)</f>
        <v>2331318</v>
      </c>
      <c r="C3402">
        <f>IF(ISBLANK(data!L3853),AVERAGEIF(data!$A$2:$A$4110,data!A3853,data!$L$2:$L$4110),data!L3853)</f>
        <v>10000000</v>
      </c>
      <c r="D3402">
        <f>B3402-C3402</f>
        <v>-7668682</v>
      </c>
    </row>
    <row r="3403" spans="1:4">
      <c r="A3403" t="s">
        <v>2573</v>
      </c>
      <c r="B3403">
        <f>IF(ISBLANK(data!C1263),AVERAGEIF(data!$A$2:$A$4110,data!A1263,data!$C$2:$C$4110),data!C1263)</f>
        <v>2326407</v>
      </c>
      <c r="C3403">
        <f>IF(ISBLANK(data!L1263),AVERAGEIF(data!$A$2:$A$4110,data!A1263,data!$L$2:$L$4110),data!L1263)</f>
        <v>12000000</v>
      </c>
      <c r="D3403">
        <f>B3403-C3403</f>
        <v>-9673593</v>
      </c>
    </row>
    <row r="3404" spans="1:4">
      <c r="A3404" t="s">
        <v>1937</v>
      </c>
      <c r="B3404">
        <f>IF(ISBLANK(data!C859),AVERAGEIF(data!$A$2:$A$4110,data!A859,data!$C$2:$C$4110),data!C859)</f>
        <v>2319187</v>
      </c>
      <c r="C3404">
        <f>IF(ISBLANK(data!L859),AVERAGEIF(data!$A$2:$A$4110,data!A859,data!$L$2:$L$4110),data!L859)</f>
        <v>20000000</v>
      </c>
      <c r="D3404">
        <f>B3404-C3404</f>
        <v>-17680813</v>
      </c>
    </row>
    <row r="3405" spans="1:4">
      <c r="A3405" t="s">
        <v>3310</v>
      </c>
      <c r="B3405">
        <f>IF(ISBLANK(data!C1749),AVERAGEIF(data!$A$2:$A$4110,data!A1749,data!$C$2:$C$4110),data!C1749)</f>
        <v>2315683</v>
      </c>
      <c r="C3405">
        <f>IF(ISBLANK(data!L1749),AVERAGEIF(data!$A$2:$A$4110,data!A1749,data!$L$2:$L$4110),data!L1749)</f>
        <v>17000000</v>
      </c>
      <c r="D3405">
        <f>B3405-C3405</f>
        <v>-14684317</v>
      </c>
    </row>
    <row r="3406" spans="1:4">
      <c r="A3406" t="s">
        <v>1773</v>
      </c>
      <c r="B3406">
        <f>IF(ISBLANK(data!C755),AVERAGEIF(data!$A$2:$A$4110,data!A755,data!$C$2:$C$4110),data!C755)</f>
        <v>2301777</v>
      </c>
      <c r="C3406">
        <f>IF(ISBLANK(data!L755),AVERAGEIF(data!$A$2:$A$4110,data!A755,data!$L$2:$L$4110),data!L755)</f>
        <v>650000</v>
      </c>
      <c r="D3406">
        <f>B3406-C3406</f>
        <v>1651777</v>
      </c>
    </row>
    <row r="3407" spans="1:4">
      <c r="A3407" t="s">
        <v>6731</v>
      </c>
      <c r="B3407">
        <f>IF(ISBLANK(data!C2295),AVERAGEIF(data!$A$2:$A$4110,data!A2295,data!$C$2:$C$4110),data!C2295)</f>
        <v>2300000</v>
      </c>
      <c r="C3407">
        <f>IF(ISBLANK(data!L2295),AVERAGEIF(data!$A$2:$A$4110,data!A2295,data!$L$2:$L$4110),data!L2295)</f>
        <v>439000</v>
      </c>
      <c r="D3407">
        <f>B3407-C3407</f>
        <v>1861000</v>
      </c>
    </row>
    <row r="3408" spans="1:4">
      <c r="A3408" t="s">
        <v>660</v>
      </c>
      <c r="B3408">
        <f>IF(ISBLANK(data!C89),AVERAGEIF(data!$A$2:$A$4110,data!A89,data!$C$2:$C$4110),data!C89)</f>
        <v>2298191</v>
      </c>
      <c r="C3408">
        <f>IF(ISBLANK(data!L89),AVERAGEIF(data!$A$2:$A$4110,data!A89,data!$L$2:$L$4110),data!L89)</f>
        <v>2400000000</v>
      </c>
      <c r="D3408">
        <f>B3408-C3408</f>
        <v>-2397701809</v>
      </c>
    </row>
    <row r="3409" spans="1:4">
      <c r="A3409" t="s">
        <v>170</v>
      </c>
      <c r="B3409">
        <f>IF(ISBLANK(data!C119),AVERAGEIF(data!$A$2:$A$4110,data!A119,data!$C$2:$C$4110),data!C119)</f>
        <v>2283276</v>
      </c>
      <c r="C3409">
        <f>IF(ISBLANK(data!L119),AVERAGEIF(data!$A$2:$A$4110,data!A119,data!$L$2:$L$4110),data!L119)</f>
        <v>1500000</v>
      </c>
      <c r="D3409">
        <f>B3409-C3409</f>
        <v>783276</v>
      </c>
    </row>
    <row r="3410" spans="1:4">
      <c r="A3410" t="s">
        <v>4244</v>
      </c>
      <c r="B3410">
        <f>IF(ISBLANK(data!C2388),AVERAGEIF(data!$A$2:$A$4110,data!A2388,data!$C$2:$C$4110),data!C2388)</f>
        <v>2275557</v>
      </c>
      <c r="C3410">
        <f>IF(ISBLANK(data!L2388),AVERAGEIF(data!$A$2:$A$4110,data!A2388,data!$L$2:$L$4110),data!L2388)</f>
        <v>8000000</v>
      </c>
      <c r="D3410">
        <f>B3410-C3410</f>
        <v>-5724443</v>
      </c>
    </row>
    <row r="3411" spans="1:4">
      <c r="A3411" t="s">
        <v>502</v>
      </c>
      <c r="B3411">
        <f>IF(ISBLANK(data!C4084),AVERAGEIF(data!$A$2:$A$4110,data!A4084,data!$C$2:$C$4110),data!C4084)</f>
        <v>2268296</v>
      </c>
      <c r="C3411">
        <f>IF(ISBLANK(data!L4084),AVERAGEIF(data!$A$2:$A$4110,data!A4084,data!$L$2:$L$4110),data!L4084)</f>
        <v>6500000</v>
      </c>
      <c r="D3411">
        <f>B3411-C3411</f>
        <v>-4231704</v>
      </c>
    </row>
    <row r="3412" spans="1:4">
      <c r="A3412" t="s">
        <v>1118</v>
      </c>
      <c r="B3412">
        <f>IF(ISBLANK(data!C354),AVERAGEIF(data!$A$2:$A$4110,data!A354,data!$C$2:$C$4110),data!C354)</f>
        <v>2246000</v>
      </c>
      <c r="C3412">
        <f>IF(ISBLANK(data!L354),AVERAGEIF(data!$A$2:$A$4110,data!A354,data!$L$2:$L$4110),data!L354)</f>
        <v>20000000</v>
      </c>
      <c r="D3412">
        <f>B3412-C3412</f>
        <v>-17754000</v>
      </c>
    </row>
    <row r="3413" spans="1:4">
      <c r="A3413" t="s">
        <v>2695</v>
      </c>
      <c r="B3413">
        <f>IF(ISBLANK(data!C1338),AVERAGEIF(data!$A$2:$A$4110,data!A1338,data!$C$2:$C$4110),data!C1338)</f>
        <v>2223990</v>
      </c>
      <c r="C3413">
        <f>IF(ISBLANK(data!L1338),AVERAGEIF(data!$A$2:$A$4110,data!A1338,data!$L$2:$L$4110),data!L1338)</f>
        <v>3000000</v>
      </c>
      <c r="D3413">
        <f>B3413-C3413</f>
        <v>-776010</v>
      </c>
    </row>
    <row r="3414" spans="1:4">
      <c r="A3414" t="s">
        <v>727</v>
      </c>
      <c r="B3414">
        <f>IF(ISBLANK(data!C128),AVERAGEIF(data!$A$2:$A$4110,data!A128,data!$C$2:$C$4110),data!C128)</f>
        <v>2222647</v>
      </c>
      <c r="C3414">
        <f>IF(ISBLANK(data!L128),AVERAGEIF(data!$A$2:$A$4110,data!A128,data!$L$2:$L$4110),data!L128)</f>
        <v>12000000</v>
      </c>
      <c r="D3414">
        <f>B3414-C3414</f>
        <v>-9777353</v>
      </c>
    </row>
    <row r="3415" spans="1:4">
      <c r="A3415" t="s">
        <v>1331</v>
      </c>
      <c r="B3415">
        <f>IF(ISBLANK(data!C481),AVERAGEIF(data!$A$2:$A$4110,data!A481,data!$C$2:$C$4110),data!C481)</f>
        <v>2221994</v>
      </c>
      <c r="C3415">
        <f>IF(ISBLANK(data!L481),AVERAGEIF(data!$A$2:$A$4110,data!A481,data!$L$2:$L$4110),data!L481)</f>
        <v>30000000</v>
      </c>
      <c r="D3415">
        <f>B3415-C3415</f>
        <v>-27778006</v>
      </c>
    </row>
    <row r="3416" spans="1:4">
      <c r="A3416" t="s">
        <v>1330</v>
      </c>
      <c r="B3416">
        <f>IF(ISBLANK(data!C480),AVERAGEIF(data!$A$2:$A$4110,data!A480,data!$C$2:$C$4110),data!C480)</f>
        <v>2221994</v>
      </c>
      <c r="C3416">
        <f>IF(ISBLANK(data!L480),AVERAGEIF(data!$A$2:$A$4110,data!A480,data!$L$2:$L$4110),data!L480)</f>
        <v>35000000</v>
      </c>
      <c r="D3416">
        <f>B3416-C3416</f>
        <v>-32778006</v>
      </c>
    </row>
    <row r="3417" spans="1:4">
      <c r="A3417" t="s">
        <v>3425</v>
      </c>
      <c r="B3417">
        <f>IF(ISBLANK(data!C1828),AVERAGEIF(data!$A$2:$A$4110,data!A1828,data!$C$2:$C$4110),data!C1828)</f>
        <v>2221809</v>
      </c>
      <c r="C3417">
        <f>IF(ISBLANK(data!L1828),AVERAGEIF(data!$A$2:$A$4110,data!A1828,data!$L$2:$L$4110),data!L1828)</f>
        <v>5000000</v>
      </c>
      <c r="D3417">
        <f>B3417-C3417</f>
        <v>-2778191</v>
      </c>
    </row>
    <row r="3418" spans="1:4">
      <c r="A3418" t="s">
        <v>6407</v>
      </c>
      <c r="B3418">
        <f>IF(ISBLANK(data!C3882),AVERAGEIF(data!$A$2:$A$4110,data!A3882,data!$C$2:$C$4110),data!C3882)</f>
        <v>2208939</v>
      </c>
      <c r="C3418">
        <f>IF(ISBLANK(data!L3882),AVERAGEIF(data!$A$2:$A$4110,data!A3882,data!$L$2:$L$4110),data!L3882)</f>
        <v>50000000</v>
      </c>
      <c r="D3418">
        <f>B3418-C3418</f>
        <v>-47791061</v>
      </c>
    </row>
    <row r="3419" spans="1:4">
      <c r="A3419" t="s">
        <v>1342</v>
      </c>
      <c r="B3419">
        <f>IF(ISBLANK(data!C488),AVERAGEIF(data!$A$2:$A$4110,data!A488,data!$C$2:$C$4110),data!C488)</f>
        <v>2207975</v>
      </c>
      <c r="C3419">
        <f>IF(ISBLANK(data!L488),AVERAGEIF(data!$A$2:$A$4110,data!A488,data!$L$2:$L$4110),data!L488)</f>
        <v>6000000</v>
      </c>
      <c r="D3419">
        <f>B3419-C3419</f>
        <v>-3792025</v>
      </c>
    </row>
    <row r="3420" spans="1:4">
      <c r="A3420" t="s">
        <v>1339</v>
      </c>
      <c r="B3420">
        <f>IF(ISBLANK(data!C487),AVERAGEIF(data!$A$2:$A$4110,data!A487,data!$C$2:$C$4110),data!C487)</f>
        <v>2207975</v>
      </c>
      <c r="C3420">
        <f>IF(ISBLANK(data!L487),AVERAGEIF(data!$A$2:$A$4110,data!A487,data!$L$2:$L$4110),data!L487)</f>
        <v>19500000</v>
      </c>
      <c r="D3420">
        <f>B3420-C3420</f>
        <v>-17292025</v>
      </c>
    </row>
    <row r="3421" spans="1:4">
      <c r="A3421" t="s">
        <v>1397</v>
      </c>
      <c r="B3421">
        <f>IF(ISBLANK(data!C523),AVERAGEIF(data!$A$2:$A$4110,data!A523,data!$C$2:$C$4110),data!C523)</f>
        <v>2203641</v>
      </c>
      <c r="C3421">
        <f>IF(ISBLANK(data!L523),AVERAGEIF(data!$A$2:$A$4110,data!A523,data!$L$2:$L$4110),data!L523)</f>
        <v>15000000</v>
      </c>
      <c r="D3421">
        <f>B3421-C3421</f>
        <v>-12796359</v>
      </c>
    </row>
    <row r="3422" spans="1:4">
      <c r="A3422" t="s">
        <v>3107</v>
      </c>
      <c r="B3422">
        <f>IF(ISBLANK(data!C1626),AVERAGEIF(data!$A$2:$A$4110,data!A1626,data!$C$2:$C$4110),data!C1626)</f>
        <v>2199853</v>
      </c>
      <c r="C3422">
        <f>IF(ISBLANK(data!L1626),AVERAGEIF(data!$A$2:$A$4110,data!A1626,data!$L$2:$L$4110),data!L1626)</f>
        <v>1200000</v>
      </c>
      <c r="D3422">
        <f>B3422-C3422</f>
        <v>999853</v>
      </c>
    </row>
    <row r="3423" spans="1:4">
      <c r="A3423" t="s">
        <v>5936</v>
      </c>
      <c r="B3423">
        <f>IF(ISBLANK(data!C3547),AVERAGEIF(data!$A$2:$A$4110,data!A3547,data!$C$2:$C$4110),data!C3547)</f>
        <v>2185266</v>
      </c>
      <c r="C3423">
        <f>IF(ISBLANK(data!L3547),AVERAGEIF(data!$A$2:$A$4110,data!A3547,data!$L$2:$L$4110),data!L3547)</f>
        <v>10000000</v>
      </c>
      <c r="D3423">
        <f>B3423-C3423</f>
        <v>-7814734</v>
      </c>
    </row>
    <row r="3424" spans="1:4">
      <c r="A3424" t="s">
        <v>645</v>
      </c>
      <c r="B3424">
        <f>IF(ISBLANK(data!C80),AVERAGEIF(data!$A$2:$A$4110,data!A80,data!$C$2:$C$4110),data!C80)</f>
        <v>2181290</v>
      </c>
      <c r="C3424">
        <f>IF(ISBLANK(data!L80),AVERAGEIF(data!$A$2:$A$4110,data!A80,data!$L$2:$L$4110),data!L80)</f>
        <v>3000000</v>
      </c>
      <c r="D3424">
        <f>B3424-C3424</f>
        <v>-818710</v>
      </c>
    </row>
    <row r="3425" spans="1:4">
      <c r="A3425" t="s">
        <v>838</v>
      </c>
      <c r="B3425">
        <f>IF(ISBLANK(data!C189),AVERAGEIF(data!$A$2:$A$4110,data!A189,data!$C$2:$C$4110),data!C189)</f>
        <v>2175312</v>
      </c>
      <c r="C3425">
        <f>IF(ISBLANK(data!L189),AVERAGEIF(data!$A$2:$A$4110,data!A189,data!$L$2:$L$4110),data!L189)</f>
        <v>50000000</v>
      </c>
      <c r="D3425">
        <f>B3425-C3425</f>
        <v>-47824688</v>
      </c>
    </row>
    <row r="3426" spans="1:4">
      <c r="A3426" t="s">
        <v>265</v>
      </c>
      <c r="B3426">
        <f>IF(ISBLANK(data!C1356),AVERAGEIF(data!$A$2:$A$4110,data!A1356,data!$C$2:$C$4110),data!C1356)</f>
        <v>2154540</v>
      </c>
      <c r="C3426">
        <f>IF(ISBLANK(data!L1356),AVERAGEIF(data!$A$2:$A$4110,data!A1356,data!$L$2:$L$4110),data!L1356)</f>
        <v>45000000</v>
      </c>
      <c r="D3426">
        <f>B3426-C3426</f>
        <v>-42845460</v>
      </c>
    </row>
    <row r="3427" spans="1:4">
      <c r="A3427" t="s">
        <v>3907</v>
      </c>
      <c r="B3427">
        <f>IF(ISBLANK(data!C2156),AVERAGEIF(data!$A$2:$A$4110,data!A2156,data!$C$2:$C$4110),data!C2156)</f>
        <v>2148212</v>
      </c>
      <c r="C3427">
        <f>IF(ISBLANK(data!L2156),AVERAGEIF(data!$A$2:$A$4110,data!A2156,data!$L$2:$L$4110),data!L2156)</f>
        <v>7000000</v>
      </c>
      <c r="D3427">
        <f>B3427-C3427</f>
        <v>-4851788</v>
      </c>
    </row>
    <row r="3428" spans="1:4">
      <c r="A3428" t="s">
        <v>6713</v>
      </c>
      <c r="B3428">
        <f>IF(ISBLANK(data!C4105),AVERAGEIF(data!$A$2:$A$4110,data!A4105,data!$C$2:$C$4110),data!C4105)</f>
        <v>2126511</v>
      </c>
      <c r="C3428">
        <f>IF(ISBLANK(data!L4105),AVERAGEIF(data!$A$2:$A$4110,data!A4105,data!$L$2:$L$4110),data!L4105)</f>
        <v>36000000</v>
      </c>
      <c r="D3428">
        <f>B3428-C3428</f>
        <v>-33873489</v>
      </c>
    </row>
    <row r="3429" spans="1:4">
      <c r="A3429" t="s">
        <v>3949</v>
      </c>
      <c r="B3429">
        <f>IF(ISBLANK(data!C2185),AVERAGEIF(data!$A$2:$A$4110,data!A2185,data!$C$2:$C$4110),data!C2185)</f>
        <v>2122561</v>
      </c>
      <c r="C3429">
        <f>IF(ISBLANK(data!L2185),AVERAGEIF(data!$A$2:$A$4110,data!A2185,data!$L$2:$L$4110),data!L2185)</f>
        <v>6000000</v>
      </c>
      <c r="D3429">
        <f>B3429-C3429</f>
        <v>-3877439</v>
      </c>
    </row>
    <row r="3430" spans="1:4">
      <c r="A3430" t="s">
        <v>2398</v>
      </c>
      <c r="B3430">
        <f>IF(ISBLANK(data!C1151),AVERAGEIF(data!$A$2:$A$4110,data!A1151,data!$C$2:$C$4110),data!C1151)</f>
        <v>2119994</v>
      </c>
      <c r="C3430">
        <f>IF(ISBLANK(data!L1151),AVERAGEIF(data!$A$2:$A$4110,data!A1151,data!$L$2:$L$4110),data!L1151)</f>
        <v>19000000</v>
      </c>
      <c r="D3430">
        <f>B3430-C3430</f>
        <v>-16880006</v>
      </c>
    </row>
    <row r="3431" spans="1:4">
      <c r="A3431" t="s">
        <v>4937</v>
      </c>
      <c r="B3431">
        <f>IF(ISBLANK(data!C2854),AVERAGEIF(data!$A$2:$A$4110,data!A2854,data!$C$2:$C$4110),data!C2854)</f>
        <v>2104000</v>
      </c>
      <c r="C3431">
        <f>IF(ISBLANK(data!L2854),AVERAGEIF(data!$A$2:$A$4110,data!A2854,data!$L$2:$L$4110),data!L2854)</f>
        <v>13000000</v>
      </c>
      <c r="D3431">
        <f>B3431-C3431</f>
        <v>-10896000</v>
      </c>
    </row>
    <row r="3432" spans="1:4">
      <c r="A3432" t="s">
        <v>525</v>
      </c>
      <c r="B3432">
        <f>IF(ISBLANK(data!C10),AVERAGEIF(data!$A$2:$A$4110,data!A10,data!$C$2:$C$4110),data!C10)</f>
        <v>2086345</v>
      </c>
      <c r="C3432">
        <f>IF(ISBLANK(data!L10),AVERAGEIF(data!$A$2:$A$4110,data!A10,data!$L$2:$L$4110),data!L10)</f>
        <v>10000000</v>
      </c>
      <c r="D3432">
        <f>B3432-C3432</f>
        <v>-7913655</v>
      </c>
    </row>
    <row r="3433" spans="1:4">
      <c r="A3433" t="s">
        <v>6752</v>
      </c>
      <c r="B3433">
        <f>IF(ISBLANK(data!C2030),AVERAGEIF(data!$A$2:$A$4110,data!A2030,data!$C$2:$C$4110),data!C2030)</f>
        <v>2077046</v>
      </c>
      <c r="C3433">
        <f>IF(ISBLANK(data!L2030),AVERAGEIF(data!$A$2:$A$4110,data!A2030,data!$L$2:$L$4110),data!L2030)</f>
        <v>6000000</v>
      </c>
      <c r="D3433">
        <f>B3433-C3433</f>
        <v>-3922954</v>
      </c>
    </row>
    <row r="3434" spans="1:4">
      <c r="A3434" t="s">
        <v>5109</v>
      </c>
      <c r="B3434">
        <f>IF(ISBLANK(data!C2972),AVERAGEIF(data!$A$2:$A$4110,data!A2972,data!$C$2:$C$4110),data!C2972)</f>
        <v>2073984</v>
      </c>
      <c r="C3434">
        <f>IF(ISBLANK(data!L2972),AVERAGEIF(data!$A$2:$A$4110,data!A2972,data!$L$2:$L$4110),data!L2972)</f>
        <v>800000</v>
      </c>
      <c r="D3434">
        <f>B3434-C3434</f>
        <v>1273984</v>
      </c>
    </row>
    <row r="3435" spans="1:4">
      <c r="A3435" t="s">
        <v>155</v>
      </c>
      <c r="B3435">
        <f>IF(ISBLANK(data!C2861),AVERAGEIF(data!$A$2:$A$4110,data!A2861,data!$C$2:$C$4110),data!C2861)</f>
        <v>2062066</v>
      </c>
      <c r="C3435">
        <f>IF(ISBLANK(data!L2861),AVERAGEIF(data!$A$2:$A$4110,data!A2861,data!$L$2:$L$4110),data!L2861)</f>
        <v>7000000</v>
      </c>
      <c r="D3435">
        <f>B3435-C3435</f>
        <v>-4937934</v>
      </c>
    </row>
    <row r="3436" spans="1:4">
      <c r="A3436" t="s">
        <v>1167</v>
      </c>
      <c r="B3436">
        <f>IF(ISBLANK(data!C385),AVERAGEIF(data!$A$2:$A$4110,data!A385,data!$C$2:$C$4110),data!C385)</f>
        <v>2060953</v>
      </c>
      <c r="C3436">
        <f>IF(ISBLANK(data!L385),AVERAGEIF(data!$A$2:$A$4110,data!A385,data!$L$2:$L$4110),data!L385)</f>
        <v>12000000</v>
      </c>
      <c r="D3436">
        <f>B3436-C3436</f>
        <v>-9939047</v>
      </c>
    </row>
    <row r="3437" spans="1:4">
      <c r="A3437" t="s">
        <v>1256</v>
      </c>
      <c r="B3437">
        <f>IF(ISBLANK(data!C437),AVERAGEIF(data!$A$2:$A$4110,data!A437,data!$C$2:$C$4110),data!C437)</f>
        <v>2047570</v>
      </c>
      <c r="C3437">
        <f>IF(ISBLANK(data!L437),AVERAGEIF(data!$A$2:$A$4110,data!A437,data!$L$2:$L$4110),data!L437)</f>
        <v>500000</v>
      </c>
      <c r="D3437">
        <f>B3437-C3437</f>
        <v>1547570</v>
      </c>
    </row>
    <row r="3438" spans="1:4">
      <c r="A3438" t="s">
        <v>572</v>
      </c>
      <c r="B3438">
        <f>IF(ISBLANK(data!C38),AVERAGEIF(data!$A$2:$A$4110,data!A38,data!$C$2:$C$4110),data!C38)</f>
        <v>2040920</v>
      </c>
      <c r="C3438">
        <f>IF(ISBLANK(data!L38),AVERAGEIF(data!$A$2:$A$4110,data!A38,data!$L$2:$L$4110),data!L38)</f>
        <v>7000</v>
      </c>
      <c r="D3438">
        <f>B3438-C3438</f>
        <v>2033920</v>
      </c>
    </row>
    <row r="3439" spans="1:4">
      <c r="A3439" t="s">
        <v>2767</v>
      </c>
      <c r="B3439">
        <f>IF(ISBLANK(data!C1384),AVERAGEIF(data!$A$2:$A$4110,data!A1384,data!$C$2:$C$4110),data!C1384)</f>
        <v>2035566</v>
      </c>
      <c r="C3439">
        <f>IF(ISBLANK(data!L1384),AVERAGEIF(data!$A$2:$A$4110,data!A1384,data!$L$2:$L$4110),data!L1384)</f>
        <v>13000000</v>
      </c>
      <c r="D3439">
        <f>B3439-C3439</f>
        <v>-10964434</v>
      </c>
    </row>
    <row r="3440" spans="1:4">
      <c r="A3440" t="s">
        <v>1992</v>
      </c>
      <c r="B3440">
        <f>IF(ISBLANK(data!C895),AVERAGEIF(data!$A$2:$A$4110,data!A895,data!$C$2:$C$4110),data!C895)</f>
        <v>2025238</v>
      </c>
      <c r="C3440">
        <f>IF(ISBLANK(data!L895),AVERAGEIF(data!$A$2:$A$4110,data!A895,data!$L$2:$L$4110),data!L895)</f>
        <v>6000000</v>
      </c>
      <c r="D3440">
        <f>B3440-C3440</f>
        <v>-3974762</v>
      </c>
    </row>
    <row r="3441" spans="1:4">
      <c r="A3441" t="s">
        <v>6023</v>
      </c>
      <c r="B3441">
        <f>IF(ISBLANK(data!C3613),AVERAGEIF(data!$A$2:$A$4110,data!A3613,data!$C$2:$C$4110),data!C3613)</f>
        <v>2024854</v>
      </c>
      <c r="C3441">
        <f>IF(ISBLANK(data!L3613),AVERAGEIF(data!$A$2:$A$4110,data!A3613,data!$L$2:$L$4110),data!L3613)</f>
        <v>6500000</v>
      </c>
      <c r="D3441">
        <f>B3441-C3441</f>
        <v>-4475146</v>
      </c>
    </row>
    <row r="3442" spans="1:4">
      <c r="A3442" t="s">
        <v>4820</v>
      </c>
      <c r="B3442">
        <f>IF(ISBLANK(data!C2771),AVERAGEIF(data!$A$2:$A$4110,data!A2771,data!$C$2:$C$4110),data!C2771)</f>
        <v>2000000</v>
      </c>
      <c r="C3442">
        <f>IF(ISBLANK(data!L2771),AVERAGEIF(data!$A$2:$A$4110,data!A2771,data!$L$2:$L$4110),data!L2771)</f>
        <v>17000000</v>
      </c>
      <c r="D3442">
        <f>B3442-C3442</f>
        <v>-15000000</v>
      </c>
    </row>
    <row r="3443" spans="1:4">
      <c r="A3443" t="s">
        <v>4713</v>
      </c>
      <c r="B3443">
        <f>IF(ISBLANK(data!C2694),AVERAGEIF(data!$A$2:$A$4110,data!A2694,data!$C$2:$C$4110),data!C2694)</f>
        <v>2000000</v>
      </c>
      <c r="C3443">
        <f>IF(ISBLANK(data!L2694),AVERAGEIF(data!$A$2:$A$4110,data!A2694,data!$L$2:$L$4110),data!L2694)</f>
        <v>20000000</v>
      </c>
      <c r="D3443">
        <f>B3443-C3443</f>
        <v>-18000000</v>
      </c>
    </row>
    <row r="3444" spans="1:4">
      <c r="A3444" t="s">
        <v>3576</v>
      </c>
      <c r="B3444">
        <f>IF(ISBLANK(data!C1933),AVERAGEIF(data!$A$2:$A$4110,data!A1933,data!$C$2:$C$4110),data!C1933)</f>
        <v>1997807</v>
      </c>
      <c r="C3444">
        <f>IF(ISBLANK(data!L1933),AVERAGEIF(data!$A$2:$A$4110,data!A1933,data!$L$2:$L$4110),data!L1933)</f>
        <v>8000000</v>
      </c>
      <c r="D3444">
        <f>B3444-C3444</f>
        <v>-6002193</v>
      </c>
    </row>
    <row r="3445" spans="1:4">
      <c r="A3445" t="s">
        <v>6632</v>
      </c>
      <c r="B3445">
        <f>IF(ISBLANK(data!C4033),AVERAGEIF(data!$A$2:$A$4110,data!A4033,data!$C$2:$C$4110),data!C4033)</f>
        <v>1987762</v>
      </c>
      <c r="C3445">
        <f>IF(ISBLANK(data!L4033),AVERAGEIF(data!$A$2:$A$4110,data!A4033,data!$L$2:$L$4110),data!L4033)</f>
        <v>11000000</v>
      </c>
      <c r="D3445">
        <f>B3445-C3445</f>
        <v>-9012238</v>
      </c>
    </row>
    <row r="3446" spans="1:4">
      <c r="A3446" t="s">
        <v>5620</v>
      </c>
      <c r="B3446">
        <f>IF(ISBLANK(data!C3329),AVERAGEIF(data!$A$2:$A$4110,data!A3329,data!$C$2:$C$4110),data!C3329)</f>
        <v>1987287</v>
      </c>
      <c r="C3446">
        <f>IF(ISBLANK(data!L3329),AVERAGEIF(data!$A$2:$A$4110,data!A3329,data!$L$2:$L$4110),data!L3329)</f>
        <v>50000000</v>
      </c>
      <c r="D3446">
        <f>B3446-C3446</f>
        <v>-48012713</v>
      </c>
    </row>
    <row r="3447" spans="1:4">
      <c r="A3447" t="s">
        <v>3042</v>
      </c>
      <c r="B3447">
        <f>IF(ISBLANK(data!C1577),AVERAGEIF(data!$A$2:$A$4110,data!A1577,data!$C$2:$C$4110),data!C1577)</f>
        <v>1984743</v>
      </c>
      <c r="C3447">
        <f>IF(ISBLANK(data!L1577),AVERAGEIF(data!$A$2:$A$4110,data!A1577,data!$L$2:$L$4110),data!L1577)</f>
        <v>16000000</v>
      </c>
      <c r="D3447">
        <f>B3447-C3447</f>
        <v>-14015257</v>
      </c>
    </row>
    <row r="3448" spans="1:4">
      <c r="A3448" t="s">
        <v>3426</v>
      </c>
      <c r="B3448">
        <f>IF(ISBLANK(data!C1829),AVERAGEIF(data!$A$2:$A$4110,data!A1829,data!$C$2:$C$4110),data!C1829)</f>
        <v>1984378</v>
      </c>
      <c r="C3448">
        <f>IF(ISBLANK(data!L1829),AVERAGEIF(data!$A$2:$A$4110,data!A1829,data!$L$2:$L$4110),data!L1829)</f>
        <v>2000000</v>
      </c>
      <c r="D3448">
        <f>B3448-C3448</f>
        <v>-15622</v>
      </c>
    </row>
    <row r="3449" spans="1:4">
      <c r="A3449" t="s">
        <v>3003</v>
      </c>
      <c r="B3449">
        <f>IF(ISBLANK(data!C1543),AVERAGEIF(data!$A$2:$A$4110,data!A1543,data!$C$2:$C$4110),data!C1543)</f>
        <v>1980338</v>
      </c>
      <c r="C3449">
        <f>IF(ISBLANK(data!L1543),AVERAGEIF(data!$A$2:$A$4110,data!A1543,data!$L$2:$L$4110),data!L1543)</f>
        <v>5000000</v>
      </c>
      <c r="D3449">
        <f>B3449-C3449</f>
        <v>-3019662</v>
      </c>
    </row>
    <row r="3450" spans="1:4">
      <c r="A3450" t="s">
        <v>4222</v>
      </c>
      <c r="B3450">
        <f>IF(ISBLANK(data!C2369),AVERAGEIF(data!$A$2:$A$4110,data!A2369,data!$C$2:$C$4110),data!C2369)</f>
        <v>1977544</v>
      </c>
      <c r="C3450">
        <f>IF(ISBLANK(data!L2369),AVERAGEIF(data!$A$2:$A$4110,data!A2369,data!$L$2:$L$4110),data!L2369)</f>
        <v>250000</v>
      </c>
      <c r="D3450">
        <f>B3450-C3450</f>
        <v>1727544</v>
      </c>
    </row>
    <row r="3451" spans="1:4">
      <c r="A3451" t="s">
        <v>1169</v>
      </c>
      <c r="B3451">
        <f>IF(ISBLANK(data!C386),AVERAGEIF(data!$A$2:$A$4110,data!A386,data!$C$2:$C$4110),data!C386)</f>
        <v>1954202</v>
      </c>
      <c r="C3451">
        <f>IF(ISBLANK(data!L386),AVERAGEIF(data!$A$2:$A$4110,data!A386,data!$L$2:$L$4110),data!L386)</f>
        <v>15000000</v>
      </c>
      <c r="D3451">
        <f>B3451-C3451</f>
        <v>-13045798</v>
      </c>
    </row>
    <row r="3452" spans="1:4">
      <c r="A3452" t="s">
        <v>4448</v>
      </c>
      <c r="B3452">
        <f>IF(ISBLANK(data!C2522),AVERAGEIF(data!$A$2:$A$4110,data!A2522,data!$C$2:$C$4110),data!C2522)</f>
        <v>1953732</v>
      </c>
      <c r="C3452">
        <f>IF(ISBLANK(data!L2522),AVERAGEIF(data!$A$2:$A$4110,data!A2522,data!$L$2:$L$4110),data!L2522)</f>
        <v>15000000</v>
      </c>
      <c r="D3452">
        <f>B3452-C3452</f>
        <v>-13046268</v>
      </c>
    </row>
    <row r="3453" spans="1:4">
      <c r="A3453" t="s">
        <v>3086</v>
      </c>
      <c r="B3453">
        <f>IF(ISBLANK(data!C1612),AVERAGEIF(data!$A$2:$A$4110,data!A1612,data!$C$2:$C$4110),data!C1612)</f>
        <v>1950218</v>
      </c>
      <c r="C3453">
        <f>IF(ISBLANK(data!L1612),AVERAGEIF(data!$A$2:$A$4110,data!A1612,data!$L$2:$L$4110),data!L1612)</f>
        <v>1000000</v>
      </c>
      <c r="D3453">
        <f>B3453-C3453</f>
        <v>950218</v>
      </c>
    </row>
    <row r="3454" spans="1:4">
      <c r="A3454" t="s">
        <v>4241</v>
      </c>
      <c r="B3454">
        <f>IF(ISBLANK(data!C2385),AVERAGEIF(data!$A$2:$A$4110,data!A2385,data!$C$2:$C$4110),data!C2385)</f>
        <v>1943649</v>
      </c>
      <c r="C3454">
        <f>IF(ISBLANK(data!L2385),AVERAGEIF(data!$A$2:$A$4110,data!A2385,data!$L$2:$L$4110),data!L2385)</f>
        <v>1700000</v>
      </c>
      <c r="D3454">
        <f>B3454-C3454</f>
        <v>243649</v>
      </c>
    </row>
    <row r="3455" spans="1:4">
      <c r="A3455" t="s">
        <v>1180</v>
      </c>
      <c r="B3455">
        <f>IF(ISBLANK(data!C392),AVERAGEIF(data!$A$2:$A$4110,data!A392,data!$C$2:$C$4110),data!C392)</f>
        <v>1939441</v>
      </c>
      <c r="C3455">
        <f>IF(ISBLANK(data!L392),AVERAGEIF(data!$A$2:$A$4110,data!A392,data!$L$2:$L$4110),data!L392)</f>
        <v>10000000</v>
      </c>
      <c r="D3455">
        <f>B3455-C3455</f>
        <v>-8060559</v>
      </c>
    </row>
    <row r="3456" spans="1:4">
      <c r="A3456" t="s">
        <v>3497</v>
      </c>
      <c r="B3456">
        <f>IF(ISBLANK(data!C1879),AVERAGEIF(data!$A$2:$A$4110,data!A1879,data!$C$2:$C$4110),data!C1879)</f>
        <v>1900725</v>
      </c>
      <c r="C3456">
        <f>IF(ISBLANK(data!L1879),AVERAGEIF(data!$A$2:$A$4110,data!A1879,data!$L$2:$L$4110),data!L1879)</f>
        <v>2000000</v>
      </c>
      <c r="D3456">
        <f>B3456-C3456</f>
        <v>-99275</v>
      </c>
    </row>
    <row r="3457" spans="1:4">
      <c r="A3457" t="s">
        <v>5061</v>
      </c>
      <c r="B3457">
        <f>IF(ISBLANK(data!C2938),AVERAGEIF(data!$A$2:$A$4110,data!A2938,data!$C$2:$C$4110),data!C2938)</f>
        <v>1891821</v>
      </c>
      <c r="C3457">
        <f>IF(ISBLANK(data!L2938),AVERAGEIF(data!$A$2:$A$4110,data!A2938,data!$L$2:$L$4110),data!L2938)</f>
        <v>52000000</v>
      </c>
      <c r="D3457">
        <f>B3457-C3457</f>
        <v>-50108179</v>
      </c>
    </row>
    <row r="3458" spans="1:4">
      <c r="A3458" t="s">
        <v>6290</v>
      </c>
      <c r="B3458">
        <f>IF(ISBLANK(data!C3802),AVERAGEIF(data!$A$2:$A$4110,data!A3802,data!$C$2:$C$4110),data!C3802)</f>
        <v>1889522</v>
      </c>
      <c r="C3458">
        <f>IF(ISBLANK(data!L3802),AVERAGEIF(data!$A$2:$A$4110,data!A3802,data!$L$2:$L$4110),data!L3802)</f>
        <v>7000000</v>
      </c>
      <c r="D3458">
        <f>B3458-C3458</f>
        <v>-5110478</v>
      </c>
    </row>
    <row r="3459" spans="1:4">
      <c r="A3459" t="s">
        <v>789</v>
      </c>
      <c r="B3459">
        <f>IF(ISBLANK(data!C159),AVERAGEIF(data!$A$2:$A$4110,data!A159,data!$C$2:$C$4110),data!C159)</f>
        <v>1877179</v>
      </c>
      <c r="C3459">
        <f>IF(ISBLANK(data!L159),AVERAGEIF(data!$A$2:$A$4110,data!A159,data!$L$2:$L$4110),data!L159)</f>
        <v>20000000</v>
      </c>
      <c r="D3459">
        <f>B3459-C3459</f>
        <v>-18122821</v>
      </c>
    </row>
    <row r="3460" spans="1:4">
      <c r="A3460" t="s">
        <v>1491</v>
      </c>
      <c r="B3460">
        <f>IF(ISBLANK(data!C582),AVERAGEIF(data!$A$2:$A$4110,data!A582,data!$C$2:$C$4110),data!C582)</f>
        <v>1865774</v>
      </c>
      <c r="C3460">
        <f>IF(ISBLANK(data!L582),AVERAGEIF(data!$A$2:$A$4110,data!A582,data!$L$2:$L$4110),data!L582)</f>
        <v>30000000</v>
      </c>
      <c r="D3460">
        <f>B3460-C3460</f>
        <v>-28134226</v>
      </c>
    </row>
    <row r="3461" spans="1:4">
      <c r="A3461" t="s">
        <v>3955</v>
      </c>
      <c r="B3461">
        <f>IF(ISBLANK(data!C2189),AVERAGEIF(data!$A$2:$A$4110,data!A2189,data!$C$2:$C$4110),data!C2189)</f>
        <v>1821983</v>
      </c>
      <c r="C3461">
        <f>IF(ISBLANK(data!L2189),AVERAGEIF(data!$A$2:$A$4110,data!A2189,data!$L$2:$L$4110),data!L2189)</f>
        <v>3000000</v>
      </c>
      <c r="D3461">
        <f>B3461-C3461</f>
        <v>-1178017</v>
      </c>
    </row>
    <row r="3462" spans="1:4">
      <c r="A3462" t="s">
        <v>1915</v>
      </c>
      <c r="B3462">
        <f>IF(ISBLANK(data!C847),AVERAGEIF(data!$A$2:$A$4110,data!A847,data!$C$2:$C$4110),data!C847)</f>
        <v>1818681</v>
      </c>
      <c r="C3462">
        <f>IF(ISBLANK(data!L847),AVERAGEIF(data!$A$2:$A$4110,data!A847,data!$L$2:$L$4110),data!L847)</f>
        <v>7300000</v>
      </c>
      <c r="D3462">
        <f>B3462-C3462</f>
        <v>-5481319</v>
      </c>
    </row>
    <row r="3463" spans="1:4">
      <c r="A3463" t="s">
        <v>3451</v>
      </c>
      <c r="B3463">
        <f>IF(ISBLANK(data!C1845),AVERAGEIF(data!$A$2:$A$4110,data!A1845,data!$C$2:$C$4110),data!C1845)</f>
        <v>1796024</v>
      </c>
      <c r="C3463">
        <f>IF(ISBLANK(data!L1845),AVERAGEIF(data!$A$2:$A$4110,data!A1845,data!$L$2:$L$4110),data!L1845)</f>
        <v>22000000</v>
      </c>
      <c r="D3463">
        <f>B3463-C3463</f>
        <v>-20203976</v>
      </c>
    </row>
    <row r="3464" spans="1:4">
      <c r="A3464" t="s">
        <v>2021</v>
      </c>
      <c r="B3464">
        <f>IF(ISBLANK(data!C918),AVERAGEIF(data!$A$2:$A$4110,data!A918,data!$C$2:$C$4110),data!C918)</f>
        <v>1789892</v>
      </c>
      <c r="C3464">
        <f>IF(ISBLANK(data!L918),AVERAGEIF(data!$A$2:$A$4110,data!A918,data!$L$2:$L$4110),data!L918)</f>
        <v>8000000</v>
      </c>
      <c r="D3464">
        <f>B3464-C3464</f>
        <v>-6210108</v>
      </c>
    </row>
    <row r="3465" spans="1:4">
      <c r="A3465" t="s">
        <v>5024</v>
      </c>
      <c r="B3465">
        <f>IF(ISBLANK(data!C2914),AVERAGEIF(data!$A$2:$A$4110,data!A2914,data!$C$2:$C$4110),data!C2914)</f>
        <v>1779284</v>
      </c>
      <c r="C3465">
        <f>IF(ISBLANK(data!L2914),AVERAGEIF(data!$A$2:$A$4110,data!A2914,data!$L$2:$L$4110),data!L2914)</f>
        <v>12000000</v>
      </c>
      <c r="D3465">
        <f>B3465-C3465</f>
        <v>-10220716</v>
      </c>
    </row>
    <row r="3466" spans="1:4">
      <c r="A3466" t="s">
        <v>5917</v>
      </c>
      <c r="B3466">
        <f>IF(ISBLANK(data!C3530),AVERAGEIF(data!$A$2:$A$4110,data!A3530,data!$C$2:$C$4110),data!C3530)</f>
        <v>1768416</v>
      </c>
      <c r="C3466">
        <f>IF(ISBLANK(data!L3530),AVERAGEIF(data!$A$2:$A$4110,data!A3530,data!$L$2:$L$4110),data!L3530)</f>
        <v>7000000</v>
      </c>
      <c r="D3466">
        <f>B3466-C3466</f>
        <v>-5231584</v>
      </c>
    </row>
    <row r="3467" spans="1:4">
      <c r="A3467" t="s">
        <v>1721</v>
      </c>
      <c r="B3467">
        <f>IF(ISBLANK(data!C725),AVERAGEIF(data!$A$2:$A$4110,data!A725,data!$C$2:$C$4110),data!C725)</f>
        <v>1754319</v>
      </c>
      <c r="C3467">
        <f>IF(ISBLANK(data!L725),AVERAGEIF(data!$A$2:$A$4110,data!A725,data!$L$2:$L$4110),data!L725)</f>
        <v>10000000</v>
      </c>
      <c r="D3467">
        <f>B3467-C3467</f>
        <v>-8245681</v>
      </c>
    </row>
    <row r="3468" spans="1:4">
      <c r="A3468" t="s">
        <v>5455</v>
      </c>
      <c r="B3468">
        <f>IF(ISBLANK(data!C3209),AVERAGEIF(data!$A$2:$A$4110,data!A3209,data!$C$2:$C$4110),data!C3209)</f>
        <v>1752214</v>
      </c>
      <c r="C3468">
        <f>IF(ISBLANK(data!L3209),AVERAGEIF(data!$A$2:$A$4110,data!A3209,data!$L$2:$L$4110),data!L3209)</f>
        <v>14000000</v>
      </c>
      <c r="D3468">
        <f>B3468-C3468</f>
        <v>-12247786</v>
      </c>
    </row>
    <row r="3469" spans="1:4">
      <c r="A3469" t="s">
        <v>2789</v>
      </c>
      <c r="B3469">
        <f>IF(ISBLANK(data!C1397),AVERAGEIF(data!$A$2:$A$4110,data!A1397,data!$C$2:$C$4110),data!C1397)</f>
        <v>1744858</v>
      </c>
      <c r="C3469">
        <f>IF(ISBLANK(data!L1397),AVERAGEIF(data!$A$2:$A$4110,data!A1397,data!$L$2:$L$4110),data!L1397)</f>
        <v>1000000</v>
      </c>
      <c r="D3469">
        <f>B3469-C3469</f>
        <v>744858</v>
      </c>
    </row>
    <row r="3470" spans="1:4">
      <c r="A3470" t="s">
        <v>4153</v>
      </c>
      <c r="B3470">
        <f>IF(ISBLANK(data!C2323),AVERAGEIF(data!$A$2:$A$4110,data!A2323,data!$C$2:$C$4110),data!C2323)</f>
        <v>1738692</v>
      </c>
      <c r="C3470">
        <f>IF(ISBLANK(data!L2323),AVERAGEIF(data!$A$2:$A$4110,data!A2323,data!$L$2:$L$4110),data!L2323)</f>
        <v>7000000</v>
      </c>
      <c r="D3470">
        <f>B3470-C3470</f>
        <v>-5261308</v>
      </c>
    </row>
    <row r="3471" spans="1:4">
      <c r="A3471" t="s">
        <v>3246</v>
      </c>
      <c r="B3471">
        <f>IF(ISBLANK(data!C1707),AVERAGEIF(data!$A$2:$A$4110,data!A1707,data!$C$2:$C$4110),data!C1707)</f>
        <v>1729969</v>
      </c>
      <c r="C3471">
        <f>IF(ISBLANK(data!L1707),AVERAGEIF(data!$A$2:$A$4110,data!A1707,data!$L$2:$L$4110),data!L1707)</f>
        <v>5000000</v>
      </c>
      <c r="D3471">
        <f>B3471-C3471</f>
        <v>-3270031</v>
      </c>
    </row>
    <row r="3472" spans="1:4">
      <c r="A3472" t="s">
        <v>4250</v>
      </c>
      <c r="B3472">
        <f>IF(ISBLANK(data!C2394),AVERAGEIF(data!$A$2:$A$4110,data!A2394,data!$C$2:$C$4110),data!C2394)</f>
        <v>1712111</v>
      </c>
      <c r="C3472">
        <f>IF(ISBLANK(data!L2394),AVERAGEIF(data!$A$2:$A$4110,data!A2394,data!$L$2:$L$4110),data!L2394)</f>
        <v>8495000</v>
      </c>
      <c r="D3472">
        <f>B3472-C3472</f>
        <v>-6782889</v>
      </c>
    </row>
    <row r="3473" spans="1:4">
      <c r="A3473" t="s">
        <v>2534</v>
      </c>
      <c r="B3473">
        <f>IF(ISBLANK(data!C1239),AVERAGEIF(data!$A$2:$A$4110,data!A1239,data!$C$2:$C$4110),data!C1239)</f>
        <v>1705139</v>
      </c>
      <c r="C3473">
        <f>IF(ISBLANK(data!L1239),AVERAGEIF(data!$A$2:$A$4110,data!A1239,data!$L$2:$L$4110),data!L1239)</f>
        <v>4700000</v>
      </c>
      <c r="D3473">
        <f>B3473-C3473</f>
        <v>-2994861</v>
      </c>
    </row>
    <row r="3474" spans="1:4">
      <c r="A3474" t="s">
        <v>1631</v>
      </c>
      <c r="B3474">
        <f>IF(ISBLANK(data!C668),AVERAGEIF(data!$A$2:$A$4110,data!A668,data!$C$2:$C$4110),data!C668)</f>
        <v>1702277</v>
      </c>
      <c r="C3474">
        <f>IF(ISBLANK(data!L668),AVERAGEIF(data!$A$2:$A$4110,data!A668,data!$L$2:$L$4110),data!L668)</f>
        <v>12000000</v>
      </c>
      <c r="D3474">
        <f>B3474-C3474</f>
        <v>-10297723</v>
      </c>
    </row>
    <row r="3475" spans="1:4">
      <c r="A3475" t="s">
        <v>153</v>
      </c>
      <c r="B3475">
        <f>IF(ISBLANK(data!C3990),AVERAGEIF(data!$A$2:$A$4110,data!A3990,data!$C$2:$C$4110),data!C3990)</f>
        <v>1697956</v>
      </c>
      <c r="C3475">
        <f>IF(ISBLANK(data!L3990),AVERAGEIF(data!$A$2:$A$4110,data!A3990,data!$L$2:$L$4110),data!L3990)</f>
        <v>20000000</v>
      </c>
      <c r="D3475">
        <f>B3475-C3475</f>
        <v>-18302044</v>
      </c>
    </row>
    <row r="3476" spans="1:4">
      <c r="A3476" t="s">
        <v>570</v>
      </c>
      <c r="B3476">
        <f>IF(ISBLANK(data!C37),AVERAGEIF(data!$A$2:$A$4110,data!A37,data!$C$2:$C$4110),data!C37)</f>
        <v>1689999</v>
      </c>
      <c r="C3476">
        <f>IF(ISBLANK(data!L37),AVERAGEIF(data!$A$2:$A$4110,data!A37,data!$L$2:$L$4110),data!L37)</f>
        <v>400000</v>
      </c>
      <c r="D3476">
        <f>B3476-C3476</f>
        <v>1289999</v>
      </c>
    </row>
    <row r="3477" spans="1:4">
      <c r="A3477" t="s">
        <v>538</v>
      </c>
      <c r="B3477">
        <f>IF(ISBLANK(data!C17),AVERAGEIF(data!$A$2:$A$4110,data!A17,data!$C$2:$C$4110),data!C17)</f>
        <v>1687311</v>
      </c>
      <c r="C3477">
        <f>IF(ISBLANK(data!L17),AVERAGEIF(data!$A$2:$A$4110,data!A17,data!$L$2:$L$4110),data!L17)</f>
        <v>700000000</v>
      </c>
      <c r="D3477">
        <f>B3477-C3477</f>
        <v>-698312689</v>
      </c>
    </row>
    <row r="3478" spans="1:4">
      <c r="A3478" t="s">
        <v>3885</v>
      </c>
      <c r="B3478">
        <f>IF(ISBLANK(data!C2142),AVERAGEIF(data!$A$2:$A$4110,data!A2142,data!$C$2:$C$4110),data!C2142)</f>
        <v>1686429</v>
      </c>
      <c r="C3478">
        <f>IF(ISBLANK(data!L2142),AVERAGEIF(data!$A$2:$A$4110,data!A2142,data!$L$2:$L$4110),data!L2142)</f>
        <v>16000000</v>
      </c>
      <c r="D3478">
        <f>B3478-C3478</f>
        <v>-14313571</v>
      </c>
    </row>
    <row r="3479" spans="1:4">
      <c r="A3479" t="s">
        <v>41</v>
      </c>
      <c r="B3479">
        <f>IF(ISBLANK(data!C711),AVERAGEIF(data!$A$2:$A$4110,data!A711,data!$C$2:$C$4110),data!C711)</f>
        <v>1677838</v>
      </c>
      <c r="C3479">
        <f>IF(ISBLANK(data!L711),AVERAGEIF(data!$A$2:$A$4110,data!A711,data!$L$2:$L$4110),data!L711)</f>
        <v>1000000</v>
      </c>
      <c r="D3479">
        <f>B3479-C3479</f>
        <v>677838</v>
      </c>
    </row>
    <row r="3480" spans="1:4">
      <c r="A3480" t="s">
        <v>3052</v>
      </c>
      <c r="B3480">
        <f>IF(ISBLANK(data!C1583),AVERAGEIF(data!$A$2:$A$4110,data!A1583,data!$C$2:$C$4110),data!C1583)</f>
        <v>1666262</v>
      </c>
      <c r="C3480">
        <f>IF(ISBLANK(data!L1583),AVERAGEIF(data!$A$2:$A$4110,data!A1583,data!$L$2:$L$4110),data!L1583)</f>
        <v>16000000</v>
      </c>
      <c r="D3480">
        <f>B3480-C3480</f>
        <v>-14333738</v>
      </c>
    </row>
    <row r="3481" spans="1:4">
      <c r="A3481" t="s">
        <v>2697</v>
      </c>
      <c r="B3481">
        <f>IF(ISBLANK(data!C1340),AVERAGEIF(data!$A$2:$A$4110,data!A1340,data!$C$2:$C$4110),data!C1340)</f>
        <v>1654367</v>
      </c>
      <c r="C3481">
        <f>IF(ISBLANK(data!L1340),AVERAGEIF(data!$A$2:$A$4110,data!A1340,data!$L$2:$L$4110),data!L1340)</f>
        <v>7000000</v>
      </c>
      <c r="D3481">
        <f>B3481-C3481</f>
        <v>-5345633</v>
      </c>
    </row>
    <row r="3482" spans="1:4">
      <c r="A3482" t="s">
        <v>755</v>
      </c>
      <c r="B3482">
        <f>IF(ISBLANK(data!C141),AVERAGEIF(data!$A$2:$A$4110,data!A141,data!$C$2:$C$4110),data!C141)</f>
        <v>1652472</v>
      </c>
      <c r="C3482">
        <f>IF(ISBLANK(data!L141),AVERAGEIF(data!$A$2:$A$4110,data!A141,data!$L$2:$L$4110),data!L141)</f>
        <v>300000</v>
      </c>
      <c r="D3482">
        <f>B3482-C3482</f>
        <v>1352472</v>
      </c>
    </row>
    <row r="3483" spans="1:4">
      <c r="A3483" t="s">
        <v>239</v>
      </c>
      <c r="B3483">
        <f>IF(ISBLANK(data!C4094),AVERAGEIF(data!$A$2:$A$4110,data!A4094,data!$C$2:$C$4110),data!C4094)</f>
        <v>1647780</v>
      </c>
      <c r="C3483">
        <f>IF(ISBLANK(data!L4094),AVERAGEIF(data!$A$2:$A$4110,data!A4094,data!$L$2:$L$4110),data!L4094)</f>
        <v>1300000</v>
      </c>
      <c r="D3483">
        <f>B3483-C3483</f>
        <v>347780</v>
      </c>
    </row>
    <row r="3484" spans="1:4">
      <c r="A3484" t="s">
        <v>5275</v>
      </c>
      <c r="B3484">
        <f>IF(ISBLANK(data!C3083),AVERAGEIF(data!$A$2:$A$4110,data!A3083,data!$C$2:$C$4110),data!C3083)</f>
        <v>1646664</v>
      </c>
      <c r="C3484">
        <f>IF(ISBLANK(data!L3083),AVERAGEIF(data!$A$2:$A$4110,data!A3083,data!$L$2:$L$4110),data!L3083)</f>
        <v>20000000</v>
      </c>
      <c r="D3484">
        <f>B3484-C3484</f>
        <v>-18353336</v>
      </c>
    </row>
    <row r="3485" spans="1:4">
      <c r="A3485" t="s">
        <v>2014</v>
      </c>
      <c r="B3485">
        <f>IF(ISBLANK(data!C913),AVERAGEIF(data!$A$2:$A$4110,data!A913,data!$C$2:$C$4110),data!C913)</f>
        <v>1641788</v>
      </c>
      <c r="C3485">
        <f>IF(ISBLANK(data!L913),AVERAGEIF(data!$A$2:$A$4110,data!A913,data!$L$2:$L$4110),data!L913)</f>
        <v>8000000</v>
      </c>
      <c r="D3485">
        <f>B3485-C3485</f>
        <v>-6358212</v>
      </c>
    </row>
    <row r="3486" spans="1:4">
      <c r="A3486" t="s">
        <v>2403</v>
      </c>
      <c r="B3486">
        <f>IF(ISBLANK(data!C1156),AVERAGEIF(data!$A$2:$A$4110,data!A1156,data!$C$2:$C$4110),data!C1156)</f>
        <v>1631839</v>
      </c>
      <c r="C3486">
        <f>IF(ISBLANK(data!L1156),AVERAGEIF(data!$A$2:$A$4110,data!A1156,data!$L$2:$L$4110),data!L1156)</f>
        <v>10000000</v>
      </c>
      <c r="D3486">
        <f>B3486-C3486</f>
        <v>-8368161</v>
      </c>
    </row>
    <row r="3487" spans="1:4">
      <c r="A3487" t="s">
        <v>1173</v>
      </c>
      <c r="B3487">
        <f>IF(ISBLANK(data!C388),AVERAGEIF(data!$A$2:$A$4110,data!A388,data!$C$2:$C$4110),data!C388)</f>
        <v>1602466</v>
      </c>
      <c r="C3487">
        <f>IF(ISBLANK(data!L388),AVERAGEIF(data!$A$2:$A$4110,data!A388,data!$L$2:$L$4110),data!L388)</f>
        <v>600000000</v>
      </c>
      <c r="D3487">
        <f>B3487-C3487</f>
        <v>-598397534</v>
      </c>
    </row>
    <row r="3488" spans="1:4">
      <c r="A3488" t="s">
        <v>4152</v>
      </c>
      <c r="B3488">
        <f>IF(ISBLANK(data!C2322),AVERAGEIF(data!$A$2:$A$4110,data!A2322,data!$C$2:$C$4110),data!C2322)</f>
        <v>1573712</v>
      </c>
      <c r="C3488">
        <f>IF(ISBLANK(data!L2322),AVERAGEIF(data!$A$2:$A$4110,data!A2322,data!$L$2:$L$4110),data!L2322)</f>
        <v>125000</v>
      </c>
      <c r="D3488">
        <f>B3488-C3488</f>
        <v>1448712</v>
      </c>
    </row>
    <row r="3489" spans="1:4">
      <c r="A3489" t="s">
        <v>3404</v>
      </c>
      <c r="B3489">
        <f>IF(ISBLANK(data!C1813),AVERAGEIF(data!$A$2:$A$4110,data!A1813,data!$C$2:$C$4110),data!C1813)</f>
        <v>1569918</v>
      </c>
      <c r="C3489">
        <f>IF(ISBLANK(data!L1813),AVERAGEIF(data!$A$2:$A$4110,data!A1813,data!$L$2:$L$4110),data!L1813)</f>
        <v>17000000</v>
      </c>
      <c r="D3489">
        <f>B3489-C3489</f>
        <v>-15430082</v>
      </c>
    </row>
    <row r="3490" spans="1:4">
      <c r="A3490" t="s">
        <v>1192</v>
      </c>
      <c r="B3490">
        <f>IF(ISBLANK(data!C398),AVERAGEIF(data!$A$2:$A$4110,data!A398,data!$C$2:$C$4110),data!C398)</f>
        <v>1554566</v>
      </c>
      <c r="C3490">
        <f>IF(ISBLANK(data!L398),AVERAGEIF(data!$A$2:$A$4110,data!A398,data!$L$2:$L$4110),data!L398)</f>
        <v>10750000</v>
      </c>
      <c r="D3490">
        <f>B3490-C3490</f>
        <v>-9195434</v>
      </c>
    </row>
    <row r="3491" spans="1:4">
      <c r="A3491" t="s">
        <v>6494</v>
      </c>
      <c r="B3491">
        <f>IF(ISBLANK(data!C3942),AVERAGEIF(data!$A$2:$A$4110,data!A3942,data!$C$2:$C$4110),data!C3942)</f>
        <v>1550000</v>
      </c>
      <c r="C3491">
        <f>IF(ISBLANK(data!L3942),AVERAGEIF(data!$A$2:$A$4110,data!A3942,data!$L$2:$L$4110),data!L3942)</f>
        <v>25000000</v>
      </c>
      <c r="D3491">
        <f>B3491-C3491</f>
        <v>-23450000</v>
      </c>
    </row>
    <row r="3492" spans="1:4">
      <c r="A3492" t="s">
        <v>1258</v>
      </c>
      <c r="B3492">
        <f>IF(ISBLANK(data!C439),AVERAGEIF(data!$A$2:$A$4110,data!A439,data!$C$2:$C$4110),data!C439)</f>
        <v>1530535</v>
      </c>
      <c r="C3492">
        <f>IF(ISBLANK(data!L439),AVERAGEIF(data!$A$2:$A$4110,data!A439,data!$L$2:$L$4110),data!L439)</f>
        <v>9000000</v>
      </c>
      <c r="D3492">
        <f>B3492-C3492</f>
        <v>-7469465</v>
      </c>
    </row>
    <row r="3493" spans="1:4">
      <c r="A3493" t="s">
        <v>2900</v>
      </c>
      <c r="B3493">
        <f>IF(ISBLANK(data!C1471),AVERAGEIF(data!$A$2:$A$4110,data!A1471,data!$C$2:$C$4110),data!C1471)</f>
        <v>1523883</v>
      </c>
      <c r="C3493">
        <f>IF(ISBLANK(data!L1471),AVERAGEIF(data!$A$2:$A$4110,data!A1471,data!$L$2:$L$4110),data!L1471)</f>
        <v>1750211</v>
      </c>
      <c r="D3493">
        <f>B3493-C3493</f>
        <v>-226328</v>
      </c>
    </row>
    <row r="3494" spans="1:4">
      <c r="A3494" t="s">
        <v>2654</v>
      </c>
      <c r="B3494">
        <f>IF(ISBLANK(data!C1314),AVERAGEIF(data!$A$2:$A$4110,data!A1314,data!$C$2:$C$4110),data!C1314)</f>
        <v>1512815</v>
      </c>
      <c r="C3494">
        <f>IF(ISBLANK(data!L1314),AVERAGEIF(data!$A$2:$A$4110,data!A1314,data!$L$2:$L$4110),data!L1314)</f>
        <v>25000000</v>
      </c>
      <c r="D3494">
        <f>B3494-C3494</f>
        <v>-23487185</v>
      </c>
    </row>
    <row r="3495" spans="1:4">
      <c r="A3495" t="s">
        <v>2752</v>
      </c>
      <c r="B3495">
        <f>IF(ISBLANK(data!C1375),AVERAGEIF(data!$A$2:$A$4110,data!A1375,data!$C$2:$C$4110),data!C1375)</f>
        <v>1508689</v>
      </c>
      <c r="C3495">
        <f>IF(ISBLANK(data!L1375),AVERAGEIF(data!$A$2:$A$4110,data!A1375,data!$L$2:$L$4110),data!L1375)</f>
        <v>16000000</v>
      </c>
      <c r="D3495">
        <f>B3495-C3495</f>
        <v>-14491311</v>
      </c>
    </row>
    <row r="3496" spans="1:4">
      <c r="A3496" t="s">
        <v>2954</v>
      </c>
      <c r="B3496">
        <f>IF(ISBLANK(data!C1508),AVERAGEIF(data!$A$2:$A$4110,data!A1508,data!$C$2:$C$4110),data!C1508)</f>
        <v>1506998</v>
      </c>
      <c r="C3496">
        <f>IF(ISBLANK(data!L1508),AVERAGEIF(data!$A$2:$A$4110,data!A1508,data!$L$2:$L$4110),data!L1508)</f>
        <v>1500000</v>
      </c>
      <c r="D3496">
        <f>B3496-C3496</f>
        <v>6998</v>
      </c>
    </row>
    <row r="3497" spans="1:4">
      <c r="A3497" t="s">
        <v>2952</v>
      </c>
      <c r="B3497">
        <f>IF(ISBLANK(data!C1507),AVERAGEIF(data!$A$2:$A$4110,data!A1507,data!$C$2:$C$4110),data!C1507)</f>
        <v>1506998</v>
      </c>
      <c r="C3497">
        <f>IF(ISBLANK(data!L1507),AVERAGEIF(data!$A$2:$A$4110,data!A1507,data!$L$2:$L$4110),data!L1507)</f>
        <v>12000000</v>
      </c>
      <c r="D3497">
        <f>B3497-C3497</f>
        <v>-10493002</v>
      </c>
    </row>
    <row r="3498" spans="1:4">
      <c r="A3498" t="s">
        <v>4452</v>
      </c>
      <c r="B3498">
        <f>IF(ISBLANK(data!C2524),AVERAGEIF(data!$A$2:$A$4110,data!A2524,data!$C$2:$C$4110),data!C2524)</f>
        <v>1500000</v>
      </c>
      <c r="C3498">
        <f>IF(ISBLANK(data!L2524),AVERAGEIF(data!$A$2:$A$4110,data!A2524,data!$L$2:$L$4110),data!L2524)</f>
        <v>15000000</v>
      </c>
      <c r="D3498">
        <f>B3498-C3498</f>
        <v>-13500000</v>
      </c>
    </row>
    <row r="3499" spans="1:4">
      <c r="A3499" t="s">
        <v>4450</v>
      </c>
      <c r="B3499">
        <f>IF(ISBLANK(data!C2523),AVERAGEIF(data!$A$2:$A$4110,data!A2523,data!$C$2:$C$4110),data!C2523)</f>
        <v>1500000</v>
      </c>
      <c r="C3499">
        <f>IF(ISBLANK(data!L2523),AVERAGEIF(data!$A$2:$A$4110,data!A2523,data!$L$2:$L$4110),data!L2523)</f>
        <v>44000000</v>
      </c>
      <c r="D3499">
        <f>B3499-C3499</f>
        <v>-42500000</v>
      </c>
    </row>
    <row r="3500" spans="1:4">
      <c r="A3500" t="s">
        <v>578</v>
      </c>
      <c r="B3500">
        <f>IF(ISBLANK(data!C41),AVERAGEIF(data!$A$2:$A$4110,data!A41,data!$C$2:$C$4110),data!C41)</f>
        <v>1487477</v>
      </c>
      <c r="C3500">
        <f>IF(ISBLANK(data!L41),AVERAGEIF(data!$A$2:$A$4110,data!A41,data!$L$2:$L$4110),data!L41)</f>
        <v>4200000</v>
      </c>
      <c r="D3500">
        <f>B3500-C3500</f>
        <v>-2712523</v>
      </c>
    </row>
    <row r="3501" spans="1:4">
      <c r="A3501" t="s">
        <v>4223</v>
      </c>
      <c r="B3501">
        <f>IF(ISBLANK(data!C2370),AVERAGEIF(data!$A$2:$A$4110,data!A2370,data!$C$2:$C$4110),data!C2370)</f>
        <v>1477002</v>
      </c>
      <c r="C3501">
        <f>IF(ISBLANK(data!L2370),AVERAGEIF(data!$A$2:$A$4110,data!A2370,data!$L$2:$L$4110),data!L2370)</f>
        <v>2000000</v>
      </c>
      <c r="D3501">
        <f>B3501-C3501</f>
        <v>-522998</v>
      </c>
    </row>
    <row r="3502" spans="1:4">
      <c r="A3502" t="s">
        <v>2259</v>
      </c>
      <c r="B3502">
        <f>IF(ISBLANK(data!C1054),AVERAGEIF(data!$A$2:$A$4110,data!A1054,data!$C$2:$C$4110),data!C1054)</f>
        <v>1474508</v>
      </c>
      <c r="C3502">
        <f>IF(ISBLANK(data!L1054),AVERAGEIF(data!$A$2:$A$4110,data!A1054,data!$L$2:$L$4110),data!L1054)</f>
        <v>5000000</v>
      </c>
      <c r="D3502">
        <f>B3502-C3502</f>
        <v>-3525492</v>
      </c>
    </row>
    <row r="3503" spans="1:4">
      <c r="A3503" t="s">
        <v>5771</v>
      </c>
      <c r="B3503">
        <f>IF(ISBLANK(data!C3426),AVERAGEIF(data!$A$2:$A$4110,data!A3426,data!$C$2:$C$4110),data!C3426)</f>
        <v>1445366</v>
      </c>
      <c r="C3503">
        <f>IF(ISBLANK(data!L3426),AVERAGEIF(data!$A$2:$A$4110,data!A3426,data!$L$2:$L$4110),data!L3426)</f>
        <v>40000000</v>
      </c>
      <c r="D3503">
        <f>B3503-C3503</f>
        <v>-38554634</v>
      </c>
    </row>
    <row r="3504" spans="1:4">
      <c r="A3504" t="s">
        <v>1637</v>
      </c>
      <c r="B3504">
        <f>IF(ISBLANK(data!C672),AVERAGEIF(data!$A$2:$A$4110,data!A672,data!$C$2:$C$4110),data!C672)</f>
        <v>1430185</v>
      </c>
      <c r="C3504">
        <f>IF(ISBLANK(data!L672),AVERAGEIF(data!$A$2:$A$4110,data!A672,data!$L$2:$L$4110),data!L672)</f>
        <v>2000000</v>
      </c>
      <c r="D3504">
        <f>B3504-C3504</f>
        <v>-569815</v>
      </c>
    </row>
    <row r="3505" spans="1:4">
      <c r="A3505" t="s">
        <v>4533</v>
      </c>
      <c r="B3505">
        <f>IF(ISBLANK(data!C2576),AVERAGEIF(data!$A$2:$A$4110,data!A2576,data!$C$2:$C$4110),data!C2576)</f>
        <v>1420578</v>
      </c>
      <c r="C3505">
        <f>IF(ISBLANK(data!L2576),AVERAGEIF(data!$A$2:$A$4110,data!A2576,data!$L$2:$L$4110),data!L2576)</f>
        <v>1900000</v>
      </c>
      <c r="D3505">
        <f>B3505-C3505</f>
        <v>-479422</v>
      </c>
    </row>
    <row r="3506" spans="1:4">
      <c r="A3506" t="s">
        <v>3238</v>
      </c>
      <c r="B3506">
        <f>IF(ISBLANK(data!C1700),AVERAGEIF(data!$A$2:$A$4110,data!A1700,data!$C$2:$C$4110),data!C1700)</f>
        <v>1400000</v>
      </c>
      <c r="C3506">
        <f>IF(ISBLANK(data!L1700),AVERAGEIF(data!$A$2:$A$4110,data!A1700,data!$L$2:$L$4110),data!L1700)</f>
        <v>1100000</v>
      </c>
      <c r="D3506">
        <f>B3506-C3506</f>
        <v>300000</v>
      </c>
    </row>
    <row r="3507" spans="1:4">
      <c r="A3507" t="s">
        <v>4067</v>
      </c>
      <c r="B3507">
        <f>IF(ISBLANK(data!C2266),AVERAGEIF(data!$A$2:$A$4110,data!A2266,data!$C$2:$C$4110),data!C2266)</f>
        <v>1357042</v>
      </c>
      <c r="C3507">
        <f>IF(ISBLANK(data!L2266),AVERAGEIF(data!$A$2:$A$4110,data!A2266,data!$L$2:$L$4110),data!L2266)</f>
        <v>15000000</v>
      </c>
      <c r="D3507">
        <f>B3507-C3507</f>
        <v>-13642958</v>
      </c>
    </row>
    <row r="3508" spans="1:4">
      <c r="A3508" t="s">
        <v>6565</v>
      </c>
      <c r="B3508">
        <f>IF(ISBLANK(data!C3989),AVERAGEIF(data!$A$2:$A$4110,data!A3989,data!$C$2:$C$4110),data!C3989)</f>
        <v>1346503</v>
      </c>
      <c r="C3508">
        <f>IF(ISBLANK(data!L3989),AVERAGEIF(data!$A$2:$A$4110,data!A3989,data!$L$2:$L$4110),data!L3989)</f>
        <v>6000000</v>
      </c>
      <c r="D3508">
        <f>B3508-C3508</f>
        <v>-4653497</v>
      </c>
    </row>
    <row r="3509" spans="1:4">
      <c r="A3509" t="s">
        <v>4255</v>
      </c>
      <c r="B3509">
        <f>IF(ISBLANK(data!C2397),AVERAGEIF(data!$A$2:$A$4110,data!A2397,data!$C$2:$C$4110),data!C2397)</f>
        <v>1339152</v>
      </c>
      <c r="C3509">
        <f>IF(ISBLANK(data!L2397),AVERAGEIF(data!$A$2:$A$4110,data!A2397,data!$L$2:$L$4110),data!L2397)</f>
        <v>81200000</v>
      </c>
      <c r="D3509">
        <f>B3509-C3509</f>
        <v>-79860848</v>
      </c>
    </row>
    <row r="3510" spans="1:4">
      <c r="A3510" t="s">
        <v>4793</v>
      </c>
      <c r="B3510">
        <f>IF(ISBLANK(data!C2747),AVERAGEIF(data!$A$2:$A$4110,data!A2747,data!$C$2:$C$4110),data!C2747)</f>
        <v>1330827</v>
      </c>
      <c r="C3510">
        <f>IF(ISBLANK(data!L2747),AVERAGEIF(data!$A$2:$A$4110,data!A2747,data!$L$2:$L$4110),data!L2747)</f>
        <v>7000000</v>
      </c>
      <c r="D3510">
        <f>B3510-C3510</f>
        <v>-5669173</v>
      </c>
    </row>
    <row r="3511" spans="1:4">
      <c r="A3511" t="s">
        <v>6768</v>
      </c>
      <c r="B3511">
        <f>IF(ISBLANK(data!C2646),AVERAGEIF(data!$A$2:$A$4110,data!A2646,data!$C$2:$C$4110),data!C2646)</f>
        <v>1325073</v>
      </c>
      <c r="C3511">
        <f>IF(ISBLANK(data!L2646),AVERAGEIF(data!$A$2:$A$4110,data!A2646,data!$L$2:$L$4110),data!L2646)</f>
        <v>4000000</v>
      </c>
      <c r="D3511">
        <f>B3511-C3511</f>
        <v>-2674927</v>
      </c>
    </row>
    <row r="3512" spans="1:4">
      <c r="A3512" t="s">
        <v>4612</v>
      </c>
      <c r="B3512">
        <f>IF(ISBLANK(data!C2628),AVERAGEIF(data!$A$2:$A$4110,data!A2628,data!$C$2:$C$4110),data!C2628)</f>
        <v>1316074</v>
      </c>
      <c r="C3512">
        <f>IF(ISBLANK(data!L2628),AVERAGEIF(data!$A$2:$A$4110,data!A2628,data!$L$2:$L$4110),data!L2628)</f>
        <v>100000</v>
      </c>
      <c r="D3512">
        <f>B3512-C3512</f>
        <v>1216074</v>
      </c>
    </row>
    <row r="3513" spans="1:4">
      <c r="A3513" t="s">
        <v>5716</v>
      </c>
      <c r="B3513">
        <f>IF(ISBLANK(data!C3390),AVERAGEIF(data!$A$2:$A$4110,data!A3390,data!$C$2:$C$4110),data!C3390)</f>
        <v>1310270</v>
      </c>
      <c r="C3513">
        <f>IF(ISBLANK(data!L3390),AVERAGEIF(data!$A$2:$A$4110,data!A3390,data!$L$2:$L$4110),data!L3390)</f>
        <v>780000</v>
      </c>
      <c r="D3513">
        <f>B3513-C3513</f>
        <v>530270</v>
      </c>
    </row>
    <row r="3514" spans="1:4">
      <c r="A3514" t="s">
        <v>431</v>
      </c>
      <c r="B3514">
        <f>IF(ISBLANK(data!C1101),AVERAGEIF(data!$A$2:$A$4110,data!A1101,data!$C$2:$C$4110),data!C1101)</f>
        <v>1309849</v>
      </c>
      <c r="C3514">
        <f>IF(ISBLANK(data!L1101),AVERAGEIF(data!$A$2:$A$4110,data!A1101,data!$L$2:$L$4110),data!L1101)</f>
        <v>10000000</v>
      </c>
      <c r="D3514">
        <f>B3514-C3514</f>
        <v>-8690151</v>
      </c>
    </row>
    <row r="3515" spans="1:4">
      <c r="A3515" t="s">
        <v>6107</v>
      </c>
      <c r="B3515">
        <f>IF(ISBLANK(data!C3670),AVERAGEIF(data!$A$2:$A$4110,data!A3670,data!$C$2:$C$4110),data!C3670)</f>
        <v>1304837</v>
      </c>
      <c r="C3515">
        <f>IF(ISBLANK(data!L3670),AVERAGEIF(data!$A$2:$A$4110,data!A3670,data!$L$2:$L$4110),data!L3670)</f>
        <v>32000000</v>
      </c>
      <c r="D3515">
        <f>B3515-C3515</f>
        <v>-30695163</v>
      </c>
    </row>
    <row r="3516" spans="1:4">
      <c r="A3516" t="s">
        <v>4473</v>
      </c>
      <c r="B3516">
        <f>IF(ISBLANK(data!C2537),AVERAGEIF(data!$A$2:$A$4110,data!A2537,data!$C$2:$C$4110),data!C2537)</f>
        <v>1294640</v>
      </c>
      <c r="C3516">
        <f>IF(ISBLANK(data!L2537),AVERAGEIF(data!$A$2:$A$4110,data!A2537,data!$L$2:$L$4110),data!L2537)</f>
        <v>15000000</v>
      </c>
      <c r="D3516">
        <f>B3516-C3516</f>
        <v>-13705360</v>
      </c>
    </row>
    <row r="3517" spans="1:4">
      <c r="A3517" t="s">
        <v>5468</v>
      </c>
      <c r="B3517">
        <f>IF(ISBLANK(data!C3217),AVERAGEIF(data!$A$2:$A$4110,data!A3217,data!$C$2:$C$4110),data!C3217)</f>
        <v>1292527</v>
      </c>
      <c r="C3517">
        <f>IF(ISBLANK(data!L3217),AVERAGEIF(data!$A$2:$A$4110,data!A3217,data!$L$2:$L$4110),data!L3217)</f>
        <v>19000000</v>
      </c>
      <c r="D3517">
        <f>B3517-C3517</f>
        <v>-17707473</v>
      </c>
    </row>
    <row r="3518" spans="1:4">
      <c r="A3518" t="s">
        <v>5301</v>
      </c>
      <c r="B3518">
        <f>IF(ISBLANK(data!C3102),AVERAGEIF(data!$A$2:$A$4110,data!A3102,data!$C$2:$C$4110),data!C3102)</f>
        <v>1292119</v>
      </c>
      <c r="C3518">
        <f>IF(ISBLANK(data!L3102),AVERAGEIF(data!$A$2:$A$4110,data!A3102,data!$L$2:$L$4110),data!L3102)</f>
        <v>5500000</v>
      </c>
      <c r="D3518">
        <f>B3518-C3518</f>
        <v>-4207881</v>
      </c>
    </row>
    <row r="3519" spans="1:4">
      <c r="A3519" t="s">
        <v>983</v>
      </c>
      <c r="B3519">
        <f>IF(ISBLANK(data!C275),AVERAGEIF(data!$A$2:$A$4110,data!A275,data!$C$2:$C$4110),data!C275)</f>
        <v>1282084</v>
      </c>
      <c r="C3519">
        <f>IF(ISBLANK(data!L275),AVERAGEIF(data!$A$2:$A$4110,data!A275,data!$L$2:$L$4110),data!L275)</f>
        <v>2500000</v>
      </c>
      <c r="D3519">
        <f>B3519-C3519</f>
        <v>-1217916</v>
      </c>
    </row>
    <row r="3520" spans="1:4">
      <c r="A3520" t="s">
        <v>2656</v>
      </c>
      <c r="B3520">
        <f>IF(ISBLANK(data!C1315),AVERAGEIF(data!$A$2:$A$4110,data!A1315,data!$C$2:$C$4110),data!C1315)</f>
        <v>1281176</v>
      </c>
      <c r="C3520">
        <f>IF(ISBLANK(data!L1315),AVERAGEIF(data!$A$2:$A$4110,data!A1315,data!$L$2:$L$4110),data!L1315)</f>
        <v>312000</v>
      </c>
      <c r="D3520">
        <f>B3520-C3520</f>
        <v>969176</v>
      </c>
    </row>
    <row r="3521" spans="1:4">
      <c r="A3521" t="s">
        <v>4801</v>
      </c>
      <c r="B3521">
        <f>IF(ISBLANK(data!C2753),AVERAGEIF(data!$A$2:$A$4110,data!A2753,data!$C$2:$C$4110),data!C2753)</f>
        <v>1277257</v>
      </c>
      <c r="C3521">
        <f>IF(ISBLANK(data!L2753),AVERAGEIF(data!$A$2:$A$4110,data!A2753,data!$L$2:$L$4110),data!L2753)</f>
        <v>1000000</v>
      </c>
      <c r="D3521">
        <f>B3521-C3521</f>
        <v>277257</v>
      </c>
    </row>
    <row r="3522" spans="1:4">
      <c r="A3522" t="s">
        <v>3609</v>
      </c>
      <c r="B3522">
        <f>IF(ISBLANK(data!C1956),AVERAGEIF(data!$A$2:$A$4110,data!A1956,data!$C$2:$C$4110),data!C1956)</f>
        <v>1276984</v>
      </c>
      <c r="C3522">
        <f>IF(ISBLANK(data!L1956),AVERAGEIF(data!$A$2:$A$4110,data!A1956,data!$L$2:$L$4110),data!L1956)</f>
        <v>10000000</v>
      </c>
      <c r="D3522">
        <f>B3522-C3522</f>
        <v>-8723016</v>
      </c>
    </row>
    <row r="3523" spans="1:4">
      <c r="A3523" t="s">
        <v>795</v>
      </c>
      <c r="B3523">
        <f>IF(ISBLANK(data!C162),AVERAGEIF(data!$A$2:$A$4110,data!A162,data!$C$2:$C$4110),data!C162)</f>
        <v>1260917</v>
      </c>
      <c r="C3523">
        <f>IF(ISBLANK(data!L162),AVERAGEIF(data!$A$2:$A$4110,data!A162,data!$L$2:$L$4110),data!L162)</f>
        <v>27000000</v>
      </c>
      <c r="D3523">
        <f>B3523-C3523</f>
        <v>-25739083</v>
      </c>
    </row>
    <row r="3524" spans="1:4">
      <c r="A3524" t="s">
        <v>3997</v>
      </c>
      <c r="B3524">
        <f>IF(ISBLANK(data!C2216),AVERAGEIF(data!$A$2:$A$4110,data!A2216,data!$C$2:$C$4110),data!C2216)</f>
        <v>1250798</v>
      </c>
      <c r="C3524">
        <f>IF(ISBLANK(data!L2216),AVERAGEIF(data!$A$2:$A$4110,data!A2216,data!$L$2:$L$4110),data!L2216)</f>
        <v>500000</v>
      </c>
      <c r="D3524">
        <f>B3524-C3524</f>
        <v>750798</v>
      </c>
    </row>
    <row r="3525" spans="1:4">
      <c r="A3525" t="s">
        <v>4576</v>
      </c>
      <c r="B3525">
        <f>IF(ISBLANK(data!C2601),AVERAGEIF(data!$A$2:$A$4110,data!A2601,data!$C$2:$C$4110),data!C2601)</f>
        <v>1247453</v>
      </c>
      <c r="C3525">
        <f>IF(ISBLANK(data!L2601),AVERAGEIF(data!$A$2:$A$4110,data!A2601,data!$L$2:$L$4110),data!L2601)</f>
        <v>2800000</v>
      </c>
      <c r="D3525">
        <f>B3525-C3525</f>
        <v>-1552547</v>
      </c>
    </row>
    <row r="3526" spans="1:4">
      <c r="A3526" t="s">
        <v>3116</v>
      </c>
      <c r="B3526">
        <f>IF(ISBLANK(data!C1630),AVERAGEIF(data!$A$2:$A$4110,data!A1630,data!$C$2:$C$4110),data!C1630)</f>
        <v>1243961</v>
      </c>
      <c r="C3526">
        <f>IF(ISBLANK(data!L1630),AVERAGEIF(data!$A$2:$A$4110,data!A1630,data!$L$2:$L$4110),data!L1630)</f>
        <v>850000</v>
      </c>
      <c r="D3526">
        <f>B3526-C3526</f>
        <v>393961</v>
      </c>
    </row>
    <row r="3527" spans="1:4">
      <c r="A3527" t="s">
        <v>6242</v>
      </c>
      <c r="B3527">
        <f>IF(ISBLANK(data!C3768),AVERAGEIF(data!$A$2:$A$4110,data!A3768,data!$C$2:$C$4110),data!C3768)</f>
        <v>1229197</v>
      </c>
      <c r="C3527">
        <f>IF(ISBLANK(data!L3768),AVERAGEIF(data!$A$2:$A$4110,data!A3768,data!$L$2:$L$4110),data!L3768)</f>
        <v>229575</v>
      </c>
      <c r="D3527">
        <f>B3527-C3527</f>
        <v>999622</v>
      </c>
    </row>
    <row r="3528" spans="1:4">
      <c r="A3528" t="s">
        <v>5348</v>
      </c>
      <c r="B3528">
        <f>IF(ISBLANK(data!C3133),AVERAGEIF(data!$A$2:$A$4110,data!A3133,data!$C$2:$C$4110),data!C3133)</f>
        <v>1227508</v>
      </c>
      <c r="C3528">
        <f>IF(ISBLANK(data!L3133),AVERAGEIF(data!$A$2:$A$4110,data!A3133,data!$L$2:$L$4110),data!L3133)</f>
        <v>23000</v>
      </c>
      <c r="D3528">
        <f>B3528-C3528</f>
        <v>1204508</v>
      </c>
    </row>
    <row r="3529" spans="1:4">
      <c r="A3529" t="s">
        <v>825</v>
      </c>
      <c r="B3529">
        <f>IF(ISBLANK(data!C182),AVERAGEIF(data!$A$2:$A$4110,data!A182,data!$C$2:$C$4110),data!C182)</f>
        <v>1227324</v>
      </c>
      <c r="C3529">
        <f>IF(ISBLANK(data!L182),AVERAGEIF(data!$A$2:$A$4110,data!A182,data!$L$2:$L$4110),data!L182)</f>
        <v>12500000</v>
      </c>
      <c r="D3529">
        <f>B3529-C3529</f>
        <v>-11272676</v>
      </c>
    </row>
    <row r="3530" spans="1:4">
      <c r="A3530" t="s">
        <v>546</v>
      </c>
      <c r="B3530">
        <f>IF(ISBLANK(data!C21),AVERAGEIF(data!$A$2:$A$4110,data!A21,data!$C$2:$C$4110),data!C21)</f>
        <v>1221261</v>
      </c>
      <c r="C3530">
        <f>IF(ISBLANK(data!L21),AVERAGEIF(data!$A$2:$A$4110,data!A21,data!$L$2:$L$4110),data!L21)</f>
        <v>1500000</v>
      </c>
      <c r="D3530">
        <f>B3530-C3530</f>
        <v>-278739</v>
      </c>
    </row>
    <row r="3531" spans="1:4">
      <c r="A3531" t="s">
        <v>1921</v>
      </c>
      <c r="B3531">
        <f>IF(ISBLANK(data!C851),AVERAGEIF(data!$A$2:$A$4110,data!A851,data!$C$2:$C$4110),data!C851)</f>
        <v>1206135</v>
      </c>
      <c r="C3531">
        <f>IF(ISBLANK(data!L851),AVERAGEIF(data!$A$2:$A$4110,data!A851,data!$L$2:$L$4110),data!L851)</f>
        <v>50000000</v>
      </c>
      <c r="D3531">
        <f>B3531-C3531</f>
        <v>-48793865</v>
      </c>
    </row>
    <row r="3532" spans="1:4">
      <c r="A3532" t="s">
        <v>3658</v>
      </c>
      <c r="B3532">
        <f>IF(ISBLANK(data!C1987),AVERAGEIF(data!$A$2:$A$4110,data!A1987,data!$C$2:$C$4110),data!C1987)</f>
        <v>1200000</v>
      </c>
      <c r="C3532">
        <f>IF(ISBLANK(data!L1987),AVERAGEIF(data!$A$2:$A$4110,data!A1987,data!$L$2:$L$4110),data!L1987)</f>
        <v>3000000</v>
      </c>
      <c r="D3532">
        <f>B3532-C3532</f>
        <v>-1800000</v>
      </c>
    </row>
    <row r="3533" spans="1:4">
      <c r="A3533" t="s">
        <v>814</v>
      </c>
      <c r="B3533">
        <f>IF(ISBLANK(data!C174),AVERAGEIF(data!$A$2:$A$4110,data!A174,data!$C$2:$C$4110),data!C174)</f>
        <v>1197786</v>
      </c>
      <c r="C3533">
        <f>IF(ISBLANK(data!L174),AVERAGEIF(data!$A$2:$A$4110,data!A174,data!$L$2:$L$4110),data!L174)</f>
        <v>12000000</v>
      </c>
      <c r="D3533">
        <f>B3533-C3533</f>
        <v>-10802214</v>
      </c>
    </row>
    <row r="3534" spans="1:4">
      <c r="A3534" t="s">
        <v>605</v>
      </c>
      <c r="B3534">
        <f>IF(ISBLANK(data!C54),AVERAGEIF(data!$A$2:$A$4110,data!A54,data!$C$2:$C$4110),data!C54)</f>
        <v>1196752</v>
      </c>
      <c r="C3534">
        <f>IF(ISBLANK(data!L54),AVERAGEIF(data!$A$2:$A$4110,data!A54,data!$L$2:$L$4110),data!L54)</f>
        <v>30300000</v>
      </c>
      <c r="D3534">
        <f>B3534-C3534</f>
        <v>-29103248</v>
      </c>
    </row>
    <row r="3535" spans="1:4">
      <c r="A3535" t="s">
        <v>4002</v>
      </c>
      <c r="B3535">
        <f>IF(ISBLANK(data!C2220),AVERAGEIF(data!$A$2:$A$4110,data!A2220,data!$C$2:$C$4110),data!C2220)</f>
        <v>1190018</v>
      </c>
      <c r="C3535">
        <f>IF(ISBLANK(data!L2220),AVERAGEIF(data!$A$2:$A$4110,data!A2220,data!$L$2:$L$4110),data!L2220)</f>
        <v>20000000</v>
      </c>
      <c r="D3535">
        <f>B3535-C3535</f>
        <v>-18809982</v>
      </c>
    </row>
    <row r="3536" spans="1:4">
      <c r="A3536" t="s">
        <v>5334</v>
      </c>
      <c r="B3536">
        <f>IF(ISBLANK(data!C3124),AVERAGEIF(data!$A$2:$A$4110,data!A3124,data!$C$2:$C$4110),data!C3124)</f>
        <v>1186957</v>
      </c>
      <c r="C3536">
        <f>IF(ISBLANK(data!L3124),AVERAGEIF(data!$A$2:$A$4110,data!A3124,data!$L$2:$L$4110),data!L3124)</f>
        <v>25000000</v>
      </c>
      <c r="D3536">
        <f>B3536-C3536</f>
        <v>-23813043</v>
      </c>
    </row>
    <row r="3537" spans="1:4">
      <c r="A3537" t="s">
        <v>581</v>
      </c>
      <c r="B3537">
        <f>IF(ISBLANK(data!C42),AVERAGEIF(data!$A$2:$A$4110,data!A42,data!$C$2:$C$4110),data!C42)</f>
        <v>1185783</v>
      </c>
      <c r="C3537">
        <f>IF(ISBLANK(data!L42),AVERAGEIF(data!$A$2:$A$4110,data!A42,data!$L$2:$L$4110),data!L42)</f>
        <v>590000</v>
      </c>
      <c r="D3537">
        <f>B3537-C3537</f>
        <v>595783</v>
      </c>
    </row>
    <row r="3538" spans="1:4">
      <c r="A3538" t="s">
        <v>3932</v>
      </c>
      <c r="B3538">
        <f>IF(ISBLANK(data!C2171),AVERAGEIF(data!$A$2:$A$4110,data!A2171,data!$C$2:$C$4110),data!C2171)</f>
        <v>1183354</v>
      </c>
      <c r="C3538">
        <f>IF(ISBLANK(data!L2171),AVERAGEIF(data!$A$2:$A$4110,data!A2171,data!$L$2:$L$4110),data!L2171)</f>
        <v>20000000</v>
      </c>
      <c r="D3538">
        <f>B3538-C3538</f>
        <v>-18816646</v>
      </c>
    </row>
    <row r="3539" spans="1:4">
      <c r="A3539" t="s">
        <v>6556</v>
      </c>
      <c r="B3539">
        <f>IF(ISBLANK(data!C3982),AVERAGEIF(data!$A$2:$A$4110,data!A3982,data!$C$2:$C$4110),data!C3982)</f>
        <v>1181197</v>
      </c>
      <c r="C3539">
        <f>IF(ISBLANK(data!L3982),AVERAGEIF(data!$A$2:$A$4110,data!A3982,data!$L$2:$L$4110),data!L3982)</f>
        <v>15500000</v>
      </c>
      <c r="D3539">
        <f>B3539-C3539</f>
        <v>-14318803</v>
      </c>
    </row>
    <row r="3540" spans="1:4">
      <c r="A3540" t="s">
        <v>5884</v>
      </c>
      <c r="B3540">
        <f>IF(ISBLANK(data!C3508),AVERAGEIF(data!$A$2:$A$4110,data!A3508,data!$C$2:$C$4110),data!C3508)</f>
        <v>1172769</v>
      </c>
      <c r="C3540">
        <f>IF(ISBLANK(data!L3508),AVERAGEIF(data!$A$2:$A$4110,data!A3508,data!$L$2:$L$4110),data!L3508)</f>
        <v>13000000</v>
      </c>
      <c r="D3540">
        <f>B3540-C3540</f>
        <v>-11827231</v>
      </c>
    </row>
    <row r="3541" spans="1:4">
      <c r="A3541" t="s">
        <v>5465</v>
      </c>
      <c r="B3541">
        <f>IF(ISBLANK(data!C3215),AVERAGEIF(data!$A$2:$A$4110,data!A3215,data!$C$2:$C$4110),data!C3215)</f>
        <v>1163508</v>
      </c>
      <c r="C3541">
        <f>IF(ISBLANK(data!L3215),AVERAGEIF(data!$A$2:$A$4110,data!A3215,data!$L$2:$L$4110),data!L3215)</f>
        <v>2500000</v>
      </c>
      <c r="D3541">
        <f>B3541-C3541</f>
        <v>-1336492</v>
      </c>
    </row>
    <row r="3542" spans="1:4">
      <c r="A3542" t="s">
        <v>2322</v>
      </c>
      <c r="B3542">
        <f>IF(ISBLANK(data!C1100),AVERAGEIF(data!$A$2:$A$4110,data!A1100,data!$C$2:$C$4110),data!C1100)</f>
        <v>1150403</v>
      </c>
      <c r="C3542">
        <f>IF(ISBLANK(data!L1100),AVERAGEIF(data!$A$2:$A$4110,data!A1100,data!$L$2:$L$4110),data!L1100)</f>
        <v>13000000</v>
      </c>
      <c r="D3542">
        <f>B3542-C3542</f>
        <v>-11849597</v>
      </c>
    </row>
    <row r="3543" spans="1:4">
      <c r="A3543" t="s">
        <v>4460</v>
      </c>
      <c r="B3543">
        <f>IF(ISBLANK(data!C2530),AVERAGEIF(data!$A$2:$A$4110,data!A2530,data!$C$2:$C$4110),data!C2530)</f>
        <v>1141829</v>
      </c>
      <c r="C3543">
        <f>IF(ISBLANK(data!L2530),AVERAGEIF(data!$A$2:$A$4110,data!A2530,data!$L$2:$L$4110),data!L2530)</f>
        <v>700000</v>
      </c>
      <c r="D3543">
        <f>B3543-C3543</f>
        <v>441829</v>
      </c>
    </row>
    <row r="3544" spans="1:4">
      <c r="A3544" t="s">
        <v>2163</v>
      </c>
      <c r="B3544">
        <f>IF(ISBLANK(data!C998),AVERAGEIF(data!$A$2:$A$4110,data!A998,data!$C$2:$C$4110),data!C998)</f>
        <v>1134049</v>
      </c>
      <c r="C3544">
        <f>IF(ISBLANK(data!L998),AVERAGEIF(data!$A$2:$A$4110,data!A998,data!$L$2:$L$4110),data!L998)</f>
        <v>2000000</v>
      </c>
      <c r="D3544">
        <f>B3544-C3544</f>
        <v>-865951</v>
      </c>
    </row>
    <row r="3545" spans="1:4">
      <c r="A3545" t="s">
        <v>234</v>
      </c>
      <c r="B3545">
        <f>IF(ISBLANK(data!C4091),AVERAGEIF(data!$A$2:$A$4110,data!A4091,data!$C$2:$C$4110),data!C4091)</f>
        <v>1127331</v>
      </c>
      <c r="C3545">
        <f>IF(ISBLANK(data!L4091),AVERAGEIF(data!$A$2:$A$4110,data!A4091,data!$L$2:$L$4110),data!L4091)</f>
        <v>46000</v>
      </c>
      <c r="D3545">
        <f>B3545-C3545</f>
        <v>1081331</v>
      </c>
    </row>
    <row r="3546" spans="1:4">
      <c r="A3546" t="s">
        <v>2794</v>
      </c>
      <c r="B3546">
        <f>IF(ISBLANK(data!C1399),AVERAGEIF(data!$A$2:$A$4110,data!A1399,data!$C$2:$C$4110),data!C1399)</f>
        <v>1114943</v>
      </c>
      <c r="C3546">
        <f>IF(ISBLANK(data!L1399),AVERAGEIF(data!$A$2:$A$4110,data!A1399,data!$L$2:$L$4110),data!L1399)</f>
        <v>500000</v>
      </c>
      <c r="D3546">
        <f>B3546-C3546</f>
        <v>614943</v>
      </c>
    </row>
    <row r="3547" spans="1:4">
      <c r="A3547" t="s">
        <v>3998</v>
      </c>
      <c r="B3547">
        <f>IF(ISBLANK(data!C2217),AVERAGEIF(data!$A$2:$A$4110,data!A2217,data!$C$2:$C$4110),data!C2217)</f>
        <v>1111615</v>
      </c>
      <c r="C3547">
        <f>IF(ISBLANK(data!L2217),AVERAGEIF(data!$A$2:$A$4110,data!A2217,data!$L$2:$L$4110),data!L2217)</f>
        <v>500000</v>
      </c>
      <c r="D3547">
        <f>B3547-C3547</f>
        <v>611615</v>
      </c>
    </row>
    <row r="3548" spans="1:4">
      <c r="A3548" t="s">
        <v>5579</v>
      </c>
      <c r="B3548">
        <f>IF(ISBLANK(data!C3295),AVERAGEIF(data!$A$2:$A$4110,data!A3295,data!$C$2:$C$4110),data!C3295)</f>
        <v>1110286</v>
      </c>
      <c r="C3548">
        <f>IF(ISBLANK(data!L3295),AVERAGEIF(data!$A$2:$A$4110,data!A3295,data!$L$2:$L$4110),data!L3295)</f>
        <v>4825000</v>
      </c>
      <c r="D3548">
        <f>B3548-C3548</f>
        <v>-3714714</v>
      </c>
    </row>
    <row r="3549" spans="1:4">
      <c r="A3549" t="s">
        <v>648</v>
      </c>
      <c r="B3549">
        <f>IF(ISBLANK(data!C82),AVERAGEIF(data!$A$2:$A$4110,data!A82,data!$C$2:$C$4110),data!C82)</f>
        <v>1110186</v>
      </c>
      <c r="C3549">
        <f>IF(ISBLANK(data!L82),AVERAGEIF(data!$A$2:$A$4110,data!A82,data!$L$2:$L$4110),data!L82)</f>
        <v>12800000</v>
      </c>
      <c r="D3549">
        <f>B3549-C3549</f>
        <v>-11689814</v>
      </c>
    </row>
    <row r="3550" spans="1:4">
      <c r="A3550" t="s">
        <v>4945</v>
      </c>
      <c r="B3550">
        <f>IF(ISBLANK(data!C2862),AVERAGEIF(data!$A$2:$A$4110,data!A2862,data!$C$2:$C$4110),data!C2862)</f>
        <v>1100000</v>
      </c>
      <c r="C3550">
        <f>IF(ISBLANK(data!L2862),AVERAGEIF(data!$A$2:$A$4110,data!A2862,data!$L$2:$L$4110),data!L2862)</f>
        <v>5000000</v>
      </c>
      <c r="D3550">
        <f>B3550-C3550</f>
        <v>-3900000</v>
      </c>
    </row>
    <row r="3551" spans="1:4">
      <c r="A3551" t="s">
        <v>2627</v>
      </c>
      <c r="B3551">
        <f>IF(ISBLANK(data!C1294),AVERAGEIF(data!$A$2:$A$4110,data!A1294,data!$C$2:$C$4110),data!C1294)</f>
        <v>1098224</v>
      </c>
      <c r="C3551">
        <f>IF(ISBLANK(data!L1294),AVERAGEIF(data!$A$2:$A$4110,data!A1294,data!$L$2:$L$4110),data!L1294)</f>
        <v>2000000</v>
      </c>
      <c r="D3551">
        <f>B3551-C3551</f>
        <v>-901776</v>
      </c>
    </row>
    <row r="3552" spans="1:4">
      <c r="A3552" t="s">
        <v>4805</v>
      </c>
      <c r="B3552">
        <f>IF(ISBLANK(data!C2757),AVERAGEIF(data!$A$2:$A$4110,data!A2757,data!$C$2:$C$4110),data!C2757)</f>
        <v>1094798</v>
      </c>
      <c r="C3552">
        <f>IF(ISBLANK(data!L2757),AVERAGEIF(data!$A$2:$A$4110,data!A2757,data!$L$2:$L$4110),data!L2757)</f>
        <v>7200000</v>
      </c>
      <c r="D3552">
        <f>B3552-C3552</f>
        <v>-6105202</v>
      </c>
    </row>
    <row r="3553" spans="1:4">
      <c r="A3553" t="s">
        <v>6618</v>
      </c>
      <c r="B3553">
        <f>IF(ISBLANK(data!C4026),AVERAGEIF(data!$A$2:$A$4110,data!A4026,data!$C$2:$C$4110),data!C4026)</f>
        <v>1089445</v>
      </c>
      <c r="C3553">
        <f>IF(ISBLANK(data!L4026),AVERAGEIF(data!$A$2:$A$4110,data!A4026,data!$L$2:$L$4110),data!L4026)</f>
        <v>12500000</v>
      </c>
      <c r="D3553">
        <f>B3553-C3553</f>
        <v>-11410555</v>
      </c>
    </row>
    <row r="3554" spans="1:4">
      <c r="A3554" t="s">
        <v>1224</v>
      </c>
      <c r="B3554">
        <f>IF(ISBLANK(data!C420),AVERAGEIF(data!$A$2:$A$4110,data!A420,data!$C$2:$C$4110),data!C420)</f>
        <v>1089365</v>
      </c>
      <c r="C3554">
        <f>IF(ISBLANK(data!L420),AVERAGEIF(data!$A$2:$A$4110,data!A420,data!$L$2:$L$4110),data!L420)</f>
        <v>25000000</v>
      </c>
      <c r="D3554">
        <f>B3554-C3554</f>
        <v>-23910635</v>
      </c>
    </row>
    <row r="3555" spans="1:4">
      <c r="A3555" t="s">
        <v>1400</v>
      </c>
      <c r="B3555">
        <f>IF(ISBLANK(data!C525),AVERAGEIF(data!$A$2:$A$4110,data!A525,data!$C$2:$C$4110),data!C525)</f>
        <v>1082044</v>
      </c>
      <c r="C3555">
        <f>IF(ISBLANK(data!L525),AVERAGEIF(data!$A$2:$A$4110,data!A525,data!$L$2:$L$4110),data!L525)</f>
        <v>5000000</v>
      </c>
      <c r="D3555">
        <f>B3555-C3555</f>
        <v>-3917956</v>
      </c>
    </row>
    <row r="3556" spans="1:4">
      <c r="A3556" t="s">
        <v>1376</v>
      </c>
      <c r="B3556">
        <f>IF(ISBLANK(data!C508),AVERAGEIF(data!$A$2:$A$4110,data!A508,data!$C$2:$C$4110),data!C508)</f>
        <v>1075288</v>
      </c>
      <c r="C3556">
        <f>IF(ISBLANK(data!L508),AVERAGEIF(data!$A$2:$A$4110,data!A508,data!$L$2:$L$4110),data!L508)</f>
        <v>12000000</v>
      </c>
      <c r="D3556">
        <f>B3556-C3556</f>
        <v>-10924712</v>
      </c>
    </row>
    <row r="3557" spans="1:4">
      <c r="A3557" t="s">
        <v>1375</v>
      </c>
      <c r="B3557">
        <f>IF(ISBLANK(data!C507),AVERAGEIF(data!$A$2:$A$4110,data!A507,data!$C$2:$C$4110),data!C507)</f>
        <v>1075288</v>
      </c>
      <c r="C3557">
        <f>IF(ISBLANK(data!L507),AVERAGEIF(data!$A$2:$A$4110,data!A507,data!$L$2:$L$4110),data!L507)</f>
        <v>22000000</v>
      </c>
      <c r="D3557">
        <f>B3557-C3557</f>
        <v>-20924712</v>
      </c>
    </row>
    <row r="3558" spans="1:4">
      <c r="A3558" t="s">
        <v>1000</v>
      </c>
      <c r="B3558">
        <f>IF(ISBLANK(data!C286),AVERAGEIF(data!$A$2:$A$4110,data!A286,data!$C$2:$C$4110),data!C286)</f>
        <v>1071240</v>
      </c>
      <c r="C3558">
        <f>IF(ISBLANK(data!L286),AVERAGEIF(data!$A$2:$A$4110,data!A286,data!$L$2:$L$4110),data!L286)</f>
        <v>8000000</v>
      </c>
      <c r="D3558">
        <f>B3558-C3558</f>
        <v>-6928760</v>
      </c>
    </row>
    <row r="3559" spans="1:4">
      <c r="A3559" t="s">
        <v>4947</v>
      </c>
      <c r="B3559">
        <f>IF(ISBLANK(data!C2863),AVERAGEIF(data!$A$2:$A$4110,data!A2863,data!$C$2:$C$4110),data!C2863)</f>
        <v>1070520</v>
      </c>
      <c r="C3559">
        <f>IF(ISBLANK(data!L2863),AVERAGEIF(data!$A$2:$A$4110,data!A2863,data!$L$2:$L$4110),data!L2863)</f>
        <v>5000000</v>
      </c>
      <c r="D3559">
        <f>B3559-C3559</f>
        <v>-3929480</v>
      </c>
    </row>
    <row r="3560" spans="1:4">
      <c r="A3560" t="s">
        <v>4944</v>
      </c>
      <c r="B3560">
        <f>IF(ISBLANK(data!C2860),AVERAGEIF(data!$A$2:$A$4110,data!A2860,data!$C$2:$C$4110),data!C2860)</f>
        <v>1070520</v>
      </c>
      <c r="C3560">
        <f>IF(ISBLANK(data!L2860),AVERAGEIF(data!$A$2:$A$4110,data!A2860,data!$L$2:$L$4110),data!L2860)</f>
        <v>10000000</v>
      </c>
      <c r="D3560">
        <f>B3560-C3560</f>
        <v>-8929480</v>
      </c>
    </row>
    <row r="3561" spans="1:4">
      <c r="A3561" t="s">
        <v>4943</v>
      </c>
      <c r="B3561">
        <f>IF(ISBLANK(data!C2859),AVERAGEIF(data!$A$2:$A$4110,data!A2859,data!$C$2:$C$4110),data!C2859)</f>
        <v>1070520</v>
      </c>
      <c r="C3561">
        <f>IF(ISBLANK(data!L2859),AVERAGEIF(data!$A$2:$A$4110,data!A2859,data!$L$2:$L$4110),data!L2859)</f>
        <v>18000000</v>
      </c>
      <c r="D3561">
        <f>B3561-C3561</f>
        <v>-16929480</v>
      </c>
    </row>
    <row r="3562" spans="1:4">
      <c r="A3562" t="s">
        <v>5619</v>
      </c>
      <c r="B3562">
        <f>IF(ISBLANK(data!C3328),AVERAGEIF(data!$A$2:$A$4110,data!A3328,data!$C$2:$C$4110),data!C3328)</f>
        <v>1068392</v>
      </c>
      <c r="C3562">
        <f>IF(ISBLANK(data!L3328),AVERAGEIF(data!$A$2:$A$4110,data!A3328,data!$L$2:$L$4110),data!L3328)</f>
        <v>36000000</v>
      </c>
      <c r="D3562">
        <f>B3562-C3562</f>
        <v>-34931608</v>
      </c>
    </row>
    <row r="3563" spans="1:4">
      <c r="A3563" t="s">
        <v>1741</v>
      </c>
      <c r="B3563">
        <f>IF(ISBLANK(data!C736),AVERAGEIF(data!$A$2:$A$4110,data!A736,data!$C$2:$C$4110),data!C736)</f>
        <v>1066555</v>
      </c>
      <c r="C3563">
        <f>IF(ISBLANK(data!L736),AVERAGEIF(data!$A$2:$A$4110,data!A736,data!$L$2:$L$4110),data!L736)</f>
        <v>11000000</v>
      </c>
      <c r="D3563">
        <f>B3563-C3563</f>
        <v>-9933445</v>
      </c>
    </row>
    <row r="3564" spans="1:4">
      <c r="A3564" t="s">
        <v>4358</v>
      </c>
      <c r="B3564">
        <f>IF(ISBLANK(data!C2468),AVERAGEIF(data!$A$2:$A$4110,data!A2468,data!$C$2:$C$4110),data!C2468)</f>
        <v>1064277</v>
      </c>
      <c r="C3564">
        <f>IF(ISBLANK(data!L2468),AVERAGEIF(data!$A$2:$A$4110,data!A2468,data!$L$2:$L$4110),data!L2468)</f>
        <v>20000000</v>
      </c>
      <c r="D3564">
        <f>B3564-C3564</f>
        <v>-18935723</v>
      </c>
    </row>
    <row r="3565" spans="1:4">
      <c r="A3565" t="s">
        <v>6718</v>
      </c>
      <c r="B3565">
        <f>IF(ISBLANK(data!C4108),AVERAGEIF(data!$A$2:$A$4110,data!A4108,data!$C$2:$C$4110),data!C4108)</f>
        <v>1060591</v>
      </c>
      <c r="C3565">
        <f>IF(ISBLANK(data!L4108),AVERAGEIF(data!$A$2:$A$4110,data!A4108,data!$L$2:$L$4110),data!L4108)</f>
        <v>1300000</v>
      </c>
      <c r="D3565">
        <f>B3565-C3565</f>
        <v>-239409</v>
      </c>
    </row>
    <row r="3566" spans="1:4">
      <c r="A3566" t="s">
        <v>3027</v>
      </c>
      <c r="B3566">
        <f>IF(ISBLANK(data!C1565),AVERAGEIF(data!$A$2:$A$4110,data!A1565,data!$C$2:$C$4110),data!C1565)</f>
        <v>1056102</v>
      </c>
      <c r="C3566">
        <f>IF(ISBLANK(data!L1565),AVERAGEIF(data!$A$2:$A$4110,data!A1565,data!$L$2:$L$4110),data!L1565)</f>
        <v>2000000</v>
      </c>
      <c r="D3566">
        <f>B3566-C3566</f>
        <v>-943898</v>
      </c>
    </row>
    <row r="3567" spans="1:4">
      <c r="A3567" t="s">
        <v>3025</v>
      </c>
      <c r="B3567">
        <f>IF(ISBLANK(data!C1563),AVERAGEIF(data!$A$2:$A$4110,data!A1563,data!$C$2:$C$4110),data!C1563)</f>
        <v>1056102</v>
      </c>
      <c r="C3567">
        <f>IF(ISBLANK(data!L1563),AVERAGEIF(data!$A$2:$A$4110,data!A1563,data!$L$2:$L$4110),data!L1563)</f>
        <v>5000000</v>
      </c>
      <c r="D3567">
        <f>B3567-C3567</f>
        <v>-3943898</v>
      </c>
    </row>
    <row r="3568" spans="1:4">
      <c r="A3568" t="s">
        <v>3026</v>
      </c>
      <c r="B3568">
        <f>IF(ISBLANK(data!C1564),AVERAGEIF(data!$A$2:$A$4110,data!A1564,data!$C$2:$C$4110),data!C1564)</f>
        <v>1056102</v>
      </c>
      <c r="C3568">
        <f>IF(ISBLANK(data!L1564),AVERAGEIF(data!$A$2:$A$4110,data!A1564,data!$L$2:$L$4110),data!L1564)</f>
        <v>14000000</v>
      </c>
      <c r="D3568">
        <f>B3568-C3568</f>
        <v>-12943898</v>
      </c>
    </row>
    <row r="3569" spans="1:4">
      <c r="A3569" t="s">
        <v>6516</v>
      </c>
      <c r="B3569">
        <f>IF(ISBLANK(data!C3957),AVERAGEIF(data!$A$2:$A$4110,data!A3957,data!$C$2:$C$4110),data!C3957)</f>
        <v>1055654</v>
      </c>
      <c r="C3569">
        <f>IF(ISBLANK(data!L3957),AVERAGEIF(data!$A$2:$A$4110,data!A3957,data!$L$2:$L$4110),data!L3957)</f>
        <v>10000000</v>
      </c>
      <c r="D3569">
        <f>B3569-C3569</f>
        <v>-8944346</v>
      </c>
    </row>
    <row r="3570" spans="1:4">
      <c r="A3570" t="s">
        <v>4596</v>
      </c>
      <c r="B3570">
        <f>IF(ISBLANK(data!C2615),AVERAGEIF(data!$A$2:$A$4110,data!A2615,data!$C$2:$C$4110),data!C2615)</f>
        <v>1050600</v>
      </c>
      <c r="C3570">
        <f>IF(ISBLANK(data!L2615),AVERAGEIF(data!$A$2:$A$4110,data!A2615,data!$L$2:$L$4110),data!L2615)</f>
        <v>250000</v>
      </c>
      <c r="D3570">
        <f>B3570-C3570</f>
        <v>800600</v>
      </c>
    </row>
    <row r="3571" spans="1:4">
      <c r="A3571" t="s">
        <v>756</v>
      </c>
      <c r="B3571">
        <f>IF(ISBLANK(data!C142),AVERAGEIF(data!$A$2:$A$4110,data!A142,data!$C$2:$C$4110),data!C142)</f>
        <v>1050445</v>
      </c>
      <c r="C3571">
        <f>IF(ISBLANK(data!L142),AVERAGEIF(data!$A$2:$A$4110,data!A142,data!$L$2:$L$4110),data!L142)</f>
        <v>22000000</v>
      </c>
      <c r="D3571">
        <f>B3571-C3571</f>
        <v>-20949555</v>
      </c>
    </row>
    <row r="3572" spans="1:4">
      <c r="A3572" t="s">
        <v>375</v>
      </c>
      <c r="B3572">
        <f>IF(ISBLANK(data!C2486),AVERAGEIF(data!$A$2:$A$4110,data!A2486,data!$C$2:$C$4110),data!C2486)</f>
        <v>1046166</v>
      </c>
      <c r="C3572">
        <f>IF(ISBLANK(data!L2486),AVERAGEIF(data!$A$2:$A$4110,data!A2486,data!$L$2:$L$4110),data!L2486)</f>
        <v>9000000</v>
      </c>
      <c r="D3572">
        <f>B3572-C3572</f>
        <v>-7953834</v>
      </c>
    </row>
    <row r="3573" spans="1:4">
      <c r="A3573" t="s">
        <v>6344</v>
      </c>
      <c r="B3573">
        <f>IF(ISBLANK(data!C3840),AVERAGEIF(data!$A$2:$A$4110,data!A3840,data!$C$2:$C$4110),data!C3840)</f>
        <v>1043487</v>
      </c>
      <c r="C3573">
        <f>IF(ISBLANK(data!L3840),AVERAGEIF(data!$A$2:$A$4110,data!A3840,data!$L$2:$L$4110),data!L3840)</f>
        <v>16750000</v>
      </c>
      <c r="D3573">
        <f>B3573-C3573</f>
        <v>-15706513</v>
      </c>
    </row>
    <row r="3574" spans="1:4">
      <c r="A3574" t="s">
        <v>6581</v>
      </c>
      <c r="B3574">
        <f>IF(ISBLANK(data!C3998),AVERAGEIF(data!$A$2:$A$4110,data!A3998,data!$C$2:$C$4110),data!C3998)</f>
        <v>1040879</v>
      </c>
      <c r="C3574">
        <f>IF(ISBLANK(data!L3998),AVERAGEIF(data!$A$2:$A$4110,data!A3998,data!$L$2:$L$4110),data!L3998)</f>
        <v>7000000</v>
      </c>
      <c r="D3574">
        <f>B3574-C3574</f>
        <v>-5959121</v>
      </c>
    </row>
    <row r="3575" spans="1:4">
      <c r="A3575" t="s">
        <v>2696</v>
      </c>
      <c r="B3575">
        <f>IF(ISBLANK(data!C1339),AVERAGEIF(data!$A$2:$A$4110,data!A1339,data!$C$2:$C$4110),data!C1339)</f>
        <v>1039869</v>
      </c>
      <c r="C3575">
        <f>IF(ISBLANK(data!L1339),AVERAGEIF(data!$A$2:$A$4110,data!A1339,data!$L$2:$L$4110),data!L1339)</f>
        <v>15000000</v>
      </c>
      <c r="D3575">
        <f>B3575-C3575</f>
        <v>-13960131</v>
      </c>
    </row>
    <row r="3576" spans="1:4">
      <c r="A3576" t="s">
        <v>4506</v>
      </c>
      <c r="B3576">
        <f>IF(ISBLANK(data!C2559),AVERAGEIF(data!$A$2:$A$4110,data!A2559,data!$C$2:$C$4110),data!C2559)</f>
        <v>1029017</v>
      </c>
      <c r="C3576">
        <f>IF(ISBLANK(data!L2559),AVERAGEIF(data!$A$2:$A$4110,data!A2559,data!$L$2:$L$4110),data!L2559)</f>
        <v>6500000</v>
      </c>
      <c r="D3576">
        <f>B3576-C3576</f>
        <v>-5470983</v>
      </c>
    </row>
    <row r="3577" spans="1:4">
      <c r="A3577" t="s">
        <v>5576</v>
      </c>
      <c r="B3577">
        <f>IF(ISBLANK(data!C3293),AVERAGEIF(data!$A$2:$A$4110,data!A3293,data!$C$2:$C$4110),data!C3293)</f>
        <v>1028658</v>
      </c>
      <c r="C3577">
        <f>IF(ISBLANK(data!L3293),AVERAGEIF(data!$A$2:$A$4110,data!A3293,data!$L$2:$L$4110),data!L3293)</f>
        <v>3000000</v>
      </c>
      <c r="D3577">
        <f>B3577-C3577</f>
        <v>-1971342</v>
      </c>
    </row>
    <row r="3578" spans="1:4">
      <c r="A3578" t="s">
        <v>5574</v>
      </c>
      <c r="B3578">
        <f>IF(ISBLANK(data!C3292),AVERAGEIF(data!$A$2:$A$4110,data!A3292,data!$C$2:$C$4110),data!C3292)</f>
        <v>1028658</v>
      </c>
      <c r="C3578">
        <f>IF(ISBLANK(data!L3292),AVERAGEIF(data!$A$2:$A$4110,data!A3292,data!$L$2:$L$4110),data!L3292)</f>
        <v>14000000</v>
      </c>
      <c r="D3578">
        <f>B3578-C3578</f>
        <v>-12971342</v>
      </c>
    </row>
    <row r="3579" spans="1:4">
      <c r="A3579" t="s">
        <v>4904</v>
      </c>
      <c r="B3579">
        <f>IF(ISBLANK(data!C2828),AVERAGEIF(data!$A$2:$A$4110,data!A2828,data!$C$2:$C$4110),data!C2828)</f>
        <v>1028337</v>
      </c>
      <c r="C3579">
        <f>IF(ISBLANK(data!L2828),AVERAGEIF(data!$A$2:$A$4110,data!A2828,data!$L$2:$L$4110),data!L2828)</f>
        <v>4000000</v>
      </c>
      <c r="D3579">
        <f>B3579-C3579</f>
        <v>-2971663</v>
      </c>
    </row>
    <row r="3580" spans="1:4">
      <c r="A3580" t="s">
        <v>187</v>
      </c>
      <c r="B3580">
        <f>IF(ISBLANK(data!C3317),AVERAGEIF(data!$A$2:$A$4110,data!A3317,data!$C$2:$C$4110),data!C3317)</f>
        <v>1027749</v>
      </c>
      <c r="C3580">
        <f>IF(ISBLANK(data!L3317),AVERAGEIF(data!$A$2:$A$4110,data!A3317,data!$L$2:$L$4110),data!L3317)</f>
        <v>40000000</v>
      </c>
      <c r="D3580">
        <f>B3580-C3580</f>
        <v>-38972251</v>
      </c>
    </row>
    <row r="3581" spans="1:4">
      <c r="A3581" t="s">
        <v>3672</v>
      </c>
      <c r="B3581">
        <f>IF(ISBLANK(data!C1999),AVERAGEIF(data!$A$2:$A$4110,data!A1999,data!$C$2:$C$4110),data!C1999)</f>
        <v>1027119</v>
      </c>
      <c r="C3581">
        <f>IF(ISBLANK(data!L1999),AVERAGEIF(data!$A$2:$A$4110,data!A1999,data!$L$2:$L$4110),data!L1999)</f>
        <v>225000</v>
      </c>
      <c r="D3581">
        <f>B3581-C3581</f>
        <v>802119</v>
      </c>
    </row>
    <row r="3582" spans="1:4">
      <c r="A3582" t="s">
        <v>3340</v>
      </c>
      <c r="B3582">
        <f>IF(ISBLANK(data!C1771),AVERAGEIF(data!$A$2:$A$4110,data!A1771,data!$C$2:$C$4110),data!C1771)</f>
        <v>1024175</v>
      </c>
      <c r="C3582">
        <f>IF(ISBLANK(data!L1771),AVERAGEIF(data!$A$2:$A$4110,data!A1771,data!$L$2:$L$4110),data!L1771)</f>
        <v>13000000</v>
      </c>
      <c r="D3582">
        <f>B3582-C3582</f>
        <v>-11975825</v>
      </c>
    </row>
    <row r="3583" spans="1:4">
      <c r="A3583" t="s">
        <v>5312</v>
      </c>
      <c r="B3583">
        <f>IF(ISBLANK(data!C3111),AVERAGEIF(data!$A$2:$A$4110,data!A3111,data!$C$2:$C$4110),data!C3111)</f>
        <v>1011054</v>
      </c>
      <c r="C3583">
        <f>IF(ISBLANK(data!L3111),AVERAGEIF(data!$A$2:$A$4110,data!A3111,data!$L$2:$L$4110),data!L3111)</f>
        <v>10000000</v>
      </c>
      <c r="D3583">
        <f>B3583-C3583</f>
        <v>-8988946</v>
      </c>
    </row>
    <row r="3584" spans="1:4">
      <c r="A3584" t="s">
        <v>2167</v>
      </c>
      <c r="B3584">
        <f>IF(ISBLANK(data!C1001),AVERAGEIF(data!$A$2:$A$4110,data!A1001,data!$C$2:$C$4110),data!C1001)</f>
        <v>1007962</v>
      </c>
      <c r="C3584">
        <f>IF(ISBLANK(data!L1001),AVERAGEIF(data!$A$2:$A$4110,data!A1001,data!$L$2:$L$4110),data!L1001)</f>
        <v>950000</v>
      </c>
      <c r="D3584">
        <f>B3584-C3584</f>
        <v>57962</v>
      </c>
    </row>
    <row r="3585" spans="1:4">
      <c r="A3585" t="s">
        <v>6599</v>
      </c>
      <c r="B3585">
        <f>IF(ISBLANK(data!C4011),AVERAGEIF(data!$A$2:$A$4110,data!A4011,data!$C$2:$C$4110),data!C4011)</f>
        <v>1007535</v>
      </c>
      <c r="C3585">
        <f>IF(ISBLANK(data!L4011),AVERAGEIF(data!$A$2:$A$4110,data!A4011,data!$L$2:$L$4110),data!L4011)</f>
        <v>225000</v>
      </c>
      <c r="D3585">
        <f>B3585-C3585</f>
        <v>782535</v>
      </c>
    </row>
    <row r="3586" spans="1:4">
      <c r="A3586" t="s">
        <v>6510</v>
      </c>
      <c r="B3586">
        <f>IF(ISBLANK(data!C3954),AVERAGEIF(data!$A$2:$A$4110,data!A3954,data!$C$2:$C$4110),data!C3954)</f>
        <v>1001437</v>
      </c>
      <c r="C3586">
        <f>IF(ISBLANK(data!L3954),AVERAGEIF(data!$A$2:$A$4110,data!A3954,data!$L$2:$L$4110),data!L3954)</f>
        <v>800000</v>
      </c>
      <c r="D3586">
        <f>B3586-C3586</f>
        <v>201437</v>
      </c>
    </row>
    <row r="3587" spans="1:4">
      <c r="A3587" t="s">
        <v>2266</v>
      </c>
      <c r="B3587">
        <f>IF(ISBLANK(data!C1060),AVERAGEIF(data!$A$2:$A$4110,data!A1060,data!$C$2:$C$4110),data!C1060)</f>
        <v>1000000</v>
      </c>
      <c r="C3587">
        <f>IF(ISBLANK(data!L1060),AVERAGEIF(data!$A$2:$A$4110,data!A1060,data!$L$2:$L$4110),data!L1060)</f>
        <v>9000000</v>
      </c>
      <c r="D3587">
        <f>B3587-C3587</f>
        <v>-8000000</v>
      </c>
    </row>
    <row r="3588" spans="1:4">
      <c r="A3588" t="s">
        <v>3036</v>
      </c>
      <c r="B3588">
        <f>IF(ISBLANK(data!C1571),AVERAGEIF(data!$A$2:$A$4110,data!A1571,data!$C$2:$C$4110),data!C1571)</f>
        <v>1000000</v>
      </c>
      <c r="C3588">
        <f>IF(ISBLANK(data!L1571),AVERAGEIF(data!$A$2:$A$4110,data!A1571,data!$L$2:$L$4110),data!L1571)</f>
        <v>14000000</v>
      </c>
      <c r="D3588">
        <f>B3588-C3588</f>
        <v>-13000000</v>
      </c>
    </row>
    <row r="3589" spans="1:4">
      <c r="A3589" t="s">
        <v>4993</v>
      </c>
      <c r="B3589">
        <f>IF(ISBLANK(data!C2893),AVERAGEIF(data!$A$2:$A$4110,data!A2893,data!$C$2:$C$4110),data!C2893)</f>
        <v>992238</v>
      </c>
      <c r="C3589">
        <f>IF(ISBLANK(data!L2893),AVERAGEIF(data!$A$2:$A$4110,data!A2893,data!$L$2:$L$4110),data!L2893)</f>
        <v>1700000</v>
      </c>
      <c r="D3589">
        <f>B3589-C3589</f>
        <v>-707762</v>
      </c>
    </row>
    <row r="3590" spans="1:4">
      <c r="A3590" t="s">
        <v>4534</v>
      </c>
      <c r="B3590">
        <f>IF(ISBLANK(data!C2577),AVERAGEIF(data!$A$2:$A$4110,data!A2577,data!$C$2:$C$4110),data!C2577)</f>
        <v>985341</v>
      </c>
      <c r="C3590">
        <f>IF(ISBLANK(data!L2577),AVERAGEIF(data!$A$2:$A$4110,data!A2577,data!$L$2:$L$4110),data!L2577)</f>
        <v>500000</v>
      </c>
      <c r="D3590">
        <f>B3590-C3590</f>
        <v>485341</v>
      </c>
    </row>
    <row r="3591" spans="1:4">
      <c r="A3591" t="s">
        <v>4210</v>
      </c>
      <c r="B3591">
        <f>IF(ISBLANK(data!C2359),AVERAGEIF(data!$A$2:$A$4110,data!A2359,data!$C$2:$C$4110),data!C2359)</f>
        <v>982214</v>
      </c>
      <c r="C3591">
        <f>IF(ISBLANK(data!L2359),AVERAGEIF(data!$A$2:$A$4110,data!A2359,data!$L$2:$L$4110),data!L2359)</f>
        <v>1000000</v>
      </c>
      <c r="D3591">
        <f>B3591-C3591</f>
        <v>-17786</v>
      </c>
    </row>
    <row r="3592" spans="1:4">
      <c r="A3592" t="s">
        <v>5466</v>
      </c>
      <c r="B3592">
        <f>IF(ISBLANK(data!C3216),AVERAGEIF(data!$A$2:$A$4110,data!A3216,data!$C$2:$C$4110),data!C3216)</f>
        <v>978908</v>
      </c>
      <c r="C3592">
        <f>IF(ISBLANK(data!L3216),AVERAGEIF(data!$A$2:$A$4110,data!A3216,data!$L$2:$L$4110),data!L3216)</f>
        <v>2400000</v>
      </c>
      <c r="D3592">
        <f>B3592-C3592</f>
        <v>-1421092</v>
      </c>
    </row>
    <row r="3593" spans="1:4">
      <c r="A3593" t="s">
        <v>327</v>
      </c>
      <c r="B3593">
        <f>IF(ISBLANK(data!C2126),AVERAGEIF(data!$A$2:$A$4110,data!A2126,data!$C$2:$C$4110),data!C2126)</f>
        <v>977600</v>
      </c>
      <c r="C3593">
        <f>IF(ISBLANK(data!L2126),AVERAGEIF(data!$A$2:$A$4110,data!A2126,data!$L$2:$L$4110),data!L2126)</f>
        <v>250000</v>
      </c>
      <c r="D3593">
        <f>B3593-C3593</f>
        <v>727600</v>
      </c>
    </row>
    <row r="3594" spans="1:4">
      <c r="A3594" t="s">
        <v>3325</v>
      </c>
      <c r="B3594">
        <f>IF(ISBLANK(data!C1761),AVERAGEIF(data!$A$2:$A$4110,data!A1761,data!$C$2:$C$4110),data!C1761)</f>
        <v>958319</v>
      </c>
      <c r="C3594">
        <f>IF(ISBLANK(data!L1761),AVERAGEIF(data!$A$2:$A$4110,data!A1761,data!$L$2:$L$4110),data!L1761)</f>
        <v>21000000</v>
      </c>
      <c r="D3594">
        <f>B3594-C3594</f>
        <v>-20041681</v>
      </c>
    </row>
    <row r="3595" spans="1:4">
      <c r="A3595" t="s">
        <v>2674</v>
      </c>
      <c r="B3595">
        <f>IF(ISBLANK(data!C1328),AVERAGEIF(data!$A$2:$A$4110,data!A1328,data!$C$2:$C$4110),data!C1328)</f>
        <v>952620</v>
      </c>
      <c r="C3595">
        <f>IF(ISBLANK(data!L1328),AVERAGEIF(data!$A$2:$A$4110,data!A1328,data!$L$2:$L$4110),data!L1328)</f>
        <v>2000000</v>
      </c>
      <c r="D3595">
        <f>B3595-C3595</f>
        <v>-1047380</v>
      </c>
    </row>
    <row r="3596" spans="1:4">
      <c r="A3596" t="s">
        <v>725</v>
      </c>
      <c r="B3596">
        <f>IF(ISBLANK(data!C127),AVERAGEIF(data!$A$2:$A$4110,data!A127,data!$C$2:$C$4110),data!C127)</f>
        <v>927107</v>
      </c>
      <c r="C3596">
        <f>IF(ISBLANK(data!L127),AVERAGEIF(data!$A$2:$A$4110,data!A127,data!$L$2:$L$4110),data!L127)</f>
        <v>15000000</v>
      </c>
      <c r="D3596">
        <f>B3596-C3596</f>
        <v>-14072893</v>
      </c>
    </row>
    <row r="3597" spans="1:4">
      <c r="A3597" t="s">
        <v>601</v>
      </c>
      <c r="B3597">
        <f>IF(ISBLANK(data!C52),AVERAGEIF(data!$A$2:$A$4110,data!A52,data!$C$2:$C$4110),data!C52)</f>
        <v>925402</v>
      </c>
      <c r="C3597">
        <f>IF(ISBLANK(data!L52),AVERAGEIF(data!$A$2:$A$4110,data!A52,data!$L$2:$L$4110),data!L52)</f>
        <v>180000</v>
      </c>
      <c r="D3597">
        <f>B3597-C3597</f>
        <v>745402</v>
      </c>
    </row>
    <row r="3598" spans="1:4">
      <c r="A3598" t="s">
        <v>3750</v>
      </c>
      <c r="B3598">
        <f>IF(ISBLANK(data!C2054),AVERAGEIF(data!$A$2:$A$4110,data!A2054,data!$C$2:$C$4110),data!C2054)</f>
        <v>906666</v>
      </c>
      <c r="C3598">
        <f>IF(ISBLANK(data!L2054),AVERAGEIF(data!$A$2:$A$4110,data!A2054,data!$L$2:$L$4110),data!L2054)</f>
        <v>500000</v>
      </c>
      <c r="D3598">
        <f>B3598-C3598</f>
        <v>406666</v>
      </c>
    </row>
    <row r="3599" spans="1:4">
      <c r="A3599" t="s">
        <v>5169</v>
      </c>
      <c r="B3599">
        <f>IF(ISBLANK(data!C3012),AVERAGEIF(data!$A$2:$A$4110,data!A3012,data!$C$2:$C$4110),data!C3012)</f>
        <v>902835</v>
      </c>
      <c r="C3599">
        <f>IF(ISBLANK(data!L3012),AVERAGEIF(data!$A$2:$A$4110,data!A3012,data!$L$2:$L$4110),data!L3012)</f>
        <v>250000</v>
      </c>
      <c r="D3599">
        <f>B3599-C3599</f>
        <v>652835</v>
      </c>
    </row>
    <row r="3600" spans="1:4">
      <c r="A3600" t="s">
        <v>1373</v>
      </c>
      <c r="B3600">
        <f>IF(ISBLANK(data!C505),AVERAGEIF(data!$A$2:$A$4110,data!A505,data!$C$2:$C$4110),data!C505)</f>
        <v>900926</v>
      </c>
      <c r="C3600">
        <f>IF(ISBLANK(data!L505),AVERAGEIF(data!$A$2:$A$4110,data!A505,data!$L$2:$L$4110),data!L505)</f>
        <v>10000000</v>
      </c>
      <c r="D3600">
        <f>B3600-C3600</f>
        <v>-9099074</v>
      </c>
    </row>
    <row r="3601" spans="1:4">
      <c r="A3601" t="s">
        <v>574</v>
      </c>
      <c r="B3601">
        <f>IF(ISBLANK(data!C39),AVERAGEIF(data!$A$2:$A$4110,data!A39,data!$C$2:$C$4110),data!C39)</f>
        <v>886410</v>
      </c>
      <c r="C3601">
        <f>IF(ISBLANK(data!L39),AVERAGEIF(data!$A$2:$A$4110,data!A39,data!$L$2:$L$4110),data!L39)</f>
        <v>3500000</v>
      </c>
      <c r="D3601">
        <f>B3601-C3601</f>
        <v>-2613590</v>
      </c>
    </row>
    <row r="3602" spans="1:4">
      <c r="A3602" t="s">
        <v>4193</v>
      </c>
      <c r="B3602">
        <f>IF(ISBLANK(data!C2348),AVERAGEIF(data!$A$2:$A$4110,data!A2348,data!$C$2:$C$4110),data!C2348)</f>
        <v>883887</v>
      </c>
      <c r="C3602">
        <f>IF(ISBLANK(data!L2348),AVERAGEIF(data!$A$2:$A$4110,data!A2348,data!$L$2:$L$4110),data!L2348)</f>
        <v>9000000</v>
      </c>
      <c r="D3602">
        <f>B3602-C3602</f>
        <v>-8116113</v>
      </c>
    </row>
    <row r="3603" spans="1:4">
      <c r="A3603" t="s">
        <v>3041</v>
      </c>
      <c r="B3603">
        <f>IF(ISBLANK(data!C1576),AVERAGEIF(data!$A$2:$A$4110,data!A1576,data!$C$2:$C$4110),data!C1576)</f>
        <v>882710</v>
      </c>
      <c r="C3603">
        <f>IF(ISBLANK(data!L1576),AVERAGEIF(data!$A$2:$A$4110,data!A1576,data!$L$2:$L$4110),data!L1576)</f>
        <v>24000000</v>
      </c>
      <c r="D3603">
        <f>B3603-C3603</f>
        <v>-23117290</v>
      </c>
    </row>
    <row r="3604" spans="1:4">
      <c r="A3604" t="s">
        <v>2183</v>
      </c>
      <c r="B3604">
        <f>IF(ISBLANK(data!C1010),AVERAGEIF(data!$A$2:$A$4110,data!A1010,data!$C$2:$C$4110),data!C1010)</f>
        <v>882290</v>
      </c>
      <c r="C3604">
        <f>IF(ISBLANK(data!L1010),AVERAGEIF(data!$A$2:$A$4110,data!A1010,data!$L$2:$L$4110),data!L1010)</f>
        <v>10000000</v>
      </c>
      <c r="D3604">
        <f>B3604-C3604</f>
        <v>-9117710</v>
      </c>
    </row>
    <row r="3605" spans="1:4">
      <c r="A3605" t="s">
        <v>5354</v>
      </c>
      <c r="B3605">
        <f>IF(ISBLANK(data!C3139),AVERAGEIF(data!$A$2:$A$4110,data!A3139,data!$C$2:$C$4110),data!C3139)</f>
        <v>876671</v>
      </c>
      <c r="C3605">
        <f>IF(ISBLANK(data!L3139),AVERAGEIF(data!$A$2:$A$4110,data!A3139,data!$L$2:$L$4110),data!L3139)</f>
        <v>25000000</v>
      </c>
      <c r="D3605">
        <f>B3605-C3605</f>
        <v>-24123329</v>
      </c>
    </row>
    <row r="3606" spans="1:4">
      <c r="A3606" t="s">
        <v>701</v>
      </c>
      <c r="B3606">
        <f>IF(ISBLANK(data!C115),AVERAGEIF(data!$A$2:$A$4110,data!A115,data!$C$2:$C$4110),data!C115)</f>
        <v>872643</v>
      </c>
      <c r="C3606">
        <f>IF(ISBLANK(data!L115),AVERAGEIF(data!$A$2:$A$4110,data!A115,data!$L$2:$L$4110),data!L115)</f>
        <v>6000000</v>
      </c>
      <c r="D3606">
        <f>B3606-C3606</f>
        <v>-5127357</v>
      </c>
    </row>
    <row r="3607" spans="1:4">
      <c r="A3607" t="s">
        <v>1165</v>
      </c>
      <c r="B3607">
        <f>IF(ISBLANK(data!C384),AVERAGEIF(data!$A$2:$A$4110,data!A384,data!$C$2:$C$4110),data!C384)</f>
        <v>871577</v>
      </c>
      <c r="C3607">
        <f>IF(ISBLANK(data!L384),AVERAGEIF(data!$A$2:$A$4110,data!A384,data!$L$2:$L$4110),data!L384)</f>
        <v>4500000</v>
      </c>
      <c r="D3607">
        <f>B3607-C3607</f>
        <v>-3628423</v>
      </c>
    </row>
    <row r="3608" spans="1:4">
      <c r="A3608" t="s">
        <v>1191</v>
      </c>
      <c r="B3608">
        <f>IF(ISBLANK(data!C397),AVERAGEIF(data!$A$2:$A$4110,data!A397,data!$C$2:$C$4110),data!C397)</f>
        <v>871527</v>
      </c>
      <c r="C3608">
        <f>IF(ISBLANK(data!L397),AVERAGEIF(data!$A$2:$A$4110,data!A397,data!$L$2:$L$4110),data!L397)</f>
        <v>25000000</v>
      </c>
      <c r="D3608">
        <f>B3608-C3608</f>
        <v>-24128473</v>
      </c>
    </row>
    <row r="3609" spans="1:4">
      <c r="A3609" t="s">
        <v>6191</v>
      </c>
      <c r="B3609">
        <f>IF(ISBLANK(data!C3731),AVERAGEIF(data!$A$2:$A$4110,data!A3731,data!$C$2:$C$4110),data!C3731)</f>
        <v>869325</v>
      </c>
      <c r="C3609">
        <f>IF(ISBLANK(data!L3731),AVERAGEIF(data!$A$2:$A$4110,data!A3731,data!$L$2:$L$4110),data!L3731)</f>
        <v>6000000</v>
      </c>
      <c r="D3609">
        <f>B3609-C3609</f>
        <v>-5130675</v>
      </c>
    </row>
    <row r="3610" spans="1:4">
      <c r="A3610" t="s">
        <v>3834</v>
      </c>
      <c r="B3610">
        <f>IF(ISBLANK(data!C2105),AVERAGEIF(data!$A$2:$A$4110,data!A2105,data!$C$2:$C$4110),data!C2105)</f>
        <v>866778</v>
      </c>
      <c r="C3610">
        <f>IF(ISBLANK(data!L2105),AVERAGEIF(data!$A$2:$A$4110,data!A2105,data!$L$2:$L$4110),data!L2105)</f>
        <v>10000000</v>
      </c>
      <c r="D3610">
        <f>B3610-C3610</f>
        <v>-9133222</v>
      </c>
    </row>
    <row r="3611" spans="1:4">
      <c r="A3611" t="s">
        <v>76</v>
      </c>
      <c r="B3611">
        <f>IF(ISBLANK(data!C892),AVERAGEIF(data!$A$2:$A$4110,data!A892,data!$C$2:$C$4110),data!C892)</f>
        <v>864959</v>
      </c>
      <c r="C3611">
        <f>IF(ISBLANK(data!L892),AVERAGEIF(data!$A$2:$A$4110,data!A892,data!$L$2:$L$4110),data!L892)</f>
        <v>4000000</v>
      </c>
      <c r="D3611">
        <f>B3611-C3611</f>
        <v>-3135041</v>
      </c>
    </row>
    <row r="3612" spans="1:4">
      <c r="A3612" t="s">
        <v>1607</v>
      </c>
      <c r="B3612">
        <f>IF(ISBLANK(data!C656),AVERAGEIF(data!$A$2:$A$4110,data!A656,data!$C$2:$C$4110),data!C656)</f>
        <v>860002</v>
      </c>
      <c r="C3612">
        <f>IF(ISBLANK(data!L656),AVERAGEIF(data!$A$2:$A$4110,data!A656,data!$L$2:$L$4110),data!L656)</f>
        <v>2700000</v>
      </c>
      <c r="D3612">
        <f>B3612-C3612</f>
        <v>-1839998</v>
      </c>
    </row>
    <row r="3613" spans="1:4">
      <c r="A3613" t="s">
        <v>1605</v>
      </c>
      <c r="B3613">
        <f>IF(ISBLANK(data!C655),AVERAGEIF(data!$A$2:$A$4110,data!A655,data!$C$2:$C$4110),data!C655)</f>
        <v>860002</v>
      </c>
      <c r="C3613">
        <f>IF(ISBLANK(data!L655),AVERAGEIF(data!$A$2:$A$4110,data!A655,data!$L$2:$L$4110),data!L655)</f>
        <v>12000000</v>
      </c>
      <c r="D3613">
        <f>B3613-C3613</f>
        <v>-11139998</v>
      </c>
    </row>
    <row r="3614" spans="1:4">
      <c r="A3614" t="s">
        <v>3864</v>
      </c>
      <c r="B3614">
        <f>IF(ISBLANK(data!C2128),AVERAGEIF(data!$A$2:$A$4110,data!A2128,data!$C$2:$C$4110),data!C2128)</f>
        <v>856942</v>
      </c>
      <c r="C3614">
        <f>IF(ISBLANK(data!L2128),AVERAGEIF(data!$A$2:$A$4110,data!A2128,data!$L$2:$L$4110),data!L2128)</f>
        <v>200000</v>
      </c>
      <c r="D3614">
        <f>B3614-C3614</f>
        <v>656942</v>
      </c>
    </row>
    <row r="3615" spans="1:4">
      <c r="A3615" t="s">
        <v>456</v>
      </c>
      <c r="B3615">
        <f>IF(ISBLANK(data!C1593),AVERAGEIF(data!$A$2:$A$4110,data!A1593,data!$C$2:$C$4110),data!C1593)</f>
        <v>830210</v>
      </c>
      <c r="C3615">
        <f>IF(ISBLANK(data!L1593),AVERAGEIF(data!$A$2:$A$4110,data!A1593,data!$L$2:$L$4110),data!L1593)</f>
        <v>5000000</v>
      </c>
      <c r="D3615">
        <f>B3615-C3615</f>
        <v>-4169790</v>
      </c>
    </row>
    <row r="3616" spans="1:4">
      <c r="A3616" t="s">
        <v>1570</v>
      </c>
      <c r="B3616">
        <f>IF(ISBLANK(data!C630),AVERAGEIF(data!$A$2:$A$4110,data!A630,data!$C$2:$C$4110),data!C630)</f>
        <v>819939</v>
      </c>
      <c r="C3616">
        <f>IF(ISBLANK(data!L630),AVERAGEIF(data!$A$2:$A$4110,data!A630,data!$L$2:$L$4110),data!L630)</f>
        <v>850000</v>
      </c>
      <c r="D3616">
        <f>B3616-C3616</f>
        <v>-30061</v>
      </c>
    </row>
    <row r="3617" spans="1:4">
      <c r="A3617" t="s">
        <v>1193</v>
      </c>
      <c r="B3617">
        <f>IF(ISBLANK(data!C399),AVERAGEIF(data!$A$2:$A$4110,data!A399,data!$C$2:$C$4110),data!C399)</f>
        <v>819852</v>
      </c>
      <c r="C3617">
        <f>IF(ISBLANK(data!L399),AVERAGEIF(data!$A$2:$A$4110,data!A399,data!$L$2:$L$4110),data!L399)</f>
        <v>10750000</v>
      </c>
      <c r="D3617">
        <f>B3617-C3617</f>
        <v>-9930148</v>
      </c>
    </row>
    <row r="3618" spans="1:4">
      <c r="A3618" t="s">
        <v>5695</v>
      </c>
      <c r="B3618">
        <f>IF(ISBLANK(data!C3374),AVERAGEIF(data!$A$2:$A$4110,data!A3374,data!$C$2:$C$4110),data!C3374)</f>
        <v>800000</v>
      </c>
      <c r="C3618">
        <f>IF(ISBLANK(data!L3374),AVERAGEIF(data!$A$2:$A$4110,data!A3374,data!$L$2:$L$4110),data!L3374)</f>
        <v>4000000</v>
      </c>
      <c r="D3618">
        <f>B3618-C3618</f>
        <v>-3200000</v>
      </c>
    </row>
    <row r="3619" spans="1:4">
      <c r="A3619" t="s">
        <v>2563</v>
      </c>
      <c r="B3619">
        <f>IF(ISBLANK(data!C1257),AVERAGEIF(data!$A$2:$A$4110,data!A1257,data!$C$2:$C$4110),data!C1257)</f>
        <v>800000</v>
      </c>
      <c r="C3619">
        <f>IF(ISBLANK(data!L1257),AVERAGEIF(data!$A$2:$A$4110,data!A1257,data!$L$2:$L$4110),data!L1257)</f>
        <v>12000000</v>
      </c>
      <c r="D3619">
        <f>B3619-C3619</f>
        <v>-11200000</v>
      </c>
    </row>
    <row r="3620" spans="1:4">
      <c r="A3620" t="s">
        <v>2564</v>
      </c>
      <c r="B3620">
        <f>IF(ISBLANK(data!C1258),AVERAGEIF(data!$A$2:$A$4110,data!A1258,data!$C$2:$C$4110),data!C1258)</f>
        <v>800000</v>
      </c>
      <c r="C3620">
        <f>IF(ISBLANK(data!L1258),AVERAGEIF(data!$A$2:$A$4110,data!A1258,data!$L$2:$L$4110),data!L1258)</f>
        <v>12000000</v>
      </c>
      <c r="D3620">
        <f>B3620-C3620</f>
        <v>-11200000</v>
      </c>
    </row>
    <row r="3621" spans="1:4">
      <c r="A3621" t="s">
        <v>2566</v>
      </c>
      <c r="B3621">
        <f>IF(ISBLANK(data!C1259),AVERAGEIF(data!$A$2:$A$4110,data!A1259,data!$C$2:$C$4110),data!C1259)</f>
        <v>800000</v>
      </c>
      <c r="C3621">
        <f>IF(ISBLANK(data!L1259),AVERAGEIF(data!$A$2:$A$4110,data!A1259,data!$L$2:$L$4110),data!L1259)</f>
        <v>14000000</v>
      </c>
      <c r="D3621">
        <f>B3621-C3621</f>
        <v>-13200000</v>
      </c>
    </row>
    <row r="3622" spans="1:4">
      <c r="A3622" t="s">
        <v>5296</v>
      </c>
      <c r="B3622">
        <f>IF(ISBLANK(data!C3099),AVERAGEIF(data!$A$2:$A$4110,data!A3099,data!$C$2:$C$4110),data!C3099)</f>
        <v>798341</v>
      </c>
      <c r="C3622">
        <f>IF(ISBLANK(data!L3099),AVERAGEIF(data!$A$2:$A$4110,data!A3099,data!$L$2:$L$4110),data!L3099)</f>
        <v>1000000</v>
      </c>
      <c r="D3622">
        <f>B3622-C3622</f>
        <v>-201659</v>
      </c>
    </row>
    <row r="3623" spans="1:4">
      <c r="A3623" t="s">
        <v>4510</v>
      </c>
      <c r="B3623">
        <f>IF(ISBLANK(data!C2561),AVERAGEIF(data!$A$2:$A$4110,data!A2561,data!$C$2:$C$4110),data!C2561)</f>
        <v>795126</v>
      </c>
      <c r="C3623">
        <f>IF(ISBLANK(data!L2561),AVERAGEIF(data!$A$2:$A$4110,data!A2561,data!$L$2:$L$4110),data!L2561)</f>
        <v>6000000</v>
      </c>
      <c r="D3623">
        <f>B3623-C3623</f>
        <v>-5204874</v>
      </c>
    </row>
    <row r="3624" spans="1:4">
      <c r="A3624" t="s">
        <v>4053</v>
      </c>
      <c r="B3624">
        <f>IF(ISBLANK(data!C2257),AVERAGEIF(data!$A$2:$A$4110,data!A2257,data!$C$2:$C$4110),data!C2257)</f>
        <v>793352</v>
      </c>
      <c r="C3624">
        <f>IF(ISBLANK(data!L2257),AVERAGEIF(data!$A$2:$A$4110,data!A2257,data!$L$2:$L$4110),data!L2257)</f>
        <v>46250000</v>
      </c>
      <c r="D3624">
        <f>B3624-C3624</f>
        <v>-45456648</v>
      </c>
    </row>
    <row r="3625" spans="1:4">
      <c r="A3625" t="s">
        <v>4475</v>
      </c>
      <c r="B3625">
        <f>IF(ISBLANK(data!C2539),AVERAGEIF(data!$A$2:$A$4110,data!A2539,data!$C$2:$C$4110),data!C2539)</f>
        <v>792966</v>
      </c>
      <c r="C3625">
        <f>IF(ISBLANK(data!L2539),AVERAGEIF(data!$A$2:$A$4110,data!A2539,data!$L$2:$L$4110),data!L2539)</f>
        <v>475000</v>
      </c>
      <c r="D3625">
        <f>B3625-C3625</f>
        <v>317966</v>
      </c>
    </row>
    <row r="3626" spans="1:4">
      <c r="A3626" t="s">
        <v>4474</v>
      </c>
      <c r="B3626">
        <f>IF(ISBLANK(data!C2538),AVERAGEIF(data!$A$2:$A$4110,data!A2538,data!$C$2:$C$4110),data!C2538)</f>
        <v>792966</v>
      </c>
      <c r="C3626">
        <f>IF(ISBLANK(data!L2538),AVERAGEIF(data!$A$2:$A$4110,data!A2538,data!$L$2:$L$4110),data!L2538)</f>
        <v>2300000</v>
      </c>
      <c r="D3626">
        <f>B3626-C3626</f>
        <v>-1507034</v>
      </c>
    </row>
    <row r="3627" spans="1:4">
      <c r="A3627" t="s">
        <v>4794</v>
      </c>
      <c r="B3627">
        <f>IF(ISBLANK(data!C2748),AVERAGEIF(data!$A$2:$A$4110,data!A2748,data!$C$2:$C$4110),data!C2748)</f>
        <v>778565</v>
      </c>
      <c r="C3627">
        <f>IF(ISBLANK(data!L2748),AVERAGEIF(data!$A$2:$A$4110,data!A2748,data!$L$2:$L$4110),data!L2748)</f>
        <v>4800000</v>
      </c>
      <c r="D3627">
        <f>B3627-C3627</f>
        <v>-4021435</v>
      </c>
    </row>
    <row r="3628" spans="1:4">
      <c r="A3628" t="s">
        <v>5538</v>
      </c>
      <c r="B3628">
        <f>IF(ISBLANK(data!C3266),AVERAGEIF(data!$A$2:$A$4110,data!A3266,data!$C$2:$C$4110),data!C3266)</f>
        <v>777423</v>
      </c>
      <c r="C3628">
        <f>IF(ISBLANK(data!L3266),AVERAGEIF(data!$A$2:$A$4110,data!A3266,data!$L$2:$L$4110),data!L3266)</f>
        <v>25000000</v>
      </c>
      <c r="D3628">
        <f>B3628-C3628</f>
        <v>-24222577</v>
      </c>
    </row>
    <row r="3629" spans="1:4">
      <c r="A3629" t="s">
        <v>4928</v>
      </c>
      <c r="B3629">
        <f>IF(ISBLANK(data!C2846),AVERAGEIF(data!$A$2:$A$4110,data!A2846,data!$C$2:$C$4110),data!C2846)</f>
        <v>768045</v>
      </c>
      <c r="C3629">
        <f>IF(ISBLANK(data!L2846),AVERAGEIF(data!$A$2:$A$4110,data!A2846,data!$L$2:$L$4110),data!L2846)</f>
        <v>2000000</v>
      </c>
      <c r="D3629">
        <f>B3629-C3629</f>
        <v>-1231955</v>
      </c>
    </row>
    <row r="3630" spans="1:4">
      <c r="A3630" t="s">
        <v>2182</v>
      </c>
      <c r="B3630">
        <f>IF(ISBLANK(data!C1009),AVERAGEIF(data!$A$2:$A$4110,data!A1009,data!$C$2:$C$4110),data!C1009)</f>
        <v>766487</v>
      </c>
      <c r="C3630">
        <f>IF(ISBLANK(data!L1009),AVERAGEIF(data!$A$2:$A$4110,data!A1009,data!$L$2:$L$4110),data!L1009)</f>
        <v>5250000</v>
      </c>
      <c r="D3630">
        <f>B3630-C3630</f>
        <v>-4483513</v>
      </c>
    </row>
    <row r="3631" spans="1:4">
      <c r="A3631" t="s">
        <v>487</v>
      </c>
      <c r="B3631">
        <f>IF(ISBLANK(data!C2778),AVERAGEIF(data!$A$2:$A$4110,data!A2778,data!$C$2:$C$4110),data!C2778)</f>
        <v>763044</v>
      </c>
      <c r="C3631">
        <f>IF(ISBLANK(data!L2778),AVERAGEIF(data!$A$2:$A$4110,data!A2778,data!$L$2:$L$4110),data!L2778)</f>
        <v>23000000</v>
      </c>
      <c r="D3631">
        <f>B3631-C3631</f>
        <v>-22236956</v>
      </c>
    </row>
    <row r="3632" spans="1:4">
      <c r="A3632" t="s">
        <v>775</v>
      </c>
      <c r="B3632">
        <f>IF(ISBLANK(data!C152),AVERAGEIF(data!$A$2:$A$4110,data!A152,data!$C$2:$C$4110),data!C152)</f>
        <v>753501</v>
      </c>
      <c r="C3632">
        <f>IF(ISBLANK(data!L152),AVERAGEIF(data!$A$2:$A$4110,data!A152,data!$L$2:$L$4110),data!L152)</f>
        <v>13000000</v>
      </c>
      <c r="D3632">
        <f>B3632-C3632</f>
        <v>-12246499</v>
      </c>
    </row>
    <row r="3633" spans="1:4">
      <c r="A3633" t="s">
        <v>5310</v>
      </c>
      <c r="B3633">
        <f>IF(ISBLANK(data!C3110),AVERAGEIF(data!$A$2:$A$4110,data!A3110,data!$C$2:$C$4110),data!C3110)</f>
        <v>727883</v>
      </c>
      <c r="C3633">
        <f>IF(ISBLANK(data!L3110),AVERAGEIF(data!$A$2:$A$4110,data!A3110,data!$L$2:$L$4110),data!L3110)</f>
        <v>4500000</v>
      </c>
      <c r="D3633">
        <f>B3633-C3633</f>
        <v>-3772117</v>
      </c>
    </row>
    <row r="3634" spans="1:4">
      <c r="A3634" t="s">
        <v>6547</v>
      </c>
      <c r="B3634">
        <f>IF(ISBLANK(data!C3977),AVERAGEIF(data!$A$2:$A$4110,data!A3977,data!$C$2:$C$4110),data!C3977)</f>
        <v>717753</v>
      </c>
      <c r="C3634">
        <f>IF(ISBLANK(data!L3977),AVERAGEIF(data!$A$2:$A$4110,data!A3977,data!$L$2:$L$4110),data!L3977)</f>
        <v>25000000</v>
      </c>
      <c r="D3634">
        <f>B3634-C3634</f>
        <v>-24282247</v>
      </c>
    </row>
    <row r="3635" spans="1:4">
      <c r="A3635" t="s">
        <v>344</v>
      </c>
      <c r="B3635">
        <f>IF(ISBLANK(data!C4088),AVERAGEIF(data!$A$2:$A$4110,data!A4088,data!$C$2:$C$4110),data!C4088)</f>
        <v>713413</v>
      </c>
      <c r="C3635">
        <f>IF(ISBLANK(data!L4088),AVERAGEIF(data!$A$2:$A$4110,data!A4088,data!$L$2:$L$4110),data!L4088)</f>
        <v>4500000</v>
      </c>
      <c r="D3635">
        <f>B3635-C3635</f>
        <v>-3786587</v>
      </c>
    </row>
    <row r="3636" spans="1:4">
      <c r="A3636" t="s">
        <v>5229</v>
      </c>
      <c r="B3636">
        <f>IF(ISBLANK(data!C3052),AVERAGEIF(data!$A$2:$A$4110,data!A3052,data!$C$2:$C$4110),data!C3052)</f>
        <v>712294</v>
      </c>
      <c r="C3636">
        <f>IF(ISBLANK(data!L3052),AVERAGEIF(data!$A$2:$A$4110,data!A3052,data!$L$2:$L$4110),data!L3052)</f>
        <v>1500000</v>
      </c>
      <c r="D3636">
        <f>B3636-C3636</f>
        <v>-787706</v>
      </c>
    </row>
    <row r="3637" spans="1:4">
      <c r="A3637" t="s">
        <v>3144</v>
      </c>
      <c r="B3637">
        <f>IF(ISBLANK(data!C1645),AVERAGEIF(data!$A$2:$A$4110,data!A1645,data!$C$2:$C$4110),data!C1645)</f>
        <v>703002</v>
      </c>
      <c r="C3637">
        <f>IF(ISBLANK(data!L1645),AVERAGEIF(data!$A$2:$A$4110,data!A1645,data!$L$2:$L$4110),data!L1645)</f>
        <v>3000000</v>
      </c>
      <c r="D3637">
        <f>B3637-C3637</f>
        <v>-2296998</v>
      </c>
    </row>
    <row r="3638" spans="1:4">
      <c r="A3638" t="s">
        <v>788</v>
      </c>
      <c r="B3638">
        <f>IF(ISBLANK(data!C158),AVERAGEIF(data!$A$2:$A$4110,data!A158,data!$C$2:$C$4110),data!C158)</f>
        <v>700000</v>
      </c>
      <c r="C3638">
        <f>IF(ISBLANK(data!L158),AVERAGEIF(data!$A$2:$A$4110,data!A158,data!$L$2:$L$4110),data!L158)</f>
        <v>50000000</v>
      </c>
      <c r="D3638">
        <f>B3638-C3638</f>
        <v>-49300000</v>
      </c>
    </row>
    <row r="3639" spans="1:4">
      <c r="A3639" t="s">
        <v>6036</v>
      </c>
      <c r="B3639">
        <f>IF(ISBLANK(data!C3621),AVERAGEIF(data!$A$2:$A$4110,data!A3621,data!$C$2:$C$4110),data!C3621)</f>
        <v>695229</v>
      </c>
      <c r="C3639">
        <f>IF(ISBLANK(data!L3621),AVERAGEIF(data!$A$2:$A$4110,data!A3621,data!$L$2:$L$4110),data!L3621)</f>
        <v>1300000</v>
      </c>
      <c r="D3639">
        <f>B3639-C3639</f>
        <v>-604771</v>
      </c>
    </row>
    <row r="3640" spans="1:4">
      <c r="A3640" t="s">
        <v>3840</v>
      </c>
      <c r="B3640">
        <f>IF(ISBLANK(data!C2109),AVERAGEIF(data!$A$2:$A$4110,data!A2109,data!$C$2:$C$4110),data!C2109)</f>
        <v>687081</v>
      </c>
      <c r="C3640">
        <f>IF(ISBLANK(data!L2109),AVERAGEIF(data!$A$2:$A$4110,data!A2109,data!$L$2:$L$4110),data!L2109)</f>
        <v>11750000</v>
      </c>
      <c r="D3640">
        <f>B3640-C3640</f>
        <v>-11062919</v>
      </c>
    </row>
    <row r="3641" spans="1:4">
      <c r="A3641" t="s">
        <v>6413</v>
      </c>
      <c r="B3641">
        <f>IF(ISBLANK(data!C3887),AVERAGEIF(data!$A$2:$A$4110,data!A3887,data!$C$2:$C$4110),data!C3887)</f>
        <v>686383</v>
      </c>
      <c r="C3641">
        <f>IF(ISBLANK(data!L3887),AVERAGEIF(data!$A$2:$A$4110,data!A3887,data!$L$2:$L$4110),data!L3887)</f>
        <v>6500000</v>
      </c>
      <c r="D3641">
        <f>B3641-C3641</f>
        <v>-5813617</v>
      </c>
    </row>
    <row r="3642" spans="1:4">
      <c r="A3642" t="s">
        <v>1884</v>
      </c>
      <c r="B3642">
        <f>IF(ISBLANK(data!C829),AVERAGEIF(data!$A$2:$A$4110,data!A829,data!$C$2:$C$4110),data!C829)</f>
        <v>676698</v>
      </c>
      <c r="C3642">
        <f>IF(ISBLANK(data!L829),AVERAGEIF(data!$A$2:$A$4110,data!A829,data!$L$2:$L$4110),data!L829)</f>
        <v>18000000</v>
      </c>
      <c r="D3642">
        <f>B3642-C3642</f>
        <v>-17323302</v>
      </c>
    </row>
    <row r="3643" spans="1:4">
      <c r="A3643" t="s">
        <v>599</v>
      </c>
      <c r="B3643">
        <f>IF(ISBLANK(data!C51),AVERAGEIF(data!$A$2:$A$4110,data!A51,data!$C$2:$C$4110),data!C51)</f>
        <v>673780</v>
      </c>
      <c r="C3643">
        <f>IF(ISBLANK(data!L51),AVERAGEIF(data!$A$2:$A$4110,data!A51,data!$L$2:$L$4110),data!L51)</f>
        <v>10000</v>
      </c>
      <c r="D3643">
        <f>B3643-C3643</f>
        <v>663780</v>
      </c>
    </row>
    <row r="3644" spans="1:4">
      <c r="A3644" t="s">
        <v>4832</v>
      </c>
      <c r="B3644">
        <f>IF(ISBLANK(data!C2781),AVERAGEIF(data!$A$2:$A$4110,data!A2781,data!$C$2:$C$4110),data!C2781)</f>
        <v>671240</v>
      </c>
      <c r="C3644">
        <f>IF(ISBLANK(data!L2781),AVERAGEIF(data!$A$2:$A$4110,data!A2781,data!$L$2:$L$4110),data!L2781)</f>
        <v>7900000</v>
      </c>
      <c r="D3644">
        <f>B3644-C3644</f>
        <v>-7228760</v>
      </c>
    </row>
    <row r="3645" spans="1:4">
      <c r="A3645" t="s">
        <v>5357</v>
      </c>
      <c r="B3645">
        <f>IF(ISBLANK(data!C3142),AVERAGEIF(data!$A$2:$A$4110,data!A3142,data!$C$2:$C$4110),data!C3142)</f>
        <v>669276</v>
      </c>
      <c r="C3645">
        <f>IF(ISBLANK(data!L3142),AVERAGEIF(data!$A$2:$A$4110,data!A3142,data!$L$2:$L$4110),data!L3142)</f>
        <v>28000000</v>
      </c>
      <c r="D3645">
        <f>B3645-C3645</f>
        <v>-27330724</v>
      </c>
    </row>
    <row r="3646" spans="1:4">
      <c r="A3646" t="s">
        <v>622</v>
      </c>
      <c r="B3646">
        <f>IF(ISBLANK(data!C68),AVERAGEIF(data!$A$2:$A$4110,data!A68,data!$C$2:$C$4110),data!C68)</f>
        <v>668171</v>
      </c>
      <c r="C3646">
        <f>IF(ISBLANK(data!L68),AVERAGEIF(data!$A$2:$A$4110,data!A68,data!$L$2:$L$4110),data!L68)</f>
        <v>60000000</v>
      </c>
      <c r="D3646">
        <f>B3646-C3646</f>
        <v>-59331829</v>
      </c>
    </row>
    <row r="3647" spans="1:4">
      <c r="A3647" t="s">
        <v>5546</v>
      </c>
      <c r="B3647">
        <f>IF(ISBLANK(data!C3272),AVERAGEIF(data!$A$2:$A$4110,data!A3272,data!$C$2:$C$4110),data!C3272)</f>
        <v>665426</v>
      </c>
      <c r="C3647">
        <f>IF(ISBLANK(data!L3272),AVERAGEIF(data!$A$2:$A$4110,data!A3272,data!$L$2:$L$4110),data!L3272)</f>
        <v>165000000</v>
      </c>
      <c r="D3647">
        <f>B3647-C3647</f>
        <v>-164334574</v>
      </c>
    </row>
    <row r="3648" spans="1:4">
      <c r="A3648" t="s">
        <v>2468</v>
      </c>
      <c r="B3648">
        <f>IF(ISBLANK(data!C1199),AVERAGEIF(data!$A$2:$A$4110,data!A1199,data!$C$2:$C$4110),data!C1199)</f>
        <v>653621</v>
      </c>
      <c r="C3648">
        <f>IF(ISBLANK(data!L1199),AVERAGEIF(data!$A$2:$A$4110,data!A1199,data!$L$2:$L$4110),data!L1199)</f>
        <v>2000000</v>
      </c>
      <c r="D3648">
        <f>B3648-C3648</f>
        <v>-1346379</v>
      </c>
    </row>
    <row r="3649" spans="1:4">
      <c r="A3649" t="s">
        <v>2666</v>
      </c>
      <c r="B3649">
        <f>IF(ISBLANK(data!C1321),AVERAGEIF(data!$A$2:$A$4110,data!A1321,data!$C$2:$C$4110),data!C1321)</f>
        <v>652526</v>
      </c>
      <c r="C3649">
        <f>IF(ISBLANK(data!L1321),AVERAGEIF(data!$A$2:$A$4110,data!A1321,data!$L$2:$L$4110),data!L1321)</f>
        <v>40000000</v>
      </c>
      <c r="D3649">
        <f>B3649-C3649</f>
        <v>-39347474</v>
      </c>
    </row>
    <row r="3650" spans="1:4">
      <c r="A3650" t="s">
        <v>510</v>
      </c>
      <c r="B3650">
        <f>IF(ISBLANK(data!C3),AVERAGEIF(data!$A$2:$A$4110,data!A3,data!$C$2:$C$4110),data!C3)</f>
        <v>638951</v>
      </c>
      <c r="C3650">
        <f>IF(ISBLANK(data!L3),AVERAGEIF(data!$A$2:$A$4110,data!A3,data!$L$2:$L$4110),data!L3)</f>
        <v>1592000</v>
      </c>
      <c r="D3650">
        <f>B3650-C3650</f>
        <v>-953049</v>
      </c>
    </row>
    <row r="3651" spans="1:4">
      <c r="A3651" t="s">
        <v>4699</v>
      </c>
      <c r="B3651">
        <f>IF(ISBLANK(data!C2684),AVERAGEIF(data!$A$2:$A$4110,data!A2684,data!$C$2:$C$4110),data!C2684)</f>
        <v>638476</v>
      </c>
      <c r="C3651">
        <f>IF(ISBLANK(data!L2684),AVERAGEIF(data!$A$2:$A$4110,data!A2684,data!$L$2:$L$4110),data!L2684)</f>
        <v>1500000</v>
      </c>
      <c r="D3651">
        <f>B3651-C3651</f>
        <v>-861524</v>
      </c>
    </row>
    <row r="3652" spans="1:4">
      <c r="A3652" t="s">
        <v>799</v>
      </c>
      <c r="B3652">
        <f>IF(ISBLANK(data!C165),AVERAGEIF(data!$A$2:$A$4110,data!A165,data!$C$2:$C$4110),data!C165)</f>
        <v>634277</v>
      </c>
      <c r="C3652">
        <f>IF(ISBLANK(data!L165),AVERAGEIF(data!$A$2:$A$4110,data!A165,data!$L$2:$L$4110),data!L165)</f>
        <v>16000000</v>
      </c>
      <c r="D3652">
        <f>B3652-C3652</f>
        <v>-15365723</v>
      </c>
    </row>
    <row r="3653" spans="1:4">
      <c r="A3653" t="s">
        <v>1101</v>
      </c>
      <c r="B3653">
        <f>IF(ISBLANK(data!C345),AVERAGEIF(data!$A$2:$A$4110,data!A345,data!$C$2:$C$4110),data!C345)</f>
        <v>630779</v>
      </c>
      <c r="C3653">
        <f>IF(ISBLANK(data!L345),AVERAGEIF(data!$A$2:$A$4110,data!A345,data!$L$2:$L$4110),data!L345)</f>
        <v>35000000</v>
      </c>
      <c r="D3653">
        <f>B3653-C3653</f>
        <v>-34369221</v>
      </c>
    </row>
    <row r="3654" spans="1:4">
      <c r="A3654" t="s">
        <v>620</v>
      </c>
      <c r="B3654">
        <f>IF(ISBLANK(data!C67),AVERAGEIF(data!$A$2:$A$4110,data!A67,data!$C$2:$C$4110),data!C67)</f>
        <v>626809</v>
      </c>
      <c r="C3654">
        <f>IF(ISBLANK(data!L67),AVERAGEIF(data!$A$2:$A$4110,data!A67,data!$L$2:$L$4110),data!L67)</f>
        <v>553632000</v>
      </c>
      <c r="D3654">
        <f>B3654-C3654</f>
        <v>-553005191</v>
      </c>
    </row>
    <row r="3655" spans="1:4">
      <c r="A3655" t="s">
        <v>6060</v>
      </c>
      <c r="B3655">
        <f>IF(ISBLANK(data!C3636),AVERAGEIF(data!$A$2:$A$4110,data!A3636,data!$C$2:$C$4110),data!C3636)</f>
        <v>623374</v>
      </c>
      <c r="C3655">
        <f>IF(ISBLANK(data!L3636),AVERAGEIF(data!$A$2:$A$4110,data!A3636,data!$L$2:$L$4110),data!L3636)</f>
        <v>38000000</v>
      </c>
      <c r="D3655">
        <f>B3655-C3655</f>
        <v>-37376626</v>
      </c>
    </row>
    <row r="3656" spans="1:4">
      <c r="A3656" t="s">
        <v>908</v>
      </c>
      <c r="B3656">
        <f>IF(ISBLANK(data!C230),AVERAGEIF(data!$A$2:$A$4110,data!A230,data!$C$2:$C$4110),data!C230)</f>
        <v>617840</v>
      </c>
      <c r="C3656">
        <f>IF(ISBLANK(data!L230),AVERAGEIF(data!$A$2:$A$4110,data!A230,data!$L$2:$L$4110),data!L230)</f>
        <v>70000000</v>
      </c>
      <c r="D3656">
        <f>B3656-C3656</f>
        <v>-69382160</v>
      </c>
    </row>
    <row r="3657" spans="1:4">
      <c r="A3657" t="s">
        <v>240</v>
      </c>
      <c r="B3657">
        <f>IF(ISBLANK(data!C4095),AVERAGEIF(data!$A$2:$A$4110,data!A4095,data!$C$2:$C$4110),data!C4095)</f>
        <v>617228</v>
      </c>
      <c r="C3657">
        <f>IF(ISBLANK(data!L4095),AVERAGEIF(data!$A$2:$A$4110,data!A4095,data!$L$2:$L$4110),data!L4095)</f>
        <v>84450000</v>
      </c>
      <c r="D3657">
        <f>B3657-C3657</f>
        <v>-83832772</v>
      </c>
    </row>
    <row r="3658" spans="1:4">
      <c r="A3658" t="s">
        <v>5604</v>
      </c>
      <c r="B3658">
        <f>IF(ISBLANK(data!C3314),AVERAGEIF(data!$A$2:$A$4110,data!A3314,data!$C$2:$C$4110),data!C3314)</f>
        <v>617172</v>
      </c>
      <c r="C3658">
        <f>IF(ISBLANK(data!L3314),AVERAGEIF(data!$A$2:$A$4110,data!A3314,data!$L$2:$L$4110),data!L3314)</f>
        <v>375000</v>
      </c>
      <c r="D3658">
        <f>B3658-C3658</f>
        <v>242172</v>
      </c>
    </row>
    <row r="3659" spans="1:4">
      <c r="A3659" t="s">
        <v>616</v>
      </c>
      <c r="B3659">
        <f>IF(ISBLANK(data!C65),AVERAGEIF(data!$A$2:$A$4110,data!A65,data!$C$2:$C$4110),data!C65)</f>
        <v>613556</v>
      </c>
      <c r="C3659">
        <f>IF(ISBLANK(data!L65),AVERAGEIF(data!$A$2:$A$4110,data!A65,data!$L$2:$L$4110),data!L65)</f>
        <v>15000000</v>
      </c>
      <c r="D3659">
        <f>B3659-C3659</f>
        <v>-14386444</v>
      </c>
    </row>
    <row r="3660" spans="1:4">
      <c r="A3660" t="s">
        <v>746</v>
      </c>
      <c r="B3660">
        <f>IF(ISBLANK(data!C136),AVERAGEIF(data!$A$2:$A$4110,data!A136,data!$C$2:$C$4110),data!C136)</f>
        <v>611709</v>
      </c>
      <c r="C3660">
        <f>IF(ISBLANK(data!L136),AVERAGEIF(data!$A$2:$A$4110,data!A136,data!$L$2:$L$4110),data!L136)</f>
        <v>3850000</v>
      </c>
      <c r="D3660">
        <f>B3660-C3660</f>
        <v>-3238291</v>
      </c>
    </row>
    <row r="3661" spans="1:4">
      <c r="A3661" t="s">
        <v>694</v>
      </c>
      <c r="B3661">
        <f>IF(ISBLANK(data!C110),AVERAGEIF(data!$A$2:$A$4110,data!A110,data!$C$2:$C$4110),data!C110)</f>
        <v>610991</v>
      </c>
      <c r="C3661">
        <f>IF(ISBLANK(data!L110),AVERAGEIF(data!$A$2:$A$4110,data!A110,data!$L$2:$L$4110),data!L110)</f>
        <v>1000000</v>
      </c>
      <c r="D3661">
        <f>B3661-C3661</f>
        <v>-389009</v>
      </c>
    </row>
    <row r="3662" spans="1:4">
      <c r="A3662" t="s">
        <v>238</v>
      </c>
      <c r="B3662">
        <f>IF(ISBLANK(data!C4093),AVERAGEIF(data!$A$2:$A$4110,data!A4093,data!$C$2:$C$4110),data!C4093)</f>
        <v>610968</v>
      </c>
      <c r="C3662">
        <f>IF(ISBLANK(data!L4093),AVERAGEIF(data!$A$2:$A$4110,data!A4093,data!$L$2:$L$4110),data!L4093)</f>
        <v>3800000</v>
      </c>
      <c r="D3662">
        <f>B3662-C3662</f>
        <v>-3189032</v>
      </c>
    </row>
    <row r="3663" spans="1:4">
      <c r="A3663" t="s">
        <v>5264</v>
      </c>
      <c r="B3663">
        <f>IF(ISBLANK(data!C3076),AVERAGEIF(data!$A$2:$A$4110,data!A3076,data!$C$2:$C$4110),data!C3076)</f>
        <v>609042</v>
      </c>
      <c r="C3663">
        <f>IF(ISBLANK(data!L3076),AVERAGEIF(data!$A$2:$A$4110,data!A3076,data!$L$2:$L$4110),data!L3076)</f>
        <v>1300000</v>
      </c>
      <c r="D3663">
        <f>B3663-C3663</f>
        <v>-690958</v>
      </c>
    </row>
    <row r="3664" spans="1:4">
      <c r="A3664" t="s">
        <v>2995</v>
      </c>
      <c r="B3664">
        <f>IF(ISBLANK(data!C1538),AVERAGEIF(data!$A$2:$A$4110,data!A1538,data!$C$2:$C$4110),data!C1538)</f>
        <v>603943</v>
      </c>
      <c r="C3664">
        <f>IF(ISBLANK(data!L1538),AVERAGEIF(data!$A$2:$A$4110,data!A1538,data!$L$2:$L$4110),data!L1538)</f>
        <v>500000</v>
      </c>
      <c r="D3664">
        <f>B3664-C3664</f>
        <v>103943</v>
      </c>
    </row>
    <row r="3665" spans="1:4">
      <c r="A3665" t="s">
        <v>2853</v>
      </c>
      <c r="B3665">
        <f>IF(ISBLANK(data!C1441),AVERAGEIF(data!$A$2:$A$4110,data!A1441,data!$C$2:$C$4110),data!C1441)</f>
        <v>598645</v>
      </c>
      <c r="C3665">
        <f>IF(ISBLANK(data!L1441),AVERAGEIF(data!$A$2:$A$4110,data!A1441,data!$L$2:$L$4110),data!L1441)</f>
        <v>10000000</v>
      </c>
      <c r="D3665">
        <f>B3665-C3665</f>
        <v>-9401355</v>
      </c>
    </row>
    <row r="3666" spans="1:4">
      <c r="A3666" t="s">
        <v>6081</v>
      </c>
      <c r="B3666">
        <f>IF(ISBLANK(data!C3650),AVERAGEIF(data!$A$2:$A$4110,data!A3650,data!$C$2:$C$4110),data!C3650)</f>
        <v>594904</v>
      </c>
      <c r="C3666">
        <f>IF(ISBLANK(data!L3650),AVERAGEIF(data!$A$2:$A$4110,data!A3650,data!$L$2:$L$4110),data!L3650)</f>
        <v>1200000</v>
      </c>
      <c r="D3666">
        <f>B3666-C3666</f>
        <v>-605096</v>
      </c>
    </row>
    <row r="3667" spans="1:4">
      <c r="A3667" t="s">
        <v>3691</v>
      </c>
      <c r="B3667">
        <f>IF(ISBLANK(data!C2011),AVERAGEIF(data!$A$2:$A$4110,data!A2011,data!$C$2:$C$4110),data!C2011)</f>
        <v>592014</v>
      </c>
      <c r="C3667">
        <f>IF(ISBLANK(data!L2011),AVERAGEIF(data!$A$2:$A$4110,data!A2011,data!$L$2:$L$4110),data!L2011)</f>
        <v>218</v>
      </c>
      <c r="D3667">
        <f>B3667-C3667</f>
        <v>591796</v>
      </c>
    </row>
    <row r="3668" spans="1:4">
      <c r="A3668" t="s">
        <v>6464</v>
      </c>
      <c r="B3668">
        <f>IF(ISBLANK(data!C3922),AVERAGEIF(data!$A$2:$A$4110,data!A3922,data!$C$2:$C$4110),data!C3922)</f>
        <v>582024</v>
      </c>
      <c r="C3668">
        <f>IF(ISBLANK(data!L3922),AVERAGEIF(data!$A$2:$A$4110,data!A3922,data!$L$2:$L$4110),data!L3922)</f>
        <v>1000000</v>
      </c>
      <c r="D3668">
        <f>B3668-C3668</f>
        <v>-417976</v>
      </c>
    </row>
    <row r="3669" spans="1:4">
      <c r="A3669" t="s">
        <v>3776</v>
      </c>
      <c r="B3669">
        <f>IF(ISBLANK(data!C2072),AVERAGEIF(data!$A$2:$A$4110,data!A2072,data!$C$2:$C$4110),data!C2072)</f>
        <v>578527</v>
      </c>
      <c r="C3669">
        <f>IF(ISBLANK(data!L2072),AVERAGEIF(data!$A$2:$A$4110,data!A2072,data!$L$2:$L$4110),data!L2072)</f>
        <v>10000000</v>
      </c>
      <c r="D3669">
        <f>B3669-C3669</f>
        <v>-9421473</v>
      </c>
    </row>
    <row r="3670" spans="1:4">
      <c r="A3670" t="s">
        <v>2077</v>
      </c>
      <c r="B3670">
        <f>IF(ISBLANK(data!C948),AVERAGEIF(data!$A$2:$A$4110,data!A948,data!$C$2:$C$4110),data!C948)</f>
        <v>568695</v>
      </c>
      <c r="C3670">
        <f>IF(ISBLANK(data!L948),AVERAGEIF(data!$A$2:$A$4110,data!A948,data!$L$2:$L$4110),data!L948)</f>
        <v>8000000</v>
      </c>
      <c r="D3670">
        <f>B3670-C3670</f>
        <v>-7431305</v>
      </c>
    </row>
    <row r="3671" spans="1:4">
      <c r="A3671" t="s">
        <v>6307</v>
      </c>
      <c r="B3671">
        <f>IF(ISBLANK(data!C3813),AVERAGEIF(data!$A$2:$A$4110,data!A3813,data!$C$2:$C$4110),data!C3813)</f>
        <v>565592</v>
      </c>
      <c r="C3671">
        <f>IF(ISBLANK(data!L3813),AVERAGEIF(data!$A$2:$A$4110,data!A3813,data!$L$2:$L$4110),data!L3813)</f>
        <v>30000000</v>
      </c>
      <c r="D3671">
        <f>B3671-C3671</f>
        <v>-29434408</v>
      </c>
    </row>
    <row r="3672" spans="1:4">
      <c r="A3672" t="s">
        <v>4290</v>
      </c>
      <c r="B3672">
        <f>IF(ISBLANK(data!C2417),AVERAGEIF(data!$A$2:$A$4110,data!A2417,data!$C$2:$C$4110),data!C2417)</f>
        <v>562059</v>
      </c>
      <c r="C3672">
        <f>IF(ISBLANK(data!L2417),AVERAGEIF(data!$A$2:$A$4110,data!A2417,data!$L$2:$L$4110),data!L2417)</f>
        <v>4000000</v>
      </c>
      <c r="D3672">
        <f>B3672-C3672</f>
        <v>-3437941</v>
      </c>
    </row>
    <row r="3673" spans="1:4">
      <c r="A3673" t="s">
        <v>4736</v>
      </c>
      <c r="B3673">
        <f>IF(ISBLANK(data!C2709),AVERAGEIF(data!$A$2:$A$4110,data!A2709,data!$C$2:$C$4110),data!C2709)</f>
        <v>548934</v>
      </c>
      <c r="C3673">
        <f>IF(ISBLANK(data!L2709),AVERAGEIF(data!$A$2:$A$4110,data!A2709,data!$L$2:$L$4110),data!L2709)</f>
        <v>12000000</v>
      </c>
      <c r="D3673">
        <f>B3673-C3673</f>
        <v>-11451066</v>
      </c>
    </row>
    <row r="3674" spans="1:4">
      <c r="A3674" t="s">
        <v>2070</v>
      </c>
      <c r="B3674">
        <f>IF(ISBLANK(data!C944),AVERAGEIF(data!$A$2:$A$4110,data!A944,data!$C$2:$C$4110),data!C944)</f>
        <v>548712</v>
      </c>
      <c r="C3674">
        <f>IF(ISBLANK(data!L944),AVERAGEIF(data!$A$2:$A$4110,data!A944,data!$L$2:$L$4110),data!L944)</f>
        <v>2500000</v>
      </c>
      <c r="D3674">
        <f>B3674-C3674</f>
        <v>-1951288</v>
      </c>
    </row>
    <row r="3675" spans="1:4">
      <c r="A3675" t="s">
        <v>6696</v>
      </c>
      <c r="B3675">
        <f>IF(ISBLANK(data!C4087),AVERAGEIF(data!$A$2:$A$4110,data!A4087,data!$C$2:$C$4110),data!C4087)</f>
        <v>542860</v>
      </c>
      <c r="C3675">
        <f>IF(ISBLANK(data!L4087),AVERAGEIF(data!$A$2:$A$4110,data!A4087,data!$L$2:$L$4110),data!L4087)</f>
        <v>4000000</v>
      </c>
      <c r="D3675">
        <f>B3675-C3675</f>
        <v>-3457140</v>
      </c>
    </row>
    <row r="3676" spans="1:4">
      <c r="A3676" t="s">
        <v>4200</v>
      </c>
      <c r="B3676">
        <f>IF(ISBLANK(data!C2352),AVERAGEIF(data!$A$2:$A$4110,data!A2352,data!$C$2:$C$4110),data!C2352)</f>
        <v>537580</v>
      </c>
      <c r="C3676">
        <f>IF(ISBLANK(data!L2352),AVERAGEIF(data!$A$2:$A$4110,data!A2352,data!$L$2:$L$4110),data!L2352)</f>
        <v>30000000</v>
      </c>
      <c r="D3676">
        <f>B3676-C3676</f>
        <v>-29462420</v>
      </c>
    </row>
    <row r="3677" spans="1:4">
      <c r="A3677" t="s">
        <v>4705</v>
      </c>
      <c r="B3677">
        <f>IF(ISBLANK(data!C2688),AVERAGEIF(data!$A$2:$A$4110,data!A2688,data!$C$2:$C$4110),data!C2688)</f>
        <v>536767</v>
      </c>
      <c r="C3677">
        <f>IF(ISBLANK(data!L2688),AVERAGEIF(data!$A$2:$A$4110,data!A2688,data!$L$2:$L$4110),data!L2688)</f>
        <v>60000</v>
      </c>
      <c r="D3677">
        <f>B3677-C3677</f>
        <v>476767</v>
      </c>
    </row>
    <row r="3678" spans="1:4">
      <c r="A3678" t="s">
        <v>2926</v>
      </c>
      <c r="B3678">
        <f>IF(ISBLANK(data!C1489),AVERAGEIF(data!$A$2:$A$4110,data!A1489,data!$C$2:$C$4110),data!C1489)</f>
        <v>535249</v>
      </c>
      <c r="C3678">
        <f>IF(ISBLANK(data!L1489),AVERAGEIF(data!$A$2:$A$4110,data!A1489,data!$L$2:$L$4110),data!L1489)</f>
        <v>3400000</v>
      </c>
      <c r="D3678">
        <f>B3678-C3678</f>
        <v>-2864751</v>
      </c>
    </row>
    <row r="3679" spans="1:4">
      <c r="A3679" t="s">
        <v>4026</v>
      </c>
      <c r="B3679">
        <f>IF(ISBLANK(data!C2234),AVERAGEIF(data!$A$2:$A$4110,data!A2234,data!$C$2:$C$4110),data!C2234)</f>
        <v>533344</v>
      </c>
      <c r="C3679">
        <f>IF(ISBLANK(data!L2234),AVERAGEIF(data!$A$2:$A$4110,data!A2234,data!$L$2:$L$4110),data!L2234)</f>
        <v>31875000</v>
      </c>
      <c r="D3679">
        <f>B3679-C3679</f>
        <v>-31341656</v>
      </c>
    </row>
    <row r="3680" spans="1:4">
      <c r="A3680" t="s">
        <v>5108</v>
      </c>
      <c r="B3680">
        <f>IF(ISBLANK(data!C2971),AVERAGEIF(data!$A$2:$A$4110,data!A2971,data!$C$2:$C$4110),data!C2971)</f>
        <v>532988</v>
      </c>
      <c r="C3680">
        <f>IF(ISBLANK(data!L2971),AVERAGEIF(data!$A$2:$A$4110,data!A2971,data!$L$2:$L$4110),data!L2971)</f>
        <v>7000000</v>
      </c>
      <c r="D3680">
        <f>B3680-C3680</f>
        <v>-6467012</v>
      </c>
    </row>
    <row r="3681" spans="1:4">
      <c r="A3681" t="s">
        <v>6052</v>
      </c>
      <c r="B3681">
        <f>IF(ISBLANK(data!C3630),AVERAGEIF(data!$A$2:$A$4110,data!A3630,data!$C$2:$C$4110),data!C3630)</f>
        <v>532190</v>
      </c>
      <c r="C3681">
        <f>IF(ISBLANK(data!L3630),AVERAGEIF(data!$A$2:$A$4110,data!A3630,data!$L$2:$L$4110),data!L3630)</f>
        <v>8000000</v>
      </c>
      <c r="D3681">
        <f>B3681-C3681</f>
        <v>-7467810</v>
      </c>
    </row>
    <row r="3682" spans="1:4">
      <c r="A3682" t="s">
        <v>6155</v>
      </c>
      <c r="B3682">
        <f>IF(ISBLANK(data!C3707),AVERAGEIF(data!$A$2:$A$4110,data!A3707,data!$C$2:$C$4110),data!C3707)</f>
        <v>531806</v>
      </c>
      <c r="C3682">
        <f>IF(ISBLANK(data!L3707),AVERAGEIF(data!$A$2:$A$4110,data!A3707,data!$L$2:$L$4110),data!L3707)</f>
        <v>9000000</v>
      </c>
      <c r="D3682">
        <f>B3682-C3682</f>
        <v>-8468194</v>
      </c>
    </row>
    <row r="3683" spans="1:4">
      <c r="A3683" t="s">
        <v>6156</v>
      </c>
      <c r="B3683">
        <f>IF(ISBLANK(data!C3708),AVERAGEIF(data!$A$2:$A$4110,data!A3708,data!$C$2:$C$4110),data!C3708)</f>
        <v>531806</v>
      </c>
      <c r="C3683">
        <f>IF(ISBLANK(data!L3708),AVERAGEIF(data!$A$2:$A$4110,data!A3708,data!$L$2:$L$4110),data!L3708)</f>
        <v>9000000</v>
      </c>
      <c r="D3683">
        <f>B3683-C3683</f>
        <v>-8468194</v>
      </c>
    </row>
    <row r="3684" spans="1:4">
      <c r="A3684" t="s">
        <v>1117</v>
      </c>
      <c r="B3684">
        <f>IF(ISBLANK(data!C353),AVERAGEIF(data!$A$2:$A$4110,data!A353,data!$C$2:$C$4110),data!C353)</f>
        <v>531009</v>
      </c>
      <c r="C3684">
        <f>IF(ISBLANK(data!L353),AVERAGEIF(data!$A$2:$A$4110,data!A353,data!$L$2:$L$4110),data!L353)</f>
        <v>10000000</v>
      </c>
      <c r="D3684">
        <f>B3684-C3684</f>
        <v>-9468991</v>
      </c>
    </row>
    <row r="3685" spans="1:4">
      <c r="A3685" t="s">
        <v>2619</v>
      </c>
      <c r="B3685">
        <f>IF(ISBLANK(data!C1290),AVERAGEIF(data!$A$2:$A$4110,data!A1290,data!$C$2:$C$4110),data!C1290)</f>
        <v>529766</v>
      </c>
      <c r="C3685">
        <f>IF(ISBLANK(data!L1290),AVERAGEIF(data!$A$2:$A$4110,data!A1290,data!$L$2:$L$4110),data!L1290)</f>
        <v>7000000</v>
      </c>
      <c r="D3685">
        <f>B3685-C3685</f>
        <v>-6470234</v>
      </c>
    </row>
    <row r="3686" spans="1:4">
      <c r="A3686" t="s">
        <v>5356</v>
      </c>
      <c r="B3686">
        <f>IF(ISBLANK(data!C3141),AVERAGEIF(data!$A$2:$A$4110,data!A3141,data!$C$2:$C$4110),data!C3141)</f>
        <v>518134</v>
      </c>
      <c r="C3686">
        <f>IF(ISBLANK(data!L3141),AVERAGEIF(data!$A$2:$A$4110,data!A3141,data!$L$2:$L$4110),data!L3141)</f>
        <v>17500000</v>
      </c>
      <c r="D3686">
        <f>B3686-C3686</f>
        <v>-16981866</v>
      </c>
    </row>
    <row r="3687" spans="1:4">
      <c r="A3687" t="s">
        <v>5332</v>
      </c>
      <c r="B3687">
        <f>IF(ISBLANK(data!C3122),AVERAGEIF(data!$A$2:$A$4110,data!A3122,data!$C$2:$C$4110),data!C3122)</f>
        <v>515005</v>
      </c>
      <c r="C3687">
        <f>IF(ISBLANK(data!L3122),AVERAGEIF(data!$A$2:$A$4110,data!A3122,data!$L$2:$L$4110),data!L3122)</f>
        <v>560000</v>
      </c>
      <c r="D3687">
        <f>B3687-C3687</f>
        <v>-44995</v>
      </c>
    </row>
    <row r="3688" spans="1:4">
      <c r="A3688" t="s">
        <v>807</v>
      </c>
      <c r="B3688">
        <f>IF(ISBLANK(data!C169),AVERAGEIF(data!$A$2:$A$4110,data!A169,data!$C$2:$C$4110),data!C169)</f>
        <v>513836</v>
      </c>
      <c r="C3688">
        <f>IF(ISBLANK(data!L169),AVERAGEIF(data!$A$2:$A$4110,data!A169,data!$L$2:$L$4110),data!L169)</f>
        <v>4600000</v>
      </c>
      <c r="D3688">
        <f>B3688-C3688</f>
        <v>-4086164</v>
      </c>
    </row>
    <row r="3689" spans="1:4">
      <c r="A3689" t="s">
        <v>4191</v>
      </c>
      <c r="B3689">
        <f>IF(ISBLANK(data!C2347),AVERAGEIF(data!$A$2:$A$4110,data!A2347,data!$C$2:$C$4110),data!C2347)</f>
        <v>511920</v>
      </c>
      <c r="C3689">
        <f>IF(ISBLANK(data!L2347),AVERAGEIF(data!$A$2:$A$4110,data!A2347,data!$L$2:$L$4110),data!L2347)</f>
        <v>40000000</v>
      </c>
      <c r="D3689">
        <f>B3689-C3689</f>
        <v>-39488080</v>
      </c>
    </row>
    <row r="3690" spans="1:4">
      <c r="A3690" t="s">
        <v>4031</v>
      </c>
      <c r="B3690">
        <f>IF(ISBLANK(data!C2236),AVERAGEIF(data!$A$2:$A$4110,data!A2236,data!$C$2:$C$4110),data!C2236)</f>
        <v>510092</v>
      </c>
      <c r="C3690">
        <f>IF(ISBLANK(data!L2236),AVERAGEIF(data!$A$2:$A$4110,data!A2236,data!$L$2:$L$4110),data!L2236)</f>
        <v>1500000</v>
      </c>
      <c r="D3690">
        <f>B3690-C3690</f>
        <v>-989908</v>
      </c>
    </row>
    <row r="3691" spans="1:4">
      <c r="A3691" t="s">
        <v>6694</v>
      </c>
      <c r="B3691">
        <f>IF(ISBLANK(data!C4086),AVERAGEIF(data!$A$2:$A$4110,data!A4086,data!$C$2:$C$4110),data!C4086)</f>
        <v>505295</v>
      </c>
      <c r="C3691">
        <f>IF(ISBLANK(data!L4086),AVERAGEIF(data!$A$2:$A$4110,data!A4086,data!$L$2:$L$4110),data!L4086)</f>
        <v>1800000</v>
      </c>
      <c r="D3691">
        <f>B3691-C3691</f>
        <v>-1294705</v>
      </c>
    </row>
    <row r="3692" spans="1:4">
      <c r="A3692" t="s">
        <v>6715</v>
      </c>
      <c r="B3692">
        <f>IF(ISBLANK(data!C4107),AVERAGEIF(data!$A$2:$A$4110,data!A4107,data!$C$2:$C$4110),data!C4107)</f>
        <v>499263</v>
      </c>
      <c r="C3692">
        <f>IF(ISBLANK(data!L4107),AVERAGEIF(data!$A$2:$A$4110,data!A4107,data!$L$2:$L$4110),data!L4107)</f>
        <v>30000000</v>
      </c>
      <c r="D3692">
        <f>B3692-C3692</f>
        <v>-29500737</v>
      </c>
    </row>
    <row r="3693" spans="1:4">
      <c r="A3693" t="s">
        <v>6528</v>
      </c>
      <c r="B3693">
        <f>IF(ISBLANK(data!C3964),AVERAGEIF(data!$A$2:$A$4110,data!A3964,data!$C$2:$C$4110),data!C3964)</f>
        <v>489220</v>
      </c>
      <c r="C3693">
        <f>IF(ISBLANK(data!L3964),AVERAGEIF(data!$A$2:$A$4110,data!A3964,data!$L$2:$L$4110),data!L3964)</f>
        <v>365000</v>
      </c>
      <c r="D3693">
        <f>B3693-C3693</f>
        <v>124220</v>
      </c>
    </row>
    <row r="3694" spans="1:4">
      <c r="A3694" t="s">
        <v>6709</v>
      </c>
      <c r="B3694">
        <f>IF(ISBLANK(data!C4103),AVERAGEIF(data!$A$2:$A$4110,data!A4103,data!$C$2:$C$4110),data!C4103)</f>
        <v>488872</v>
      </c>
      <c r="C3694">
        <f>IF(ISBLANK(data!L4103),AVERAGEIF(data!$A$2:$A$4110,data!A4103,data!$L$2:$L$4110),data!L4103)</f>
        <v>10000000</v>
      </c>
      <c r="D3694">
        <f>B3694-C3694</f>
        <v>-9511128</v>
      </c>
    </row>
    <row r="3695" spans="1:4">
      <c r="A3695" t="s">
        <v>683</v>
      </c>
      <c r="B3695">
        <f>IF(ISBLANK(data!C105),AVERAGEIF(data!$A$2:$A$4110,data!A105,data!$C$2:$C$4110),data!C105)</f>
        <v>484221</v>
      </c>
      <c r="C3695">
        <f>IF(ISBLANK(data!L105),AVERAGEIF(data!$A$2:$A$4110,data!A105,data!$L$2:$L$4110),data!L105)</f>
        <v>1000000</v>
      </c>
      <c r="D3695">
        <f>B3695-C3695</f>
        <v>-515779</v>
      </c>
    </row>
    <row r="3696" spans="1:4">
      <c r="A3696" t="s">
        <v>1841</v>
      </c>
      <c r="B3696">
        <f>IF(ISBLANK(data!C800),AVERAGEIF(data!$A$2:$A$4110,data!A800,data!$C$2:$C$4110),data!C800)</f>
        <v>480314</v>
      </c>
      <c r="C3696">
        <f>IF(ISBLANK(data!L800),AVERAGEIF(data!$A$2:$A$4110,data!A800,data!$L$2:$L$4110),data!L800)</f>
        <v>21000000</v>
      </c>
      <c r="D3696">
        <f>B3696-C3696</f>
        <v>-20519686</v>
      </c>
    </row>
    <row r="3697" spans="1:4">
      <c r="A3697" t="s">
        <v>739</v>
      </c>
      <c r="B3697">
        <f>IF(ISBLANK(data!C133),AVERAGEIF(data!$A$2:$A$4110,data!A133,data!$C$2:$C$4110),data!C133)</f>
        <v>476270</v>
      </c>
      <c r="C3697">
        <f>IF(ISBLANK(data!L133),AVERAGEIF(data!$A$2:$A$4110,data!A133,data!$L$2:$L$4110),data!L133)</f>
        <v>20000000</v>
      </c>
      <c r="D3697">
        <f>B3697-C3697</f>
        <v>-19523730</v>
      </c>
    </row>
    <row r="3698" spans="1:4">
      <c r="A3698" t="s">
        <v>2561</v>
      </c>
      <c r="B3698">
        <f>IF(ISBLANK(data!C1255),AVERAGEIF(data!$A$2:$A$4110,data!A1255,data!$C$2:$C$4110),data!C1255)</f>
        <v>475000</v>
      </c>
      <c r="C3698">
        <f>IF(ISBLANK(data!L1255),AVERAGEIF(data!$A$2:$A$4110,data!A1255,data!$L$2:$L$4110),data!L1255)</f>
        <v>2800000</v>
      </c>
      <c r="D3698">
        <f>B3698-C3698</f>
        <v>-2325000</v>
      </c>
    </row>
    <row r="3699" spans="1:4">
      <c r="A3699" t="s">
        <v>405</v>
      </c>
      <c r="B3699">
        <f>IF(ISBLANK(data!C311),AVERAGEIF(data!$A$2:$A$4110,data!A311,data!$C$2:$C$4110),data!C311)</f>
        <v>469947</v>
      </c>
      <c r="C3699">
        <f>IF(ISBLANK(data!L311),AVERAGEIF(data!$A$2:$A$4110,data!A311,data!$L$2:$L$4110),data!L311)</f>
        <v>120000</v>
      </c>
      <c r="D3699">
        <f>B3699-C3699</f>
        <v>349947</v>
      </c>
    </row>
    <row r="3700" spans="1:4">
      <c r="A3700" t="s">
        <v>2475</v>
      </c>
      <c r="B3700">
        <f>IF(ISBLANK(data!C1203),AVERAGEIF(data!$A$2:$A$4110,data!A1203,data!$C$2:$C$4110),data!C1203)</f>
        <v>464655</v>
      </c>
      <c r="C3700">
        <f>IF(ISBLANK(data!L1203),AVERAGEIF(data!$A$2:$A$4110,data!A1203,data!$L$2:$L$4110),data!L1203)</f>
        <v>1000000</v>
      </c>
      <c r="D3700">
        <f>B3700-C3700</f>
        <v>-535345</v>
      </c>
    </row>
    <row r="3701" spans="1:4">
      <c r="A3701" t="s">
        <v>3830</v>
      </c>
      <c r="B3701">
        <f>IF(ISBLANK(data!C2103),AVERAGEIF(data!$A$2:$A$4110,data!A2103,data!$C$2:$C$4110),data!C2103)</f>
        <v>464126</v>
      </c>
      <c r="C3701">
        <f>IF(ISBLANK(data!L2103),AVERAGEIF(data!$A$2:$A$4110,data!A2103,data!$L$2:$L$4110),data!L2103)</f>
        <v>1000000</v>
      </c>
      <c r="D3701">
        <f>B3701-C3701</f>
        <v>-535874</v>
      </c>
    </row>
    <row r="3702" spans="1:4">
      <c r="A3702" t="s">
        <v>512</v>
      </c>
      <c r="B3702">
        <f>IF(ISBLANK(data!C4),AVERAGEIF(data!$A$2:$A$4110,data!A4,data!$C$2:$C$4110),data!C4)</f>
        <v>454255</v>
      </c>
      <c r="C3702">
        <f>IF(ISBLANK(data!L4),AVERAGEIF(data!$A$2:$A$4110,data!A4,data!$L$2:$L$4110),data!L4)</f>
        <v>400000000</v>
      </c>
      <c r="D3702">
        <f>B3702-C3702</f>
        <v>-399545745</v>
      </c>
    </row>
    <row r="3703" spans="1:4">
      <c r="A3703" t="s">
        <v>5855</v>
      </c>
      <c r="B3703">
        <f>IF(ISBLANK(data!C3485),AVERAGEIF(data!$A$2:$A$4110,data!A3485,data!$C$2:$C$4110),data!C3485)</f>
        <v>453079</v>
      </c>
      <c r="C3703">
        <f>IF(ISBLANK(data!L3485),AVERAGEIF(data!$A$2:$A$4110,data!A3485,data!$L$2:$L$4110),data!L3485)</f>
        <v>7000000</v>
      </c>
      <c r="D3703">
        <f>B3703-C3703</f>
        <v>-6546921</v>
      </c>
    </row>
    <row r="3704" spans="1:4">
      <c r="A3704" t="s">
        <v>6382</v>
      </c>
      <c r="B3704">
        <f>IF(ISBLANK(data!C3866),AVERAGEIF(data!$A$2:$A$4110,data!A3866,data!$C$2:$C$4110),data!C3866)</f>
        <v>449558</v>
      </c>
      <c r="C3704">
        <f>IF(ISBLANK(data!L3866),AVERAGEIF(data!$A$2:$A$4110,data!A3866,data!$L$2:$L$4110),data!L3866)</f>
        <v>10000000</v>
      </c>
      <c r="D3704">
        <f>B3704-C3704</f>
        <v>-9550442</v>
      </c>
    </row>
    <row r="3705" spans="1:4">
      <c r="A3705" t="s">
        <v>6196</v>
      </c>
      <c r="B3705">
        <f>IF(ISBLANK(data!C3734),AVERAGEIF(data!$A$2:$A$4110,data!A3734,data!$C$2:$C$4110),data!C3734)</f>
        <v>447750</v>
      </c>
      <c r="C3705">
        <f>IF(ISBLANK(data!L3734),AVERAGEIF(data!$A$2:$A$4110,data!A3734,data!$L$2:$L$4110),data!L3734)</f>
        <v>10000000</v>
      </c>
      <c r="D3705">
        <f>B3705-C3705</f>
        <v>-9552250</v>
      </c>
    </row>
    <row r="3706" spans="1:4">
      <c r="A3706" t="s">
        <v>3302</v>
      </c>
      <c r="B3706">
        <f>IF(ISBLANK(data!C1743),AVERAGEIF(data!$A$2:$A$4110,data!A1743,data!$C$2:$C$4110),data!C1743)</f>
        <v>444354</v>
      </c>
      <c r="C3706">
        <f>IF(ISBLANK(data!L1743),AVERAGEIF(data!$A$2:$A$4110,data!A1743,data!$L$2:$L$4110),data!L1743)</f>
        <v>4500000</v>
      </c>
      <c r="D3706">
        <f>B3706-C3706</f>
        <v>-4055646</v>
      </c>
    </row>
    <row r="3707" spans="1:4">
      <c r="A3707" t="s">
        <v>3009</v>
      </c>
      <c r="B3707">
        <f>IF(ISBLANK(data!C1547),AVERAGEIF(data!$A$2:$A$4110,data!A1547,data!$C$2:$C$4110),data!C1547)</f>
        <v>444044</v>
      </c>
      <c r="C3707">
        <f>IF(ISBLANK(data!L1547),AVERAGEIF(data!$A$2:$A$4110,data!A1547,data!$L$2:$L$4110),data!L1547)</f>
        <v>1900000</v>
      </c>
      <c r="D3707">
        <f>B3707-C3707</f>
        <v>-1455956</v>
      </c>
    </row>
    <row r="3708" spans="1:4">
      <c r="A3708" t="s">
        <v>1642</v>
      </c>
      <c r="B3708">
        <f>IF(ISBLANK(data!C675),AVERAGEIF(data!$A$2:$A$4110,data!A675,data!$C$2:$C$4110),data!C675)</f>
        <v>442638</v>
      </c>
      <c r="C3708">
        <f>IF(ISBLANK(data!L675),AVERAGEIF(data!$A$2:$A$4110,data!A675,data!$L$2:$L$4110),data!L675)</f>
        <v>850000</v>
      </c>
      <c r="D3708">
        <f>B3708-C3708</f>
        <v>-407362</v>
      </c>
    </row>
    <row r="3709" spans="1:4">
      <c r="A3709" t="s">
        <v>399</v>
      </c>
      <c r="B3709">
        <f>IF(ISBLANK(data!C93),AVERAGEIF(data!$A$2:$A$4110,data!A93,data!$C$2:$C$4110),data!C93)</f>
        <v>439162</v>
      </c>
      <c r="C3709">
        <f>IF(ISBLANK(data!L93),AVERAGEIF(data!$A$2:$A$4110,data!A93,data!$L$2:$L$4110),data!L93)</f>
        <v>1100000000</v>
      </c>
      <c r="D3709">
        <f>B3709-C3709</f>
        <v>-1099560838</v>
      </c>
    </row>
    <row r="3710" spans="1:4">
      <c r="A3710" t="s">
        <v>4627</v>
      </c>
      <c r="B3710">
        <f>IF(ISBLANK(data!C2638),AVERAGEIF(data!$A$2:$A$4110,data!A2638,data!$C$2:$C$4110),data!C2638)</f>
        <v>438653</v>
      </c>
      <c r="C3710">
        <f>IF(ISBLANK(data!L2638),AVERAGEIF(data!$A$2:$A$4110,data!A2638,data!$L$2:$L$4110),data!L2638)</f>
        <v>10000000</v>
      </c>
      <c r="D3710">
        <f>B3710-C3710</f>
        <v>-9561347</v>
      </c>
    </row>
    <row r="3711" spans="1:4">
      <c r="A3711" t="s">
        <v>6383</v>
      </c>
      <c r="B3711">
        <f>IF(ISBLANK(data!C3867),AVERAGEIF(data!$A$2:$A$4110,data!A3867,data!$C$2:$C$4110),data!C3867)</f>
        <v>434417</v>
      </c>
      <c r="C3711">
        <f>IF(ISBLANK(data!L3867),AVERAGEIF(data!$A$2:$A$4110,data!A3867,data!$L$2:$L$4110),data!L3867)</f>
        <v>4600000</v>
      </c>
      <c r="D3711">
        <f>B3711-C3711</f>
        <v>-4165583</v>
      </c>
    </row>
    <row r="3712" spans="1:4">
      <c r="A3712" t="s">
        <v>3742</v>
      </c>
      <c r="B3712">
        <f>IF(ISBLANK(data!C2051),AVERAGEIF(data!$A$2:$A$4110,data!A2051,data!$C$2:$C$4110),data!C2051)</f>
        <v>428535</v>
      </c>
      <c r="C3712">
        <f>IF(ISBLANK(data!L2051),AVERAGEIF(data!$A$2:$A$4110,data!A2051,data!$L$2:$L$4110),data!L2051)</f>
        <v>1000000</v>
      </c>
      <c r="D3712">
        <f>B3712-C3712</f>
        <v>-571465</v>
      </c>
    </row>
    <row r="3713" spans="1:4">
      <c r="A3713" t="s">
        <v>5222</v>
      </c>
      <c r="B3713">
        <f>IF(ISBLANK(data!C3049),AVERAGEIF(data!$A$2:$A$4110,data!A3049,data!$C$2:$C$4110),data!C3049)</f>
        <v>425899</v>
      </c>
      <c r="C3713">
        <f>IF(ISBLANK(data!L3049),AVERAGEIF(data!$A$2:$A$4110,data!A3049,data!$L$2:$L$4110),data!L3049)</f>
        <v>400000</v>
      </c>
      <c r="D3713">
        <f>B3713-C3713</f>
        <v>25899</v>
      </c>
    </row>
    <row r="3714" spans="1:4">
      <c r="A3714" t="s">
        <v>5849</v>
      </c>
      <c r="B3714">
        <f>IF(ISBLANK(data!C3480),AVERAGEIF(data!$A$2:$A$4110,data!A3480,data!$C$2:$C$4110),data!C3480)</f>
        <v>424760</v>
      </c>
      <c r="C3714">
        <f>IF(ISBLANK(data!L3480),AVERAGEIF(data!$A$2:$A$4110,data!A3480,data!$L$2:$L$4110),data!L3480)</f>
        <v>7000</v>
      </c>
      <c r="D3714">
        <f>B3714-C3714</f>
        <v>417760</v>
      </c>
    </row>
    <row r="3715" spans="1:4">
      <c r="A3715" t="s">
        <v>5585</v>
      </c>
      <c r="B3715">
        <f>IF(ISBLANK(data!C3299),AVERAGEIF(data!$A$2:$A$4110,data!A3299,data!$C$2:$C$4110),data!C3299)</f>
        <v>418953</v>
      </c>
      <c r="C3715">
        <f>IF(ISBLANK(data!L3299),AVERAGEIF(data!$A$2:$A$4110,data!A3299,data!$L$2:$L$4110),data!L3299)</f>
        <v>1500000</v>
      </c>
      <c r="D3715">
        <f>B3715-C3715</f>
        <v>-1081047</v>
      </c>
    </row>
    <row r="3716" spans="1:4">
      <c r="A3716" t="s">
        <v>4096</v>
      </c>
      <c r="B3716">
        <f>IF(ISBLANK(data!C2287),AVERAGEIF(data!$A$2:$A$4110,data!A2287,data!$C$2:$C$4110),data!C2287)</f>
        <v>418268</v>
      </c>
      <c r="C3716">
        <f>IF(ISBLANK(data!L2287),AVERAGEIF(data!$A$2:$A$4110,data!A2287,data!$L$2:$L$4110),data!L2287)</f>
        <v>3000000</v>
      </c>
      <c r="D3716">
        <f>B3716-C3716</f>
        <v>-2581732</v>
      </c>
    </row>
    <row r="3717" spans="1:4">
      <c r="A3717" t="s">
        <v>664</v>
      </c>
      <c r="B3717">
        <f>IF(ISBLANK(data!C92),AVERAGEIF(data!$A$2:$A$4110,data!A92,data!$C$2:$C$4110),data!C92)</f>
        <v>410388</v>
      </c>
      <c r="C3717">
        <f>IF(ISBLANK(data!L92),AVERAGEIF(data!$A$2:$A$4110,data!A92,data!$L$2:$L$4110),data!L92)</f>
        <v>2127519898</v>
      </c>
      <c r="D3717">
        <f>B3717-C3717</f>
        <v>-2127109510</v>
      </c>
    </row>
    <row r="3718" spans="1:4">
      <c r="A3718" t="s">
        <v>3685</v>
      </c>
      <c r="B3718">
        <f>IF(ISBLANK(data!C2008),AVERAGEIF(data!$A$2:$A$4110,data!A2008,data!$C$2:$C$4110),data!C2008)</f>
        <v>410241</v>
      </c>
      <c r="C3718">
        <f>IF(ISBLANK(data!L2008),AVERAGEIF(data!$A$2:$A$4110,data!A2008,data!$L$2:$L$4110),data!L2008)</f>
        <v>2000000</v>
      </c>
      <c r="D3718">
        <f>B3718-C3718</f>
        <v>-1589759</v>
      </c>
    </row>
    <row r="3719" spans="1:4">
      <c r="A3719" t="s">
        <v>3686</v>
      </c>
      <c r="B3719">
        <f>IF(ISBLANK(data!C2009),AVERAGEIF(data!$A$2:$A$4110,data!A2009,data!$C$2:$C$4110),data!C2009)</f>
        <v>410241</v>
      </c>
      <c r="C3719">
        <f>IF(ISBLANK(data!L2009),AVERAGEIF(data!$A$2:$A$4110,data!A2009,data!$L$2:$L$4110),data!L2009)</f>
        <v>2000000</v>
      </c>
      <c r="D3719">
        <f>B3719-C3719</f>
        <v>-1589759</v>
      </c>
    </row>
    <row r="3720" spans="1:4">
      <c r="A3720" t="s">
        <v>2901</v>
      </c>
      <c r="B3720">
        <f>IF(ISBLANK(data!C1472),AVERAGEIF(data!$A$2:$A$4110,data!A1472,data!$C$2:$C$4110),data!C1472)</f>
        <v>406035</v>
      </c>
      <c r="C3720">
        <f>IF(ISBLANK(data!L1472),AVERAGEIF(data!$A$2:$A$4110,data!A1472,data!$L$2:$L$4110),data!L1472)</f>
        <v>1500000</v>
      </c>
      <c r="D3720">
        <f>B3720-C3720</f>
        <v>-1093965</v>
      </c>
    </row>
    <row r="3721" spans="1:4">
      <c r="A3721" t="s">
        <v>6693</v>
      </c>
      <c r="B3721">
        <f>IF(ISBLANK(data!C4085),AVERAGEIF(data!$A$2:$A$4110,data!A4085,data!$C$2:$C$4110),data!C4085)</f>
        <v>405614</v>
      </c>
      <c r="C3721">
        <f>IF(ISBLANK(data!L4085),AVERAGEIF(data!$A$2:$A$4110,data!A4085,data!$L$2:$L$4110),data!L4085)</f>
        <v>6500000</v>
      </c>
      <c r="D3721">
        <f>B3721-C3721</f>
        <v>-6094386</v>
      </c>
    </row>
    <row r="3722" spans="1:4">
      <c r="A3722" t="s">
        <v>4571</v>
      </c>
      <c r="B3722">
        <f>IF(ISBLANK(data!C2598),AVERAGEIF(data!$A$2:$A$4110,data!A2598,data!$C$2:$C$4110),data!C2598)</f>
        <v>403932</v>
      </c>
      <c r="C3722">
        <f>IF(ISBLANK(data!L2598),AVERAGEIF(data!$A$2:$A$4110,data!A2598,data!$L$2:$L$4110),data!L2598)</f>
        <v>20000000</v>
      </c>
      <c r="D3722">
        <f>B3722-C3722</f>
        <v>-19596068</v>
      </c>
    </row>
    <row r="3723" spans="1:4">
      <c r="A3723" t="s">
        <v>2069</v>
      </c>
      <c r="B3723">
        <f>IF(ISBLANK(data!C943),AVERAGEIF(data!$A$2:$A$4110,data!A943,data!$C$2:$C$4110),data!C943)</f>
        <v>402820</v>
      </c>
      <c r="C3723">
        <f>IF(ISBLANK(data!L943),AVERAGEIF(data!$A$2:$A$4110,data!A943,data!$L$2:$L$4110),data!L943)</f>
        <v>18573666.666666668</v>
      </c>
      <c r="D3723">
        <f>B3723-C3723</f>
        <v>-18170846.666666668</v>
      </c>
    </row>
    <row r="3724" spans="1:4">
      <c r="A3724" t="s">
        <v>5224</v>
      </c>
      <c r="B3724">
        <f>IF(ISBLANK(data!C3050),AVERAGEIF(data!$A$2:$A$4110,data!A3050,data!$C$2:$C$4110),data!C3050)</f>
        <v>399879</v>
      </c>
      <c r="C3724">
        <f>IF(ISBLANK(data!L3050),AVERAGEIF(data!$A$2:$A$4110,data!A3050,data!$L$2:$L$4110),data!L3050)</f>
        <v>15000000</v>
      </c>
      <c r="D3724">
        <f>B3724-C3724</f>
        <v>-14600121</v>
      </c>
    </row>
    <row r="3725" spans="1:4">
      <c r="A3725" t="s">
        <v>4616</v>
      </c>
      <c r="B3725">
        <f>IF(ISBLANK(data!C2631),AVERAGEIF(data!$A$2:$A$4110,data!A2631,data!$C$2:$C$4110),data!C2631)</f>
        <v>399793</v>
      </c>
      <c r="C3725">
        <f>IF(ISBLANK(data!L2631),AVERAGEIF(data!$A$2:$A$4110,data!A2631,data!$L$2:$L$4110),data!L2631)</f>
        <v>4000000</v>
      </c>
      <c r="D3725">
        <f>B3725-C3725</f>
        <v>-3600207</v>
      </c>
    </row>
    <row r="3726" spans="1:4">
      <c r="A3726" t="s">
        <v>5358</v>
      </c>
      <c r="B3726">
        <f>IF(ISBLANK(data!C3143),AVERAGEIF(data!$A$2:$A$4110,data!A3143,data!$C$2:$C$4110),data!C3143)</f>
        <v>399611</v>
      </c>
      <c r="C3726">
        <f>IF(ISBLANK(data!L3143),AVERAGEIF(data!$A$2:$A$4110,data!A3143,data!$L$2:$L$4110),data!L3143)</f>
        <v>6000000</v>
      </c>
      <c r="D3726">
        <f>B3726-C3726</f>
        <v>-5600389</v>
      </c>
    </row>
    <row r="3727" spans="1:4">
      <c r="A3727" t="s">
        <v>4454</v>
      </c>
      <c r="B3727">
        <f>IF(ISBLANK(data!C2526),AVERAGEIF(data!$A$2:$A$4110,data!A2526,data!$C$2:$C$4110),data!C2526)</f>
        <v>398420</v>
      </c>
      <c r="C3727">
        <f>IF(ISBLANK(data!L2526),AVERAGEIF(data!$A$2:$A$4110,data!A2526,data!$L$2:$L$4110),data!L2526)</f>
        <v>8000000</v>
      </c>
      <c r="D3727">
        <f>B3727-C3727</f>
        <v>-7601580</v>
      </c>
    </row>
    <row r="3728" spans="1:4">
      <c r="A3728" t="s">
        <v>5729</v>
      </c>
      <c r="B3728">
        <f>IF(ISBLANK(data!C3398),AVERAGEIF(data!$A$2:$A$4110,data!A3398,data!$C$2:$C$4110),data!C3398)</f>
        <v>396035</v>
      </c>
      <c r="C3728">
        <f>IF(ISBLANK(data!L3398),AVERAGEIF(data!$A$2:$A$4110,data!A3398,data!$L$2:$L$4110),data!L3398)</f>
        <v>1000000</v>
      </c>
      <c r="D3728">
        <f>B3728-C3728</f>
        <v>-603965</v>
      </c>
    </row>
    <row r="3729" spans="1:4">
      <c r="A3729" t="s">
        <v>2962</v>
      </c>
      <c r="B3729">
        <f>IF(ISBLANK(data!C1515),AVERAGEIF(data!$A$2:$A$4110,data!A1515,data!$C$2:$C$4110),data!C1515)</f>
        <v>395592</v>
      </c>
      <c r="C3729">
        <f>IF(ISBLANK(data!L1515),AVERAGEIF(data!$A$2:$A$4110,data!A1515,data!$L$2:$L$4110),data!L1515)</f>
        <v>2000000</v>
      </c>
      <c r="D3729">
        <f>B3729-C3729</f>
        <v>-1604408</v>
      </c>
    </row>
    <row r="3730" spans="1:4">
      <c r="A3730" t="s">
        <v>4077</v>
      </c>
      <c r="B3730">
        <f>IF(ISBLANK(data!C2274),AVERAGEIF(data!$A$2:$A$4110,data!A2274,data!$C$2:$C$4110),data!C2274)</f>
        <v>389804</v>
      </c>
      <c r="C3730">
        <f>IF(ISBLANK(data!L2274),AVERAGEIF(data!$A$2:$A$4110,data!A2274,data!$L$2:$L$4110),data!L2274)</f>
        <v>65000</v>
      </c>
      <c r="D3730">
        <f>B3730-C3730</f>
        <v>324804</v>
      </c>
    </row>
    <row r="3731" spans="1:4">
      <c r="A3731" t="s">
        <v>5921</v>
      </c>
      <c r="B3731">
        <f>IF(ISBLANK(data!C3534),AVERAGEIF(data!$A$2:$A$4110,data!A3534,data!$C$2:$C$4110),data!C3534)</f>
        <v>382946</v>
      </c>
      <c r="C3731">
        <f>IF(ISBLANK(data!L3534),AVERAGEIF(data!$A$2:$A$4110,data!A3534,data!$L$2:$L$4110),data!L3534)</f>
        <v>7000000</v>
      </c>
      <c r="D3731">
        <f>B3731-C3731</f>
        <v>-6617054</v>
      </c>
    </row>
    <row r="3732" spans="1:4">
      <c r="A3732" t="s">
        <v>4376</v>
      </c>
      <c r="B3732">
        <f>IF(ISBLANK(data!C2478),AVERAGEIF(data!$A$2:$A$4110,data!A2478,data!$C$2:$C$4110),data!C2478)</f>
        <v>381225</v>
      </c>
      <c r="C3732">
        <f>IF(ISBLANK(data!L2478),AVERAGEIF(data!$A$2:$A$4110,data!A2478,data!$L$2:$L$4110),data!L2478)</f>
        <v>200000</v>
      </c>
      <c r="D3732">
        <f>B3732-C3732</f>
        <v>181225</v>
      </c>
    </row>
    <row r="3733" spans="1:4">
      <c r="A3733" t="s">
        <v>3109</v>
      </c>
      <c r="B3733">
        <f>IF(ISBLANK(data!C1627),AVERAGEIF(data!$A$2:$A$4110,data!A1627,data!$C$2:$C$4110),data!C1627)</f>
        <v>381186</v>
      </c>
      <c r="C3733">
        <f>IF(ISBLANK(data!L1627),AVERAGEIF(data!$A$2:$A$4110,data!A1627,data!$L$2:$L$4110),data!L1627)</f>
        <v>900000</v>
      </c>
      <c r="D3733">
        <f>B3733-C3733</f>
        <v>-518814</v>
      </c>
    </row>
    <row r="3734" spans="1:4">
      <c r="A3734" t="s">
        <v>4485</v>
      </c>
      <c r="B3734">
        <f>IF(ISBLANK(data!C2545),AVERAGEIF(data!$A$2:$A$4110,data!A2545,data!$C$2:$C$4110),data!C2545)</f>
        <v>379643</v>
      </c>
      <c r="C3734">
        <f>IF(ISBLANK(data!L2545),AVERAGEIF(data!$A$2:$A$4110,data!A2545,data!$L$2:$L$4110),data!L2545)</f>
        <v>2200000</v>
      </c>
      <c r="D3734">
        <f>B3734-C3734</f>
        <v>-1820357</v>
      </c>
    </row>
    <row r="3735" spans="1:4">
      <c r="A3735" t="s">
        <v>2861</v>
      </c>
      <c r="B3735">
        <f>IF(ISBLANK(data!C1445),AVERAGEIF(data!$A$2:$A$4110,data!A1445,data!$C$2:$C$4110),data!C1445)</f>
        <v>379122</v>
      </c>
      <c r="C3735">
        <f>IF(ISBLANK(data!L1445),AVERAGEIF(data!$A$2:$A$4110,data!A1445,data!$L$2:$L$4110),data!L1445)</f>
        <v>450000</v>
      </c>
      <c r="D3735">
        <f>B3735-C3735</f>
        <v>-70878</v>
      </c>
    </row>
    <row r="3736" spans="1:4">
      <c r="A3736" t="s">
        <v>642</v>
      </c>
      <c r="B3736">
        <f>IF(ISBLANK(data!C78),AVERAGEIF(data!$A$2:$A$4110,data!A78,data!$C$2:$C$4110),data!C78)</f>
        <v>377420</v>
      </c>
      <c r="C3736">
        <f>IF(ISBLANK(data!L78),AVERAGEIF(data!$A$2:$A$4110,data!A78,data!$L$2:$L$4110),data!L78)</f>
        <v>67500000</v>
      </c>
      <c r="D3736">
        <f>B3736-C3736</f>
        <v>-67122580</v>
      </c>
    </row>
    <row r="3737" spans="1:4">
      <c r="A3737" t="s">
        <v>582</v>
      </c>
      <c r="B3737">
        <f>IF(ISBLANK(data!C43),AVERAGEIF(data!$A$2:$A$4110,data!A43,data!$C$2:$C$4110),data!C43)</f>
        <v>375723</v>
      </c>
      <c r="C3737">
        <f>IF(ISBLANK(data!L43),AVERAGEIF(data!$A$2:$A$4110,data!A43,data!$L$2:$L$4110),data!L43)</f>
        <v>4000000</v>
      </c>
      <c r="D3737">
        <f>B3737-C3737</f>
        <v>-3624277</v>
      </c>
    </row>
    <row r="3738" spans="1:4">
      <c r="A3738" t="s">
        <v>1990</v>
      </c>
      <c r="B3738">
        <f>IF(ISBLANK(data!C894),AVERAGEIF(data!$A$2:$A$4110,data!A894,data!$C$2:$C$4110),data!C894)</f>
        <v>375474</v>
      </c>
      <c r="C3738">
        <f>IF(ISBLANK(data!L894),AVERAGEIF(data!$A$2:$A$4110,data!A894,data!$L$2:$L$4110),data!L894)</f>
        <v>20000000</v>
      </c>
      <c r="D3738">
        <f>B3738-C3738</f>
        <v>-19624526</v>
      </c>
    </row>
    <row r="3739" spans="1:4">
      <c r="A3739" t="s">
        <v>1402</v>
      </c>
      <c r="B3739">
        <f>IF(ISBLANK(data!C526),AVERAGEIF(data!$A$2:$A$4110,data!A526,data!$C$2:$C$4110),data!C526)</f>
        <v>373967</v>
      </c>
      <c r="C3739">
        <f>IF(ISBLANK(data!L526),AVERAGEIF(data!$A$2:$A$4110,data!A526,data!$L$2:$L$4110),data!L526)</f>
        <v>1500000</v>
      </c>
      <c r="D3739">
        <f>B3739-C3739</f>
        <v>-1126033</v>
      </c>
    </row>
    <row r="3740" spans="1:4">
      <c r="A3740" t="s">
        <v>2067</v>
      </c>
      <c r="B3740">
        <f>IF(ISBLANK(data!C942),AVERAGEIF(data!$A$2:$A$4110,data!A942,data!$C$2:$C$4110),data!C942)</f>
        <v>371897</v>
      </c>
      <c r="C3740">
        <f>IF(ISBLANK(data!L942),AVERAGEIF(data!$A$2:$A$4110,data!A942,data!$L$2:$L$4110),data!L942)</f>
        <v>4000000</v>
      </c>
      <c r="D3740">
        <f>B3740-C3740</f>
        <v>-3628103</v>
      </c>
    </row>
    <row r="3741" spans="1:4">
      <c r="A3741" t="s">
        <v>2022</v>
      </c>
      <c r="B3741">
        <f>IF(ISBLANK(data!C919),AVERAGEIF(data!$A$2:$A$4110,data!A919,data!$C$2:$C$4110),data!C919)</f>
        <v>371081</v>
      </c>
      <c r="C3741">
        <f>IF(ISBLANK(data!L919),AVERAGEIF(data!$A$2:$A$4110,data!A919,data!$L$2:$L$4110),data!L919)</f>
        <v>6000000</v>
      </c>
      <c r="D3741">
        <f>B3741-C3741</f>
        <v>-5628919</v>
      </c>
    </row>
    <row r="3742" spans="1:4">
      <c r="A3742" t="s">
        <v>6518</v>
      </c>
      <c r="B3742">
        <f>IF(ISBLANK(data!C3958),AVERAGEIF(data!$A$2:$A$4110,data!A3958,data!$C$2:$C$4110),data!C3958)</f>
        <v>365734</v>
      </c>
      <c r="C3742">
        <f>IF(ISBLANK(data!L3958),AVERAGEIF(data!$A$2:$A$4110,data!A3958,data!$L$2:$L$4110),data!L3958)</f>
        <v>10000000</v>
      </c>
      <c r="D3742">
        <f>B3742-C3742</f>
        <v>-9634266</v>
      </c>
    </row>
    <row r="3743" spans="1:4">
      <c r="A3743" t="s">
        <v>5255</v>
      </c>
      <c r="B3743">
        <f>IF(ISBLANK(data!C3071),AVERAGEIF(data!$A$2:$A$4110,data!A3071,data!$C$2:$C$4110),data!C3071)</f>
        <v>354704</v>
      </c>
      <c r="C3743">
        <f>IF(ISBLANK(data!L3071),AVERAGEIF(data!$A$2:$A$4110,data!A3071,data!$L$2:$L$4110),data!L3071)</f>
        <v>1300000</v>
      </c>
      <c r="D3743">
        <f>B3743-C3743</f>
        <v>-945296</v>
      </c>
    </row>
    <row r="3744" spans="1:4">
      <c r="A3744" t="s">
        <v>2802</v>
      </c>
      <c r="B3744">
        <f>IF(ISBLANK(data!C1405),AVERAGEIF(data!$A$2:$A$4110,data!A1405,data!$C$2:$C$4110),data!C1405)</f>
        <v>353743</v>
      </c>
      <c r="C3744">
        <f>IF(ISBLANK(data!L1405),AVERAGEIF(data!$A$2:$A$4110,data!A1405,data!$L$2:$L$4110),data!L1405)</f>
        <v>15000000</v>
      </c>
      <c r="D3744">
        <f>B3744-C3744</f>
        <v>-14646257</v>
      </c>
    </row>
    <row r="3745" spans="1:4">
      <c r="A3745" t="s">
        <v>2801</v>
      </c>
      <c r="B3745">
        <f>IF(ISBLANK(data!C1404),AVERAGEIF(data!$A$2:$A$4110,data!A1404,data!$C$2:$C$4110),data!C1404)</f>
        <v>353743</v>
      </c>
      <c r="C3745">
        <f>IF(ISBLANK(data!L1404),AVERAGEIF(data!$A$2:$A$4110,data!A1404,data!$L$2:$L$4110),data!L1404)</f>
        <v>18000000</v>
      </c>
      <c r="D3745">
        <f>B3745-C3745</f>
        <v>-17646257</v>
      </c>
    </row>
    <row r="3746" spans="1:4">
      <c r="A3746" t="s">
        <v>869</v>
      </c>
      <c r="B3746">
        <f>IF(ISBLANK(data!C208),AVERAGEIF(data!$A$2:$A$4110,data!A208,data!$C$2:$C$4110),data!C208)</f>
        <v>352786</v>
      </c>
      <c r="C3746">
        <f>IF(ISBLANK(data!L208),AVERAGEIF(data!$A$2:$A$4110,data!A208,data!$L$2:$L$4110),data!L208)</f>
        <v>11000000</v>
      </c>
      <c r="D3746">
        <f>B3746-C3746</f>
        <v>-10647214</v>
      </c>
    </row>
    <row r="3747" spans="1:4">
      <c r="A3747" t="s">
        <v>1959</v>
      </c>
      <c r="B3747">
        <f>IF(ISBLANK(data!C872),AVERAGEIF(data!$A$2:$A$4110,data!A872,data!$C$2:$C$4110),data!C872)</f>
        <v>349618</v>
      </c>
      <c r="C3747">
        <f>IF(ISBLANK(data!L872),AVERAGEIF(data!$A$2:$A$4110,data!A872,data!$L$2:$L$4110),data!L872)</f>
        <v>9000000</v>
      </c>
      <c r="D3747">
        <f>B3747-C3747</f>
        <v>-8650382</v>
      </c>
    </row>
    <row r="3748" spans="1:4">
      <c r="A3748" t="s">
        <v>3368</v>
      </c>
      <c r="B3748">
        <f>IF(ISBLANK(data!C1789),AVERAGEIF(data!$A$2:$A$4110,data!A1789,data!$C$2:$C$4110),data!C1789)</f>
        <v>342936</v>
      </c>
      <c r="C3748">
        <f>IF(ISBLANK(data!L1789),AVERAGEIF(data!$A$2:$A$4110,data!A1789,data!$L$2:$L$4110),data!L1789)</f>
        <v>70000</v>
      </c>
      <c r="D3748">
        <f>B3748-C3748</f>
        <v>272936</v>
      </c>
    </row>
    <row r="3749" spans="1:4">
      <c r="A3749" t="s">
        <v>2645</v>
      </c>
      <c r="B3749">
        <f>IF(ISBLANK(data!C1307),AVERAGEIF(data!$A$2:$A$4110,data!A1307,data!$C$2:$C$4110),data!C1307)</f>
        <v>336467</v>
      </c>
      <c r="C3749">
        <f>IF(ISBLANK(data!L1307),AVERAGEIF(data!$A$2:$A$4110,data!A1307,data!$L$2:$L$4110),data!L1307)</f>
        <v>13000000</v>
      </c>
      <c r="D3749">
        <f>B3749-C3749</f>
        <v>-12663533</v>
      </c>
    </row>
    <row r="3750" spans="1:4">
      <c r="A3750" t="s">
        <v>3859</v>
      </c>
      <c r="B3750">
        <f>IF(ISBLANK(data!C2123),AVERAGEIF(data!$A$2:$A$4110,data!A2123,data!$C$2:$C$4110),data!C2123)</f>
        <v>336456</v>
      </c>
      <c r="C3750">
        <f>IF(ISBLANK(data!L2123),AVERAGEIF(data!$A$2:$A$4110,data!A2123,data!$L$2:$L$4110),data!L2123)</f>
        <v>8000000</v>
      </c>
      <c r="D3750">
        <f>B3750-C3750</f>
        <v>-7663544</v>
      </c>
    </row>
    <row r="3751" spans="1:4">
      <c r="A3751" t="s">
        <v>4611</v>
      </c>
      <c r="B3751">
        <f>IF(ISBLANK(data!C2627),AVERAGEIF(data!$A$2:$A$4110,data!A2627,data!$C$2:$C$4110),data!C2627)</f>
        <v>334658</v>
      </c>
      <c r="C3751">
        <f>IF(ISBLANK(data!L2627),AVERAGEIF(data!$A$2:$A$4110,data!A2627,data!$L$2:$L$4110),data!L2627)</f>
        <v>100000</v>
      </c>
      <c r="D3751">
        <f>B3751-C3751</f>
        <v>234658</v>
      </c>
    </row>
    <row r="3752" spans="1:4">
      <c r="A3752" t="s">
        <v>4694</v>
      </c>
      <c r="B3752">
        <f>IF(ISBLANK(data!C2681),AVERAGEIF(data!$A$2:$A$4110,data!A2681,data!$C$2:$C$4110),data!C2681)</f>
        <v>334041</v>
      </c>
      <c r="C3752">
        <f>IF(ISBLANK(data!L2681),AVERAGEIF(data!$A$2:$A$4110,data!A2681,data!$L$2:$L$4110),data!L2681)</f>
        <v>500000</v>
      </c>
      <c r="D3752">
        <f>B3752-C3752</f>
        <v>-165959</v>
      </c>
    </row>
    <row r="3753" spans="1:4">
      <c r="A3753" t="s">
        <v>1147</v>
      </c>
      <c r="B3753">
        <f>IF(ISBLANK(data!C373),AVERAGEIF(data!$A$2:$A$4110,data!A373,data!$C$2:$C$4110),data!C373)</f>
        <v>333976</v>
      </c>
      <c r="C3753">
        <f>IF(ISBLANK(data!L373),AVERAGEIF(data!$A$2:$A$4110,data!A373,data!$L$2:$L$4110),data!L373)</f>
        <v>12000000</v>
      </c>
      <c r="D3753">
        <f>B3753-C3753</f>
        <v>-11666024</v>
      </c>
    </row>
    <row r="3754" spans="1:4">
      <c r="A3754" t="s">
        <v>5212</v>
      </c>
      <c r="B3754">
        <f>IF(ISBLANK(data!C3041),AVERAGEIF(data!$A$2:$A$4110,data!A3041,data!$C$2:$C$4110),data!C3041)</f>
        <v>333658</v>
      </c>
      <c r="C3754">
        <f>IF(ISBLANK(data!L3041),AVERAGEIF(data!$A$2:$A$4110,data!A3041,data!$L$2:$L$4110),data!L3041)</f>
        <v>34000</v>
      </c>
      <c r="D3754">
        <f>B3754-C3754</f>
        <v>299658</v>
      </c>
    </row>
    <row r="3755" spans="1:4">
      <c r="A3755" t="s">
        <v>5852</v>
      </c>
      <c r="B3755">
        <f>IF(ISBLANK(data!C3483),AVERAGEIF(data!$A$2:$A$4110,data!A3483,data!$C$2:$C$4110),data!C3483)</f>
        <v>327919</v>
      </c>
      <c r="C3755">
        <f>IF(ISBLANK(data!L3483),AVERAGEIF(data!$A$2:$A$4110,data!A3483,data!$L$2:$L$4110),data!L3483)</f>
        <v>1500000</v>
      </c>
      <c r="D3755">
        <f>B3755-C3755</f>
        <v>-1172081</v>
      </c>
    </row>
    <row r="3756" spans="1:4">
      <c r="A3756" t="s">
        <v>3961</v>
      </c>
      <c r="B3756">
        <f>IF(ISBLANK(data!C2193),AVERAGEIF(data!$A$2:$A$4110,data!A2193,data!$C$2:$C$4110),data!C2193)</f>
        <v>326308</v>
      </c>
      <c r="C3756">
        <f>IF(ISBLANK(data!L2193),AVERAGEIF(data!$A$2:$A$4110,data!A2193,data!$L$2:$L$4110),data!L2193)</f>
        <v>5000000</v>
      </c>
      <c r="D3756">
        <f>B3756-C3756</f>
        <v>-4673692</v>
      </c>
    </row>
    <row r="3757" spans="1:4">
      <c r="A3757" t="s">
        <v>4350</v>
      </c>
      <c r="B3757">
        <f>IF(ISBLANK(data!C2461),AVERAGEIF(data!$A$2:$A$4110,data!A2461,data!$C$2:$C$4110),data!C2461)</f>
        <v>325491</v>
      </c>
      <c r="C3757">
        <f>IF(ISBLANK(data!L2461),AVERAGEIF(data!$A$2:$A$4110,data!A2461,data!$L$2:$L$4110),data!L2461)</f>
        <v>17500000</v>
      </c>
      <c r="D3757">
        <f>B3757-C3757</f>
        <v>-17174509</v>
      </c>
    </row>
    <row r="3758" spans="1:4">
      <c r="A3758" t="s">
        <v>3049</v>
      </c>
      <c r="B3758">
        <f>IF(ISBLANK(data!C1581),AVERAGEIF(data!$A$2:$A$4110,data!A1581,data!$C$2:$C$4110),data!C1581)</f>
        <v>322157</v>
      </c>
      <c r="C3758">
        <f>IF(ISBLANK(data!L1581),AVERAGEIF(data!$A$2:$A$4110,data!A1581,data!$L$2:$L$4110),data!L1581)</f>
        <v>2500000</v>
      </c>
      <c r="D3758">
        <f>B3758-C3758</f>
        <v>-2177843</v>
      </c>
    </row>
    <row r="3759" spans="1:4">
      <c r="A3759" t="s">
        <v>4339</v>
      </c>
      <c r="B3759">
        <f>IF(ISBLANK(data!C2451),AVERAGEIF(data!$A$2:$A$4110,data!A2451,data!$C$2:$C$4110),data!C2451)</f>
        <v>321952</v>
      </c>
      <c r="C3759">
        <f>IF(ISBLANK(data!L2451),AVERAGEIF(data!$A$2:$A$4110,data!A2451,data!$L$2:$L$4110),data!L2451)</f>
        <v>51644444.444444448</v>
      </c>
      <c r="D3759">
        <f>B3759-C3759</f>
        <v>-51322492.444444448</v>
      </c>
    </row>
    <row r="3760" spans="1:4">
      <c r="A3760" t="s">
        <v>1867</v>
      </c>
      <c r="B3760">
        <f>IF(ISBLANK(data!C818),AVERAGEIF(data!$A$2:$A$4110,data!A818,data!$C$2:$C$4110),data!C818)</f>
        <v>318622</v>
      </c>
      <c r="C3760">
        <f>IF(ISBLANK(data!L818),AVERAGEIF(data!$A$2:$A$4110,data!A818,data!$L$2:$L$4110),data!L818)</f>
        <v>270000</v>
      </c>
      <c r="D3760">
        <f>B3760-C3760</f>
        <v>48622</v>
      </c>
    </row>
    <row r="3761" spans="1:4">
      <c r="A3761" t="s">
        <v>1128</v>
      </c>
      <c r="B3761">
        <f>IF(ISBLANK(data!C362),AVERAGEIF(data!$A$2:$A$4110,data!A362,data!$C$2:$C$4110),data!C362)</f>
        <v>317125</v>
      </c>
      <c r="C3761">
        <f>IF(ISBLANK(data!L362),AVERAGEIF(data!$A$2:$A$4110,data!A362,data!$L$2:$L$4110),data!L362)</f>
        <v>16000000</v>
      </c>
      <c r="D3761">
        <f>B3761-C3761</f>
        <v>-15682875</v>
      </c>
    </row>
    <row r="3762" spans="1:4">
      <c r="A3762" t="s">
        <v>6490</v>
      </c>
      <c r="B3762">
        <f>IF(ISBLANK(data!C3938),AVERAGEIF(data!$A$2:$A$4110,data!A3938,data!$C$2:$C$4110),data!C3938)</f>
        <v>317040</v>
      </c>
      <c r="C3762">
        <f>IF(ISBLANK(data!L3938),AVERAGEIF(data!$A$2:$A$4110,data!A3938,data!$L$2:$L$4110),data!L3938)</f>
        <v>15500000</v>
      </c>
      <c r="D3762">
        <f>B3762-C3762</f>
        <v>-15182960</v>
      </c>
    </row>
    <row r="3763" spans="1:4">
      <c r="A3763" t="s">
        <v>1051</v>
      </c>
      <c r="B3763">
        <f>IF(ISBLANK(data!C317),AVERAGEIF(data!$A$2:$A$4110,data!A317,data!$C$2:$C$4110),data!C317)</f>
        <v>316842</v>
      </c>
      <c r="C3763">
        <f>IF(ISBLANK(data!L317),AVERAGEIF(data!$A$2:$A$4110,data!A317,data!$L$2:$L$4110),data!L317)</f>
        <v>41500000</v>
      </c>
      <c r="D3763">
        <f>B3763-C3763</f>
        <v>-41183158</v>
      </c>
    </row>
    <row r="3764" spans="1:4">
      <c r="A3764" t="s">
        <v>607</v>
      </c>
      <c r="B3764">
        <f>IF(ISBLANK(data!C55),AVERAGEIF(data!$A$2:$A$4110,data!A55,data!$C$2:$C$4110),data!C55)</f>
        <v>313436</v>
      </c>
      <c r="C3764">
        <f>IF(ISBLANK(data!L55),AVERAGEIF(data!$A$2:$A$4110,data!A55,data!$L$2:$L$4110),data!L55)</f>
        <v>15500000</v>
      </c>
      <c r="D3764">
        <f>B3764-C3764</f>
        <v>-15186564</v>
      </c>
    </row>
    <row r="3765" spans="1:4">
      <c r="A3765" t="s">
        <v>950</v>
      </c>
      <c r="B3765">
        <f>IF(ISBLANK(data!C254),AVERAGEIF(data!$A$2:$A$4110,data!A254,data!$C$2:$C$4110),data!C254)</f>
        <v>306715</v>
      </c>
      <c r="C3765">
        <f>IF(ISBLANK(data!L254),AVERAGEIF(data!$A$2:$A$4110,data!A254,data!$L$2:$L$4110),data!L254)</f>
        <v>10000000</v>
      </c>
      <c r="D3765">
        <f>B3765-C3765</f>
        <v>-9693285</v>
      </c>
    </row>
    <row r="3766" spans="1:4">
      <c r="A3766" t="s">
        <v>3939</v>
      </c>
      <c r="B3766">
        <f>IF(ISBLANK(data!C2176),AVERAGEIF(data!$A$2:$A$4110,data!A2176,data!$C$2:$C$4110),data!C2176)</f>
        <v>305070</v>
      </c>
      <c r="C3766">
        <f>IF(ISBLANK(data!L2176),AVERAGEIF(data!$A$2:$A$4110,data!A2176,data!$L$2:$L$4110),data!L2176)</f>
        <v>20000000</v>
      </c>
      <c r="D3766">
        <f>B3766-C3766</f>
        <v>-19694930</v>
      </c>
    </row>
    <row r="3767" spans="1:4">
      <c r="A3767" t="s">
        <v>563</v>
      </c>
      <c r="B3767">
        <f>IF(ISBLANK(data!C31),AVERAGEIF(data!$A$2:$A$4110,data!A31,data!$C$2:$C$4110),data!C31)</f>
        <v>304124</v>
      </c>
      <c r="C3767">
        <f>IF(ISBLANK(data!L31),AVERAGEIF(data!$A$2:$A$4110,data!A31,data!$L$2:$L$4110),data!L31)</f>
        <v>1400000</v>
      </c>
      <c r="D3767">
        <f>B3767-C3767</f>
        <v>-1095876</v>
      </c>
    </row>
    <row r="3768" spans="1:4">
      <c r="A3768" t="s">
        <v>6499</v>
      </c>
      <c r="B3768">
        <f>IF(ISBLANK(data!C3946),AVERAGEIF(data!$A$2:$A$4110,data!A3946,data!$C$2:$C$4110),data!C3946)</f>
        <v>303439</v>
      </c>
      <c r="C3768">
        <f>IF(ISBLANK(data!L3946),AVERAGEIF(data!$A$2:$A$4110,data!A3946,data!$L$2:$L$4110),data!L3946)</f>
        <v>8000000</v>
      </c>
      <c r="D3768">
        <f>B3768-C3768</f>
        <v>-7696561</v>
      </c>
    </row>
    <row r="3769" spans="1:4">
      <c r="A3769" t="s">
        <v>5955</v>
      </c>
      <c r="B3769">
        <f>IF(ISBLANK(data!C3565),AVERAGEIF(data!$A$2:$A$4110,data!A3565,data!$C$2:$C$4110),data!C3565)</f>
        <v>302204</v>
      </c>
      <c r="C3769">
        <f>IF(ISBLANK(data!L3565),AVERAGEIF(data!$A$2:$A$4110,data!A3565,data!$L$2:$L$4110),data!L3565)</f>
        <v>3000000</v>
      </c>
      <c r="D3769">
        <f>B3769-C3769</f>
        <v>-2697796</v>
      </c>
    </row>
    <row r="3770" spans="1:4">
      <c r="A3770" t="s">
        <v>6714</v>
      </c>
      <c r="B3770">
        <f>IF(ISBLANK(data!C4106),AVERAGEIF(data!$A$2:$A$4110,data!A4106,data!$C$2:$C$4110),data!C4106)</f>
        <v>301305</v>
      </c>
      <c r="C3770">
        <f>IF(ISBLANK(data!L4106),AVERAGEIF(data!$A$2:$A$4110,data!A4106,data!$L$2:$L$4110),data!L4106)</f>
        <v>13000000</v>
      </c>
      <c r="D3770">
        <f>B3770-C3770</f>
        <v>-12698695</v>
      </c>
    </row>
    <row r="3771" spans="1:4">
      <c r="A3771" t="s">
        <v>1020</v>
      </c>
      <c r="B3771">
        <f>IF(ISBLANK(data!C297),AVERAGEIF(data!$A$2:$A$4110,data!A297,data!$C$2:$C$4110),data!C297)</f>
        <v>298110</v>
      </c>
      <c r="C3771">
        <f>IF(ISBLANK(data!L297),AVERAGEIF(data!$A$2:$A$4110,data!A297,data!$L$2:$L$4110),data!L297)</f>
        <v>8000000</v>
      </c>
      <c r="D3771">
        <f>B3771-C3771</f>
        <v>-7701890</v>
      </c>
    </row>
    <row r="3772" spans="1:4">
      <c r="A3772" t="s">
        <v>2466</v>
      </c>
      <c r="B3772">
        <f>IF(ISBLANK(data!C1198),AVERAGEIF(data!$A$2:$A$4110,data!A1198,data!$C$2:$C$4110),data!C1198)</f>
        <v>296665</v>
      </c>
      <c r="C3772">
        <f>IF(ISBLANK(data!L1198),AVERAGEIF(data!$A$2:$A$4110,data!A1198,data!$L$2:$L$4110),data!L1198)</f>
        <v>5000000</v>
      </c>
      <c r="D3772">
        <f>B3772-C3772</f>
        <v>-4703335</v>
      </c>
    </row>
    <row r="3773" spans="1:4">
      <c r="A3773" t="s">
        <v>2421</v>
      </c>
      <c r="B3773">
        <f>IF(ISBLANK(data!C1169),AVERAGEIF(data!$A$2:$A$4110,data!A1169,data!$C$2:$C$4110),data!C1169)</f>
        <v>295468</v>
      </c>
      <c r="C3773">
        <f>IF(ISBLANK(data!L1169),AVERAGEIF(data!$A$2:$A$4110,data!A1169,data!$L$2:$L$4110),data!L1169)</f>
        <v>500000</v>
      </c>
      <c r="D3773">
        <f>B3773-C3773</f>
        <v>-204532</v>
      </c>
    </row>
    <row r="3774" spans="1:4">
      <c r="A3774" t="s">
        <v>1138</v>
      </c>
      <c r="B3774">
        <f>IF(ISBLANK(data!C369),AVERAGEIF(data!$A$2:$A$4110,data!A369,data!$C$2:$C$4110),data!C369)</f>
        <v>287761</v>
      </c>
      <c r="C3774">
        <f>IF(ISBLANK(data!L369),AVERAGEIF(data!$A$2:$A$4110,data!A369,data!$L$2:$L$4110),data!L369)</f>
        <v>1000000</v>
      </c>
      <c r="D3774">
        <f>B3774-C3774</f>
        <v>-712239</v>
      </c>
    </row>
    <row r="3775" spans="1:4">
      <c r="A3775" t="s">
        <v>2376</v>
      </c>
      <c r="B3775">
        <f>IF(ISBLANK(data!C1137),AVERAGEIF(data!$A$2:$A$4110,data!A1137,data!$C$2:$C$4110),data!C1137)</f>
        <v>279282</v>
      </c>
      <c r="C3775">
        <f>IF(ISBLANK(data!L1137),AVERAGEIF(data!$A$2:$A$4110,data!A1137,data!$L$2:$L$4110),data!L1137)</f>
        <v>1000000</v>
      </c>
      <c r="D3775">
        <f>B3775-C3775</f>
        <v>-720718</v>
      </c>
    </row>
    <row r="3776" spans="1:4">
      <c r="A3776" t="s">
        <v>6356</v>
      </c>
      <c r="B3776">
        <f>IF(ISBLANK(data!C3849),AVERAGEIF(data!$A$2:$A$4110,data!A3849,data!$C$2:$C$4110),data!C3849)</f>
        <v>278821</v>
      </c>
      <c r="C3776">
        <f>IF(ISBLANK(data!L3849),AVERAGEIF(data!$A$2:$A$4110,data!A3849,data!$L$2:$L$4110),data!L3849)</f>
        <v>1900000</v>
      </c>
      <c r="D3776">
        <f>B3776-C3776</f>
        <v>-1621179</v>
      </c>
    </row>
    <row r="3777" spans="1:4">
      <c r="A3777" t="s">
        <v>3922</v>
      </c>
      <c r="B3777">
        <f>IF(ISBLANK(data!C2164),AVERAGEIF(data!$A$2:$A$4110,data!A2164,data!$C$2:$C$4110),data!C2164)</f>
        <v>277233</v>
      </c>
      <c r="C3777">
        <f>IF(ISBLANK(data!L2164),AVERAGEIF(data!$A$2:$A$4110,data!A2164,data!$L$2:$L$4110),data!L2164)</f>
        <v>40000</v>
      </c>
      <c r="D3777">
        <f>B3777-C3777</f>
        <v>237233</v>
      </c>
    </row>
    <row r="3778" spans="1:4">
      <c r="A3778" t="s">
        <v>930</v>
      </c>
      <c r="B3778">
        <f>IF(ISBLANK(data!C243),AVERAGEIF(data!$A$2:$A$4110,data!A243,data!$C$2:$C$4110),data!C243)</f>
        <v>274661</v>
      </c>
      <c r="C3778">
        <f>IF(ISBLANK(data!L243),AVERAGEIF(data!$A$2:$A$4110,data!A243,data!$L$2:$L$4110),data!L243)</f>
        <v>1000000</v>
      </c>
      <c r="D3778">
        <f>B3778-C3778</f>
        <v>-725339</v>
      </c>
    </row>
    <row r="3779" spans="1:4">
      <c r="A3779" t="s">
        <v>714</v>
      </c>
      <c r="B3779">
        <f>IF(ISBLANK(data!C122),AVERAGEIF(data!$A$2:$A$4110,data!A122,data!$C$2:$C$4110),data!C122)</f>
        <v>274385</v>
      </c>
      <c r="C3779">
        <f>IF(ISBLANK(data!L122),AVERAGEIF(data!$A$2:$A$4110,data!A122,data!$L$2:$L$4110),data!L122)</f>
        <v>4000000</v>
      </c>
      <c r="D3779">
        <f>B3779-C3779</f>
        <v>-3725615</v>
      </c>
    </row>
    <row r="3780" spans="1:4">
      <c r="A3780" t="s">
        <v>1844</v>
      </c>
      <c r="B3780">
        <f>IF(ISBLANK(data!C803),AVERAGEIF(data!$A$2:$A$4110,data!A803,data!$C$2:$C$4110),data!C803)</f>
        <v>274299</v>
      </c>
      <c r="C3780">
        <f>IF(ISBLANK(data!L803),AVERAGEIF(data!$A$2:$A$4110,data!A803,data!$L$2:$L$4110),data!L803)</f>
        <v>103000000</v>
      </c>
      <c r="D3780">
        <f>B3780-C3780</f>
        <v>-102725701</v>
      </c>
    </row>
    <row r="3781" spans="1:4">
      <c r="A3781" t="s">
        <v>5309</v>
      </c>
      <c r="B3781">
        <f>IF(ISBLANK(data!C3109),AVERAGEIF(data!$A$2:$A$4110,data!A3109,data!$C$2:$C$4110),data!C3109)</f>
        <v>273420</v>
      </c>
      <c r="C3781">
        <f>IF(ISBLANK(data!L3109),AVERAGEIF(data!$A$2:$A$4110,data!A3109,data!$L$2:$L$4110),data!L3109)</f>
        <v>17000000</v>
      </c>
      <c r="D3781">
        <f>B3781-C3781</f>
        <v>-16726580</v>
      </c>
    </row>
    <row r="3782" spans="1:4">
      <c r="A3782" t="s">
        <v>653</v>
      </c>
      <c r="B3782">
        <f>IF(ISBLANK(data!C85),AVERAGEIF(data!$A$2:$A$4110,data!A85,data!$C$2:$C$4110),data!C85)</f>
        <v>269061</v>
      </c>
      <c r="C3782">
        <f>IF(ISBLANK(data!L85),AVERAGEIF(data!$A$2:$A$4110,data!A85,data!$L$2:$L$4110),data!L85)</f>
        <v>2000000</v>
      </c>
      <c r="D3782">
        <f>B3782-C3782</f>
        <v>-1730939</v>
      </c>
    </row>
    <row r="3783" spans="1:4">
      <c r="A3783" t="s">
        <v>4155</v>
      </c>
      <c r="B3783">
        <f>IF(ISBLANK(data!C2324),AVERAGEIF(data!$A$2:$A$4110,data!A2324,data!$C$2:$C$4110),data!C2324)</f>
        <v>267194</v>
      </c>
      <c r="C3783">
        <f>IF(ISBLANK(data!L2324),AVERAGEIF(data!$A$2:$A$4110,data!A2324,data!$L$2:$L$4110),data!L2324)</f>
        <v>7000000</v>
      </c>
      <c r="D3783">
        <f>B3783-C3783</f>
        <v>-6732806</v>
      </c>
    </row>
    <row r="3784" spans="1:4">
      <c r="A3784" t="s">
        <v>5489</v>
      </c>
      <c r="B3784">
        <f>IF(ISBLANK(data!C3232),AVERAGEIF(data!$A$2:$A$4110,data!A3232,data!$C$2:$C$4110),data!C3232)</f>
        <v>265107</v>
      </c>
      <c r="C3784">
        <f>IF(ISBLANK(data!L3232),AVERAGEIF(data!$A$2:$A$4110,data!A3232,data!$L$2:$L$4110),data!L3232)</f>
        <v>1500000</v>
      </c>
      <c r="D3784">
        <f>B3784-C3784</f>
        <v>-1234893</v>
      </c>
    </row>
    <row r="3785" spans="1:4">
      <c r="A3785" t="s">
        <v>3802</v>
      </c>
      <c r="B3785">
        <f>IF(ISBLANK(data!C2088),AVERAGEIF(data!$A$2:$A$4110,data!A2088,data!$C$2:$C$4110),data!C2088)</f>
        <v>263365</v>
      </c>
      <c r="C3785">
        <f>IF(ISBLANK(data!L2088),AVERAGEIF(data!$A$2:$A$4110,data!A2088,data!$L$2:$L$4110),data!L2088)</f>
        <v>20000000</v>
      </c>
      <c r="D3785">
        <f>B3785-C3785</f>
        <v>-19736635</v>
      </c>
    </row>
    <row r="3786" spans="1:4">
      <c r="A3786" t="s">
        <v>6702</v>
      </c>
      <c r="B3786">
        <f>IF(ISBLANK(data!C4099),AVERAGEIF(data!$A$2:$A$4110,data!A4099,data!$C$2:$C$4110),data!C4099)</f>
        <v>261481</v>
      </c>
      <c r="C3786">
        <f>IF(ISBLANK(data!L4099),AVERAGEIF(data!$A$2:$A$4110,data!A4099,data!$L$2:$L$4110),data!L4099)</f>
        <v>12000000</v>
      </c>
      <c r="D3786">
        <f>B3786-C3786</f>
        <v>-11738519</v>
      </c>
    </row>
    <row r="3787" spans="1:4">
      <c r="A3787" t="s">
        <v>3269</v>
      </c>
      <c r="B3787">
        <f>IF(ISBLANK(data!C1724),AVERAGEIF(data!$A$2:$A$4110,data!A1724,data!$C$2:$C$4110),data!C1724)</f>
        <v>258113</v>
      </c>
      <c r="C3787">
        <f>IF(ISBLANK(data!L1724),AVERAGEIF(data!$A$2:$A$4110,data!A1724,data!$L$2:$L$4110),data!L1724)</f>
        <v>1066167</v>
      </c>
      <c r="D3787">
        <f>B3787-C3787</f>
        <v>-808054</v>
      </c>
    </row>
    <row r="3788" spans="1:4">
      <c r="A3788" t="s">
        <v>6723</v>
      </c>
      <c r="B3788">
        <f>IF(ISBLANK(data!C2127),AVERAGEIF(data!$A$2:$A$4110,data!A2127,data!$C$2:$C$4110),data!C2127)</f>
        <v>255352</v>
      </c>
      <c r="C3788">
        <f>IF(ISBLANK(data!L2127),AVERAGEIF(data!$A$2:$A$4110,data!A2127,data!$L$2:$L$4110),data!L2127)</f>
        <v>300000</v>
      </c>
      <c r="D3788">
        <f>B3788-C3788</f>
        <v>-44648</v>
      </c>
    </row>
    <row r="3789" spans="1:4">
      <c r="A3789" t="s">
        <v>4483</v>
      </c>
      <c r="B3789">
        <f>IF(ISBLANK(data!C2544),AVERAGEIF(data!$A$2:$A$4110,data!A2544,data!$C$2:$C$4110),data!C2544)</f>
        <v>252726</v>
      </c>
      <c r="C3789">
        <f>IF(ISBLANK(data!L2544),AVERAGEIF(data!$A$2:$A$4110,data!A2544,data!$L$2:$L$4110),data!L2544)</f>
        <v>3000000</v>
      </c>
      <c r="D3789">
        <f>B3789-C3789</f>
        <v>-2747274</v>
      </c>
    </row>
    <row r="3790" spans="1:4">
      <c r="A3790" t="s">
        <v>602</v>
      </c>
      <c r="B3790">
        <f>IF(ISBLANK(data!C53),AVERAGEIF(data!$A$2:$A$4110,data!A53,data!$C$2:$C$4110),data!C53)</f>
        <v>252652</v>
      </c>
      <c r="C3790">
        <f>IF(ISBLANK(data!L53),AVERAGEIF(data!$A$2:$A$4110,data!A53,data!$L$2:$L$4110),data!L53)</f>
        <v>19900000</v>
      </c>
      <c r="D3790">
        <f>B3790-C3790</f>
        <v>-19647348</v>
      </c>
    </row>
    <row r="3791" spans="1:4">
      <c r="A3791" t="s">
        <v>4610</v>
      </c>
      <c r="B3791">
        <f>IF(ISBLANK(data!C2626),AVERAGEIF(data!$A$2:$A$4110,data!A2626,data!$C$2:$C$4110),data!C2626)</f>
        <v>243768</v>
      </c>
      <c r="C3791">
        <f>IF(ISBLANK(data!L2626),AVERAGEIF(data!$A$2:$A$4110,data!A2626,data!$L$2:$L$4110),data!L2626)</f>
        <v>30000</v>
      </c>
      <c r="D3791">
        <f>B3791-C3791</f>
        <v>213768</v>
      </c>
    </row>
    <row r="3792" spans="1:4">
      <c r="A3792" t="s">
        <v>4718</v>
      </c>
      <c r="B3792">
        <f>IF(ISBLANK(data!C2698),AVERAGEIF(data!$A$2:$A$4110,data!A2698,data!$C$2:$C$4110),data!C2698)</f>
        <v>243347</v>
      </c>
      <c r="C3792">
        <f>IF(ISBLANK(data!L2698),AVERAGEIF(data!$A$2:$A$4110,data!A2698,data!$L$2:$L$4110),data!L2698)</f>
        <v>500000</v>
      </c>
      <c r="D3792">
        <f>B3792-C3792</f>
        <v>-256653</v>
      </c>
    </row>
    <row r="3793" spans="1:4">
      <c r="A3793" t="s">
        <v>2072</v>
      </c>
      <c r="B3793">
        <f>IF(ISBLANK(data!C945),AVERAGEIF(data!$A$2:$A$4110,data!A945,data!$C$2:$C$4110),data!C945)</f>
        <v>241816</v>
      </c>
      <c r="C3793">
        <f>IF(ISBLANK(data!L945),AVERAGEIF(data!$A$2:$A$4110,data!A945,data!$L$2:$L$4110),data!L945)</f>
        <v>42000</v>
      </c>
      <c r="D3793">
        <f>B3793-C3793</f>
        <v>199816</v>
      </c>
    </row>
    <row r="3794" spans="1:4">
      <c r="A3794" t="s">
        <v>2590</v>
      </c>
      <c r="B3794">
        <f>IF(ISBLANK(data!C1273),AVERAGEIF(data!$A$2:$A$4110,data!A1273,data!$C$2:$C$4110),data!C1273)</f>
        <v>237301</v>
      </c>
      <c r="C3794">
        <f>IF(ISBLANK(data!L1273),AVERAGEIF(data!$A$2:$A$4110,data!A1273,data!$L$2:$L$4110),data!L1273)</f>
        <v>500000</v>
      </c>
      <c r="D3794">
        <f>B3794-C3794</f>
        <v>-262699</v>
      </c>
    </row>
    <row r="3795" spans="1:4">
      <c r="A3795" t="s">
        <v>2833</v>
      </c>
      <c r="B3795">
        <f>IF(ISBLANK(data!C1428),AVERAGEIF(data!$A$2:$A$4110,data!A1428,data!$C$2:$C$4110),data!C1428)</f>
        <v>236266</v>
      </c>
      <c r="C3795">
        <f>IF(ISBLANK(data!L1428),AVERAGEIF(data!$A$2:$A$4110,data!A1428,data!$L$2:$L$4110),data!L1428)</f>
        <v>3500000</v>
      </c>
      <c r="D3795">
        <f>B3795-C3795</f>
        <v>-3263734</v>
      </c>
    </row>
    <row r="3796" spans="1:4">
      <c r="A3796" t="s">
        <v>5299</v>
      </c>
      <c r="B3796">
        <f>IF(ISBLANK(data!C3100),AVERAGEIF(data!$A$2:$A$4110,data!A3100,data!$C$2:$C$4110),data!C3100)</f>
        <v>233103</v>
      </c>
      <c r="C3796">
        <f>IF(ISBLANK(data!L3100),AVERAGEIF(data!$A$2:$A$4110,data!A3100,data!$L$2:$L$4110),data!L3100)</f>
        <v>7000000</v>
      </c>
      <c r="D3796">
        <f>B3796-C3796</f>
        <v>-6766897</v>
      </c>
    </row>
    <row r="3797" spans="1:4">
      <c r="A3797" t="s">
        <v>761</v>
      </c>
      <c r="B3797">
        <f>IF(ISBLANK(data!C144),AVERAGEIF(data!$A$2:$A$4110,data!A144,data!$C$2:$C$4110),data!C144)</f>
        <v>231417</v>
      </c>
      <c r="C3797">
        <f>IF(ISBLANK(data!L144),AVERAGEIF(data!$A$2:$A$4110,data!A144,data!$L$2:$L$4110),data!L144)</f>
        <v>60000000</v>
      </c>
      <c r="D3797">
        <f>B3797-C3797</f>
        <v>-59768583</v>
      </c>
    </row>
    <row r="3798" spans="1:4">
      <c r="A3798" t="s">
        <v>4014</v>
      </c>
      <c r="B3798">
        <f>IF(ISBLANK(data!C2228),AVERAGEIF(data!$A$2:$A$4110,data!A2228,data!$C$2:$C$4110),data!C2228)</f>
        <v>229311</v>
      </c>
      <c r="C3798">
        <f>IF(ISBLANK(data!L2228),AVERAGEIF(data!$A$2:$A$4110,data!A2228,data!$L$2:$L$4110),data!L2228)</f>
        <v>11350000</v>
      </c>
      <c r="D3798">
        <f>B3798-C3798</f>
        <v>-11120689</v>
      </c>
    </row>
    <row r="3799" spans="1:4">
      <c r="A3799" t="s">
        <v>1906</v>
      </c>
      <c r="B3799">
        <f>IF(ISBLANK(data!C841),AVERAGEIF(data!$A$2:$A$4110,data!A841,data!$C$2:$C$4110),data!C841)</f>
        <v>228524</v>
      </c>
      <c r="C3799">
        <f>IF(ISBLANK(data!L841),AVERAGEIF(data!$A$2:$A$4110,data!A841,data!$L$2:$L$4110),data!L841)</f>
        <v>4000000</v>
      </c>
      <c r="D3799">
        <f>B3799-C3799</f>
        <v>-3771476</v>
      </c>
    </row>
    <row r="3800" spans="1:4">
      <c r="A3800" t="s">
        <v>4401</v>
      </c>
      <c r="B3800">
        <f>IF(ISBLANK(data!C2494),AVERAGEIF(data!$A$2:$A$4110,data!A2494,data!$C$2:$C$4110),data!C2494)</f>
        <v>226792</v>
      </c>
      <c r="C3800">
        <f>IF(ISBLANK(data!L2494),AVERAGEIF(data!$A$2:$A$4110,data!A2494,data!$L$2:$L$4110),data!L2494)</f>
        <v>10000000</v>
      </c>
      <c r="D3800">
        <f>B3800-C3800</f>
        <v>-9773208</v>
      </c>
    </row>
    <row r="3801" spans="1:4">
      <c r="A3801" t="s">
        <v>804</v>
      </c>
      <c r="B3801">
        <f>IF(ISBLANK(data!C168),AVERAGEIF(data!$A$2:$A$4110,data!A168,data!$C$2:$C$4110),data!C168)</f>
        <v>225377</v>
      </c>
      <c r="C3801">
        <f>IF(ISBLANK(data!L168),AVERAGEIF(data!$A$2:$A$4110,data!A168,data!$L$2:$L$4110),data!L168)</f>
        <v>8900000</v>
      </c>
      <c r="D3801">
        <f>B3801-C3801</f>
        <v>-8674623</v>
      </c>
    </row>
    <row r="3802" spans="1:4">
      <c r="A3802" t="s">
        <v>62</v>
      </c>
      <c r="B3802">
        <f>IF(ISBLANK(data!C97),AVERAGEIF(data!$A$2:$A$4110,data!A97,data!$C$2:$C$4110),data!C97)</f>
        <v>223878</v>
      </c>
      <c r="C3802">
        <f>IF(ISBLANK(data!L97),AVERAGEIF(data!$A$2:$A$4110,data!A97,data!$L$2:$L$4110),data!L97)</f>
        <v>5000000</v>
      </c>
      <c r="D3802">
        <f>B3802-C3802</f>
        <v>-4776122</v>
      </c>
    </row>
    <row r="3803" spans="1:4">
      <c r="A3803" t="s">
        <v>6098</v>
      </c>
      <c r="B3803">
        <f>IF(ISBLANK(data!C3661),AVERAGEIF(data!$A$2:$A$4110,data!A3661,data!$C$2:$C$4110),data!C3661)</f>
        <v>220914</v>
      </c>
      <c r="C3803">
        <f>IF(ISBLANK(data!L3661),AVERAGEIF(data!$A$2:$A$4110,data!A3661,data!$L$2:$L$4110),data!L3661)</f>
        <v>16800000</v>
      </c>
      <c r="D3803">
        <f>B3803-C3803</f>
        <v>-16579086</v>
      </c>
    </row>
    <row r="3804" spans="1:4">
      <c r="A3804" t="s">
        <v>5479</v>
      </c>
      <c r="B3804">
        <f>IF(ISBLANK(data!C3223),AVERAGEIF(data!$A$2:$A$4110,data!A3223,data!$C$2:$C$4110),data!C3223)</f>
        <v>220234</v>
      </c>
      <c r="C3804">
        <f>IF(ISBLANK(data!L3223),AVERAGEIF(data!$A$2:$A$4110,data!A3223,data!$L$2:$L$4110),data!L3223)</f>
        <v>3500000</v>
      </c>
      <c r="D3804">
        <f>B3804-C3804</f>
        <v>-3279766</v>
      </c>
    </row>
    <row r="3805" spans="1:4">
      <c r="A3805" t="s">
        <v>3815</v>
      </c>
      <c r="B3805">
        <f>IF(ISBLANK(data!C2094),AVERAGEIF(data!$A$2:$A$4110,data!A2094,data!$C$2:$C$4110),data!C2094)</f>
        <v>215185</v>
      </c>
      <c r="C3805">
        <f>IF(ISBLANK(data!L2094),AVERAGEIF(data!$A$2:$A$4110,data!A2094,data!$L$2:$L$4110),data!L2094)</f>
        <v>200000</v>
      </c>
      <c r="D3805">
        <f>B3805-C3805</f>
        <v>15185</v>
      </c>
    </row>
    <row r="3806" spans="1:4">
      <c r="A3806" t="s">
        <v>4572</v>
      </c>
      <c r="B3806">
        <f>IF(ISBLANK(data!C2599),AVERAGEIF(data!$A$2:$A$4110,data!A2599,data!$C$2:$C$4110),data!C2599)</f>
        <v>214966</v>
      </c>
      <c r="C3806">
        <f>IF(ISBLANK(data!L2599),AVERAGEIF(data!$A$2:$A$4110,data!A2599,data!$L$2:$L$4110),data!L2599)</f>
        <v>13000000</v>
      </c>
      <c r="D3806">
        <f>B3806-C3806</f>
        <v>-12785034</v>
      </c>
    </row>
    <row r="3807" spans="1:4">
      <c r="A3807" t="s">
        <v>4217</v>
      </c>
      <c r="B3807">
        <f>IF(ISBLANK(data!C2364),AVERAGEIF(data!$A$2:$A$4110,data!A2364,data!$C$2:$C$4110),data!C2364)</f>
        <v>214202</v>
      </c>
      <c r="C3807">
        <f>IF(ISBLANK(data!L2364),AVERAGEIF(data!$A$2:$A$4110,data!A2364,data!$L$2:$L$4110),data!L2364)</f>
        <v>12000000</v>
      </c>
      <c r="D3807">
        <f>B3807-C3807</f>
        <v>-11785798</v>
      </c>
    </row>
    <row r="3808" spans="1:4">
      <c r="A3808" t="s">
        <v>2401</v>
      </c>
      <c r="B3808">
        <f>IF(ISBLANK(data!C1154),AVERAGEIF(data!$A$2:$A$4110,data!A1154,data!$C$2:$C$4110),data!C1154)</f>
        <v>212285</v>
      </c>
      <c r="C3808">
        <f>IF(ISBLANK(data!L1154),AVERAGEIF(data!$A$2:$A$4110,data!A1154,data!$L$2:$L$4110),data!L1154)</f>
        <v>250000</v>
      </c>
      <c r="D3808">
        <f>B3808-C3808</f>
        <v>-37715</v>
      </c>
    </row>
    <row r="3809" spans="1:4">
      <c r="A3809" t="s">
        <v>643</v>
      </c>
      <c r="B3809">
        <f>IF(ISBLANK(data!C79),AVERAGEIF(data!$A$2:$A$4110,data!A79,data!$C$2:$C$4110),data!C79)</f>
        <v>211667</v>
      </c>
      <c r="C3809">
        <f>IF(ISBLANK(data!L79),AVERAGEIF(data!$A$2:$A$4110,data!A79,data!$L$2:$L$4110),data!L79)</f>
        <v>4200000000</v>
      </c>
      <c r="D3809">
        <f>B3809-C3809</f>
        <v>-4199788333</v>
      </c>
    </row>
    <row r="3810" spans="1:4">
      <c r="A3810" t="s">
        <v>6707</v>
      </c>
      <c r="B3810">
        <f>IF(ISBLANK(data!C4102),AVERAGEIF(data!$A$2:$A$4110,data!A4102,data!$C$2:$C$4110),data!C4102)</f>
        <v>206678</v>
      </c>
      <c r="C3810">
        <f>IF(ISBLANK(data!L4102),AVERAGEIF(data!$A$2:$A$4110,data!A4102,data!$L$2:$L$4110),data!L4102)</f>
        <v>15000000</v>
      </c>
      <c r="D3810">
        <f>B3810-C3810</f>
        <v>-14793322</v>
      </c>
    </row>
    <row r="3811" spans="1:4">
      <c r="A3811" t="s">
        <v>765</v>
      </c>
      <c r="B3811">
        <f>IF(ISBLANK(data!C146),AVERAGEIF(data!$A$2:$A$4110,data!A146,data!$C$2:$C$4110),data!C146)</f>
        <v>206400</v>
      </c>
      <c r="C3811">
        <f>IF(ISBLANK(data!L146),AVERAGEIF(data!$A$2:$A$4110,data!A146,data!$L$2:$L$4110),data!L146)</f>
        <v>50000000</v>
      </c>
      <c r="D3811">
        <f>B3811-C3811</f>
        <v>-49793600</v>
      </c>
    </row>
    <row r="3812" spans="1:4">
      <c r="A3812" t="s">
        <v>1329</v>
      </c>
      <c r="B3812">
        <f>IF(ISBLANK(data!C479),AVERAGEIF(data!$A$2:$A$4110,data!A479,data!$C$2:$C$4110),data!C479)</f>
        <v>203134</v>
      </c>
      <c r="C3812">
        <f>IF(ISBLANK(data!L479),AVERAGEIF(data!$A$2:$A$4110,data!A479,data!$L$2:$L$4110),data!L479)</f>
        <v>250000</v>
      </c>
      <c r="D3812">
        <f>B3812-C3812</f>
        <v>-46866</v>
      </c>
    </row>
    <row r="3813" spans="1:4">
      <c r="A3813" t="s">
        <v>6291</v>
      </c>
      <c r="B3813">
        <f>IF(ISBLANK(data!C3803),AVERAGEIF(data!$A$2:$A$4110,data!A3803,data!$C$2:$C$4110),data!C3803)</f>
        <v>200803</v>
      </c>
      <c r="C3813">
        <f>IF(ISBLANK(data!L3803),AVERAGEIF(data!$A$2:$A$4110,data!A3803,data!$L$2:$L$4110),data!L3803)</f>
        <v>3000000</v>
      </c>
      <c r="D3813">
        <f>B3813-C3813</f>
        <v>-2799197</v>
      </c>
    </row>
    <row r="3814" spans="1:4">
      <c r="A3814" t="s">
        <v>699</v>
      </c>
      <c r="B3814">
        <f>IF(ISBLANK(data!C113),AVERAGEIF(data!$A$2:$A$4110,data!A113,data!$C$2:$C$4110),data!C113)</f>
        <v>199228</v>
      </c>
      <c r="C3814">
        <f>IF(ISBLANK(data!L113),AVERAGEIF(data!$A$2:$A$4110,data!A113,data!$L$2:$L$4110),data!L113)</f>
        <v>150000000</v>
      </c>
      <c r="D3814">
        <f>B3814-C3814</f>
        <v>-149800772</v>
      </c>
    </row>
    <row r="3815" spans="1:4">
      <c r="A3815" t="s">
        <v>293</v>
      </c>
      <c r="B3815">
        <f>IF(ISBLANK(data!C2250),AVERAGEIF(data!$A$2:$A$4110,data!A2250,data!$C$2:$C$4110),data!C2250)</f>
        <v>198407</v>
      </c>
      <c r="C3815">
        <f>IF(ISBLANK(data!L2250),AVERAGEIF(data!$A$2:$A$4110,data!A2250,data!$L$2:$L$4110),data!L2250)</f>
        <v>2000000</v>
      </c>
      <c r="D3815">
        <f>B3815-C3815</f>
        <v>-1801593</v>
      </c>
    </row>
    <row r="3816" spans="1:4">
      <c r="A3816" t="s">
        <v>4574</v>
      </c>
      <c r="B3816">
        <f>IF(ISBLANK(data!C2600),AVERAGEIF(data!$A$2:$A$4110,data!A2600,data!$C$2:$C$4110),data!C2600)</f>
        <v>197148</v>
      </c>
      <c r="C3816">
        <f>IF(ISBLANK(data!L2600),AVERAGEIF(data!$A$2:$A$4110,data!A2600,data!$L$2:$L$4110),data!L2600)</f>
        <v>7500000</v>
      </c>
      <c r="D3816">
        <f>B3816-C3816</f>
        <v>-7302852</v>
      </c>
    </row>
    <row r="3817" spans="1:4">
      <c r="A3817" t="s">
        <v>6246</v>
      </c>
      <c r="B3817">
        <f>IF(ISBLANK(data!C3771),AVERAGEIF(data!$A$2:$A$4110,data!A3771,data!$C$2:$C$4110),data!C3771)</f>
        <v>196067</v>
      </c>
      <c r="C3817">
        <f>IF(ISBLANK(data!L3771),AVERAGEIF(data!$A$2:$A$4110,data!A3771,data!$L$2:$L$4110),data!L3771)</f>
        <v>7000000</v>
      </c>
      <c r="D3817">
        <f>B3817-C3817</f>
        <v>-6803933</v>
      </c>
    </row>
    <row r="3818" spans="1:4">
      <c r="A3818" t="s">
        <v>687</v>
      </c>
      <c r="B3818">
        <f>IF(ISBLANK(data!C107),AVERAGEIF(data!$A$2:$A$4110,data!A107,data!$C$2:$C$4110),data!C107)</f>
        <v>195888</v>
      </c>
      <c r="C3818">
        <f>IF(ISBLANK(data!L107),AVERAGEIF(data!$A$2:$A$4110,data!A107,data!$L$2:$L$4110),data!L107)</f>
        <v>2500000000</v>
      </c>
      <c r="D3818">
        <f>B3818-C3818</f>
        <v>-2499804112</v>
      </c>
    </row>
    <row r="3819" spans="1:4">
      <c r="A3819" t="s">
        <v>3240</v>
      </c>
      <c r="B3819">
        <f>IF(ISBLANK(data!C1702),AVERAGEIF(data!$A$2:$A$4110,data!A1702,data!$C$2:$C$4110),data!C1702)</f>
        <v>194568</v>
      </c>
      <c r="C3819">
        <f>IF(ISBLANK(data!L1702),AVERAGEIF(data!$A$2:$A$4110,data!A1702,data!$L$2:$L$4110),data!L1702)</f>
        <v>1500000</v>
      </c>
      <c r="D3819">
        <f>B3819-C3819</f>
        <v>-1305432</v>
      </c>
    </row>
    <row r="3820" spans="1:4">
      <c r="A3820" t="s">
        <v>3190</v>
      </c>
      <c r="B3820">
        <f>IF(ISBLANK(data!C1671),AVERAGEIF(data!$A$2:$A$4110,data!A1671,data!$C$2:$C$4110),data!C1671)</f>
        <v>192467</v>
      </c>
      <c r="C3820">
        <f>IF(ISBLANK(data!L1671),AVERAGEIF(data!$A$2:$A$4110,data!A1671,data!$L$2:$L$4110),data!L1671)</f>
        <v>15000</v>
      </c>
      <c r="D3820">
        <f>B3820-C3820</f>
        <v>177467</v>
      </c>
    </row>
    <row r="3821" spans="1:4">
      <c r="A3821" t="s">
        <v>2795</v>
      </c>
      <c r="B3821">
        <f>IF(ISBLANK(data!C1400),AVERAGEIF(data!$A$2:$A$4110,data!A1400,data!$C$2:$C$4110),data!C1400)</f>
        <v>191309</v>
      </c>
      <c r="C3821">
        <f>IF(ISBLANK(data!L1400),AVERAGEIF(data!$A$2:$A$4110,data!A1400,data!$L$2:$L$4110),data!L1400)</f>
        <v>150000</v>
      </c>
      <c r="D3821">
        <f>B3821-C3821</f>
        <v>41309</v>
      </c>
    </row>
    <row r="3822" spans="1:4">
      <c r="A3822" t="s">
        <v>641</v>
      </c>
      <c r="B3822">
        <f>IF(ISBLANK(data!C77),AVERAGEIF(data!$A$2:$A$4110,data!A77,data!$C$2:$C$4110),data!C77)</f>
        <v>190666</v>
      </c>
      <c r="C3822">
        <f>IF(ISBLANK(data!L77),AVERAGEIF(data!$A$2:$A$4110,data!A77,data!$L$2:$L$4110),data!L77)</f>
        <v>67500000</v>
      </c>
      <c r="D3822">
        <f>B3822-C3822</f>
        <v>-67309334</v>
      </c>
    </row>
    <row r="3823" spans="1:4">
      <c r="A3823" t="s">
        <v>1062</v>
      </c>
      <c r="B3823">
        <f>IF(ISBLANK(data!C322),AVERAGEIF(data!$A$2:$A$4110,data!A322,data!$C$2:$C$4110),data!C322)</f>
        <v>190562</v>
      </c>
      <c r="C3823">
        <f>IF(ISBLANK(data!L322),AVERAGEIF(data!$A$2:$A$4110,data!A322,data!$L$2:$L$4110),data!L322)</f>
        <v>90000000</v>
      </c>
      <c r="D3823">
        <f>B3823-C3823</f>
        <v>-89809438</v>
      </c>
    </row>
    <row r="3824" spans="1:4">
      <c r="A3824" t="s">
        <v>522</v>
      </c>
      <c r="B3824">
        <f>IF(ISBLANK(data!C8),AVERAGEIF(data!$A$2:$A$4110,data!A8,data!$C$2:$C$4110),data!C8)</f>
        <v>188870</v>
      </c>
      <c r="C3824">
        <f>IF(ISBLANK(data!L8),AVERAGEIF(data!$A$2:$A$4110,data!A8,data!$L$2:$L$4110),data!L8)</f>
        <v>67500000</v>
      </c>
      <c r="D3824">
        <f>B3824-C3824</f>
        <v>-67311130</v>
      </c>
    </row>
    <row r="3825" spans="1:4">
      <c r="A3825" t="s">
        <v>5617</v>
      </c>
      <c r="B3825">
        <f>IF(ISBLANK(data!C3326),AVERAGEIF(data!$A$2:$A$4110,data!A3326,data!$C$2:$C$4110),data!C3326)</f>
        <v>186354</v>
      </c>
      <c r="C3825">
        <f>IF(ISBLANK(data!L3326),AVERAGEIF(data!$A$2:$A$4110,data!A3326,data!$L$2:$L$4110),data!L3326)</f>
        <v>13500000</v>
      </c>
      <c r="D3825">
        <f>B3825-C3825</f>
        <v>-13313646</v>
      </c>
    </row>
    <row r="3826" spans="1:4">
      <c r="A3826" t="s">
        <v>3904</v>
      </c>
      <c r="B3826">
        <f>IF(ISBLANK(data!C2153),AVERAGEIF(data!$A$2:$A$4110,data!A2153,data!$C$2:$C$4110),data!C2153)</f>
        <v>185577</v>
      </c>
      <c r="C3826">
        <f>IF(ISBLANK(data!L2153),AVERAGEIF(data!$A$2:$A$4110,data!A2153,data!$L$2:$L$4110),data!L2153)</f>
        <v>4000000</v>
      </c>
      <c r="D3826">
        <f>B3826-C3826</f>
        <v>-3814423</v>
      </c>
    </row>
    <row r="3827" spans="1:4">
      <c r="A3827" t="s">
        <v>782</v>
      </c>
      <c r="B3827">
        <f>IF(ISBLANK(data!C155),AVERAGEIF(data!$A$2:$A$4110,data!A155,data!$C$2:$C$4110),data!C155)</f>
        <v>183662</v>
      </c>
      <c r="C3827">
        <f>IF(ISBLANK(data!L155),AVERAGEIF(data!$A$2:$A$4110,data!A155,data!$L$2:$L$4110),data!L155)</f>
        <v>25000000</v>
      </c>
      <c r="D3827">
        <f>B3827-C3827</f>
        <v>-24816338</v>
      </c>
    </row>
    <row r="3828" spans="1:4">
      <c r="A3828" t="s">
        <v>3581</v>
      </c>
      <c r="B3828">
        <f>IF(ISBLANK(data!C1936),AVERAGEIF(data!$A$2:$A$4110,data!A1936,data!$C$2:$C$4110),data!C1936)</f>
        <v>183490</v>
      </c>
      <c r="C3828">
        <f>IF(ISBLANK(data!L1936),AVERAGEIF(data!$A$2:$A$4110,data!A1936,data!$L$2:$L$4110),data!L1936)</f>
        <v>1700000</v>
      </c>
      <c r="D3828">
        <f>B3828-C3828</f>
        <v>-1516510</v>
      </c>
    </row>
    <row r="3829" spans="1:4">
      <c r="A3829" t="s">
        <v>5904</v>
      </c>
      <c r="B3829">
        <f>IF(ISBLANK(data!C3521),AVERAGEIF(data!$A$2:$A$4110,data!A3521,data!$C$2:$C$4110),data!C3521)</f>
        <v>183125</v>
      </c>
      <c r="C3829">
        <f>IF(ISBLANK(data!L3521),AVERAGEIF(data!$A$2:$A$4110,data!A3521,data!$L$2:$L$4110),data!L3521)</f>
        <v>35000000</v>
      </c>
      <c r="D3829">
        <f>B3829-C3829</f>
        <v>-34816875</v>
      </c>
    </row>
    <row r="3830" spans="1:4">
      <c r="A3830" t="s">
        <v>4724</v>
      </c>
      <c r="B3830">
        <f>IF(ISBLANK(data!C2701),AVERAGEIF(data!$A$2:$A$4110,data!A2701,data!$C$2:$C$4110),data!C2701)</f>
        <v>183088</v>
      </c>
      <c r="C3830">
        <f>IF(ISBLANK(data!L2701),AVERAGEIF(data!$A$2:$A$4110,data!A2701,data!$L$2:$L$4110),data!L2701)</f>
        <v>15000000</v>
      </c>
      <c r="D3830">
        <f>B3830-C3830</f>
        <v>-14816912</v>
      </c>
    </row>
    <row r="3831" spans="1:4">
      <c r="A3831" t="s">
        <v>764</v>
      </c>
      <c r="B3831">
        <f>IF(ISBLANK(data!C145),AVERAGEIF(data!$A$2:$A$4110,data!A145,data!$C$2:$C$4110),data!C145)</f>
        <v>181798</v>
      </c>
      <c r="C3831">
        <f>IF(ISBLANK(data!L145),AVERAGEIF(data!$A$2:$A$4110,data!A145,data!$L$2:$L$4110),data!L145)</f>
        <v>60000000</v>
      </c>
      <c r="D3831">
        <f>B3831-C3831</f>
        <v>-59818202</v>
      </c>
    </row>
    <row r="3832" spans="1:4">
      <c r="A3832" t="s">
        <v>3610</v>
      </c>
      <c r="B3832">
        <f>IF(ISBLANK(data!C1957),AVERAGEIF(data!$A$2:$A$4110,data!A1957,data!$C$2:$C$4110),data!C1957)</f>
        <v>180483</v>
      </c>
      <c r="C3832">
        <f>IF(ISBLANK(data!L1957),AVERAGEIF(data!$A$2:$A$4110,data!A1957,data!$L$2:$L$4110),data!L1957)</f>
        <v>10000</v>
      </c>
      <c r="D3832">
        <f>B3832-C3832</f>
        <v>170483</v>
      </c>
    </row>
    <row r="3833" spans="1:4">
      <c r="A3833" t="s">
        <v>1596</v>
      </c>
      <c r="B3833">
        <f>IF(ISBLANK(data!C651),AVERAGEIF(data!$A$2:$A$4110,data!A651,data!$C$2:$C$4110),data!C651)</f>
        <v>178739</v>
      </c>
      <c r="C3833">
        <f>IF(ISBLANK(data!L651),AVERAGEIF(data!$A$2:$A$4110,data!A651,data!$L$2:$L$4110),data!L651)</f>
        <v>2450000</v>
      </c>
      <c r="D3833">
        <f>B3833-C3833</f>
        <v>-2271261</v>
      </c>
    </row>
    <row r="3834" spans="1:4">
      <c r="A3834" t="s">
        <v>990</v>
      </c>
      <c r="B3834">
        <f>IF(ISBLANK(data!C280),AVERAGEIF(data!$A$2:$A$4110,data!A280,data!$C$2:$C$4110),data!C280)</f>
        <v>177840</v>
      </c>
      <c r="C3834">
        <f>IF(ISBLANK(data!L280),AVERAGEIF(data!$A$2:$A$4110,data!A280,data!$L$2:$L$4110),data!L280)</f>
        <v>250000</v>
      </c>
      <c r="D3834">
        <f>B3834-C3834</f>
        <v>-72160</v>
      </c>
    </row>
    <row r="3835" spans="1:4">
      <c r="A3835" t="s">
        <v>887</v>
      </c>
      <c r="B3835">
        <f>IF(ISBLANK(data!C221),AVERAGEIF(data!$A$2:$A$4110,data!A221,data!$C$2:$C$4110),data!C221)</f>
        <v>175370</v>
      </c>
      <c r="C3835">
        <f>IF(ISBLANK(data!L221),AVERAGEIF(data!$A$2:$A$4110,data!A221,data!$L$2:$L$4110),data!L221)</f>
        <v>12000000</v>
      </c>
      <c r="D3835">
        <f>B3835-C3835</f>
        <v>-11824630</v>
      </c>
    </row>
    <row r="3836" spans="1:4">
      <c r="A3836" t="s">
        <v>5880</v>
      </c>
      <c r="B3836">
        <f>IF(ISBLANK(data!C3504),AVERAGEIF(data!$A$2:$A$4110,data!A3504,data!$C$2:$C$4110),data!C3504)</f>
        <v>174682</v>
      </c>
      <c r="C3836">
        <f>IF(ISBLANK(data!L3504),AVERAGEIF(data!$A$2:$A$4110,data!A3504,data!$L$2:$L$4110),data!L3504)</f>
        <v>200000</v>
      </c>
      <c r="D3836">
        <f>B3836-C3836</f>
        <v>-25318</v>
      </c>
    </row>
    <row r="3837" spans="1:4">
      <c r="A3837" t="s">
        <v>3777</v>
      </c>
      <c r="B3837">
        <f>IF(ISBLANK(data!C2073),AVERAGEIF(data!$A$2:$A$4110,data!A2073,data!$C$2:$C$4110),data!C2073)</f>
        <v>173783</v>
      </c>
      <c r="C3837">
        <f>IF(ISBLANK(data!L2073),AVERAGEIF(data!$A$2:$A$4110,data!A2073,data!$L$2:$L$4110),data!L2073)</f>
        <v>2500000</v>
      </c>
      <c r="D3837">
        <f>B3837-C3837</f>
        <v>-2326217</v>
      </c>
    </row>
    <row r="3838" spans="1:4">
      <c r="A3838" t="s">
        <v>1538</v>
      </c>
      <c r="B3838">
        <f>IF(ISBLANK(data!C609),AVERAGEIF(data!$A$2:$A$4110,data!A609,data!$C$2:$C$4110),data!C609)</f>
        <v>173066</v>
      </c>
      <c r="C3838">
        <f>IF(ISBLANK(data!L609),AVERAGEIF(data!$A$2:$A$4110,data!A609,data!$L$2:$L$4110),data!L609)</f>
        <v>1500000</v>
      </c>
      <c r="D3838">
        <f>B3838-C3838</f>
        <v>-1326934</v>
      </c>
    </row>
    <row r="3839" spans="1:4">
      <c r="A3839" t="s">
        <v>3656</v>
      </c>
      <c r="B3839">
        <f>IF(ISBLANK(data!C1985),AVERAGEIF(data!$A$2:$A$4110,data!A1985,data!$C$2:$C$4110),data!C1985)</f>
        <v>171988</v>
      </c>
      <c r="C3839">
        <f>IF(ISBLANK(data!L1985),AVERAGEIF(data!$A$2:$A$4110,data!A1985,data!$L$2:$L$4110),data!L1985)</f>
        <v>600000</v>
      </c>
      <c r="D3839">
        <f>B3839-C3839</f>
        <v>-428012</v>
      </c>
    </row>
    <row r="3840" spans="1:4">
      <c r="A3840" t="s">
        <v>569</v>
      </c>
      <c r="B3840">
        <f>IF(ISBLANK(data!C36),AVERAGEIF(data!$A$2:$A$4110,data!A36,data!$C$2:$C$4110),data!C36)</f>
        <v>169379</v>
      </c>
      <c r="C3840">
        <f>IF(ISBLANK(data!L36),AVERAGEIF(data!$A$2:$A$4110,data!A36,data!$L$2:$L$4110),data!L36)</f>
        <v>10000000</v>
      </c>
      <c r="D3840">
        <f>B3840-C3840</f>
        <v>-9830621</v>
      </c>
    </row>
    <row r="3841" spans="1:4">
      <c r="A3841" t="s">
        <v>2942</v>
      </c>
      <c r="B3841">
        <f>IF(ISBLANK(data!C1500),AVERAGEIF(data!$A$2:$A$4110,data!A1500,data!$C$2:$C$4110),data!C1500)</f>
        <v>163591</v>
      </c>
      <c r="C3841">
        <f>IF(ISBLANK(data!L1500),AVERAGEIF(data!$A$2:$A$4110,data!A1500,data!$L$2:$L$4110),data!L1500)</f>
        <v>13400000</v>
      </c>
      <c r="D3841">
        <f>B3841-C3841</f>
        <v>-13236409</v>
      </c>
    </row>
    <row r="3842" spans="1:4">
      <c r="A3842" t="s">
        <v>1632</v>
      </c>
      <c r="B3842">
        <f>IF(ISBLANK(data!C669),AVERAGEIF(data!$A$2:$A$4110,data!A669,data!$C$2:$C$4110),data!C669)</f>
        <v>163245</v>
      </c>
      <c r="C3842">
        <f>IF(ISBLANK(data!L669),AVERAGEIF(data!$A$2:$A$4110,data!A669,data!$L$2:$L$4110),data!L669)</f>
        <v>1500000</v>
      </c>
      <c r="D3842">
        <f>B3842-C3842</f>
        <v>-1336755</v>
      </c>
    </row>
    <row r="3843" spans="1:4">
      <c r="A3843" t="s">
        <v>4586</v>
      </c>
      <c r="B3843">
        <f>IF(ISBLANK(data!C2607),AVERAGEIF(data!$A$2:$A$4110,data!A2607,data!$C$2:$C$4110),data!C2607)</f>
        <v>155984</v>
      </c>
      <c r="C3843">
        <f>IF(ISBLANK(data!L2607),AVERAGEIF(data!$A$2:$A$4110,data!A2607,data!$L$2:$L$4110),data!L2607)</f>
        <v>160000</v>
      </c>
      <c r="D3843">
        <f>B3843-C3843</f>
        <v>-4016</v>
      </c>
    </row>
    <row r="3844" spans="1:4">
      <c r="A3844" t="s">
        <v>708</v>
      </c>
      <c r="B3844">
        <f>IF(ISBLANK(data!C120),AVERAGEIF(data!$A$2:$A$4110,data!A120,data!$C$2:$C$4110),data!C120)</f>
        <v>155972</v>
      </c>
      <c r="C3844">
        <f>IF(ISBLANK(data!L120),AVERAGEIF(data!$A$2:$A$4110,data!A120,data!$L$2:$L$4110),data!L120)</f>
        <v>1500000</v>
      </c>
      <c r="D3844">
        <f>B3844-C3844</f>
        <v>-1344028</v>
      </c>
    </row>
    <row r="3845" spans="1:4">
      <c r="A3845" t="s">
        <v>6037</v>
      </c>
      <c r="B3845">
        <f>IF(ISBLANK(data!C3622),AVERAGEIF(data!$A$2:$A$4110,data!A3622,data!$C$2:$C$4110),data!C3622)</f>
        <v>154077</v>
      </c>
      <c r="C3845">
        <f>IF(ISBLANK(data!L3622),AVERAGEIF(data!$A$2:$A$4110,data!A3622,data!$L$2:$L$4110),data!L3622)</f>
        <v>500000</v>
      </c>
      <c r="D3845">
        <f>B3845-C3845</f>
        <v>-345923</v>
      </c>
    </row>
    <row r="3846" spans="1:4">
      <c r="A3846" t="s">
        <v>4690</v>
      </c>
      <c r="B3846">
        <f>IF(ISBLANK(data!C2679),AVERAGEIF(data!$A$2:$A$4110,data!A2679,data!$C$2:$C$4110),data!C2679)</f>
        <v>151389</v>
      </c>
      <c r="C3846">
        <f>IF(ISBLANK(data!L2679),AVERAGEIF(data!$A$2:$A$4110,data!A2679,data!$L$2:$L$4110),data!L2679)</f>
        <v>500000</v>
      </c>
      <c r="D3846">
        <f>B3846-C3846</f>
        <v>-348611</v>
      </c>
    </row>
    <row r="3847" spans="1:4">
      <c r="A3847" t="s">
        <v>547</v>
      </c>
      <c r="B3847">
        <f>IF(ISBLANK(data!C22),AVERAGEIF(data!$A$2:$A$4110,data!A22,data!$C$2:$C$4110),data!C22)</f>
        <v>146402</v>
      </c>
      <c r="C3847">
        <f>IF(ISBLANK(data!L22),AVERAGEIF(data!$A$2:$A$4110,data!A22,data!$L$2:$L$4110),data!L22)</f>
        <v>4000000</v>
      </c>
      <c r="D3847">
        <f>B3847-C3847</f>
        <v>-3853598</v>
      </c>
    </row>
    <row r="3848" spans="1:4">
      <c r="A3848" t="s">
        <v>2094</v>
      </c>
      <c r="B3848">
        <f>IF(ISBLANK(data!C959),AVERAGEIF(data!$A$2:$A$4110,data!A959,data!$C$2:$C$4110),data!C959)</f>
        <v>146083</v>
      </c>
      <c r="C3848">
        <f>IF(ISBLANK(data!L959),AVERAGEIF(data!$A$2:$A$4110,data!A959,data!$L$2:$L$4110),data!L959)</f>
        <v>38000000</v>
      </c>
      <c r="D3848">
        <f>B3848-C3848</f>
        <v>-37853917</v>
      </c>
    </row>
    <row r="3849" spans="1:4">
      <c r="A3849" t="s">
        <v>2095</v>
      </c>
      <c r="B3849">
        <f>IF(ISBLANK(data!C960),AVERAGEIF(data!$A$2:$A$4110,data!A960,data!$C$2:$C$4110),data!C960)</f>
        <v>146083</v>
      </c>
      <c r="C3849">
        <f>IF(ISBLANK(data!L960),AVERAGEIF(data!$A$2:$A$4110,data!A960,data!$L$2:$L$4110),data!L960)</f>
        <v>38000000</v>
      </c>
      <c r="D3849">
        <f>B3849-C3849</f>
        <v>-37853917</v>
      </c>
    </row>
    <row r="3850" spans="1:4">
      <c r="A3850" t="s">
        <v>787</v>
      </c>
      <c r="B3850">
        <f>IF(ISBLANK(data!C157),AVERAGEIF(data!$A$2:$A$4110,data!A157,data!$C$2:$C$4110),data!C157)</f>
        <v>146072</v>
      </c>
      <c r="C3850">
        <f>IF(ISBLANK(data!L157),AVERAGEIF(data!$A$2:$A$4110,data!A157,data!$L$2:$L$4110),data!L157)</f>
        <v>140000000</v>
      </c>
      <c r="D3850">
        <f>B3850-C3850</f>
        <v>-139853928</v>
      </c>
    </row>
    <row r="3851" spans="1:4">
      <c r="A3851" t="s">
        <v>4133</v>
      </c>
      <c r="B3851">
        <f>IF(ISBLANK(data!C2312),AVERAGEIF(data!$A$2:$A$4110,data!A2312,data!$C$2:$C$4110),data!C2312)</f>
        <v>145540</v>
      </c>
      <c r="C3851">
        <f>IF(ISBLANK(data!L2312),AVERAGEIF(data!$A$2:$A$4110,data!A2312,data!$L$2:$L$4110),data!L2312)</f>
        <v>500000</v>
      </c>
      <c r="D3851">
        <f>B3851-C3851</f>
        <v>-354460</v>
      </c>
    </row>
    <row r="3852" spans="1:4">
      <c r="A3852" t="s">
        <v>236</v>
      </c>
      <c r="B3852">
        <f>IF(ISBLANK(data!C4092),AVERAGEIF(data!$A$2:$A$4110,data!A4092,data!$C$2:$C$4110),data!C4092)</f>
        <v>145109</v>
      </c>
      <c r="C3852">
        <f>IF(ISBLANK(data!L4092),AVERAGEIF(data!$A$2:$A$4110,data!A4092,data!$L$2:$L$4110),data!L4092)</f>
        <v>45000000</v>
      </c>
      <c r="D3852">
        <f>B3852-C3852</f>
        <v>-44854891</v>
      </c>
    </row>
    <row r="3853" spans="1:4">
      <c r="A3853" t="s">
        <v>5572</v>
      </c>
      <c r="B3853">
        <f>IF(ISBLANK(data!C3290),AVERAGEIF(data!$A$2:$A$4110,data!A3290,data!$C$2:$C$4110),data!C3290)</f>
        <v>144583</v>
      </c>
      <c r="C3853">
        <f>IF(ISBLANK(data!L3290),AVERAGEIF(data!$A$2:$A$4110,data!A3290,data!$L$2:$L$4110),data!L3290)</f>
        <v>800000</v>
      </c>
      <c r="D3853">
        <f>B3853-C3853</f>
        <v>-655417</v>
      </c>
    </row>
    <row r="3854" spans="1:4">
      <c r="A3854" t="s">
        <v>4913</v>
      </c>
      <c r="B3854">
        <f>IF(ISBLANK(data!C2835),AVERAGEIF(data!$A$2:$A$4110,data!A2835,data!$C$2:$C$4110),data!C2835)</f>
        <v>144431</v>
      </c>
      <c r="C3854">
        <f>IF(ISBLANK(data!L2835),AVERAGEIF(data!$A$2:$A$4110,data!A2835,data!$L$2:$L$4110),data!L2835)</f>
        <v>1000000</v>
      </c>
      <c r="D3854">
        <f>B3854-C3854</f>
        <v>-855569</v>
      </c>
    </row>
    <row r="3855" spans="1:4">
      <c r="A3855" t="s">
        <v>5353</v>
      </c>
      <c r="B3855">
        <f>IF(ISBLANK(data!C3138),AVERAGEIF(data!$A$2:$A$4110,data!A3138,data!$C$2:$C$4110),data!C3138)</f>
        <v>143653</v>
      </c>
      <c r="C3855">
        <f>IF(ISBLANK(data!L3138),AVERAGEIF(data!$A$2:$A$4110,data!A3138,data!$L$2:$L$4110),data!L3138)</f>
        <v>4000000</v>
      </c>
      <c r="D3855">
        <f>B3855-C3855</f>
        <v>-3856347</v>
      </c>
    </row>
    <row r="3856" spans="1:4">
      <c r="A3856" t="s">
        <v>2254</v>
      </c>
      <c r="B3856">
        <f>IF(ISBLANK(data!C1051),AVERAGEIF(data!$A$2:$A$4110,data!A1051,data!$C$2:$C$4110),data!C1051)</f>
        <v>143000</v>
      </c>
      <c r="C3856">
        <f>IF(ISBLANK(data!L1051),AVERAGEIF(data!$A$2:$A$4110,data!A1051,data!$L$2:$L$4110),data!L1051)</f>
        <v>5000000</v>
      </c>
      <c r="D3856">
        <f>B3856-C3856</f>
        <v>-4857000</v>
      </c>
    </row>
    <row r="3857" spans="1:4">
      <c r="A3857" t="s">
        <v>5885</v>
      </c>
      <c r="B3857">
        <f>IF(ISBLANK(data!C3509),AVERAGEIF(data!$A$2:$A$4110,data!A3509,data!$C$2:$C$4110),data!C3509)</f>
        <v>141853</v>
      </c>
      <c r="C3857">
        <f>IF(ISBLANK(data!L3509),AVERAGEIF(data!$A$2:$A$4110,data!A3509,data!$L$2:$L$4110),data!L3509)</f>
        <v>12000000</v>
      </c>
      <c r="D3857">
        <f>B3857-C3857</f>
        <v>-11858147</v>
      </c>
    </row>
    <row r="3858" spans="1:4">
      <c r="A3858" t="s">
        <v>6621</v>
      </c>
      <c r="B3858">
        <f>IF(ISBLANK(data!C4027),AVERAGEIF(data!$A$2:$A$4110,data!A4027,data!$C$2:$C$4110),data!C4027)</f>
        <v>140987</v>
      </c>
      <c r="C3858">
        <f>IF(ISBLANK(data!L4027),AVERAGEIF(data!$A$2:$A$4110,data!A4027,data!$L$2:$L$4110),data!L4027)</f>
        <v>12500000</v>
      </c>
      <c r="D3858">
        <f>B3858-C3858</f>
        <v>-12359013</v>
      </c>
    </row>
    <row r="3859" spans="1:4">
      <c r="A3859" t="s">
        <v>1973</v>
      </c>
      <c r="B3859">
        <f>IF(ISBLANK(data!C883),AVERAGEIF(data!$A$2:$A$4110,data!A883,data!$C$2:$C$4110),data!C883)</f>
        <v>140244</v>
      </c>
      <c r="C3859">
        <f>IF(ISBLANK(data!L883),AVERAGEIF(data!$A$2:$A$4110,data!A883,data!$L$2:$L$4110),data!L883)</f>
        <v>8500000</v>
      </c>
      <c r="D3859">
        <f>B3859-C3859</f>
        <v>-8359756</v>
      </c>
    </row>
    <row r="3860" spans="1:4">
      <c r="A3860" t="s">
        <v>3189</v>
      </c>
      <c r="B3860">
        <f>IF(ISBLANK(data!C1670),AVERAGEIF(data!$A$2:$A$4110,data!A1670,data!$C$2:$C$4110),data!C1670)</f>
        <v>140016</v>
      </c>
      <c r="C3860">
        <f>IF(ISBLANK(data!L1670),AVERAGEIF(data!$A$2:$A$4110,data!A1670,data!$L$2:$L$4110),data!L1670)</f>
        <v>5671666.666666667</v>
      </c>
      <c r="D3860">
        <f>B3860-C3860</f>
        <v>-5531650.666666667</v>
      </c>
    </row>
    <row r="3861" spans="1:4">
      <c r="A3861" t="s">
        <v>5322</v>
      </c>
      <c r="B3861">
        <f>IF(ISBLANK(data!C3117),AVERAGEIF(data!$A$2:$A$4110,data!A3117,data!$C$2:$C$4110),data!C3117)</f>
        <v>137945</v>
      </c>
      <c r="C3861">
        <f>IF(ISBLANK(data!L3117),AVERAGEIF(data!$A$2:$A$4110,data!A3117,data!$L$2:$L$4110),data!L3117)</f>
        <v>30750000</v>
      </c>
      <c r="D3861">
        <f>B3861-C3861</f>
        <v>-30612055</v>
      </c>
    </row>
    <row r="3862" spans="1:4">
      <c r="A3862" t="s">
        <v>1777</v>
      </c>
      <c r="B3862">
        <f>IF(ISBLANK(data!C757),AVERAGEIF(data!$A$2:$A$4110,data!A757,data!$C$2:$C$4110),data!C757)</f>
        <v>136432</v>
      </c>
      <c r="C3862">
        <f>IF(ISBLANK(data!L757),AVERAGEIF(data!$A$2:$A$4110,data!A757,data!$L$2:$L$4110),data!L757)</f>
        <v>5000000</v>
      </c>
      <c r="D3862">
        <f>B3862-C3862</f>
        <v>-4863568</v>
      </c>
    </row>
    <row r="3863" spans="1:4">
      <c r="A3863" t="s">
        <v>1775</v>
      </c>
      <c r="B3863">
        <f>IF(ISBLANK(data!C756),AVERAGEIF(data!$A$2:$A$4110,data!A756,data!$C$2:$C$4110),data!C756)</f>
        <v>136432</v>
      </c>
      <c r="C3863">
        <f>IF(ISBLANK(data!L756),AVERAGEIF(data!$A$2:$A$4110,data!A756,data!$L$2:$L$4110),data!L756)</f>
        <v>12000000</v>
      </c>
      <c r="D3863">
        <f>B3863-C3863</f>
        <v>-11863568</v>
      </c>
    </row>
    <row r="3864" spans="1:4">
      <c r="A3864" t="s">
        <v>810</v>
      </c>
      <c r="B3864">
        <f>IF(ISBLANK(data!C171),AVERAGEIF(data!$A$2:$A$4110,data!A171,data!$C$2:$C$4110),data!C171)</f>
        <v>136007</v>
      </c>
      <c r="C3864">
        <f>IF(ISBLANK(data!L171),AVERAGEIF(data!$A$2:$A$4110,data!A171,data!$L$2:$L$4110),data!L171)</f>
        <v>4500</v>
      </c>
      <c r="D3864">
        <f>B3864-C3864</f>
        <v>131507</v>
      </c>
    </row>
    <row r="3865" spans="1:4">
      <c r="A3865" t="s">
        <v>6218</v>
      </c>
      <c r="B3865">
        <f>IF(ISBLANK(data!C3750),AVERAGEIF(data!$A$2:$A$4110,data!A3750,data!$C$2:$C$4110),data!C3750)</f>
        <v>134904</v>
      </c>
      <c r="C3865">
        <f>IF(ISBLANK(data!L3750),AVERAGEIF(data!$A$2:$A$4110,data!A3750,data!$L$2:$L$4110),data!L3750)</f>
        <v>25000000</v>
      </c>
      <c r="D3865">
        <f>B3865-C3865</f>
        <v>-24865096</v>
      </c>
    </row>
    <row r="3866" spans="1:4">
      <c r="A3866" t="s">
        <v>6726</v>
      </c>
      <c r="B3866">
        <f>IF(ISBLANK(data!C2373),AVERAGEIF(data!$A$2:$A$4110,data!A2373,data!$C$2:$C$4110),data!C2373)</f>
        <v>133778</v>
      </c>
      <c r="C3866">
        <f>IF(ISBLANK(data!L2373),AVERAGEIF(data!$A$2:$A$4110,data!A2373,data!$L$2:$L$4110),data!L2373)</f>
        <v>500000</v>
      </c>
      <c r="D3866">
        <f>B3866-C3866</f>
        <v>-366222</v>
      </c>
    </row>
    <row r="3867" spans="1:4">
      <c r="A3867" t="s">
        <v>6173</v>
      </c>
      <c r="B3867">
        <f>IF(ISBLANK(data!C3716),AVERAGEIF(data!$A$2:$A$4110,data!A3716,data!$C$2:$C$4110),data!C3716)</f>
        <v>131617</v>
      </c>
      <c r="C3867">
        <f>IF(ISBLANK(data!L3716),AVERAGEIF(data!$A$2:$A$4110,data!A3716,data!$L$2:$L$4110),data!L3716)</f>
        <v>10000000</v>
      </c>
      <c r="D3867">
        <f>B3867-C3867</f>
        <v>-9868383</v>
      </c>
    </row>
    <row r="3868" spans="1:4">
      <c r="A3868" t="s">
        <v>2902</v>
      </c>
      <c r="B3868">
        <f>IF(ISBLANK(data!C1473),AVERAGEIF(data!$A$2:$A$4110,data!A1473,data!$C$2:$C$4110),data!C1473)</f>
        <v>131175</v>
      </c>
      <c r="C3868">
        <f>IF(ISBLANK(data!L1473),AVERAGEIF(data!$A$2:$A$4110,data!A1473,data!$L$2:$L$4110),data!L1473)</f>
        <v>8500000</v>
      </c>
      <c r="D3868">
        <f>B3868-C3868</f>
        <v>-8368825</v>
      </c>
    </row>
    <row r="3869" spans="1:4">
      <c r="A3869" t="s">
        <v>633</v>
      </c>
      <c r="B3869">
        <f>IF(ISBLANK(data!C72),AVERAGEIF(data!$A$2:$A$4110,data!A72,data!$C$2:$C$4110),data!C72)</f>
        <v>129115</v>
      </c>
      <c r="C3869">
        <f>IF(ISBLANK(data!L72),AVERAGEIF(data!$A$2:$A$4110,data!A72,data!$L$2:$L$4110),data!L72)</f>
        <v>23000000</v>
      </c>
      <c r="D3869">
        <f>B3869-C3869</f>
        <v>-22870885</v>
      </c>
    </row>
    <row r="3870" spans="1:4">
      <c r="A3870" t="s">
        <v>6711</v>
      </c>
      <c r="B3870">
        <f>IF(ISBLANK(data!C4104),AVERAGEIF(data!$A$2:$A$4110,data!A4104,data!$C$2:$C$4110),data!C4104)</f>
        <v>129115</v>
      </c>
      <c r="C3870">
        <f>IF(ISBLANK(data!L4104),AVERAGEIF(data!$A$2:$A$4110,data!A4104,data!$L$2:$L$4110),data!L4104)</f>
        <v>25000000</v>
      </c>
      <c r="D3870">
        <f>B3870-C3870</f>
        <v>-24870885</v>
      </c>
    </row>
    <row r="3871" spans="1:4">
      <c r="A3871" t="s">
        <v>631</v>
      </c>
      <c r="B3871">
        <f>IF(ISBLANK(data!C71),AVERAGEIF(data!$A$2:$A$4110,data!A71,data!$C$2:$C$4110),data!C71)</f>
        <v>128978</v>
      </c>
      <c r="C3871">
        <f>IF(ISBLANK(data!L71),AVERAGEIF(data!$A$2:$A$4110,data!A71,data!$L$2:$L$4110),data!L71)</f>
        <v>40000000</v>
      </c>
      <c r="D3871">
        <f>B3871-C3871</f>
        <v>-39871022</v>
      </c>
    </row>
    <row r="3872" spans="1:4">
      <c r="A3872" t="s">
        <v>59</v>
      </c>
      <c r="B3872">
        <f>IF(ISBLANK(data!C81),AVERAGEIF(data!$A$2:$A$4110,data!A81,data!$C$2:$C$4110),data!C81)</f>
        <v>128486</v>
      </c>
      <c r="C3872">
        <f>IF(ISBLANK(data!L81),AVERAGEIF(data!$A$2:$A$4110,data!A81,data!$L$2:$L$4110),data!L81)</f>
        <v>10000000</v>
      </c>
      <c r="D3872">
        <f>B3872-C3872</f>
        <v>-9871514</v>
      </c>
    </row>
    <row r="3873" spans="1:4">
      <c r="A3873" t="s">
        <v>628</v>
      </c>
      <c r="B3873">
        <f>IF(ISBLANK(data!C70),AVERAGEIF(data!$A$2:$A$4110,data!A70,data!$C$2:$C$4110),data!C70)</f>
        <v>127437</v>
      </c>
      <c r="C3873">
        <f>IF(ISBLANK(data!L70),AVERAGEIF(data!$A$2:$A$4110,data!A70,data!$L$2:$L$4110),data!L70)</f>
        <v>18000000</v>
      </c>
      <c r="D3873">
        <f>B3873-C3873</f>
        <v>-17872563</v>
      </c>
    </row>
    <row r="3874" spans="1:4">
      <c r="A3874" t="s">
        <v>1060</v>
      </c>
      <c r="B3874">
        <f>IF(ISBLANK(data!C321),AVERAGEIF(data!$A$2:$A$4110,data!A321,data!$C$2:$C$4110),data!C321)</f>
        <v>127144</v>
      </c>
      <c r="C3874">
        <f>IF(ISBLANK(data!L321),AVERAGEIF(data!$A$2:$A$4110,data!A321,data!$L$2:$L$4110),data!L321)</f>
        <v>8000000</v>
      </c>
      <c r="D3874">
        <f>B3874-C3874</f>
        <v>-7872856</v>
      </c>
    </row>
    <row r="3875" spans="1:4">
      <c r="A3875" t="s">
        <v>673</v>
      </c>
      <c r="B3875">
        <f>IF(ISBLANK(data!C99),AVERAGEIF(data!$A$2:$A$4110,data!A99,data!$C$2:$C$4110),data!C99)</f>
        <v>126387</v>
      </c>
      <c r="C3875">
        <f>IF(ISBLANK(data!L99),AVERAGEIF(data!$A$2:$A$4110,data!A99,data!$L$2:$L$4110),data!L99)</f>
        <v>400000</v>
      </c>
      <c r="D3875">
        <f>B3875-C3875</f>
        <v>-273613</v>
      </c>
    </row>
    <row r="3876" spans="1:4">
      <c r="A3876" t="s">
        <v>880</v>
      </c>
      <c r="B3876">
        <f>IF(ISBLANK(data!C216),AVERAGEIF(data!$A$2:$A$4110,data!A216,data!$C$2:$C$4110),data!C216)</f>
        <v>126247</v>
      </c>
      <c r="C3876">
        <f>IF(ISBLANK(data!L216),AVERAGEIF(data!$A$2:$A$4110,data!A216,data!$L$2:$L$4110),data!L216)</f>
        <v>6200000</v>
      </c>
      <c r="D3876">
        <f>B3876-C3876</f>
        <v>-6073753</v>
      </c>
    </row>
    <row r="3877" spans="1:4">
      <c r="A3877" t="s">
        <v>2481</v>
      </c>
      <c r="B3877">
        <f>IF(ISBLANK(data!C1207),AVERAGEIF(data!$A$2:$A$4110,data!A1207,data!$C$2:$C$4110),data!C1207)</f>
        <v>125169</v>
      </c>
      <c r="C3877">
        <f>IF(ISBLANK(data!L1207),AVERAGEIF(data!$A$2:$A$4110,data!A1207,data!$L$2:$L$4110),data!L1207)</f>
        <v>10500000</v>
      </c>
      <c r="D3877">
        <f>B3877-C3877</f>
        <v>-10374831</v>
      </c>
    </row>
    <row r="3878" spans="1:4">
      <c r="A3878" t="s">
        <v>4759</v>
      </c>
      <c r="B3878">
        <f>IF(ISBLANK(data!C2724),AVERAGEIF(data!$A$2:$A$4110,data!A2724,data!$C$2:$C$4110),data!C2724)</f>
        <v>124720</v>
      </c>
      <c r="C3878">
        <f>IF(ISBLANK(data!L2724),AVERAGEIF(data!$A$2:$A$4110,data!A2724,data!$L$2:$L$4110),data!L2724)</f>
        <v>5000000</v>
      </c>
      <c r="D3878">
        <f>B3878-C3878</f>
        <v>-4875280</v>
      </c>
    </row>
    <row r="3879" spans="1:4">
      <c r="A3879" t="s">
        <v>4016</v>
      </c>
      <c r="B3879">
        <f>IF(ISBLANK(data!C2229),AVERAGEIF(data!$A$2:$A$4110,data!A2229,data!$C$2:$C$4110),data!C2229)</f>
        <v>124494</v>
      </c>
      <c r="C3879">
        <f>IF(ISBLANK(data!L2229),AVERAGEIF(data!$A$2:$A$4110,data!A2229,data!$L$2:$L$4110),data!L2229)</f>
        <v>2000000</v>
      </c>
      <c r="D3879">
        <f>B3879-C3879</f>
        <v>-1875506</v>
      </c>
    </row>
    <row r="3880" spans="1:4">
      <c r="A3880" t="s">
        <v>6555</v>
      </c>
      <c r="B3880">
        <f>IF(ISBLANK(data!C3981),AVERAGEIF(data!$A$2:$A$4110,data!A3981,data!$C$2:$C$4110),data!C3981)</f>
        <v>123777</v>
      </c>
      <c r="C3880">
        <f>IF(ISBLANK(data!L3981),AVERAGEIF(data!$A$2:$A$4110,data!A3981,data!$L$2:$L$4110),data!L3981)</f>
        <v>3500000</v>
      </c>
      <c r="D3880">
        <f>B3880-C3880</f>
        <v>-3376223</v>
      </c>
    </row>
    <row r="3881" spans="1:4">
      <c r="A3881" t="s">
        <v>4744</v>
      </c>
      <c r="B3881">
        <f>IF(ISBLANK(data!C2715),AVERAGEIF(data!$A$2:$A$4110,data!A2715,data!$C$2:$C$4110),data!C2715)</f>
        <v>122288</v>
      </c>
      <c r="C3881">
        <f>IF(ISBLANK(data!L2715),AVERAGEIF(data!$A$2:$A$4110,data!A2715,data!$L$2:$L$4110),data!L2715)</f>
        <v>16750000</v>
      </c>
      <c r="D3881">
        <f>B3881-C3881</f>
        <v>-16627712</v>
      </c>
    </row>
    <row r="3882" spans="1:4">
      <c r="A3882" t="s">
        <v>1913</v>
      </c>
      <c r="B3882">
        <f>IF(ISBLANK(data!C846),AVERAGEIF(data!$A$2:$A$4110,data!A846,data!$C$2:$C$4110),data!C846)</f>
        <v>121972</v>
      </c>
      <c r="C3882">
        <f>IF(ISBLANK(data!L846),AVERAGEIF(data!$A$2:$A$4110,data!A846,data!$L$2:$L$4110),data!L846)</f>
        <v>22000000</v>
      </c>
      <c r="D3882">
        <f>B3882-C3882</f>
        <v>-21878028</v>
      </c>
    </row>
    <row r="3883" spans="1:4">
      <c r="A3883" t="s">
        <v>4469</v>
      </c>
      <c r="B3883">
        <f>IF(ISBLANK(data!C2535),AVERAGEIF(data!$A$2:$A$4110,data!A2535,data!$C$2:$C$4110),data!C2535)</f>
        <v>120620</v>
      </c>
      <c r="C3883">
        <f>IF(ISBLANK(data!L2535),AVERAGEIF(data!$A$2:$A$4110,data!A2535,data!$L$2:$L$4110),data!L2535)</f>
        <v>23000000</v>
      </c>
      <c r="D3883">
        <f>B3883-C3883</f>
        <v>-22879380</v>
      </c>
    </row>
    <row r="3884" spans="1:4">
      <c r="A3884" t="s">
        <v>613</v>
      </c>
      <c r="B3884">
        <f>IF(ISBLANK(data!C62),AVERAGEIF(data!$A$2:$A$4110,data!A62,data!$C$2:$C$4110),data!C62)</f>
        <v>119922</v>
      </c>
      <c r="C3884">
        <f>IF(ISBLANK(data!L62),AVERAGEIF(data!$A$2:$A$4110,data!A62,data!$L$2:$L$4110),data!L62)</f>
        <v>12000000</v>
      </c>
      <c r="D3884">
        <f>B3884-C3884</f>
        <v>-11880078</v>
      </c>
    </row>
    <row r="3885" spans="1:4">
      <c r="A3885" t="s">
        <v>5010</v>
      </c>
      <c r="B3885">
        <f>IF(ISBLANK(data!C2903),AVERAGEIF(data!$A$2:$A$4110,data!A2903,data!$C$2:$C$4110),data!C2903)</f>
        <v>119841</v>
      </c>
      <c r="C3885">
        <f>IF(ISBLANK(data!L2903),AVERAGEIF(data!$A$2:$A$4110,data!A2903,data!$L$2:$L$4110),data!L2903)</f>
        <v>1500000</v>
      </c>
      <c r="D3885">
        <f>B3885-C3885</f>
        <v>-1380159</v>
      </c>
    </row>
    <row r="3886" spans="1:4">
      <c r="A3886" t="s">
        <v>6269</v>
      </c>
      <c r="B3886">
        <f>IF(ISBLANK(data!C3787),AVERAGEIF(data!$A$2:$A$4110,data!A3787,data!$C$2:$C$4110),data!C3787)</f>
        <v>118666</v>
      </c>
      <c r="C3886">
        <f>IF(ISBLANK(data!L3787),AVERAGEIF(data!$A$2:$A$4110,data!A3787,data!$L$2:$L$4110),data!L3787)</f>
        <v>2500000</v>
      </c>
      <c r="D3886">
        <f>B3886-C3886</f>
        <v>-2381334</v>
      </c>
    </row>
    <row r="3887" spans="1:4">
      <c r="A3887" t="s">
        <v>3412</v>
      </c>
      <c r="B3887">
        <f>IF(ISBLANK(data!C1818),AVERAGEIF(data!$A$2:$A$4110,data!A1818,data!$C$2:$C$4110),data!C1818)</f>
        <v>117560</v>
      </c>
      <c r="C3887">
        <f>IF(ISBLANK(data!L1818),AVERAGEIF(data!$A$2:$A$4110,data!A1818,data!$L$2:$L$4110),data!L1818)</f>
        <v>6000000</v>
      </c>
      <c r="D3887">
        <f>B3887-C3887</f>
        <v>-5882440</v>
      </c>
    </row>
    <row r="3888" spans="1:4">
      <c r="A3888" t="s">
        <v>3730</v>
      </c>
      <c r="B3888">
        <f>IF(ISBLANK(data!C2040),AVERAGEIF(data!$A$2:$A$4110,data!A2040,data!$C$2:$C$4110),data!C2040)</f>
        <v>117190</v>
      </c>
      <c r="C3888">
        <f>IF(ISBLANK(data!L2040),AVERAGEIF(data!$A$2:$A$4110,data!A2040,data!$L$2:$L$4110),data!L2040)</f>
        <v>8000000</v>
      </c>
      <c r="D3888">
        <f>B3888-C3888</f>
        <v>-7882810</v>
      </c>
    </row>
    <row r="3889" spans="1:4">
      <c r="A3889" t="s">
        <v>5843</v>
      </c>
      <c r="B3889">
        <f>IF(ISBLANK(data!C3476),AVERAGEIF(data!$A$2:$A$4110,data!A3476,data!$C$2:$C$4110),data!C3476)</f>
        <v>115862</v>
      </c>
      <c r="C3889">
        <f>IF(ISBLANK(data!L3476),AVERAGEIF(data!$A$2:$A$4110,data!A3476,data!$L$2:$L$4110),data!L3476)</f>
        <v>6000000</v>
      </c>
      <c r="D3889">
        <f>B3889-C3889</f>
        <v>-5884138</v>
      </c>
    </row>
    <row r="3890" spans="1:4">
      <c r="A3890" t="s">
        <v>3034</v>
      </c>
      <c r="B3890">
        <f>IF(ISBLANK(data!C1570),AVERAGEIF(data!$A$2:$A$4110,data!A1570,data!$C$2:$C$4110),data!C1570)</f>
        <v>115504</v>
      </c>
      <c r="C3890">
        <f>IF(ISBLANK(data!L1570),AVERAGEIF(data!$A$2:$A$4110,data!A1570,data!$L$2:$L$4110),data!L1570)</f>
        <v>14000000</v>
      </c>
      <c r="D3890">
        <f>B3890-C3890</f>
        <v>-13884496</v>
      </c>
    </row>
    <row r="3891" spans="1:4">
      <c r="A3891" t="s">
        <v>3138</v>
      </c>
      <c r="B3891">
        <f>IF(ISBLANK(data!C1641),AVERAGEIF(data!$A$2:$A$4110,data!A1641,data!$C$2:$C$4110),data!C1641)</f>
        <v>113155</v>
      </c>
      <c r="C3891">
        <f>IF(ISBLANK(data!L1641),AVERAGEIF(data!$A$2:$A$4110,data!A1641,data!$L$2:$L$4110),data!L1641)</f>
        <v>16200000</v>
      </c>
      <c r="D3891">
        <f>B3891-C3891</f>
        <v>-16086845</v>
      </c>
    </row>
    <row r="3892" spans="1:4">
      <c r="A3892" t="s">
        <v>4634</v>
      </c>
      <c r="B3892">
        <f>IF(ISBLANK(data!C2642),AVERAGEIF(data!$A$2:$A$4110,data!A2642,data!$C$2:$C$4110),data!C2642)</f>
        <v>112935</v>
      </c>
      <c r="C3892">
        <f>IF(ISBLANK(data!L2642),AVERAGEIF(data!$A$2:$A$4110,data!A2642,data!$L$2:$L$4110),data!L2642)</f>
        <v>9000000</v>
      </c>
      <c r="D3892">
        <f>B3892-C3892</f>
        <v>-8887065</v>
      </c>
    </row>
    <row r="3893" spans="1:4">
      <c r="A3893" t="s">
        <v>2815</v>
      </c>
      <c r="B3893">
        <f>IF(ISBLANK(data!C1414),AVERAGEIF(data!$A$2:$A$4110,data!A1414,data!$C$2:$C$4110),data!C1414)</f>
        <v>112521</v>
      </c>
      <c r="C3893">
        <f>IF(ISBLANK(data!L1414),AVERAGEIF(data!$A$2:$A$4110,data!A1414,data!$L$2:$L$4110),data!L1414)</f>
        <v>48000000</v>
      </c>
      <c r="D3893">
        <f>B3893-C3893</f>
        <v>-47887479</v>
      </c>
    </row>
    <row r="3894" spans="1:4">
      <c r="A3894" t="s">
        <v>6392</v>
      </c>
      <c r="B3894">
        <f>IF(ISBLANK(data!C3872),AVERAGEIF(data!$A$2:$A$4110,data!A3872,data!$C$2:$C$4110),data!C3872)</f>
        <v>111300</v>
      </c>
      <c r="C3894">
        <f>IF(ISBLANK(data!L3872),AVERAGEIF(data!$A$2:$A$4110,data!A3872,data!$L$2:$L$4110),data!L3872)</f>
        <v>225000</v>
      </c>
      <c r="D3894">
        <f>B3894-C3894</f>
        <v>-113700</v>
      </c>
    </row>
    <row r="3895" spans="1:4">
      <c r="A3895" t="s">
        <v>5565</v>
      </c>
      <c r="B3895">
        <f>IF(ISBLANK(data!C3285),AVERAGEIF(data!$A$2:$A$4110,data!A3285,data!$C$2:$C$4110),data!C3285)</f>
        <v>110720</v>
      </c>
      <c r="C3895">
        <f>IF(ISBLANK(data!L3285),AVERAGEIF(data!$A$2:$A$4110,data!A3285,data!$L$2:$L$4110),data!L3285)</f>
        <v>1200000</v>
      </c>
      <c r="D3895">
        <f>B3895-C3895</f>
        <v>-1089280</v>
      </c>
    </row>
    <row r="3896" spans="1:4">
      <c r="A3896" t="s">
        <v>4018</v>
      </c>
      <c r="B3896">
        <f>IF(ISBLANK(data!C2230),AVERAGEIF(data!$A$2:$A$4110,data!A2230,data!$C$2:$C$4110),data!C2230)</f>
        <v>110536</v>
      </c>
      <c r="C3896">
        <f>IF(ISBLANK(data!L2230),AVERAGEIF(data!$A$2:$A$4110,data!A2230,data!$L$2:$L$4110),data!L2230)</f>
        <v>40000</v>
      </c>
      <c r="D3896">
        <f>B3896-C3896</f>
        <v>70536</v>
      </c>
    </row>
    <row r="3897" spans="1:4">
      <c r="A3897" t="s">
        <v>5189</v>
      </c>
      <c r="B3897">
        <f>IF(ISBLANK(data!C3025),AVERAGEIF(data!$A$2:$A$4110,data!A3025,data!$C$2:$C$4110),data!C3025)</f>
        <v>110029</v>
      </c>
      <c r="C3897">
        <f>IF(ISBLANK(data!L3025),AVERAGEIF(data!$A$2:$A$4110,data!A3025,data!$L$2:$L$4110),data!L3025)</f>
        <v>6500000</v>
      </c>
      <c r="D3897">
        <f>B3897-C3897</f>
        <v>-6389971</v>
      </c>
    </row>
    <row r="3898" spans="1:4">
      <c r="A3898" t="s">
        <v>4212</v>
      </c>
      <c r="B3898">
        <f>IF(ISBLANK(data!C2360),AVERAGEIF(data!$A$2:$A$4110,data!A2360,data!$C$2:$C$4110),data!C2360)</f>
        <v>108662</v>
      </c>
      <c r="C3898">
        <f>IF(ISBLANK(data!L2360),AVERAGEIF(data!$A$2:$A$4110,data!A2360,data!$L$2:$L$4110),data!L2360)</f>
        <v>8000000</v>
      </c>
      <c r="D3898">
        <f>B3898-C3898</f>
        <v>-7891338</v>
      </c>
    </row>
    <row r="3899" spans="1:4">
      <c r="A3899" t="s">
        <v>870</v>
      </c>
      <c r="B3899">
        <f>IF(ISBLANK(data!C209),AVERAGEIF(data!$A$2:$A$4110,data!A209,data!$C$2:$C$4110),data!C209)</f>
        <v>108229</v>
      </c>
      <c r="C3899">
        <f>IF(ISBLANK(data!L209),AVERAGEIF(data!$A$2:$A$4110,data!A209,data!$L$2:$L$4110),data!L209)</f>
        <v>4500000</v>
      </c>
      <c r="D3899">
        <f>B3899-C3899</f>
        <v>-4391771</v>
      </c>
    </row>
    <row r="3900" spans="1:4">
      <c r="A3900" t="s">
        <v>1006</v>
      </c>
      <c r="B3900">
        <f>IF(ISBLANK(data!C288),AVERAGEIF(data!$A$2:$A$4110,data!A288,data!$C$2:$C$4110),data!C288)</f>
        <v>106869</v>
      </c>
      <c r="C3900">
        <f>IF(ISBLANK(data!L288),AVERAGEIF(data!$A$2:$A$4110,data!A288,data!$L$2:$L$4110),data!L288)</f>
        <v>17000000</v>
      </c>
      <c r="D3900">
        <f>B3900-C3900</f>
        <v>-16893131</v>
      </c>
    </row>
    <row r="3901" spans="1:4">
      <c r="A3901" t="s">
        <v>828</v>
      </c>
      <c r="B3901">
        <f>IF(ISBLANK(data!C183),AVERAGEIF(data!$A$2:$A$4110,data!A183,data!$C$2:$C$4110),data!C183)</f>
        <v>105943</v>
      </c>
      <c r="C3901">
        <f>IF(ISBLANK(data!L183),AVERAGEIF(data!$A$2:$A$4110,data!A183,data!$L$2:$L$4110),data!L183)</f>
        <v>1500000</v>
      </c>
      <c r="D3901">
        <f>B3901-C3901</f>
        <v>-1394057</v>
      </c>
    </row>
    <row r="3902" spans="1:4">
      <c r="A3902" t="s">
        <v>4795</v>
      </c>
      <c r="B3902">
        <f>IF(ISBLANK(data!C2749),AVERAGEIF(data!$A$2:$A$4110,data!A2749,data!$C$2:$C$4110),data!C2749)</f>
        <v>104792</v>
      </c>
      <c r="C3902">
        <f>IF(ISBLANK(data!L2749),AVERAGEIF(data!$A$2:$A$4110,data!A2749,data!$L$2:$L$4110),data!L2749)</f>
        <v>8933333.333333334</v>
      </c>
      <c r="D3902">
        <f>B3902-C3902</f>
        <v>-8828541.333333334</v>
      </c>
    </row>
    <row r="3903" spans="1:4">
      <c r="A3903" t="s">
        <v>3816</v>
      </c>
      <c r="B3903">
        <f>IF(ISBLANK(data!C2095),AVERAGEIF(data!$A$2:$A$4110,data!A2095,data!$C$2:$C$4110),data!C2095)</f>
        <v>104257</v>
      </c>
      <c r="C3903">
        <f>IF(ISBLANK(data!L2095),AVERAGEIF(data!$A$2:$A$4110,data!A2095,data!$L$2:$L$4110),data!L2095)</f>
        <v>2200000</v>
      </c>
      <c r="D3903">
        <f>B3903-C3903</f>
        <v>-2095743</v>
      </c>
    </row>
    <row r="3904" spans="1:4">
      <c r="A3904" t="s">
        <v>2773</v>
      </c>
      <c r="B3904">
        <f>IF(ISBLANK(data!C1386),AVERAGEIF(data!$A$2:$A$4110,data!A1386,data!$C$2:$C$4110),data!C1386)</f>
        <v>104077</v>
      </c>
      <c r="C3904">
        <f>IF(ISBLANK(data!L1386),AVERAGEIF(data!$A$2:$A$4110,data!A1386,data!$L$2:$L$4110),data!L1386)</f>
        <v>1000000</v>
      </c>
      <c r="D3904">
        <f>B3904-C3904</f>
        <v>-895923</v>
      </c>
    </row>
    <row r="3905" spans="1:4">
      <c r="A3905" t="s">
        <v>517</v>
      </c>
      <c r="B3905">
        <f>IF(ISBLANK(data!C6),AVERAGEIF(data!$A$2:$A$4110,data!A6,data!$C$2:$C$4110),data!C6)</f>
        <v>102055</v>
      </c>
      <c r="C3905">
        <f>IF(ISBLANK(data!L6),AVERAGEIF(data!$A$2:$A$4110,data!A6,data!$L$2:$L$4110),data!L6)</f>
        <v>300000000</v>
      </c>
      <c r="D3905">
        <f>B3905-C3905</f>
        <v>-299897945</v>
      </c>
    </row>
    <row r="3906" spans="1:4">
      <c r="A3906" t="s">
        <v>843</v>
      </c>
      <c r="B3906">
        <f>IF(ISBLANK(data!C192),AVERAGEIF(data!$A$2:$A$4110,data!A192,data!$C$2:$C$4110),data!C192)</f>
        <v>101228</v>
      </c>
      <c r="C3906">
        <f>IF(ISBLANK(data!L192),AVERAGEIF(data!$A$2:$A$4110,data!A192,data!$L$2:$L$4110),data!L192)</f>
        <v>3500000</v>
      </c>
      <c r="D3906">
        <f>B3906-C3906</f>
        <v>-3398772</v>
      </c>
    </row>
    <row r="3907" spans="1:4">
      <c r="A3907" t="s">
        <v>2671</v>
      </c>
      <c r="B3907">
        <f>IF(ISBLANK(data!C1326),AVERAGEIF(data!$A$2:$A$4110,data!A1326,data!$C$2:$C$4110),data!C1326)</f>
        <v>101055</v>
      </c>
      <c r="C3907">
        <f>IF(ISBLANK(data!L1326),AVERAGEIF(data!$A$2:$A$4110,data!A1326,data!$L$2:$L$4110),data!L1326)</f>
        <v>4000000</v>
      </c>
      <c r="D3907">
        <f>B3907-C3907</f>
        <v>-3898945</v>
      </c>
    </row>
    <row r="3908" spans="1:4">
      <c r="A3908" t="s">
        <v>2899</v>
      </c>
      <c r="B3908">
        <f>IF(ISBLANK(data!C1470),AVERAGEIF(data!$A$2:$A$4110,data!A1470,data!$C$2:$C$4110),data!C1470)</f>
        <v>100675</v>
      </c>
      <c r="C3908">
        <f>IF(ISBLANK(data!L1470),AVERAGEIF(data!$A$2:$A$4110,data!A1470,data!$L$2:$L$4110),data!L1470)</f>
        <v>3000000</v>
      </c>
      <c r="D3908">
        <f>B3908-C3908</f>
        <v>-2899325</v>
      </c>
    </row>
    <row r="3909" spans="1:4">
      <c r="A3909" t="s">
        <v>2927</v>
      </c>
      <c r="B3909">
        <f>IF(ISBLANK(data!C1490),AVERAGEIF(data!$A$2:$A$4110,data!A1490,data!$C$2:$C$4110),data!C1490)</f>
        <v>100669</v>
      </c>
      <c r="C3909">
        <f>IF(ISBLANK(data!L1490),AVERAGEIF(data!$A$2:$A$4110,data!A1490,data!$L$2:$L$4110),data!L1490)</f>
        <v>3800000</v>
      </c>
      <c r="D3909">
        <f>B3909-C3909</f>
        <v>-3699331</v>
      </c>
    </row>
    <row r="3910" spans="1:4">
      <c r="A3910" t="s">
        <v>6265</v>
      </c>
      <c r="B3910">
        <f>IF(ISBLANK(data!C3784),AVERAGEIF(data!$A$2:$A$4110,data!A3784,data!$C$2:$C$4110),data!C3784)</f>
        <v>100659</v>
      </c>
      <c r="C3910">
        <f>IF(ISBLANK(data!L3784),AVERAGEIF(data!$A$2:$A$4110,data!A3784,data!$L$2:$L$4110),data!L3784)</f>
        <v>900000</v>
      </c>
      <c r="D3910">
        <f>B3910-C3910</f>
        <v>-799341</v>
      </c>
    </row>
    <row r="3911" spans="1:4">
      <c r="A3911" t="s">
        <v>3806</v>
      </c>
      <c r="B3911">
        <f>IF(ISBLANK(data!C2090),AVERAGEIF(data!$A$2:$A$4110,data!A2090,data!$C$2:$C$4110),data!C2090)</f>
        <v>100503</v>
      </c>
      <c r="C3911">
        <f>IF(ISBLANK(data!L2090),AVERAGEIF(data!$A$2:$A$4110,data!A2090,data!$L$2:$L$4110),data!L2090)</f>
        <v>8000000</v>
      </c>
      <c r="D3911">
        <f>B3911-C3911</f>
        <v>-7899497</v>
      </c>
    </row>
    <row r="3912" spans="1:4">
      <c r="A3912" t="s">
        <v>720</v>
      </c>
      <c r="B3912">
        <f>IF(ISBLANK(data!C125),AVERAGEIF(data!$A$2:$A$4110,data!A125,data!$C$2:$C$4110),data!C125)</f>
        <v>100412</v>
      </c>
      <c r="C3912">
        <f>IF(ISBLANK(data!L125),AVERAGEIF(data!$A$2:$A$4110,data!A125,data!$L$2:$L$4110),data!L125)</f>
        <v>4000000</v>
      </c>
      <c r="D3912">
        <f>B3912-C3912</f>
        <v>-3899588</v>
      </c>
    </row>
    <row r="3913" spans="1:4">
      <c r="A3913" t="s">
        <v>1183</v>
      </c>
      <c r="B3913">
        <f>IF(ISBLANK(data!C393),AVERAGEIF(data!$A$2:$A$4110,data!A393,data!$C$2:$C$4110),data!C393)</f>
        <v>100358</v>
      </c>
      <c r="C3913">
        <f>IF(ISBLANK(data!L393),AVERAGEIF(data!$A$2:$A$4110,data!A393,data!$L$2:$L$4110),data!L393)</f>
        <v>1500000</v>
      </c>
      <c r="D3913">
        <f>B3913-C3913</f>
        <v>-1399642</v>
      </c>
    </row>
    <row r="3914" spans="1:4">
      <c r="A3914" t="s">
        <v>3967</v>
      </c>
      <c r="B3914">
        <f>IF(ISBLANK(data!C2197),AVERAGEIF(data!$A$2:$A$4110,data!A2197,data!$C$2:$C$4110),data!C2197)</f>
        <v>100240</v>
      </c>
      <c r="C3914">
        <f>IF(ISBLANK(data!L2197),AVERAGEIF(data!$A$2:$A$4110,data!A2197,data!$L$2:$L$4110),data!L2197)</f>
        <v>1000000</v>
      </c>
      <c r="D3914">
        <f>B3914-C3914</f>
        <v>-899760</v>
      </c>
    </row>
    <row r="3915" spans="1:4">
      <c r="A3915" t="s">
        <v>5231</v>
      </c>
      <c r="B3915">
        <f>IF(ISBLANK(data!C3053),AVERAGEIF(data!$A$2:$A$4110,data!A3053,data!$C$2:$C$4110),data!C3053)</f>
        <v>99851</v>
      </c>
      <c r="C3915">
        <f>IF(ISBLANK(data!L3053),AVERAGEIF(data!$A$2:$A$4110,data!A3053,data!$L$2:$L$4110),data!L3053)</f>
        <v>2500000</v>
      </c>
      <c r="D3915">
        <f>B3915-C3915</f>
        <v>-2400149</v>
      </c>
    </row>
    <row r="3916" spans="1:4">
      <c r="A3916" t="s">
        <v>3232</v>
      </c>
      <c r="B3916">
        <f>IF(ISBLANK(data!C1696),AVERAGEIF(data!$A$2:$A$4110,data!A1696,data!$C$2:$C$4110),data!C1696)</f>
        <v>99462</v>
      </c>
      <c r="C3916">
        <f>IF(ISBLANK(data!L1696),AVERAGEIF(data!$A$2:$A$4110,data!A1696,data!$L$2:$L$4110),data!L1696)</f>
        <v>33000000</v>
      </c>
      <c r="D3916">
        <f>B3916-C3916</f>
        <v>-32900538</v>
      </c>
    </row>
    <row r="3917" spans="1:4">
      <c r="A3917" t="s">
        <v>4691</v>
      </c>
      <c r="B3917">
        <f>IF(ISBLANK(data!C2680),AVERAGEIF(data!$A$2:$A$4110,data!A2680,data!$C$2:$C$4110),data!C2680)</f>
        <v>99147</v>
      </c>
      <c r="C3917">
        <f>IF(ISBLANK(data!L2680),AVERAGEIF(data!$A$2:$A$4110,data!A2680,data!$L$2:$L$4110),data!L2680)</f>
        <v>2000000</v>
      </c>
      <c r="D3917">
        <f>B3917-C3917</f>
        <v>-1900853</v>
      </c>
    </row>
    <row r="3918" spans="1:4">
      <c r="A3918" t="s">
        <v>5173</v>
      </c>
      <c r="B3918">
        <f>IF(ISBLANK(data!C3015),AVERAGEIF(data!$A$2:$A$4110,data!A3015,data!$C$2:$C$4110),data!C3015)</f>
        <v>98017</v>
      </c>
      <c r="C3918">
        <f>IF(ISBLANK(data!L3015),AVERAGEIF(data!$A$2:$A$4110,data!A3015,data!$L$2:$L$4110),data!L3015)</f>
        <v>500000</v>
      </c>
      <c r="D3918">
        <f>B3918-C3918</f>
        <v>-401983</v>
      </c>
    </row>
    <row r="3919" spans="1:4">
      <c r="A3919" t="s">
        <v>1111</v>
      </c>
      <c r="B3919">
        <f>IF(ISBLANK(data!C351),AVERAGEIF(data!$A$2:$A$4110,data!A351,data!$C$2:$C$4110),data!C351)</f>
        <v>96793</v>
      </c>
      <c r="C3919">
        <f>IF(ISBLANK(data!L351),AVERAGEIF(data!$A$2:$A$4110,data!A351,data!$L$2:$L$4110),data!L351)</f>
        <v>3500000</v>
      </c>
      <c r="D3919">
        <f>B3919-C3919</f>
        <v>-3403207</v>
      </c>
    </row>
    <row r="3920" spans="1:4">
      <c r="A3920" t="s">
        <v>3631</v>
      </c>
      <c r="B3920">
        <f>IF(ISBLANK(data!C1970),AVERAGEIF(data!$A$2:$A$4110,data!A1970,data!$C$2:$C$4110),data!C1970)</f>
        <v>96734</v>
      </c>
      <c r="C3920">
        <f>IF(ISBLANK(data!L1970),AVERAGEIF(data!$A$2:$A$4110,data!A1970,data!$L$2:$L$4110),data!L1970)</f>
        <v>1000000</v>
      </c>
      <c r="D3920">
        <f>B3920-C3920</f>
        <v>-903266</v>
      </c>
    </row>
    <row r="3921" spans="1:4">
      <c r="A3921" t="s">
        <v>722</v>
      </c>
      <c r="B3921">
        <f>IF(ISBLANK(data!C126),AVERAGEIF(data!$A$2:$A$4110,data!A126,data!$C$2:$C$4110),data!C126)</f>
        <v>95016</v>
      </c>
      <c r="C3921">
        <f>IF(ISBLANK(data!L126),AVERAGEIF(data!$A$2:$A$4110,data!A126,data!$L$2:$L$4110),data!L126)</f>
        <v>2700000</v>
      </c>
      <c r="D3921">
        <f>B3921-C3921</f>
        <v>-2604984</v>
      </c>
    </row>
    <row r="3922" spans="1:4">
      <c r="A3922" t="s">
        <v>666</v>
      </c>
      <c r="B3922">
        <f>IF(ISBLANK(data!C94),AVERAGEIF(data!$A$2:$A$4110,data!A94,data!$C$2:$C$4110),data!C94)</f>
        <v>94596</v>
      </c>
      <c r="C3922">
        <f>IF(ISBLANK(data!L94),AVERAGEIF(data!$A$2:$A$4110,data!A94,data!$L$2:$L$4110),data!L94)</f>
        <v>1000000</v>
      </c>
      <c r="D3922">
        <f>B3922-C3922</f>
        <v>-905404</v>
      </c>
    </row>
    <row r="3923" spans="1:4">
      <c r="A3923" t="s">
        <v>3846</v>
      </c>
      <c r="B3923">
        <f>IF(ISBLANK(data!C2114),AVERAGEIF(data!$A$2:$A$4110,data!A2114,data!$C$2:$C$4110),data!C2114)</f>
        <v>92900</v>
      </c>
      <c r="C3923">
        <f>IF(ISBLANK(data!L2114),AVERAGEIF(data!$A$2:$A$4110,data!A2114,data!$L$2:$L$4110),data!L2114)</f>
        <v>5000000</v>
      </c>
      <c r="D3923">
        <f>B3923-C3923</f>
        <v>-4907100</v>
      </c>
    </row>
    <row r="3924" spans="1:4">
      <c r="A3924" t="s">
        <v>6096</v>
      </c>
      <c r="B3924">
        <f>IF(ISBLANK(data!C3659),AVERAGEIF(data!$A$2:$A$4110,data!A3659,data!$C$2:$C$4110),data!C3659)</f>
        <v>92401</v>
      </c>
      <c r="C3924">
        <f>IF(ISBLANK(data!L3659),AVERAGEIF(data!$A$2:$A$4110,data!A3659,data!$L$2:$L$4110),data!L3659)</f>
        <v>2000000</v>
      </c>
      <c r="D3924">
        <f>B3924-C3924</f>
        <v>-1907599</v>
      </c>
    </row>
    <row r="3925" spans="1:4">
      <c r="A3925" t="s">
        <v>4233</v>
      </c>
      <c r="B3925">
        <f>IF(ISBLANK(data!C2377),AVERAGEIF(data!$A$2:$A$4110,data!A2377,data!$C$2:$C$4110),data!C2377)</f>
        <v>92362</v>
      </c>
      <c r="C3925">
        <f>IF(ISBLANK(data!L2377),AVERAGEIF(data!$A$2:$A$4110,data!A2377,data!$L$2:$L$4110),data!L2377)</f>
        <v>1500000</v>
      </c>
      <c r="D3925">
        <f>B3925-C3925</f>
        <v>-1407638</v>
      </c>
    </row>
    <row r="3926" spans="1:4">
      <c r="A3926" t="s">
        <v>1241</v>
      </c>
      <c r="B3926">
        <f>IF(ISBLANK(data!C429),AVERAGEIF(data!$A$2:$A$4110,data!A429,data!$C$2:$C$4110),data!C429)</f>
        <v>92191</v>
      </c>
      <c r="C3926">
        <f>IF(ISBLANK(data!L429),AVERAGEIF(data!$A$2:$A$4110,data!A429,data!$L$2:$L$4110),data!L429)</f>
        <v>2500000</v>
      </c>
      <c r="D3926">
        <f>B3926-C3926</f>
        <v>-2407809</v>
      </c>
    </row>
    <row r="3927" spans="1:4">
      <c r="A3927" t="s">
        <v>2759</v>
      </c>
      <c r="B3927">
        <f>IF(ISBLANK(data!C1379),AVERAGEIF(data!$A$2:$A$4110,data!A1379,data!$C$2:$C$4110),data!C1379)</f>
        <v>85433</v>
      </c>
      <c r="C3927">
        <f>IF(ISBLANK(data!L1379),AVERAGEIF(data!$A$2:$A$4110,data!A1379,data!$L$2:$L$4110),data!L1379)</f>
        <v>13500000</v>
      </c>
      <c r="D3927">
        <f>B3927-C3927</f>
        <v>-13414567</v>
      </c>
    </row>
    <row r="3928" spans="1:4">
      <c r="A3928" t="s">
        <v>98</v>
      </c>
      <c r="B3928">
        <f>IF(ISBLANK(data!C1986),AVERAGEIF(data!$A$2:$A$4110,data!A1986,data!$C$2:$C$4110),data!C1986)</f>
        <v>85222</v>
      </c>
      <c r="C3928">
        <f>IF(ISBLANK(data!L1986),AVERAGEIF(data!$A$2:$A$4110,data!A1986,data!$L$2:$L$4110),data!L1986)</f>
        <v>1100</v>
      </c>
      <c r="D3928">
        <f>B3928-C3928</f>
        <v>84122</v>
      </c>
    </row>
    <row r="3929" spans="1:4">
      <c r="A3929" t="s">
        <v>637</v>
      </c>
      <c r="B3929">
        <f>IF(ISBLANK(data!C75),AVERAGEIF(data!$A$2:$A$4110,data!A75,data!$C$2:$C$4110),data!C75)</f>
        <v>84961</v>
      </c>
      <c r="C3929">
        <f>IF(ISBLANK(data!L75),AVERAGEIF(data!$A$2:$A$4110,data!A75,data!$L$2:$L$4110),data!L75)</f>
        <v>31000000</v>
      </c>
      <c r="D3929">
        <f>B3929-C3929</f>
        <v>-30915039</v>
      </c>
    </row>
    <row r="3930" spans="1:4">
      <c r="A3930" t="s">
        <v>3235</v>
      </c>
      <c r="B3930">
        <f>IF(ISBLANK(data!C1698),AVERAGEIF(data!$A$2:$A$4110,data!A1698,data!$C$2:$C$4110),data!C1698)</f>
        <v>82739</v>
      </c>
      <c r="C3930">
        <f>IF(ISBLANK(data!L1698),AVERAGEIF(data!$A$2:$A$4110,data!A1698,data!$L$2:$L$4110),data!L1698)</f>
        <v>37000000</v>
      </c>
      <c r="D3930">
        <f>B3930-C3930</f>
        <v>-36917261</v>
      </c>
    </row>
    <row r="3931" spans="1:4">
      <c r="A3931" t="s">
        <v>777</v>
      </c>
      <c r="B3931">
        <f>IF(ISBLANK(data!C153),AVERAGEIF(data!$A$2:$A$4110,data!A153,data!$C$2:$C$4110),data!C153)</f>
        <v>81525</v>
      </c>
      <c r="C3931">
        <f>IF(ISBLANK(data!L153),AVERAGEIF(data!$A$2:$A$4110,data!A153,data!$L$2:$L$4110),data!L153)</f>
        <v>15300000</v>
      </c>
      <c r="D3931">
        <f>B3931-C3931</f>
        <v>-15218475</v>
      </c>
    </row>
    <row r="3932" spans="1:4">
      <c r="A3932" t="s">
        <v>1202</v>
      </c>
      <c r="B3932">
        <f>IF(ISBLANK(data!C405),AVERAGEIF(data!$A$2:$A$4110,data!A405,data!$C$2:$C$4110),data!C405)</f>
        <v>78030</v>
      </c>
      <c r="C3932">
        <f>IF(ISBLANK(data!L405),AVERAGEIF(data!$A$2:$A$4110,data!A405,data!$L$2:$L$4110),data!L405)</f>
        <v>200000</v>
      </c>
      <c r="D3932">
        <f>B3932-C3932</f>
        <v>-121970</v>
      </c>
    </row>
    <row r="3933" spans="1:4">
      <c r="A3933" t="s">
        <v>6266</v>
      </c>
      <c r="B3933">
        <f>IF(ISBLANK(data!C3785),AVERAGEIF(data!$A$2:$A$4110,data!A3785,data!$C$2:$C$4110),data!C3785)</f>
        <v>77501</v>
      </c>
      <c r="C3933">
        <f>IF(ISBLANK(data!L3785),AVERAGEIF(data!$A$2:$A$4110,data!A3785,data!$L$2:$L$4110),data!L3785)</f>
        <v>750000</v>
      </c>
      <c r="D3933">
        <f>B3933-C3933</f>
        <v>-672499</v>
      </c>
    </row>
    <row r="3934" spans="1:4">
      <c r="A3934" t="s">
        <v>650</v>
      </c>
      <c r="B3934">
        <f>IF(ISBLANK(data!C83),AVERAGEIF(data!$A$2:$A$4110,data!A83,data!$C$2:$C$4110),data!C83)</f>
        <v>77231</v>
      </c>
      <c r="C3934">
        <f>IF(ISBLANK(data!L83),AVERAGEIF(data!$A$2:$A$4110,data!A83,data!$L$2:$L$4110),data!L83)</f>
        <v>25000000</v>
      </c>
      <c r="D3934">
        <f>B3934-C3934</f>
        <v>-24922769</v>
      </c>
    </row>
    <row r="3935" spans="1:4">
      <c r="A3935" t="s">
        <v>1983</v>
      </c>
      <c r="B3935">
        <f>IF(ISBLANK(data!C888),AVERAGEIF(data!$A$2:$A$4110,data!A888,data!$C$2:$C$4110),data!C888)</f>
        <v>76382</v>
      </c>
      <c r="C3935">
        <f>IF(ISBLANK(data!L888),AVERAGEIF(data!$A$2:$A$4110,data!A888,data!$L$2:$L$4110),data!L888)</f>
        <v>15000</v>
      </c>
      <c r="D3935">
        <f>B3935-C3935</f>
        <v>61382</v>
      </c>
    </row>
    <row r="3936" spans="1:4">
      <c r="A3936" t="s">
        <v>529</v>
      </c>
      <c r="B3936">
        <f>IF(ISBLANK(data!C13),AVERAGEIF(data!$A$2:$A$4110,data!A13,data!$C$2:$C$4110),data!C13)</f>
        <v>75727</v>
      </c>
      <c r="C3936">
        <f>IF(ISBLANK(data!L13),AVERAGEIF(data!$A$2:$A$4110,data!A13,data!$L$2:$L$4110),data!L13)</f>
        <v>2500000</v>
      </c>
      <c r="D3936">
        <f>B3936-C3936</f>
        <v>-2424273</v>
      </c>
    </row>
    <row r="3937" spans="1:4">
      <c r="A3937" t="s">
        <v>1239</v>
      </c>
      <c r="B3937">
        <f>IF(ISBLANK(data!C428),AVERAGEIF(data!$A$2:$A$4110,data!A428,data!$C$2:$C$4110),data!C428)</f>
        <v>75078</v>
      </c>
      <c r="C3937">
        <f>IF(ISBLANK(data!L428),AVERAGEIF(data!$A$2:$A$4110,data!A428,data!$L$2:$L$4110),data!L428)</f>
        <v>14000000</v>
      </c>
      <c r="D3937">
        <f>B3937-C3937</f>
        <v>-13924922</v>
      </c>
    </row>
    <row r="3938" spans="1:4">
      <c r="A3938" t="s">
        <v>4033</v>
      </c>
      <c r="B3938">
        <f>IF(ISBLANK(data!C2238),AVERAGEIF(data!$A$2:$A$4110,data!A2238,data!$C$2:$C$4110),data!C2238)</f>
        <v>74205</v>
      </c>
      <c r="C3938">
        <f>IF(ISBLANK(data!L2238),AVERAGEIF(data!$A$2:$A$4110,data!A2238,data!$L$2:$L$4110),data!L2238)</f>
        <v>14200000</v>
      </c>
      <c r="D3938">
        <f>B3938-C3938</f>
        <v>-14125795</v>
      </c>
    </row>
    <row r="3939" spans="1:4">
      <c r="A3939" t="s">
        <v>3845</v>
      </c>
      <c r="B3939">
        <f>IF(ISBLANK(data!C2113),AVERAGEIF(data!$A$2:$A$4110,data!A2113,data!$C$2:$C$4110),data!C2113)</f>
        <v>73678</v>
      </c>
      <c r="C3939">
        <f>IF(ISBLANK(data!L2113),AVERAGEIF(data!$A$2:$A$4110,data!A2113,data!$L$2:$L$4110),data!L2113)</f>
        <v>3000000</v>
      </c>
      <c r="D3939">
        <f>B3939-C3939</f>
        <v>-2926322</v>
      </c>
    </row>
    <row r="3940" spans="1:4">
      <c r="A3940" t="s">
        <v>5721</v>
      </c>
      <c r="B3940">
        <f>IF(ISBLANK(data!C3393),AVERAGEIF(data!$A$2:$A$4110,data!A3393,data!$C$2:$C$4110),data!C3393)</f>
        <v>73548</v>
      </c>
      <c r="C3940">
        <f>IF(ISBLANK(data!L3393),AVERAGEIF(data!$A$2:$A$4110,data!A3393,data!$L$2:$L$4110),data!L3393)</f>
        <v>15000000</v>
      </c>
      <c r="D3940">
        <f>B3940-C3940</f>
        <v>-14926452</v>
      </c>
    </row>
    <row r="3941" spans="1:4">
      <c r="A3941" t="s">
        <v>56</v>
      </c>
      <c r="B3941">
        <f>IF(ISBLANK(data!C64),AVERAGEIF(data!$A$2:$A$4110,data!A64,data!$C$2:$C$4110),data!C64)</f>
        <v>72413</v>
      </c>
      <c r="C3941">
        <f>IF(ISBLANK(data!L64),AVERAGEIF(data!$A$2:$A$4110,data!A64,data!$L$2:$L$4110),data!L64)</f>
        <v>25000000</v>
      </c>
      <c r="D3941">
        <f>B3941-C3941</f>
        <v>-24927587</v>
      </c>
    </row>
    <row r="3942" spans="1:4">
      <c r="A3942" t="s">
        <v>614</v>
      </c>
      <c r="B3942">
        <f>IF(ISBLANK(data!C63),AVERAGEIF(data!$A$2:$A$4110,data!A63,data!$C$2:$C$4110),data!C63)</f>
        <v>72413</v>
      </c>
      <c r="C3942">
        <f>IF(ISBLANK(data!L63),AVERAGEIF(data!$A$2:$A$4110,data!A63,data!$L$2:$L$4110),data!L63)</f>
        <v>65000000</v>
      </c>
      <c r="D3942">
        <f>B3942-C3942</f>
        <v>-64927587</v>
      </c>
    </row>
    <row r="3943" spans="1:4">
      <c r="A3943" t="s">
        <v>4461</v>
      </c>
      <c r="B3943">
        <f>IF(ISBLANK(data!C2531),AVERAGEIF(data!$A$2:$A$4110,data!A2531,data!$C$2:$C$4110),data!C2531)</f>
        <v>71904</v>
      </c>
      <c r="C3943">
        <f>IF(ISBLANK(data!L2531),AVERAGEIF(data!$A$2:$A$4110,data!A2531,data!$L$2:$L$4110),data!L2531)</f>
        <v>2500000</v>
      </c>
      <c r="D3943">
        <f>B3943-C3943</f>
        <v>-2428096</v>
      </c>
    </row>
    <row r="3944" spans="1:4">
      <c r="A3944" t="s">
        <v>816</v>
      </c>
      <c r="B3944">
        <f>IF(ISBLANK(data!C175),AVERAGEIF(data!$A$2:$A$4110,data!A175,data!$C$2:$C$4110),data!C175)</f>
        <v>71442</v>
      </c>
      <c r="C3944">
        <f>IF(ISBLANK(data!L175),AVERAGEIF(data!$A$2:$A$4110,data!A175,data!$L$2:$L$4110),data!L175)</f>
        <v>9600000</v>
      </c>
      <c r="D3944">
        <f>B3944-C3944</f>
        <v>-9528558</v>
      </c>
    </row>
    <row r="3945" spans="1:4">
      <c r="A3945" t="s">
        <v>4453</v>
      </c>
      <c r="B3945">
        <f>IF(ISBLANK(data!C2525),AVERAGEIF(data!$A$2:$A$4110,data!A2525,data!$C$2:$C$4110),data!C2525)</f>
        <v>70527</v>
      </c>
      <c r="C3945">
        <f>IF(ISBLANK(data!L2525),AVERAGEIF(data!$A$2:$A$4110,data!A2525,data!$L$2:$L$4110),data!L2525)</f>
        <v>6500000</v>
      </c>
      <c r="D3945">
        <f>B3945-C3945</f>
        <v>-6429473</v>
      </c>
    </row>
    <row r="3946" spans="1:4">
      <c r="A3946" t="s">
        <v>4752</v>
      </c>
      <c r="B3946">
        <f>IF(ISBLANK(data!C2720),AVERAGEIF(data!$A$2:$A$4110,data!A2720,data!$C$2:$C$4110),data!C2720)</f>
        <v>70071</v>
      </c>
      <c r="C3946">
        <f>IF(ISBLANK(data!L2720),AVERAGEIF(data!$A$2:$A$4110,data!A2720,data!$L$2:$L$4110),data!L2720)</f>
        <v>7000</v>
      </c>
      <c r="D3946">
        <f>B3946-C3946</f>
        <v>63071</v>
      </c>
    </row>
    <row r="3947" spans="1:4">
      <c r="A3947" t="s">
        <v>4875</v>
      </c>
      <c r="B3947">
        <f>IF(ISBLANK(data!C2807),AVERAGEIF(data!$A$2:$A$4110,data!A2807,data!$C$2:$C$4110),data!C2807)</f>
        <v>66637</v>
      </c>
      <c r="C3947">
        <f>IF(ISBLANK(data!L2807),AVERAGEIF(data!$A$2:$A$4110,data!A2807,data!$L$2:$L$4110),data!L2807)</f>
        <v>6500000</v>
      </c>
      <c r="D3947">
        <f>B3947-C3947</f>
        <v>-6433363</v>
      </c>
    </row>
    <row r="3948" spans="1:4">
      <c r="A3948" t="s">
        <v>6758</v>
      </c>
      <c r="B3948">
        <f>IF(ISBLANK(data!C3564),AVERAGEIF(data!$A$2:$A$4110,data!A3564,data!$C$2:$C$4110),data!C3564)</f>
        <v>65804</v>
      </c>
      <c r="C3948">
        <f>IF(ISBLANK(data!L3564),AVERAGEIF(data!$A$2:$A$4110,data!A3564,data!$L$2:$L$4110),data!L3564)</f>
        <v>12000000</v>
      </c>
      <c r="D3948">
        <f>B3948-C3948</f>
        <v>-11934196</v>
      </c>
    </row>
    <row r="3949" spans="1:4">
      <c r="A3949" t="s">
        <v>1479</v>
      </c>
      <c r="B3949">
        <f>IF(ISBLANK(data!C575),AVERAGEIF(data!$A$2:$A$4110,data!A575,data!$C$2:$C$4110),data!C575)</f>
        <v>65087</v>
      </c>
      <c r="C3949">
        <f>IF(ISBLANK(data!L575),AVERAGEIF(data!$A$2:$A$4110,data!A575,data!$L$2:$L$4110),data!L575)</f>
        <v>5000000</v>
      </c>
      <c r="D3949">
        <f>B3949-C3949</f>
        <v>-4934913</v>
      </c>
    </row>
    <row r="3950" spans="1:4">
      <c r="A3950" t="s">
        <v>5744</v>
      </c>
      <c r="B3950">
        <f>IF(ISBLANK(data!C3409),AVERAGEIF(data!$A$2:$A$4110,data!A3409,data!$C$2:$C$4110),data!C3409)</f>
        <v>64359</v>
      </c>
      <c r="C3950">
        <f>IF(ISBLANK(data!L3409),AVERAGEIF(data!$A$2:$A$4110,data!A3409,data!$L$2:$L$4110),data!L3409)</f>
        <v>2500000</v>
      </c>
      <c r="D3950">
        <f>B3950-C3950</f>
        <v>-2435641</v>
      </c>
    </row>
    <row r="3951" spans="1:4">
      <c r="A3951" t="s">
        <v>4781</v>
      </c>
      <c r="B3951">
        <f>IF(ISBLANK(data!C2738),AVERAGEIF(data!$A$2:$A$4110,data!A2738,data!$C$2:$C$4110),data!C2738)</f>
        <v>64286</v>
      </c>
      <c r="C3951">
        <f>IF(ISBLANK(data!L2738),AVERAGEIF(data!$A$2:$A$4110,data!A2738,data!$L$2:$L$4110),data!L2738)</f>
        <v>29000000</v>
      </c>
      <c r="D3951">
        <f>B3951-C3951</f>
        <v>-28935714</v>
      </c>
    </row>
    <row r="3952" spans="1:4">
      <c r="A3952" t="s">
        <v>2863</v>
      </c>
      <c r="B3952">
        <f>IF(ISBLANK(data!C1446),AVERAGEIF(data!$A$2:$A$4110,data!A1446,data!$C$2:$C$4110),data!C1446)</f>
        <v>64148</v>
      </c>
      <c r="C3952">
        <f>IF(ISBLANK(data!L1446),AVERAGEIF(data!$A$2:$A$4110,data!A1446,data!$L$2:$L$4110),data!L1446)</f>
        <v>6500000</v>
      </c>
      <c r="D3952">
        <f>B3952-C3952</f>
        <v>-6435852</v>
      </c>
    </row>
    <row r="3953" spans="1:4">
      <c r="A3953" t="s">
        <v>1733</v>
      </c>
      <c r="B3953">
        <f>IF(ISBLANK(data!C732),AVERAGEIF(data!$A$2:$A$4110,data!A732,data!$C$2:$C$4110),data!C732)</f>
        <v>63260</v>
      </c>
      <c r="C3953">
        <f>IF(ISBLANK(data!L732),AVERAGEIF(data!$A$2:$A$4110,data!A732,data!$L$2:$L$4110),data!L732)</f>
        <v>14000000</v>
      </c>
      <c r="D3953">
        <f>B3953-C3953</f>
        <v>-13936740</v>
      </c>
    </row>
    <row r="3954" spans="1:4">
      <c r="A3954" t="s">
        <v>1295</v>
      </c>
      <c r="B3954">
        <f>IF(ISBLANK(data!C459),AVERAGEIF(data!$A$2:$A$4110,data!A459,data!$C$2:$C$4110),data!C459)</f>
        <v>62480</v>
      </c>
      <c r="C3954">
        <f>IF(ISBLANK(data!L459),AVERAGEIF(data!$A$2:$A$4110,data!A459,data!$L$2:$L$4110),data!L459)</f>
        <v>1000000</v>
      </c>
      <c r="D3954">
        <f>B3954-C3954</f>
        <v>-937520</v>
      </c>
    </row>
    <row r="3955" spans="1:4">
      <c r="A3955" t="s">
        <v>737</v>
      </c>
      <c r="B3955">
        <f>IF(ISBLANK(data!C132),AVERAGEIF(data!$A$2:$A$4110,data!A132,data!$C$2:$C$4110),data!C132)</f>
        <v>59774</v>
      </c>
      <c r="C3955">
        <f>IF(ISBLANK(data!L132),AVERAGEIF(data!$A$2:$A$4110,data!A132,data!$L$2:$L$4110),data!L132)</f>
        <v>51375000</v>
      </c>
      <c r="D3955">
        <f>B3955-C3955</f>
        <v>-51315226</v>
      </c>
    </row>
    <row r="3956" spans="1:4">
      <c r="A3956" t="s">
        <v>2338</v>
      </c>
      <c r="B3956">
        <f>IF(ISBLANK(data!C1115),AVERAGEIF(data!$A$2:$A$4110,data!A1115,data!$C$2:$C$4110),data!C1115)</f>
        <v>59379</v>
      </c>
      <c r="C3956">
        <f>IF(ISBLANK(data!L1115),AVERAGEIF(data!$A$2:$A$4110,data!A1115,data!$L$2:$L$4110),data!L1115)</f>
        <v>200000</v>
      </c>
      <c r="D3956">
        <f>B3956-C3956</f>
        <v>-140621</v>
      </c>
    </row>
    <row r="3957" spans="1:4">
      <c r="A3957" t="s">
        <v>3999</v>
      </c>
      <c r="B3957">
        <f>IF(ISBLANK(data!C2218),AVERAGEIF(data!$A$2:$A$4110,data!A2218,data!$C$2:$C$4110),data!C2218)</f>
        <v>58936</v>
      </c>
      <c r="C3957">
        <f>IF(ISBLANK(data!L2218),AVERAGEIF(data!$A$2:$A$4110,data!A2218,data!$L$2:$L$4110),data!L2218)</f>
        <v>1200000</v>
      </c>
      <c r="D3957">
        <f>B3957-C3957</f>
        <v>-1141064</v>
      </c>
    </row>
    <row r="3958" spans="1:4">
      <c r="A3958" t="s">
        <v>2161</v>
      </c>
      <c r="B3958">
        <f>IF(ISBLANK(data!C996),AVERAGEIF(data!$A$2:$A$4110,data!A996,data!$C$2:$C$4110),data!C996)</f>
        <v>58214</v>
      </c>
      <c r="C3958">
        <f>IF(ISBLANK(data!L996),AVERAGEIF(data!$A$2:$A$4110,data!A996,data!$L$2:$L$4110),data!L996)</f>
        <v>9500000</v>
      </c>
      <c r="D3958">
        <f>B3958-C3958</f>
        <v>-9441786</v>
      </c>
    </row>
    <row r="3959" spans="1:4">
      <c r="A3959" t="s">
        <v>3495</v>
      </c>
      <c r="B3959">
        <f>IF(ISBLANK(data!C1877),AVERAGEIF(data!$A$2:$A$4110,data!A1877,data!$C$2:$C$4110),data!C1877)</f>
        <v>56692</v>
      </c>
      <c r="C3959">
        <f>IF(ISBLANK(data!L1877),AVERAGEIF(data!$A$2:$A$4110,data!A1877,data!$L$2:$L$4110),data!L1877)</f>
        <v>25000000</v>
      </c>
      <c r="D3959">
        <f>B3959-C3959</f>
        <v>-24943308</v>
      </c>
    </row>
    <row r="3960" spans="1:4">
      <c r="A3960" t="s">
        <v>4881</v>
      </c>
      <c r="B3960">
        <f>IF(ISBLANK(data!C2813),AVERAGEIF(data!$A$2:$A$4110,data!A2813,data!$C$2:$C$4110),data!C2813)</f>
        <v>56129</v>
      </c>
      <c r="C3960">
        <f>IF(ISBLANK(data!L2813),AVERAGEIF(data!$A$2:$A$4110,data!A2813,data!$L$2:$L$4110),data!L2813)</f>
        <v>1100000</v>
      </c>
      <c r="D3960">
        <f>B3960-C3960</f>
        <v>-1043871</v>
      </c>
    </row>
    <row r="3961" spans="1:4">
      <c r="A3961" t="s">
        <v>3084</v>
      </c>
      <c r="B3961">
        <f>IF(ISBLANK(data!C1611),AVERAGEIF(data!$A$2:$A$4110,data!A1611,data!$C$2:$C$4110),data!C1611)</f>
        <v>56007</v>
      </c>
      <c r="C3961">
        <f>IF(ISBLANK(data!L1611),AVERAGEIF(data!$A$2:$A$4110,data!A1611,data!$L$2:$L$4110),data!L1611)</f>
        <v>5500000</v>
      </c>
      <c r="D3961">
        <f>B3961-C3961</f>
        <v>-5443993</v>
      </c>
    </row>
    <row r="3962" spans="1:4">
      <c r="A3962" t="s">
        <v>910</v>
      </c>
      <c r="B3962">
        <f>IF(ISBLANK(data!C231),AVERAGEIF(data!$A$2:$A$4110,data!A231,data!$C$2:$C$4110),data!C231)</f>
        <v>54734</v>
      </c>
      <c r="C3962">
        <f>IF(ISBLANK(data!L231),AVERAGEIF(data!$A$2:$A$4110,data!A231,data!$L$2:$L$4110),data!L231)</f>
        <v>32333333.333333332</v>
      </c>
      <c r="D3962">
        <f>B3962-C3962</f>
        <v>-32278599.333333332</v>
      </c>
    </row>
    <row r="3963" spans="1:4">
      <c r="A3963" t="s">
        <v>5027</v>
      </c>
      <c r="B3963">
        <f>IF(ISBLANK(data!C2917),AVERAGEIF(data!$A$2:$A$4110,data!A2917,data!$C$2:$C$4110),data!C2917)</f>
        <v>54606</v>
      </c>
      <c r="C3963">
        <f>IF(ISBLANK(data!L2917),AVERAGEIF(data!$A$2:$A$4110,data!A2917,data!$L$2:$L$4110),data!L2917)</f>
        <v>6000000</v>
      </c>
      <c r="D3963">
        <f>B3963-C3963</f>
        <v>-5945394</v>
      </c>
    </row>
    <row r="3964" spans="1:4">
      <c r="A3964" t="s">
        <v>5497</v>
      </c>
      <c r="B3964">
        <f>IF(ISBLANK(data!C3240),AVERAGEIF(data!$A$2:$A$4110,data!A3240,data!$C$2:$C$4110),data!C3240)</f>
        <v>53481</v>
      </c>
      <c r="C3964">
        <f>IF(ISBLANK(data!L3240),AVERAGEIF(data!$A$2:$A$4110,data!A3240,data!$L$2:$L$4110),data!L3240)</f>
        <v>8000000</v>
      </c>
      <c r="D3964">
        <f>B3964-C3964</f>
        <v>-7946519</v>
      </c>
    </row>
    <row r="3965" spans="1:4">
      <c r="A3965" t="s">
        <v>1800</v>
      </c>
      <c r="B3965">
        <f>IF(ISBLANK(data!C772),AVERAGEIF(data!$A$2:$A$4110,data!A772,data!$C$2:$C$4110),data!C772)</f>
        <v>52961</v>
      </c>
      <c r="C3965">
        <f>IF(ISBLANK(data!L772),AVERAGEIF(data!$A$2:$A$4110,data!A772,data!$L$2:$L$4110),data!L772)</f>
        <v>8000000</v>
      </c>
      <c r="D3965">
        <f>B3965-C3965</f>
        <v>-7947039</v>
      </c>
    </row>
    <row r="3966" spans="1:4">
      <c r="A3966" t="s">
        <v>3823</v>
      </c>
      <c r="B3966">
        <f>IF(ISBLANK(data!C2099),AVERAGEIF(data!$A$2:$A$4110,data!A2099,data!$C$2:$C$4110),data!C2099)</f>
        <v>52850</v>
      </c>
      <c r="C3966">
        <f>IF(ISBLANK(data!L2099),AVERAGEIF(data!$A$2:$A$4110,data!A2099,data!$L$2:$L$4110),data!L2099)</f>
        <v>500000</v>
      </c>
      <c r="D3966">
        <f>B3966-C3966</f>
        <v>-447150</v>
      </c>
    </row>
    <row r="3967" spans="1:4">
      <c r="A3967" t="s">
        <v>3080</v>
      </c>
      <c r="B3967">
        <f>IF(ISBLANK(data!C1609),AVERAGEIF(data!$A$2:$A$4110,data!A1609,data!$C$2:$C$4110),data!C1609)</f>
        <v>52166</v>
      </c>
      <c r="C3967">
        <f>IF(ISBLANK(data!L1609),AVERAGEIF(data!$A$2:$A$4110,data!A1609,data!$L$2:$L$4110),data!L1609)</f>
        <v>2000000</v>
      </c>
      <c r="D3967">
        <f>B3967-C3967</f>
        <v>-1947834</v>
      </c>
    </row>
    <row r="3968" spans="1:4">
      <c r="A3968" t="s">
        <v>6698</v>
      </c>
      <c r="B3968">
        <f>IF(ISBLANK(data!C4096),AVERAGEIF(data!$A$2:$A$4110,data!A4096,data!$C$2:$C$4110),data!C4096)</f>
        <v>50000</v>
      </c>
      <c r="C3968">
        <f>IF(ISBLANK(data!L4096),AVERAGEIF(data!$A$2:$A$4110,data!A4096,data!$L$2:$L$4110),data!L4096)</f>
        <v>22566666.666666668</v>
      </c>
      <c r="D3968">
        <f>B3968-C3968</f>
        <v>-22516666.666666668</v>
      </c>
    </row>
    <row r="3969" spans="1:4">
      <c r="A3969" t="s">
        <v>1175</v>
      </c>
      <c r="B3969">
        <f>IF(ISBLANK(data!C390),AVERAGEIF(data!$A$2:$A$4110,data!A390,data!$C$2:$C$4110),data!C390)</f>
        <v>49526</v>
      </c>
      <c r="C3969">
        <f>IF(ISBLANK(data!L390),AVERAGEIF(data!$A$2:$A$4110,data!A390,data!$L$2:$L$4110),data!L390)</f>
        <v>6800000</v>
      </c>
      <c r="D3969">
        <f>B3969-C3969</f>
        <v>-6750474</v>
      </c>
    </row>
    <row r="3970" spans="1:4">
      <c r="A3970" t="s">
        <v>4949</v>
      </c>
      <c r="B3970">
        <f>IF(ISBLANK(data!C2864),AVERAGEIF(data!$A$2:$A$4110,data!A2864,data!$C$2:$C$4110),data!C2864)</f>
        <v>49494</v>
      </c>
      <c r="C3970">
        <f>IF(ISBLANK(data!L2864),AVERAGEIF(data!$A$2:$A$4110,data!A2864,data!$L$2:$L$4110),data!L2864)</f>
        <v>250000</v>
      </c>
      <c r="D3970">
        <f>B3970-C3970</f>
        <v>-200506</v>
      </c>
    </row>
    <row r="3971" spans="1:4">
      <c r="A3971" t="s">
        <v>6701</v>
      </c>
      <c r="B3971">
        <f>IF(ISBLANK(data!C4098),AVERAGEIF(data!$A$2:$A$4110,data!A4098,data!$C$2:$C$4110),data!C4098)</f>
        <v>49413</v>
      </c>
      <c r="C3971">
        <f>IF(ISBLANK(data!L4098),AVERAGEIF(data!$A$2:$A$4110,data!A4098,data!$L$2:$L$4110),data!L4098)</f>
        <v>35000000</v>
      </c>
      <c r="D3971">
        <f>B3971-C3971</f>
        <v>-34950587</v>
      </c>
    </row>
    <row r="3972" spans="1:4">
      <c r="A3972" t="s">
        <v>703</v>
      </c>
      <c r="B3972">
        <f>IF(ISBLANK(data!C116),AVERAGEIF(data!$A$2:$A$4110,data!A116,data!$C$2:$C$4110),data!C116)</f>
        <v>49000</v>
      </c>
      <c r="C3972">
        <f>IF(ISBLANK(data!L116),AVERAGEIF(data!$A$2:$A$4110,data!A116,data!$L$2:$L$4110),data!L116)</f>
        <v>1500000</v>
      </c>
      <c r="D3972">
        <f>B3972-C3972</f>
        <v>-1451000</v>
      </c>
    </row>
    <row r="3973" spans="1:4">
      <c r="A3973" t="s">
        <v>652</v>
      </c>
      <c r="B3973">
        <f>IF(ISBLANK(data!C84),AVERAGEIF(data!$A$2:$A$4110,data!A84,data!$C$2:$C$4110),data!C84)</f>
        <v>48856</v>
      </c>
      <c r="C3973">
        <f>IF(ISBLANK(data!L84),AVERAGEIF(data!$A$2:$A$4110,data!A84,data!$L$2:$L$4110),data!L84)</f>
        <v>11900000</v>
      </c>
      <c r="D3973">
        <f>B3973-C3973</f>
        <v>-11851144</v>
      </c>
    </row>
    <row r="3974" spans="1:4">
      <c r="A3974" t="s">
        <v>378</v>
      </c>
      <c r="B3974">
        <f>IF(ISBLANK(data!C2745),AVERAGEIF(data!$A$2:$A$4110,data!A2745,data!$C$2:$C$4110),data!C2745)</f>
        <v>48430</v>
      </c>
      <c r="C3974">
        <f>IF(ISBLANK(data!L2745),AVERAGEIF(data!$A$2:$A$4110,data!A2745,data!$L$2:$L$4110),data!L2745)</f>
        <v>500000</v>
      </c>
      <c r="D3974">
        <f>B3974-C3974</f>
        <v>-451570</v>
      </c>
    </row>
    <row r="3975" spans="1:4">
      <c r="A3975" t="s">
        <v>4726</v>
      </c>
      <c r="B3975">
        <f>IF(ISBLANK(data!C2702),AVERAGEIF(data!$A$2:$A$4110,data!A2702,data!$C$2:$C$4110),data!C2702)</f>
        <v>47329</v>
      </c>
      <c r="C3975">
        <f>IF(ISBLANK(data!L2702),AVERAGEIF(data!$A$2:$A$4110,data!A2702,data!$L$2:$L$4110),data!L2702)</f>
        <v>750000</v>
      </c>
      <c r="D3975">
        <f>B3975-C3975</f>
        <v>-702671</v>
      </c>
    </row>
    <row r="3976" spans="1:4">
      <c r="A3976" t="s">
        <v>3887</v>
      </c>
      <c r="B3976">
        <f>IF(ISBLANK(data!C2143),AVERAGEIF(data!$A$2:$A$4110,data!A2143,data!$C$2:$C$4110),data!C2143)</f>
        <v>46495</v>
      </c>
      <c r="C3976">
        <f>IF(ISBLANK(data!L2143),AVERAGEIF(data!$A$2:$A$4110,data!A2143,data!$L$2:$L$4110),data!L2143)</f>
        <v>14000000</v>
      </c>
      <c r="D3976">
        <f>B3976-C3976</f>
        <v>-13953505</v>
      </c>
    </row>
    <row r="3977" spans="1:4">
      <c r="A3977" t="s">
        <v>6012</v>
      </c>
      <c r="B3977">
        <f>IF(ISBLANK(data!C3606),AVERAGEIF(data!$A$2:$A$4110,data!A3606,data!$C$2:$C$4110),data!C3606)</f>
        <v>46451</v>
      </c>
      <c r="C3977">
        <f>IF(ISBLANK(data!L3606),AVERAGEIF(data!$A$2:$A$4110,data!A3606,data!$L$2:$L$4110),data!L3606)</f>
        <v>7000000</v>
      </c>
      <c r="D3977">
        <f>B3977-C3977</f>
        <v>-6953549</v>
      </c>
    </row>
    <row r="3978" spans="1:4">
      <c r="A3978" t="s">
        <v>3248</v>
      </c>
      <c r="B3978">
        <f>IF(ISBLANK(data!C1708),AVERAGEIF(data!$A$2:$A$4110,data!A1708,data!$C$2:$C$4110),data!C1708)</f>
        <v>45661</v>
      </c>
      <c r="C3978">
        <f>IF(ISBLANK(data!L1708),AVERAGEIF(data!$A$2:$A$4110,data!A1708,data!$L$2:$L$4110),data!L1708)</f>
        <v>11000000</v>
      </c>
      <c r="D3978">
        <f>B3978-C3978</f>
        <v>-10954339</v>
      </c>
    </row>
    <row r="3979" spans="1:4">
      <c r="A3979" t="s">
        <v>4329</v>
      </c>
      <c r="B3979">
        <f>IF(ISBLANK(data!C2445),AVERAGEIF(data!$A$2:$A$4110,data!A2445,data!$C$2:$C$4110),data!C2445)</f>
        <v>45250</v>
      </c>
      <c r="C3979">
        <f>IF(ISBLANK(data!L2445),AVERAGEIF(data!$A$2:$A$4110,data!A2445,data!$L$2:$L$4110),data!L2445)</f>
        <v>18000000</v>
      </c>
      <c r="D3979">
        <f>B3979-C3979</f>
        <v>-17954750</v>
      </c>
    </row>
    <row r="3980" spans="1:4">
      <c r="A3980" t="s">
        <v>4345</v>
      </c>
      <c r="B3980">
        <f>IF(ISBLANK(data!C2456),AVERAGEIF(data!$A$2:$A$4110,data!A2456,data!$C$2:$C$4110),data!C2456)</f>
        <v>42880</v>
      </c>
      <c r="C3980">
        <f>IF(ISBLANK(data!L2456),AVERAGEIF(data!$A$2:$A$4110,data!A2456,data!$L$2:$L$4110),data!L2456)</f>
        <v>24000000</v>
      </c>
      <c r="D3980">
        <f>B3980-C3980</f>
        <v>-23957120</v>
      </c>
    </row>
    <row r="3981" spans="1:4">
      <c r="A3981" t="s">
        <v>608</v>
      </c>
      <c r="B3981">
        <f>IF(ISBLANK(data!C56),AVERAGEIF(data!$A$2:$A$4110,data!A56,data!$C$2:$C$4110),data!C56)</f>
        <v>41709</v>
      </c>
      <c r="C3981">
        <f>IF(ISBLANK(data!L56),AVERAGEIF(data!$A$2:$A$4110,data!A56,data!$L$2:$L$4110),data!L56)</f>
        <v>800000</v>
      </c>
      <c r="D3981">
        <f>B3981-C3981</f>
        <v>-758291</v>
      </c>
    </row>
    <row r="3982" spans="1:4">
      <c r="A3982" t="s">
        <v>2816</v>
      </c>
      <c r="B3982">
        <f>IF(ISBLANK(data!C1415),AVERAGEIF(data!$A$2:$A$4110,data!A1415,data!$C$2:$C$4110),data!C1415)</f>
        <v>41229</v>
      </c>
      <c r="C3982">
        <f>IF(ISBLANK(data!L1415),AVERAGEIF(data!$A$2:$A$4110,data!A1415,data!$L$2:$L$4110),data!L1415)</f>
        <v>25500000</v>
      </c>
      <c r="D3982">
        <f>B3982-C3982</f>
        <v>-25458771</v>
      </c>
    </row>
    <row r="3983" spans="1:4">
      <c r="A3983" t="s">
        <v>1433</v>
      </c>
      <c r="B3983">
        <f>IF(ISBLANK(data!C545),AVERAGEIF(data!$A$2:$A$4110,data!A545,data!$C$2:$C$4110),data!C545)</f>
        <v>40557</v>
      </c>
      <c r="C3983">
        <f>IF(ISBLANK(data!L545),AVERAGEIF(data!$A$2:$A$4110,data!A545,data!$L$2:$L$4110),data!L545)</f>
        <v>60000</v>
      </c>
      <c r="D3983">
        <f>B3983-C3983</f>
        <v>-19443</v>
      </c>
    </row>
    <row r="3984" spans="1:4">
      <c r="A3984" t="s">
        <v>3291</v>
      </c>
      <c r="B3984">
        <f>IF(ISBLANK(data!C1736),AVERAGEIF(data!$A$2:$A$4110,data!A1736,data!$C$2:$C$4110),data!C1736)</f>
        <v>40542</v>
      </c>
      <c r="C3984">
        <f>IF(ISBLANK(data!L1736),AVERAGEIF(data!$A$2:$A$4110,data!A1736,data!$L$2:$L$4110),data!L1736)</f>
        <v>300000</v>
      </c>
      <c r="D3984">
        <f>B3984-C3984</f>
        <v>-259458</v>
      </c>
    </row>
    <row r="3985" spans="1:4">
      <c r="A3985" t="s">
        <v>3141</v>
      </c>
      <c r="B3985">
        <f>IF(ISBLANK(data!C1643),AVERAGEIF(data!$A$2:$A$4110,data!A1643,data!$C$2:$C$4110),data!C1643)</f>
        <v>39852</v>
      </c>
      <c r="C3985">
        <f>IF(ISBLANK(data!L1643),AVERAGEIF(data!$A$2:$A$4110,data!A1643,data!$L$2:$L$4110),data!L1643)</f>
        <v>3000000</v>
      </c>
      <c r="D3985">
        <f>B3985-C3985</f>
        <v>-2960148</v>
      </c>
    </row>
    <row r="3986" spans="1:4">
      <c r="A3986" t="s">
        <v>2842</v>
      </c>
      <c r="B3986">
        <f>IF(ISBLANK(data!C1435),AVERAGEIF(data!$A$2:$A$4110,data!A1435,data!$C$2:$C$4110),data!C1435)</f>
        <v>39659</v>
      </c>
      <c r="C3986">
        <f>IF(ISBLANK(data!L1435),AVERAGEIF(data!$A$2:$A$4110,data!A1435,data!$L$2:$L$4110),data!L1435)</f>
        <v>1600000</v>
      </c>
      <c r="D3986">
        <f>B3986-C3986</f>
        <v>-1560341</v>
      </c>
    </row>
    <row r="3987" spans="1:4">
      <c r="A3987" t="s">
        <v>260</v>
      </c>
      <c r="B3987">
        <f>IF(ISBLANK(data!C34),AVERAGEIF(data!$A$2:$A$4110,data!A34,data!$C$2:$C$4110),data!C34)</f>
        <v>38108</v>
      </c>
      <c r="C3987">
        <f>IF(ISBLANK(data!L34),AVERAGEIF(data!$A$2:$A$4110,data!A34,data!$L$2:$L$4110),data!L34)</f>
        <v>2600000</v>
      </c>
      <c r="D3987">
        <f>B3987-C3987</f>
        <v>-2561892</v>
      </c>
    </row>
    <row r="3988" spans="1:4">
      <c r="A3988" t="s">
        <v>5111</v>
      </c>
      <c r="B3988">
        <f>IF(ISBLANK(data!C2973),AVERAGEIF(data!$A$2:$A$4110,data!A2973,data!$C$2:$C$4110),data!C2973)</f>
        <v>37606</v>
      </c>
      <c r="C3988">
        <f>IF(ISBLANK(data!L2973),AVERAGEIF(data!$A$2:$A$4110,data!A2973,data!$L$2:$L$4110),data!L2973)</f>
        <v>3500000</v>
      </c>
      <c r="D3988">
        <f>B3988-C3988</f>
        <v>-3462394</v>
      </c>
    </row>
    <row r="3989" spans="1:4">
      <c r="A3989" t="s">
        <v>6634</v>
      </c>
      <c r="B3989">
        <f>IF(ISBLANK(data!C4034),AVERAGEIF(data!$A$2:$A$4110,data!A4034,data!$C$2:$C$4110),data!C4034)</f>
        <v>37440</v>
      </c>
      <c r="C3989">
        <f>IF(ISBLANK(data!L4034),AVERAGEIF(data!$A$2:$A$4110,data!A4034,data!$L$2:$L$4110),data!L4034)</f>
        <v>5000000</v>
      </c>
      <c r="D3989">
        <f>B3989-C3989</f>
        <v>-4962560</v>
      </c>
    </row>
    <row r="3990" spans="1:4">
      <c r="A3990" t="s">
        <v>6691</v>
      </c>
      <c r="B3990">
        <f>IF(ISBLANK(data!C4083),AVERAGEIF(data!$A$2:$A$4110,data!A4083,data!$C$2:$C$4110),data!C4083)</f>
        <v>36830</v>
      </c>
      <c r="C3990">
        <f>IF(ISBLANK(data!L4083),AVERAGEIF(data!$A$2:$A$4110,data!A4083,data!$L$2:$L$4110),data!L4083)</f>
        <v>1400000</v>
      </c>
      <c r="D3990">
        <f>B3990-C3990</f>
        <v>-1363170</v>
      </c>
    </row>
    <row r="3991" spans="1:4">
      <c r="A3991" t="s">
        <v>5725</v>
      </c>
      <c r="B3991">
        <f>IF(ISBLANK(data!C3395),AVERAGEIF(data!$A$2:$A$4110,data!A3395,data!$C$2:$C$4110),data!C3395)</f>
        <v>36497</v>
      </c>
      <c r="C3991">
        <f>IF(ISBLANK(data!L3395),AVERAGEIF(data!$A$2:$A$4110,data!A3395,data!$L$2:$L$4110),data!L3395)</f>
        <v>6000000</v>
      </c>
      <c r="D3991">
        <f>B3991-C3991</f>
        <v>-5963503</v>
      </c>
    </row>
    <row r="3992" spans="1:4">
      <c r="A3992" t="s">
        <v>5850</v>
      </c>
      <c r="B3992">
        <f>IF(ISBLANK(data!C3481),AVERAGEIF(data!$A$2:$A$4110,data!A3481,data!$C$2:$C$4110),data!C3481)</f>
        <v>35688</v>
      </c>
      <c r="C3992">
        <f>IF(ISBLANK(data!L3481),AVERAGEIF(data!$A$2:$A$4110,data!A3481,data!$L$2:$L$4110),data!L3481)</f>
        <v>600000</v>
      </c>
      <c r="D3992">
        <f>B3992-C3992</f>
        <v>-564312</v>
      </c>
    </row>
    <row r="3993" spans="1:4">
      <c r="A3993" t="s">
        <v>711</v>
      </c>
      <c r="B3993">
        <f>IF(ISBLANK(data!C121),AVERAGEIF(data!$A$2:$A$4110,data!A121,data!$C$2:$C$4110),data!C121)</f>
        <v>34151</v>
      </c>
      <c r="C3993">
        <f>IF(ISBLANK(data!L121),AVERAGEIF(data!$A$2:$A$4110,data!A121,data!$L$2:$L$4110),data!L121)</f>
        <v>450000</v>
      </c>
      <c r="D3993">
        <f>B3993-C3993</f>
        <v>-415849</v>
      </c>
    </row>
    <row r="3994" spans="1:4">
      <c r="A3994" t="s">
        <v>4321</v>
      </c>
      <c r="B3994">
        <f>IF(ISBLANK(data!C2439),AVERAGEIF(data!$A$2:$A$4110,data!A2439,data!$C$2:$C$4110),data!C2439)</f>
        <v>32645</v>
      </c>
      <c r="C3994">
        <f>IF(ISBLANK(data!L2439),AVERAGEIF(data!$A$2:$A$4110,data!A2439,data!$L$2:$L$4110),data!L2439)</f>
        <v>500000</v>
      </c>
      <c r="D3994">
        <f>B3994-C3994</f>
        <v>-467355</v>
      </c>
    </row>
    <row r="3995" spans="1:4">
      <c r="A3995" t="s">
        <v>1571</v>
      </c>
      <c r="B3995">
        <f>IF(ISBLANK(data!C631),AVERAGEIF(data!$A$2:$A$4110,data!A631,data!$C$2:$C$4110),data!C631)</f>
        <v>31937</v>
      </c>
      <c r="C3995">
        <f>IF(ISBLANK(data!L631),AVERAGEIF(data!$A$2:$A$4110,data!A631,data!$L$2:$L$4110),data!L631)</f>
        <v>500000</v>
      </c>
      <c r="D3995">
        <f>B3995-C3995</f>
        <v>-468063</v>
      </c>
    </row>
    <row r="3996" spans="1:4">
      <c r="A3996" t="s">
        <v>3488</v>
      </c>
      <c r="B3996">
        <f>IF(ISBLANK(data!C1871),AVERAGEIF(data!$A$2:$A$4110,data!A1871,data!$C$2:$C$4110),data!C1871)</f>
        <v>31662</v>
      </c>
      <c r="C3996">
        <f>IF(ISBLANK(data!L1871),AVERAGEIF(data!$A$2:$A$4110,data!A1871,data!$L$2:$L$4110),data!L1871)</f>
        <v>12620000</v>
      </c>
      <c r="D3996">
        <f>B3996-C3996</f>
        <v>-12588338</v>
      </c>
    </row>
    <row r="3997" spans="1:4">
      <c r="A3997" t="s">
        <v>3369</v>
      </c>
      <c r="B3997">
        <f>IF(ISBLANK(data!C1790),AVERAGEIF(data!$A$2:$A$4110,data!A1790,data!$C$2:$C$4110),data!C1790)</f>
        <v>30084</v>
      </c>
      <c r="C3997">
        <f>IF(ISBLANK(data!L1790),AVERAGEIF(data!$A$2:$A$4110,data!A1790,data!$L$2:$L$4110),data!L1790)</f>
        <v>70000</v>
      </c>
      <c r="D3997">
        <f>B3997-C3997</f>
        <v>-39916</v>
      </c>
    </row>
    <row r="3998" spans="1:4">
      <c r="A3998" t="s">
        <v>1633</v>
      </c>
      <c r="B3998">
        <f>IF(ISBLANK(data!C670),AVERAGEIF(data!$A$2:$A$4110,data!A670,data!$C$2:$C$4110),data!C670)</f>
        <v>29233</v>
      </c>
      <c r="C3998">
        <f>IF(ISBLANK(data!L670),AVERAGEIF(data!$A$2:$A$4110,data!A670,data!$L$2:$L$4110),data!L670)</f>
        <v>3500000</v>
      </c>
      <c r="D3998">
        <f>B3998-C3998</f>
        <v>-3470767</v>
      </c>
    </row>
    <row r="3999" spans="1:4">
      <c r="A3999" t="s">
        <v>2269</v>
      </c>
      <c r="B3999">
        <f>IF(ISBLANK(data!C1062),AVERAGEIF(data!$A$2:$A$4110,data!A1062,data!$C$2:$C$4110),data!C1062)</f>
        <v>28870</v>
      </c>
      <c r="C3999">
        <f>IF(ISBLANK(data!L1062),AVERAGEIF(data!$A$2:$A$4110,data!A1062,data!$L$2:$L$4110),data!L1062)</f>
        <v>15000000</v>
      </c>
      <c r="D3999">
        <f>B3999-C3999</f>
        <v>-14971130</v>
      </c>
    </row>
    <row r="4000" spans="1:4">
      <c r="A4000" t="s">
        <v>269</v>
      </c>
      <c r="B4000">
        <f>IF(ISBLANK(data!C1359),AVERAGEIF(data!$A$2:$A$4110,data!A1359,data!$C$2:$C$4110),data!C1359)</f>
        <v>27445</v>
      </c>
      <c r="C4000">
        <f>IF(ISBLANK(data!L1359),AVERAGEIF(data!$A$2:$A$4110,data!A1359,data!$L$2:$L$4110),data!L1359)</f>
        <v>9000000</v>
      </c>
      <c r="D4000">
        <f>B4000-C4000</f>
        <v>-8972555</v>
      </c>
    </row>
    <row r="4001" spans="1:4">
      <c r="A4001" t="s">
        <v>551</v>
      </c>
      <c r="B4001">
        <f>IF(ISBLANK(data!C25),AVERAGEIF(data!$A$2:$A$4110,data!A25,data!$C$2:$C$4110),data!C25)</f>
        <v>27024</v>
      </c>
      <c r="C4001">
        <f>IF(ISBLANK(data!L25),AVERAGEIF(data!$A$2:$A$4110,data!A25,data!$L$2:$L$4110),data!L25)</f>
        <v>5600000</v>
      </c>
      <c r="D4001">
        <f>B4001-C4001</f>
        <v>-5572976</v>
      </c>
    </row>
    <row r="4002" spans="1:4">
      <c r="A4002" t="s">
        <v>4224</v>
      </c>
      <c r="B4002">
        <f>IF(ISBLANK(data!C2371),AVERAGEIF(data!$A$2:$A$4110,data!A2371,data!$C$2:$C$4110),data!C2371)</f>
        <v>27012</v>
      </c>
      <c r="C4002">
        <f>IF(ISBLANK(data!L2371),AVERAGEIF(data!$A$2:$A$4110,data!A2371,data!$L$2:$L$4110),data!L2371)</f>
        <v>25000000</v>
      </c>
      <c r="D4002">
        <f>B4002-C4002</f>
        <v>-24972988</v>
      </c>
    </row>
    <row r="4003" spans="1:4">
      <c r="A4003" t="s">
        <v>4225</v>
      </c>
      <c r="B4003">
        <f>IF(ISBLANK(data!C2372),AVERAGEIF(data!$A$2:$A$4110,data!A2372,data!$C$2:$C$4110),data!C2372)</f>
        <v>27012</v>
      </c>
      <c r="C4003">
        <f>IF(ISBLANK(data!L2372),AVERAGEIF(data!$A$2:$A$4110,data!A2372,data!$L$2:$L$4110),data!L2372)</f>
        <v>25000000</v>
      </c>
      <c r="D4003">
        <f>B4003-C4003</f>
        <v>-24972988</v>
      </c>
    </row>
    <row r="4004" spans="1:4">
      <c r="A4004" t="s">
        <v>773</v>
      </c>
      <c r="B4004">
        <f>IF(ISBLANK(data!C151),AVERAGEIF(data!$A$2:$A$4110,data!A151,data!$C$2:$C$4110),data!C151)</f>
        <v>26893</v>
      </c>
      <c r="C4004">
        <f>IF(ISBLANK(data!L151),AVERAGEIF(data!$A$2:$A$4110,data!A151,data!$L$2:$L$4110),data!L151)</f>
        <v>1600000</v>
      </c>
      <c r="D4004">
        <f>B4004-C4004</f>
        <v>-1573107</v>
      </c>
    </row>
    <row r="4005" spans="1:4">
      <c r="A4005" t="s">
        <v>6444</v>
      </c>
      <c r="B4005">
        <f>IF(ISBLANK(data!C3908),AVERAGEIF(data!$A$2:$A$4110,data!A3908,data!$C$2:$C$4110),data!C3908)</f>
        <v>26871</v>
      </c>
      <c r="C4005">
        <f>IF(ISBLANK(data!L3908),AVERAGEIF(data!$A$2:$A$4110,data!A3908,data!$L$2:$L$4110),data!L3908)</f>
        <v>92000000</v>
      </c>
      <c r="D4005">
        <f>B4005-C4005</f>
        <v>-91973129</v>
      </c>
    </row>
    <row r="4006" spans="1:4">
      <c r="A4006" t="s">
        <v>718</v>
      </c>
      <c r="B4006">
        <f>IF(ISBLANK(data!C124),AVERAGEIF(data!$A$2:$A$4110,data!A124,data!$C$2:$C$4110),data!C124)</f>
        <v>26435</v>
      </c>
      <c r="C4006">
        <f>IF(ISBLANK(data!L124),AVERAGEIF(data!$A$2:$A$4110,data!A124,data!$L$2:$L$4110),data!L124)</f>
        <v>6000000</v>
      </c>
      <c r="D4006">
        <f>B4006-C4006</f>
        <v>-5973565</v>
      </c>
    </row>
    <row r="4007" spans="1:4">
      <c r="A4007" t="s">
        <v>4790</v>
      </c>
      <c r="B4007">
        <f>IF(ISBLANK(data!C2744),AVERAGEIF(data!$A$2:$A$4110,data!A2744,data!$C$2:$C$4110),data!C2744)</f>
        <v>26345</v>
      </c>
      <c r="C4007">
        <f>IF(ISBLANK(data!L2744),AVERAGEIF(data!$A$2:$A$4110,data!A2744,data!$L$2:$L$4110),data!L2744)</f>
        <v>990000</v>
      </c>
      <c r="D4007">
        <f>B4007-C4007</f>
        <v>-963655</v>
      </c>
    </row>
    <row r="4008" spans="1:4">
      <c r="A4008" t="s">
        <v>4789</v>
      </c>
      <c r="B4008">
        <f>IF(ISBLANK(data!C2743),AVERAGEIF(data!$A$2:$A$4110,data!A2743,data!$C$2:$C$4110),data!C2743)</f>
        <v>26345</v>
      </c>
      <c r="C4008">
        <f>IF(ISBLANK(data!L2743),AVERAGEIF(data!$A$2:$A$4110,data!A2743,data!$L$2:$L$4110),data!L2743)</f>
        <v>3000000</v>
      </c>
      <c r="D4008">
        <f>B4008-C4008</f>
        <v>-2973655</v>
      </c>
    </row>
    <row r="4009" spans="1:4">
      <c r="A4009" t="s">
        <v>1286</v>
      </c>
      <c r="B4009">
        <f>IF(ISBLANK(data!C455),AVERAGEIF(data!$A$2:$A$4110,data!A455,data!$C$2:$C$4110),data!C455)</f>
        <v>26297</v>
      </c>
      <c r="C4009">
        <f>IF(ISBLANK(data!L455),AVERAGEIF(data!$A$2:$A$4110,data!A455,data!$L$2:$L$4110),data!L455)</f>
        <v>500000</v>
      </c>
      <c r="D4009">
        <f>B4009-C4009</f>
        <v>-473703</v>
      </c>
    </row>
    <row r="4010" spans="1:4">
      <c r="A4010" t="s">
        <v>4056</v>
      </c>
      <c r="B4010">
        <f>IF(ISBLANK(data!C2259),AVERAGEIF(data!$A$2:$A$4110,data!A2259,data!$C$2:$C$4110),data!C2259)</f>
        <v>24784</v>
      </c>
      <c r="C4010">
        <f>IF(ISBLANK(data!L2259),AVERAGEIF(data!$A$2:$A$4110,data!A2259,data!$L$2:$L$4110),data!L2259)</f>
        <v>1200000</v>
      </c>
      <c r="D4010">
        <f>B4010-C4010</f>
        <v>-1175216</v>
      </c>
    </row>
    <row r="4011" spans="1:4">
      <c r="A4011" t="s">
        <v>4055</v>
      </c>
      <c r="B4011">
        <f>IF(ISBLANK(data!C2258),AVERAGEIF(data!$A$2:$A$4110,data!A2258,data!$C$2:$C$4110),data!C2258)</f>
        <v>24784</v>
      </c>
      <c r="C4011">
        <f>IF(ISBLANK(data!L2258),AVERAGEIF(data!$A$2:$A$4110,data!A2258,data!$L$2:$L$4110),data!L2258)</f>
        <v>12500000</v>
      </c>
      <c r="D4011">
        <f>B4011-C4011</f>
        <v>-12475216</v>
      </c>
    </row>
    <row r="4012" spans="1:4">
      <c r="A4012" t="s">
        <v>2404</v>
      </c>
      <c r="B4012">
        <f>IF(ISBLANK(data!C1157),AVERAGEIF(data!$A$2:$A$4110,data!A1157,data!$C$2:$C$4110),data!C1157)</f>
        <v>23947</v>
      </c>
      <c r="C4012">
        <f>IF(ISBLANK(data!L1157),AVERAGEIF(data!$A$2:$A$4110,data!A1157,data!$L$2:$L$4110),data!L1157)</f>
        <v>13000000</v>
      </c>
      <c r="D4012">
        <f>B4012-C4012</f>
        <v>-12976053</v>
      </c>
    </row>
    <row r="4013" spans="1:4">
      <c r="A4013" t="s">
        <v>5685</v>
      </c>
      <c r="B4013">
        <f>IF(ISBLANK(data!C3369),AVERAGEIF(data!$A$2:$A$4110,data!A3369,data!$C$2:$C$4110),data!C3369)</f>
        <v>23838</v>
      </c>
      <c r="C4013">
        <f>IF(ISBLANK(data!L3369),AVERAGEIF(data!$A$2:$A$4110,data!A3369,data!$L$2:$L$4110),data!L3369)</f>
        <v>7000000</v>
      </c>
      <c r="D4013">
        <f>B4013-C4013</f>
        <v>-6976162</v>
      </c>
    </row>
    <row r="4014" spans="1:4">
      <c r="A4014" t="s">
        <v>6434</v>
      </c>
      <c r="B4014">
        <f>IF(ISBLANK(data!C3902),AVERAGEIF(data!$A$2:$A$4110,data!A3902,data!$C$2:$C$4110),data!C3902)</f>
        <v>23807</v>
      </c>
      <c r="C4014">
        <f>IF(ISBLANK(data!L3902),AVERAGEIF(data!$A$2:$A$4110,data!A3902,data!$L$2:$L$4110),data!L3902)</f>
        <v>7500000</v>
      </c>
      <c r="D4014">
        <f>B4014-C4014</f>
        <v>-7476193</v>
      </c>
    </row>
    <row r="4015" spans="1:4">
      <c r="A4015" t="s">
        <v>2658</v>
      </c>
      <c r="B4015">
        <f>IF(ISBLANK(data!C1317),AVERAGEIF(data!$A$2:$A$4110,data!A1317,data!$C$2:$C$4110),data!C1317)</f>
        <v>23616</v>
      </c>
      <c r="C4015">
        <f>IF(ISBLANK(data!L1317),AVERAGEIF(data!$A$2:$A$4110,data!A1317,data!$L$2:$L$4110),data!L1317)</f>
        <v>600000</v>
      </c>
      <c r="D4015">
        <f>B4015-C4015</f>
        <v>-576384</v>
      </c>
    </row>
    <row r="4016" spans="1:4">
      <c r="A4016" t="s">
        <v>6261</v>
      </c>
      <c r="B4016">
        <f>IF(ISBLANK(data!C3780),AVERAGEIF(data!$A$2:$A$4110,data!A3780,data!$C$2:$C$4110),data!C3780)</f>
        <v>23106</v>
      </c>
      <c r="C4016">
        <f>IF(ISBLANK(data!L3780),AVERAGEIF(data!$A$2:$A$4110,data!A3780,data!$L$2:$L$4110),data!L3780)</f>
        <v>50000000</v>
      </c>
      <c r="D4016">
        <f>B4016-C4016</f>
        <v>-49976894</v>
      </c>
    </row>
    <row r="4017" spans="1:4">
      <c r="A4017" t="s">
        <v>6502</v>
      </c>
      <c r="B4017">
        <f>IF(ISBLANK(data!C3948),AVERAGEIF(data!$A$2:$A$4110,data!A3948,data!$C$2:$C$4110),data!C3948)</f>
        <v>23091</v>
      </c>
      <c r="C4017">
        <f>IF(ISBLANK(data!L3948),AVERAGEIF(data!$A$2:$A$4110,data!A3948,data!$L$2:$L$4110),data!L3948)</f>
        <v>15000000</v>
      </c>
      <c r="D4017">
        <f>B4017-C4017</f>
        <v>-14976909</v>
      </c>
    </row>
    <row r="4018" spans="1:4">
      <c r="A4018" t="s">
        <v>4109</v>
      </c>
      <c r="B4018">
        <f>IF(ISBLANK(data!C2296),AVERAGEIF(data!$A$2:$A$4110,data!A2296,data!$C$2:$C$4110),data!C2296)</f>
        <v>23000</v>
      </c>
      <c r="C4018">
        <f>IF(ISBLANK(data!L2296),AVERAGEIF(data!$A$2:$A$4110,data!A2296,data!$L$2:$L$4110),data!L2296)</f>
        <v>500000</v>
      </c>
      <c r="D4018">
        <f>B4018-C4018</f>
        <v>-477000</v>
      </c>
    </row>
    <row r="4019" spans="1:4">
      <c r="A4019" t="s">
        <v>663</v>
      </c>
      <c r="B4019">
        <f>IF(ISBLANK(data!C91),AVERAGEIF(data!$A$2:$A$4110,data!A91,data!$C$2:$C$4110),data!C91)</f>
        <v>22770</v>
      </c>
      <c r="C4019">
        <f>IF(ISBLANK(data!L91),AVERAGEIF(data!$A$2:$A$4110,data!A91,data!$L$2:$L$4110),data!L91)</f>
        <v>5500000</v>
      </c>
      <c r="D4019">
        <f>B4019-C4019</f>
        <v>-5477230</v>
      </c>
    </row>
    <row r="4020" spans="1:4">
      <c r="A4020" t="s">
        <v>6757</v>
      </c>
      <c r="B4020">
        <f>IF(ISBLANK(data!C3563),AVERAGEIF(data!$A$2:$A$4110,data!A3563,data!$C$2:$C$4110),data!C3563)</f>
        <v>22723</v>
      </c>
      <c r="C4020">
        <f>IF(ISBLANK(data!L3563),AVERAGEIF(data!$A$2:$A$4110,data!A3563,data!$L$2:$L$4110),data!L3563)</f>
        <v>25000000</v>
      </c>
      <c r="D4020">
        <f>B4020-C4020</f>
        <v>-24977277</v>
      </c>
    </row>
    <row r="4021" spans="1:4">
      <c r="A4021" t="s">
        <v>873</v>
      </c>
      <c r="B4021">
        <f>IF(ISBLANK(data!C210),AVERAGEIF(data!$A$2:$A$4110,data!A210,data!$C$2:$C$4110),data!C210)</f>
        <v>22451</v>
      </c>
      <c r="C4021">
        <f>IF(ISBLANK(data!L210),AVERAGEIF(data!$A$2:$A$4110,data!A210,data!$L$2:$L$4110),data!L210)</f>
        <v>60000000</v>
      </c>
      <c r="D4021">
        <f>B4021-C4021</f>
        <v>-59977549</v>
      </c>
    </row>
    <row r="4022" spans="1:4">
      <c r="A4022" t="s">
        <v>6676</v>
      </c>
      <c r="B4022">
        <f>IF(ISBLANK(data!C4069),AVERAGEIF(data!$A$2:$A$4110,data!A4069,data!$C$2:$C$4110),data!C4069)</f>
        <v>22000</v>
      </c>
      <c r="C4022">
        <f>IF(ISBLANK(data!L4069),AVERAGEIF(data!$A$2:$A$4110,data!A4069,data!$L$2:$L$4110),data!L4069)</f>
        <v>3000000</v>
      </c>
      <c r="D4022">
        <f>B4022-C4022</f>
        <v>-2978000</v>
      </c>
    </row>
    <row r="4023" spans="1:4">
      <c r="A4023" t="s">
        <v>3492</v>
      </c>
      <c r="B4023">
        <f>IF(ISBLANK(data!C1874),AVERAGEIF(data!$A$2:$A$4110,data!A1874,data!$C$2:$C$4110),data!C1874)</f>
        <v>21210</v>
      </c>
      <c r="C4023">
        <f>IF(ISBLANK(data!L1874),AVERAGEIF(data!$A$2:$A$4110,data!A1874,data!$L$2:$L$4110),data!L1874)</f>
        <v>1000000</v>
      </c>
      <c r="D4023">
        <f>B4023-C4023</f>
        <v>-978790</v>
      </c>
    </row>
    <row r="4024" spans="1:4">
      <c r="A4024" t="s">
        <v>1610</v>
      </c>
      <c r="B4024">
        <f>IF(ISBLANK(data!C658),AVERAGEIF(data!$A$2:$A$4110,data!A658,data!$C$2:$C$4110),data!C658)</f>
        <v>21199</v>
      </c>
      <c r="C4024">
        <f>IF(ISBLANK(data!L658),AVERAGEIF(data!$A$2:$A$4110,data!A658,data!$L$2:$L$4110),data!L658)</f>
        <v>500000</v>
      </c>
      <c r="D4024">
        <f>B4024-C4024</f>
        <v>-478801</v>
      </c>
    </row>
    <row r="4025" spans="1:4">
      <c r="A4025" t="s">
        <v>3004</v>
      </c>
      <c r="B4025">
        <f>IF(ISBLANK(data!C1544),AVERAGEIF(data!$A$2:$A$4110,data!A1544,data!$C$2:$C$4110),data!C1544)</f>
        <v>20380</v>
      </c>
      <c r="C4025">
        <f>IF(ISBLANK(data!L1544),AVERAGEIF(data!$A$2:$A$4110,data!A1544,data!$L$2:$L$4110),data!L1544)</f>
        <v>15000000</v>
      </c>
      <c r="D4025">
        <f>B4025-C4025</f>
        <v>-14979620</v>
      </c>
    </row>
    <row r="4026" spans="1:4">
      <c r="A4026" t="s">
        <v>587</v>
      </c>
      <c r="B4026">
        <f>IF(ISBLANK(data!C46),AVERAGEIF(data!$A$2:$A$4110,data!A46,data!$C$2:$C$4110),data!C46)</f>
        <v>20262</v>
      </c>
      <c r="C4026">
        <f>IF(ISBLANK(data!L46),AVERAGEIF(data!$A$2:$A$4110,data!A46,data!$L$2:$L$4110),data!L46)</f>
        <v>4000000</v>
      </c>
      <c r="D4026">
        <f>B4026-C4026</f>
        <v>-3979738</v>
      </c>
    </row>
    <row r="4027" spans="1:4">
      <c r="A4027" t="s">
        <v>2693</v>
      </c>
      <c r="B4027">
        <f>IF(ISBLANK(data!C1337),AVERAGEIF(data!$A$2:$A$4110,data!A1337,data!$C$2:$C$4110),data!C1337)</f>
        <v>20218</v>
      </c>
      <c r="C4027">
        <f>IF(ISBLANK(data!L1337),AVERAGEIF(data!$A$2:$A$4110,data!A1337,data!$L$2:$L$4110),data!L1337)</f>
        <v>24000000</v>
      </c>
      <c r="D4027">
        <f>B4027-C4027</f>
        <v>-23979782</v>
      </c>
    </row>
    <row r="4028" spans="1:4">
      <c r="A4028" t="s">
        <v>3843</v>
      </c>
      <c r="B4028">
        <f>IF(ISBLANK(data!C2112),AVERAGEIF(data!$A$2:$A$4110,data!A2112,data!$C$2:$C$4110),data!C2112)</f>
        <v>20200</v>
      </c>
      <c r="C4028">
        <f>IF(ISBLANK(data!L2112),AVERAGEIF(data!$A$2:$A$4110,data!A2112,data!$L$2:$L$4110),data!L2112)</f>
        <v>6000000</v>
      </c>
      <c r="D4028">
        <f>B4028-C4028</f>
        <v>-5979800</v>
      </c>
    </row>
    <row r="4029" spans="1:4">
      <c r="A4029" t="s">
        <v>3842</v>
      </c>
      <c r="B4029">
        <f>IF(ISBLANK(data!C2111),AVERAGEIF(data!$A$2:$A$4110,data!A2111,data!$C$2:$C$4110),data!C2111)</f>
        <v>20186</v>
      </c>
      <c r="C4029">
        <f>IF(ISBLANK(data!L2111),AVERAGEIF(data!$A$2:$A$4110,data!A2111,data!$L$2:$L$4110),data!L2111)</f>
        <v>930000</v>
      </c>
      <c r="D4029">
        <f>B4029-C4029</f>
        <v>-909814</v>
      </c>
    </row>
    <row r="4030" spans="1:4">
      <c r="A4030" t="s">
        <v>1887</v>
      </c>
      <c r="B4030">
        <f>IF(ISBLANK(data!C830),AVERAGEIF(data!$A$2:$A$4110,data!A830,data!$C$2:$C$4110),data!C830)</f>
        <v>19959</v>
      </c>
      <c r="C4030">
        <f>IF(ISBLANK(data!L830),AVERAGEIF(data!$A$2:$A$4110,data!A830,data!$L$2:$L$4110),data!L830)</f>
        <v>3800000</v>
      </c>
      <c r="D4030">
        <f>B4030-C4030</f>
        <v>-3780041</v>
      </c>
    </row>
    <row r="4031" spans="1:4">
      <c r="A4031" t="s">
        <v>3712</v>
      </c>
      <c r="B4031">
        <f>IF(ISBLANK(data!C2027),AVERAGEIF(data!$A$2:$A$4110,data!A2027,data!$C$2:$C$4110),data!C2027)</f>
        <v>19539</v>
      </c>
      <c r="C4031">
        <f>IF(ISBLANK(data!L2027),AVERAGEIF(data!$A$2:$A$4110,data!A2027,data!$L$2:$L$4110),data!L2027)</f>
        <v>1000000</v>
      </c>
      <c r="D4031">
        <f>B4031-C4031</f>
        <v>-980461</v>
      </c>
    </row>
    <row r="4032" spans="1:4">
      <c r="A4032" t="s">
        <v>4512</v>
      </c>
      <c r="B4032">
        <f>IF(ISBLANK(data!C2562),AVERAGEIF(data!$A$2:$A$4110,data!A2562,data!$C$2:$C$4110),data!C2562)</f>
        <v>19348</v>
      </c>
      <c r="C4032">
        <f>IF(ISBLANK(data!L2562),AVERAGEIF(data!$A$2:$A$4110,data!A2562,data!$L$2:$L$4110),data!L2562)</f>
        <v>10000000</v>
      </c>
      <c r="D4032">
        <f>B4032-C4032</f>
        <v>-9980652</v>
      </c>
    </row>
    <row r="4033" spans="1:4">
      <c r="A4033" t="s">
        <v>3312</v>
      </c>
      <c r="B4033">
        <f>IF(ISBLANK(data!C1751),AVERAGEIF(data!$A$2:$A$4110,data!A1751,data!$C$2:$C$4110),data!C1751)</f>
        <v>18469</v>
      </c>
      <c r="C4033">
        <f>IF(ISBLANK(data!L1751),AVERAGEIF(data!$A$2:$A$4110,data!A1751,data!$L$2:$L$4110),data!L1751)</f>
        <v>650000</v>
      </c>
      <c r="D4033">
        <f>B4033-C4033</f>
        <v>-631531</v>
      </c>
    </row>
    <row r="4034" spans="1:4">
      <c r="A4034" t="s">
        <v>812</v>
      </c>
      <c r="B4034">
        <f>IF(ISBLANK(data!C172),AVERAGEIF(data!$A$2:$A$4110,data!A172,data!$C$2:$C$4110),data!C172)</f>
        <v>18435</v>
      </c>
      <c r="C4034">
        <f>IF(ISBLANK(data!L172),AVERAGEIF(data!$A$2:$A$4110,data!A172,data!$L$2:$L$4110),data!L172)</f>
        <v>1400000</v>
      </c>
      <c r="D4034">
        <f>B4034-C4034</f>
        <v>-1381565</v>
      </c>
    </row>
    <row r="4035" spans="1:4">
      <c r="A4035" t="s">
        <v>5851</v>
      </c>
      <c r="B4035">
        <f>IF(ISBLANK(data!C3482),AVERAGEIF(data!$A$2:$A$4110,data!A3482,data!$C$2:$C$4110),data!C3482)</f>
        <v>18434</v>
      </c>
      <c r="C4035">
        <f>IF(ISBLANK(data!L3482),AVERAGEIF(data!$A$2:$A$4110,data!A3482,data!$L$2:$L$4110),data!L3482)</f>
        <v>1097696.5</v>
      </c>
      <c r="D4035">
        <f>B4035-C4035</f>
        <v>-1079262.5</v>
      </c>
    </row>
    <row r="4036" spans="1:4">
      <c r="A4036" t="s">
        <v>4836</v>
      </c>
      <c r="B4036">
        <f>IF(ISBLANK(data!C2784),AVERAGEIF(data!$A$2:$A$4110,data!A2784,data!$C$2:$C$4110),data!C2784)</f>
        <v>18378</v>
      </c>
      <c r="C4036">
        <f>IF(ISBLANK(data!L2784),AVERAGEIF(data!$A$2:$A$4110,data!A2784,data!$L$2:$L$4110),data!L2784)</f>
        <v>900000</v>
      </c>
      <c r="D4036">
        <f>B4036-C4036</f>
        <v>-881622</v>
      </c>
    </row>
    <row r="4037" spans="1:4">
      <c r="A4037" t="s">
        <v>2915</v>
      </c>
      <c r="B4037">
        <f>IF(ISBLANK(data!C1481),AVERAGEIF(data!$A$2:$A$4110,data!A1481,data!$C$2:$C$4110),data!C1481)</f>
        <v>18195</v>
      </c>
      <c r="C4037">
        <f>IF(ISBLANK(data!L1481),AVERAGEIF(data!$A$2:$A$4110,data!A1481,data!$L$2:$L$4110),data!L1481)</f>
        <v>250000</v>
      </c>
      <c r="D4037">
        <f>B4037-C4037</f>
        <v>-231805</v>
      </c>
    </row>
    <row r="4038" spans="1:4">
      <c r="A4038" t="s">
        <v>4817</v>
      </c>
      <c r="B4038">
        <f>IF(ISBLANK(data!C2769),AVERAGEIF(data!$A$2:$A$4110,data!A2769,data!$C$2:$C$4110),data!C2769)</f>
        <v>17580</v>
      </c>
      <c r="C4038">
        <f>IF(ISBLANK(data!L2769),AVERAGEIF(data!$A$2:$A$4110,data!A2769,data!$L$2:$L$4110),data!L2769)</f>
        <v>1500000</v>
      </c>
      <c r="D4038">
        <f>B4038-C4038</f>
        <v>-1482420</v>
      </c>
    </row>
    <row r="4039" spans="1:4">
      <c r="A4039" t="s">
        <v>3828</v>
      </c>
      <c r="B4039">
        <f>IF(ISBLANK(data!C2102),AVERAGEIF(data!$A$2:$A$4110,data!A2102,data!$C$2:$C$4110),data!C2102)</f>
        <v>17311</v>
      </c>
      <c r="C4039">
        <f>IF(ISBLANK(data!L2102),AVERAGEIF(data!$A$2:$A$4110,data!A2102,data!$L$2:$L$4110),data!L2102)</f>
        <v>1000000</v>
      </c>
      <c r="D4039">
        <f>B4039-C4039</f>
        <v>-982689</v>
      </c>
    </row>
    <row r="4040" spans="1:4">
      <c r="A4040" t="s">
        <v>5254</v>
      </c>
      <c r="B4040">
        <f>IF(ISBLANK(data!C3070),AVERAGEIF(data!$A$2:$A$4110,data!A3070,data!$C$2:$C$4110),data!C3070)</f>
        <v>17149</v>
      </c>
      <c r="C4040">
        <f>IF(ISBLANK(data!L3070),AVERAGEIF(data!$A$2:$A$4110,data!A3070,data!$L$2:$L$4110),data!L3070)</f>
        <v>20000000</v>
      </c>
      <c r="D4040">
        <f>B4040-C4040</f>
        <v>-19982851</v>
      </c>
    </row>
    <row r="4041" spans="1:4">
      <c r="A4041" t="s">
        <v>4880</v>
      </c>
      <c r="B4041">
        <f>IF(ISBLANK(data!C2812),AVERAGEIF(data!$A$2:$A$4110,data!A2812,data!$C$2:$C$4110),data!C2812)</f>
        <v>16892</v>
      </c>
      <c r="C4041">
        <f>IF(ISBLANK(data!L2812),AVERAGEIF(data!$A$2:$A$4110,data!A2812,data!$L$2:$L$4110),data!L2812)</f>
        <v>300000</v>
      </c>
      <c r="D4041">
        <f>B4041-C4041</f>
        <v>-283108</v>
      </c>
    </row>
    <row r="4042" spans="1:4">
      <c r="A4042" t="s">
        <v>697</v>
      </c>
      <c r="B4042">
        <f>IF(ISBLANK(data!C112),AVERAGEIF(data!$A$2:$A$4110,data!A112,data!$C$2:$C$4110),data!C112)</f>
        <v>16892</v>
      </c>
      <c r="C4042">
        <f>IF(ISBLANK(data!L112),AVERAGEIF(data!$A$2:$A$4110,data!A112,data!$L$2:$L$4110),data!L112)</f>
        <v>550000</v>
      </c>
      <c r="D4042">
        <f>B4042-C4042</f>
        <v>-533108</v>
      </c>
    </row>
    <row r="4043" spans="1:4">
      <c r="A4043" t="s">
        <v>3994</v>
      </c>
      <c r="B4043">
        <f>IF(ISBLANK(data!C2214),AVERAGEIF(data!$A$2:$A$4110,data!A2214,data!$C$2:$C$4110),data!C2214)</f>
        <v>16066</v>
      </c>
      <c r="C4043">
        <f>IF(ISBLANK(data!L2214),AVERAGEIF(data!$A$2:$A$4110,data!A2214,data!$L$2:$L$4110),data!L2214)</f>
        <v>5000000</v>
      </c>
      <c r="D4043">
        <f>B4043-C4043</f>
        <v>-4983934</v>
      </c>
    </row>
    <row r="4044" spans="1:4">
      <c r="A4044" t="s">
        <v>3456</v>
      </c>
      <c r="B4044">
        <f>IF(ISBLANK(data!C1849),AVERAGEIF(data!$A$2:$A$4110,data!A1849,data!$C$2:$C$4110),data!C1849)</f>
        <v>15593</v>
      </c>
      <c r="C4044">
        <f>IF(ISBLANK(data!L1849),AVERAGEIF(data!$A$2:$A$4110,data!A1849,data!$L$2:$L$4110),data!L1849)</f>
        <v>21000000</v>
      </c>
      <c r="D4044">
        <f>B4044-C4044</f>
        <v>-20984407</v>
      </c>
    </row>
    <row r="4045" spans="1:4">
      <c r="A4045" t="s">
        <v>1185</v>
      </c>
      <c r="B4045">
        <f>IF(ISBLANK(data!C394),AVERAGEIF(data!$A$2:$A$4110,data!A394,data!$C$2:$C$4110),data!C394)</f>
        <v>15447</v>
      </c>
      <c r="C4045">
        <f>IF(ISBLANK(data!L394),AVERAGEIF(data!$A$2:$A$4110,data!A394,data!$L$2:$L$4110),data!L394)</f>
        <v>10000000</v>
      </c>
      <c r="D4045">
        <f>B4045-C4045</f>
        <v>-9984553</v>
      </c>
    </row>
    <row r="4046" spans="1:4">
      <c r="A4046" t="s">
        <v>5262</v>
      </c>
      <c r="B4046">
        <f>IF(ISBLANK(data!C3075),AVERAGEIF(data!$A$2:$A$4110,data!A3075,data!$C$2:$C$4110),data!C3075)</f>
        <v>15278</v>
      </c>
      <c r="C4046">
        <f>IF(ISBLANK(data!L3075),AVERAGEIF(data!$A$2:$A$4110,data!A3075,data!$L$2:$L$4110),data!L3075)</f>
        <v>825000</v>
      </c>
      <c r="D4046">
        <f>B4046-C4046</f>
        <v>-809722</v>
      </c>
    </row>
    <row r="4047" spans="1:4">
      <c r="A4047" t="s">
        <v>5749</v>
      </c>
      <c r="B4047">
        <f>IF(ISBLANK(data!C3413),AVERAGEIF(data!$A$2:$A$4110,data!A3413,data!$C$2:$C$4110),data!C3413)</f>
        <v>14873</v>
      </c>
      <c r="C4047">
        <f>IF(ISBLANK(data!L3413),AVERAGEIF(data!$A$2:$A$4110,data!A3413,data!$L$2:$L$4110),data!L3413)</f>
        <v>3716946</v>
      </c>
      <c r="D4047">
        <f>B4047-C4047</f>
        <v>-3702073</v>
      </c>
    </row>
    <row r="4048" spans="1:4">
      <c r="A4048" t="s">
        <v>5747</v>
      </c>
      <c r="B4048">
        <f>IF(ISBLANK(data!C3412),AVERAGEIF(data!$A$2:$A$4110,data!A3412,data!$C$2:$C$4110),data!C3412)</f>
        <v>14873</v>
      </c>
      <c r="C4048">
        <f>IF(ISBLANK(data!L3412),AVERAGEIF(data!$A$2:$A$4110,data!A3412,data!$L$2:$L$4110),data!L3412)</f>
        <v>3800000</v>
      </c>
      <c r="D4048">
        <f>B4048-C4048</f>
        <v>-3785127</v>
      </c>
    </row>
    <row r="4049" spans="1:4">
      <c r="A4049" t="s">
        <v>5746</v>
      </c>
      <c r="B4049">
        <f>IF(ISBLANK(data!C3411),AVERAGEIF(data!$A$2:$A$4110,data!A3411,data!$C$2:$C$4110),data!C3411)</f>
        <v>14873</v>
      </c>
      <c r="C4049">
        <f>IF(ISBLANK(data!L3411),AVERAGEIF(data!$A$2:$A$4110,data!A3411,data!$L$2:$L$4110),data!L3411)</f>
        <v>4638783</v>
      </c>
      <c r="D4049">
        <f>B4049-C4049</f>
        <v>-4623910</v>
      </c>
    </row>
    <row r="4050" spans="1:4">
      <c r="A4050" t="s">
        <v>5745</v>
      </c>
      <c r="B4050">
        <f>IF(ISBLANK(data!C3410),AVERAGEIF(data!$A$2:$A$4110,data!A3410,data!$C$2:$C$4110),data!C3410)</f>
        <v>14873</v>
      </c>
      <c r="C4050">
        <f>IF(ISBLANK(data!L3410),AVERAGEIF(data!$A$2:$A$4110,data!A3410,data!$L$2:$L$4110),data!L3410)</f>
        <v>6244087</v>
      </c>
      <c r="D4050">
        <f>B4050-C4050</f>
        <v>-6229214</v>
      </c>
    </row>
    <row r="4051" spans="1:4">
      <c r="A4051" t="s">
        <v>6322</v>
      </c>
      <c r="B4051">
        <f>IF(ISBLANK(data!C3824),AVERAGEIF(data!$A$2:$A$4110,data!A3824,data!$C$2:$C$4110),data!C3824)</f>
        <v>14616</v>
      </c>
      <c r="C4051">
        <f>IF(ISBLANK(data!L3824),AVERAGEIF(data!$A$2:$A$4110,data!A3824,data!$L$2:$L$4110),data!L3824)</f>
        <v>12000000</v>
      </c>
      <c r="D4051">
        <f>B4051-C4051</f>
        <v>-11985384</v>
      </c>
    </row>
    <row r="4052" spans="1:4">
      <c r="A4052" t="s">
        <v>5026</v>
      </c>
      <c r="B4052">
        <f>IF(ISBLANK(data!C2916),AVERAGEIF(data!$A$2:$A$4110,data!A2916,data!$C$2:$C$4110),data!C2916)</f>
        <v>13751</v>
      </c>
      <c r="C4052">
        <f>IF(ISBLANK(data!L2916),AVERAGEIF(data!$A$2:$A$4110,data!A2916,data!$L$2:$L$4110),data!L2916)</f>
        <v>11400000</v>
      </c>
      <c r="D4052">
        <f>B4052-C4052</f>
        <v>-11386249</v>
      </c>
    </row>
    <row r="4053" spans="1:4">
      <c r="A4053" t="s">
        <v>5810</v>
      </c>
      <c r="B4053">
        <f>IF(ISBLANK(data!C3456),AVERAGEIF(data!$A$2:$A$4110,data!A3456,data!$C$2:$C$4110),data!C3456)</f>
        <v>13493</v>
      </c>
      <c r="C4053">
        <f>IF(ISBLANK(data!L3456),AVERAGEIF(data!$A$2:$A$4110,data!A3456,data!$L$2:$L$4110),data!L3456)</f>
        <v>600000</v>
      </c>
      <c r="D4053">
        <f>B4053-C4053</f>
        <v>-586507</v>
      </c>
    </row>
    <row r="4054" spans="1:4">
      <c r="A4054" t="s">
        <v>947</v>
      </c>
      <c r="B4054">
        <f>IF(ISBLANK(data!C253),AVERAGEIF(data!$A$2:$A$4110,data!A253,data!$C$2:$C$4110),data!C253)</f>
        <v>13134</v>
      </c>
      <c r="C4054">
        <f>IF(ISBLANK(data!L253),AVERAGEIF(data!$A$2:$A$4110,data!A253,data!$L$2:$L$4110),data!L253)</f>
        <v>500000</v>
      </c>
      <c r="D4054">
        <f>B4054-C4054</f>
        <v>-486866</v>
      </c>
    </row>
    <row r="4055" spans="1:4">
      <c r="A4055" t="s">
        <v>1863</v>
      </c>
      <c r="B4055">
        <f>IF(ISBLANK(data!C815),AVERAGEIF(data!$A$2:$A$4110,data!A815,data!$C$2:$C$4110),data!C815)</f>
        <v>12996</v>
      </c>
      <c r="C4055">
        <f>IF(ISBLANK(data!L815),AVERAGEIF(data!$A$2:$A$4110,data!A815,data!$L$2:$L$4110),data!L815)</f>
        <v>1000000</v>
      </c>
      <c r="D4055">
        <f>B4055-C4055</f>
        <v>-987004</v>
      </c>
    </row>
    <row r="4056" spans="1:4">
      <c r="A4056" t="s">
        <v>2512</v>
      </c>
      <c r="B4056">
        <f>IF(ISBLANK(data!C1226),AVERAGEIF(data!$A$2:$A$4110,data!A1226,data!$C$2:$C$4110),data!C1226)</f>
        <v>12843</v>
      </c>
      <c r="C4056">
        <f>IF(ISBLANK(data!L1226),AVERAGEIF(data!$A$2:$A$4110,data!A1226,data!$L$2:$L$4110),data!L1226)</f>
        <v>6000000</v>
      </c>
      <c r="D4056">
        <f>B4056-C4056</f>
        <v>-5987157</v>
      </c>
    </row>
    <row r="4057" spans="1:4">
      <c r="A4057" t="s">
        <v>6011</v>
      </c>
      <c r="B4057">
        <f>IF(ISBLANK(data!C3605),AVERAGEIF(data!$A$2:$A$4110,data!A3605,data!$C$2:$C$4110),data!C3605)</f>
        <v>12836</v>
      </c>
      <c r="C4057">
        <f>IF(ISBLANK(data!L3605),AVERAGEIF(data!$A$2:$A$4110,data!A3605,data!$L$2:$L$4110),data!L3605)</f>
        <v>4000000</v>
      </c>
      <c r="D4057">
        <f>B4057-C4057</f>
        <v>-3987164</v>
      </c>
    </row>
    <row r="4058" spans="1:4">
      <c r="A4058" t="s">
        <v>2938</v>
      </c>
      <c r="B4058">
        <f>IF(ISBLANK(data!C1498),AVERAGEIF(data!$A$2:$A$4110,data!A1498,data!$C$2:$C$4110),data!C1498)</f>
        <v>12667</v>
      </c>
      <c r="C4058">
        <f>IF(ISBLANK(data!L1498),AVERAGEIF(data!$A$2:$A$4110,data!A1498,data!$L$2:$L$4110),data!L1498)</f>
        <v>14000</v>
      </c>
      <c r="D4058">
        <f>B4058-C4058</f>
        <v>-1333</v>
      </c>
    </row>
    <row r="4059" spans="1:4">
      <c r="A4059" t="s">
        <v>999</v>
      </c>
      <c r="B4059">
        <f>IF(ISBLANK(data!C285),AVERAGEIF(data!$A$2:$A$4110,data!A285,data!$C$2:$C$4110),data!C285)</f>
        <v>12561</v>
      </c>
      <c r="C4059">
        <f>IF(ISBLANK(data!L285),AVERAGEIF(data!$A$2:$A$4110,data!A285,data!$L$2:$L$4110),data!L285)</f>
        <v>19000000</v>
      </c>
      <c r="D4059">
        <f>B4059-C4059</f>
        <v>-18987439</v>
      </c>
    </row>
    <row r="4060" spans="1:4">
      <c r="A4060" t="s">
        <v>4544</v>
      </c>
      <c r="B4060">
        <f>IF(ISBLANK(data!C2583),AVERAGEIF(data!$A$2:$A$4110,data!A2583,data!$C$2:$C$4110),data!C2583)</f>
        <v>12438</v>
      </c>
      <c r="C4060">
        <f>IF(ISBLANK(data!L2583),AVERAGEIF(data!$A$2:$A$4110,data!A2583,data!$L$2:$L$4110),data!L2583)</f>
        <v>160000</v>
      </c>
      <c r="D4060">
        <f>B4060-C4060</f>
        <v>-147562</v>
      </c>
    </row>
    <row r="4061" spans="1:4">
      <c r="A4061" t="s">
        <v>5920</v>
      </c>
      <c r="B4061">
        <f>IF(ISBLANK(data!C3533),AVERAGEIF(data!$A$2:$A$4110,data!A3533,data!$C$2:$C$4110),data!C3533)</f>
        <v>12055</v>
      </c>
      <c r="C4061">
        <f>IF(ISBLANK(data!L3533),AVERAGEIF(data!$A$2:$A$4110,data!A3533,data!$L$2:$L$4110),data!L3533)</f>
        <v>500000</v>
      </c>
      <c r="D4061">
        <f>B4061-C4061</f>
        <v>-487945</v>
      </c>
    </row>
    <row r="4062" spans="1:4">
      <c r="A4062" t="s">
        <v>685</v>
      </c>
      <c r="B4062">
        <f>IF(ISBLANK(data!C106),AVERAGEIF(data!$A$2:$A$4110,data!A106,data!$C$2:$C$4110),data!C106)</f>
        <v>11835</v>
      </c>
      <c r="C4062">
        <f>IF(ISBLANK(data!L106),AVERAGEIF(data!$A$2:$A$4110,data!A106,data!$L$2:$L$4110),data!L106)</f>
        <v>10000000</v>
      </c>
      <c r="D4062">
        <f>B4062-C4062</f>
        <v>-9988165</v>
      </c>
    </row>
    <row r="4063" spans="1:4">
      <c r="A4063" t="s">
        <v>6174</v>
      </c>
      <c r="B4063">
        <f>IF(ISBLANK(data!C3717),AVERAGEIF(data!$A$2:$A$4110,data!A3717,data!$C$2:$C$4110),data!C3717)</f>
        <v>11798</v>
      </c>
      <c r="C4063">
        <f>IF(ISBLANK(data!L3717),AVERAGEIF(data!$A$2:$A$4110,data!A3717,data!$L$2:$L$4110),data!L3717)</f>
        <v>100000</v>
      </c>
      <c r="D4063">
        <f>B4063-C4063</f>
        <v>-88202</v>
      </c>
    </row>
    <row r="4064" spans="1:4">
      <c r="A4064" t="s">
        <v>540</v>
      </c>
      <c r="B4064">
        <f>IF(ISBLANK(data!C18),AVERAGEIF(data!$A$2:$A$4110,data!A18,data!$C$2:$C$4110),data!C18)</f>
        <v>11278</v>
      </c>
      <c r="C4064">
        <f>IF(ISBLANK(data!L18),AVERAGEIF(data!$A$2:$A$4110,data!A18,data!$L$2:$L$4110),data!L18)</f>
        <v>1300000</v>
      </c>
      <c r="D4064">
        <f>B4064-C4064</f>
        <v>-1288722</v>
      </c>
    </row>
    <row r="4065" spans="1:4">
      <c r="A4065" t="s">
        <v>1893</v>
      </c>
      <c r="B4065">
        <f>IF(ISBLANK(data!C833),AVERAGEIF(data!$A$2:$A$4110,data!A833,data!$C$2:$C$4110),data!C833)</f>
        <v>10696</v>
      </c>
      <c r="C4065">
        <f>IF(ISBLANK(data!L833),AVERAGEIF(data!$A$2:$A$4110,data!A833,data!$L$2:$L$4110),data!L833)</f>
        <v>6800000</v>
      </c>
      <c r="D4065">
        <f>B4065-C4065</f>
        <v>-6789304</v>
      </c>
    </row>
    <row r="4066" spans="1:4">
      <c r="A4066" t="s">
        <v>3263</v>
      </c>
      <c r="B4066">
        <f>IF(ISBLANK(data!C1719),AVERAGEIF(data!$A$2:$A$4110,data!A1719,data!$C$2:$C$4110),data!C1719)</f>
        <v>10508</v>
      </c>
      <c r="C4066">
        <f>IF(ISBLANK(data!L1719),AVERAGEIF(data!$A$2:$A$4110,data!A1719,data!$L$2:$L$4110),data!L1719)</f>
        <v>700000</v>
      </c>
      <c r="D4066">
        <f>B4066-C4066</f>
        <v>-689492</v>
      </c>
    </row>
    <row r="4067" spans="1:4">
      <c r="A4067" t="s">
        <v>590</v>
      </c>
      <c r="B4067">
        <f>IF(ISBLANK(data!C47),AVERAGEIF(data!$A$2:$A$4110,data!A47,data!$C$2:$C$4110),data!C47)</f>
        <v>10230</v>
      </c>
      <c r="C4067">
        <f>IF(ISBLANK(data!L47),AVERAGEIF(data!$A$2:$A$4110,data!A47,data!$L$2:$L$4110),data!L47)</f>
        <v>25500000</v>
      </c>
      <c r="D4067">
        <f>B4067-C4067</f>
        <v>-25489770</v>
      </c>
    </row>
    <row r="4068" spans="1:4">
      <c r="A4068" t="s">
        <v>2420</v>
      </c>
      <c r="B4068">
        <f>IF(ISBLANK(data!C1168),AVERAGEIF(data!$A$2:$A$4110,data!A1168,data!$C$2:$C$4110),data!C1168)</f>
        <v>10018</v>
      </c>
      <c r="C4068">
        <f>IF(ISBLANK(data!L1168),AVERAGEIF(data!$A$2:$A$4110,data!A1168,data!$L$2:$L$4110),data!L1168)</f>
        <v>1000000</v>
      </c>
      <c r="D4068">
        <f>B4068-C4068</f>
        <v>-989982</v>
      </c>
    </row>
    <row r="4069" spans="1:4">
      <c r="A4069" t="s">
        <v>524</v>
      </c>
      <c r="B4069">
        <f>IF(ISBLANK(data!C9),AVERAGEIF(data!$A$2:$A$4110,data!A9,data!$C$2:$C$4110),data!C9)</f>
        <v>9910</v>
      </c>
      <c r="C4069">
        <f>IF(ISBLANK(data!L9),AVERAGEIF(data!$A$2:$A$4110,data!A9,data!$L$2:$L$4110),data!L9)</f>
        <v>25000000</v>
      </c>
      <c r="D4069">
        <f>B4069-C4069</f>
        <v>-24990090</v>
      </c>
    </row>
    <row r="4070" spans="1:4">
      <c r="A4070" t="s">
        <v>1288</v>
      </c>
      <c r="B4070">
        <f>IF(ISBLANK(data!C456),AVERAGEIF(data!$A$2:$A$4110,data!A456,data!$C$2:$C$4110),data!C456)</f>
        <v>9609</v>
      </c>
      <c r="C4070">
        <f>IF(ISBLANK(data!L456),AVERAGEIF(data!$A$2:$A$4110,data!A456,data!$L$2:$L$4110),data!L456)</f>
        <v>500000</v>
      </c>
      <c r="D4070">
        <f>B4070-C4070</f>
        <v>-490391</v>
      </c>
    </row>
    <row r="4071" spans="1:4">
      <c r="A4071" t="s">
        <v>634</v>
      </c>
      <c r="B4071">
        <f>IF(ISBLANK(data!C73),AVERAGEIF(data!$A$2:$A$4110,data!A73,data!$C$2:$C$4110),data!C73)</f>
        <v>9213</v>
      </c>
      <c r="C4071">
        <f>IF(ISBLANK(data!L73),AVERAGEIF(data!$A$2:$A$4110,data!A73,data!$L$2:$L$4110),data!L73)</f>
        <v>94000000</v>
      </c>
      <c r="D4071">
        <f>B4071-C4071</f>
        <v>-93990787</v>
      </c>
    </row>
    <row r="4072" spans="1:4">
      <c r="A4072" t="s">
        <v>2436</v>
      </c>
      <c r="B4072">
        <f>IF(ISBLANK(data!C1176),AVERAGEIF(data!$A$2:$A$4110,data!A1176,data!$C$2:$C$4110),data!C1176)</f>
        <v>8691</v>
      </c>
      <c r="C4072">
        <f>IF(ISBLANK(data!L1176),AVERAGEIF(data!$A$2:$A$4110,data!A1176,data!$L$2:$L$4110),data!L1176)</f>
        <v>4500000</v>
      </c>
      <c r="D4072">
        <f>B4072-C4072</f>
        <v>-4491309</v>
      </c>
    </row>
    <row r="4073" spans="1:4">
      <c r="A4073" t="s">
        <v>2434</v>
      </c>
      <c r="B4073">
        <f>IF(ISBLANK(data!C1175),AVERAGEIF(data!$A$2:$A$4110,data!A1175,data!$C$2:$C$4110),data!C1175)</f>
        <v>8691</v>
      </c>
      <c r="C4073">
        <f>IF(ISBLANK(data!L1175),AVERAGEIF(data!$A$2:$A$4110,data!A1175,data!$L$2:$L$4110),data!L1175)</f>
        <v>7500000</v>
      </c>
      <c r="D4073">
        <f>B4073-C4073</f>
        <v>-7491309</v>
      </c>
    </row>
    <row r="4074" spans="1:4">
      <c r="A4074" t="s">
        <v>3014</v>
      </c>
      <c r="B4074">
        <f>IF(ISBLANK(data!C1551),AVERAGEIF(data!$A$2:$A$4110,data!A1551,data!$C$2:$C$4110),data!C1551)</f>
        <v>8231</v>
      </c>
      <c r="C4074">
        <f>IF(ISBLANK(data!L1551),AVERAGEIF(data!$A$2:$A$4110,data!A1551,data!$L$2:$L$4110),data!L1551)</f>
        <v>27000</v>
      </c>
      <c r="D4074">
        <f>B4074-C4074</f>
        <v>-18769</v>
      </c>
    </row>
    <row r="4075" spans="1:4">
      <c r="A4075" t="s">
        <v>585</v>
      </c>
      <c r="B4075">
        <f>IF(ISBLANK(data!C45),AVERAGEIF(data!$A$2:$A$4110,data!A45,data!$C$2:$C$4110),data!C45)</f>
        <v>8060</v>
      </c>
      <c r="C4075">
        <f>IF(ISBLANK(data!L45),AVERAGEIF(data!$A$2:$A$4110,data!A45,data!$L$2:$L$4110),data!L45)</f>
        <v>4000000</v>
      </c>
      <c r="D4075">
        <f>B4075-C4075</f>
        <v>-3991940</v>
      </c>
    </row>
    <row r="4076" spans="1:4">
      <c r="A4076" t="s">
        <v>4878</v>
      </c>
      <c r="B4076">
        <f>IF(ISBLANK(data!C2810),AVERAGEIF(data!$A$2:$A$4110,data!A2810,data!$C$2:$C$4110),data!C2810)</f>
        <v>7927</v>
      </c>
      <c r="C4076">
        <f>IF(ISBLANK(data!L2810),AVERAGEIF(data!$A$2:$A$4110,data!A2810,data!$L$2:$L$4110),data!L2810)</f>
        <v>2300000</v>
      </c>
      <c r="D4076">
        <f>B4076-C4076</f>
        <v>-2292073</v>
      </c>
    </row>
    <row r="4077" spans="1:4">
      <c r="A4077" t="s">
        <v>3029</v>
      </c>
      <c r="B4077">
        <f>IF(ISBLANK(data!C1566),AVERAGEIF(data!$A$2:$A$4110,data!A1566,data!$C$2:$C$4110),data!C1566)</f>
        <v>7826</v>
      </c>
      <c r="C4077">
        <f>IF(ISBLANK(data!L1566),AVERAGEIF(data!$A$2:$A$4110,data!A1566,data!$L$2:$L$4110),data!L1566)</f>
        <v>1200000</v>
      </c>
      <c r="D4077">
        <f>B4077-C4077</f>
        <v>-1192174</v>
      </c>
    </row>
    <row r="4078" spans="1:4">
      <c r="A4078" t="s">
        <v>2424</v>
      </c>
      <c r="B4078">
        <f>IF(ISBLANK(data!C1170),AVERAGEIF(data!$A$2:$A$4110,data!A1170,data!$C$2:$C$4110),data!C1170)</f>
        <v>7680</v>
      </c>
      <c r="C4078">
        <f>IF(ISBLANK(data!L1170),AVERAGEIF(data!$A$2:$A$4110,data!A1170,data!$L$2:$L$4110),data!L1170)</f>
        <v>2000000</v>
      </c>
      <c r="D4078">
        <f>B4078-C4078</f>
        <v>-1992320</v>
      </c>
    </row>
    <row r="4079" spans="1:4">
      <c r="A4079" t="s">
        <v>5205</v>
      </c>
      <c r="B4079">
        <f>IF(ISBLANK(data!C3035),AVERAGEIF(data!$A$2:$A$4110,data!A3035,data!$C$2:$C$4110),data!C3035)</f>
        <v>6643</v>
      </c>
      <c r="C4079">
        <f>IF(ISBLANK(data!L3035),AVERAGEIF(data!$A$2:$A$4110,data!A3035,data!$L$2:$L$4110),data!L3035)</f>
        <v>900000</v>
      </c>
      <c r="D4079">
        <f>B4079-C4079</f>
        <v>-893357</v>
      </c>
    </row>
    <row r="4080" spans="1:4">
      <c r="A4080" t="s">
        <v>2858</v>
      </c>
      <c r="B4080">
        <f>IF(ISBLANK(data!C1443),AVERAGEIF(data!$A$2:$A$4110,data!A1443,data!$C$2:$C$4110),data!C1443)</f>
        <v>6387</v>
      </c>
      <c r="C4080">
        <f>IF(ISBLANK(data!L1443),AVERAGEIF(data!$A$2:$A$4110,data!A1443,data!$L$2:$L$4110),data!L1443)</f>
        <v>1000000</v>
      </c>
      <c r="D4080">
        <f>B4080-C4080</f>
        <v>-993613</v>
      </c>
    </row>
    <row r="4081" spans="1:4">
      <c r="A4081" t="s">
        <v>5853</v>
      </c>
      <c r="B4081">
        <f>IF(ISBLANK(data!C3484),AVERAGEIF(data!$A$2:$A$4110,data!A3484,data!$C$2:$C$4110),data!C3484)</f>
        <v>6013</v>
      </c>
      <c r="C4081">
        <f>IF(ISBLANK(data!L3484),AVERAGEIF(data!$A$2:$A$4110,data!A3484,data!$L$2:$L$4110),data!L3484)</f>
        <v>695393</v>
      </c>
      <c r="D4081">
        <f>B4081-C4081</f>
        <v>-689380</v>
      </c>
    </row>
    <row r="4082" spans="1:4">
      <c r="A4082" t="s">
        <v>5777</v>
      </c>
      <c r="B4082">
        <f>IF(ISBLANK(data!C3431),AVERAGEIF(data!$A$2:$A$4110,data!A3431,data!$C$2:$C$4110),data!C3431)</f>
        <v>5858</v>
      </c>
      <c r="C4082">
        <f>IF(ISBLANK(data!L3431),AVERAGEIF(data!$A$2:$A$4110,data!A3431,data!$L$2:$L$4110),data!L3431)</f>
        <v>150000</v>
      </c>
      <c r="D4082">
        <f>B4082-C4082</f>
        <v>-144142</v>
      </c>
    </row>
    <row r="4083" spans="1:4">
      <c r="A4083" t="s">
        <v>3100</v>
      </c>
      <c r="B4083">
        <f>IF(ISBLANK(data!C1621),AVERAGEIF(data!$A$2:$A$4110,data!A1621,data!$C$2:$C$4110),data!C1621)</f>
        <v>5824</v>
      </c>
      <c r="C4083">
        <f>IF(ISBLANK(data!L1621),AVERAGEIF(data!$A$2:$A$4110,data!A1621,data!$L$2:$L$4110),data!L1621)</f>
        <v>17000000</v>
      </c>
      <c r="D4083">
        <f>B4083-C4083</f>
        <v>-16994176</v>
      </c>
    </row>
    <row r="4084" spans="1:4">
      <c r="A4084" t="s">
        <v>733</v>
      </c>
      <c r="B4084">
        <f>IF(ISBLANK(data!C130),AVERAGEIF(data!$A$2:$A$4110,data!A130,data!$C$2:$C$4110),data!C130)</f>
        <v>5725</v>
      </c>
      <c r="C4084">
        <f>IF(ISBLANK(data!L130),AVERAGEIF(data!$A$2:$A$4110,data!A130,data!$L$2:$L$4110),data!L130)</f>
        <v>8400000</v>
      </c>
      <c r="D4084">
        <f>B4084-C4084</f>
        <v>-8394275</v>
      </c>
    </row>
    <row r="4085" spans="1:4">
      <c r="A4085" t="s">
        <v>5805</v>
      </c>
      <c r="B4085">
        <f>IF(ISBLANK(data!C3450),AVERAGEIF(data!$A$2:$A$4110,data!A3450,data!$C$2:$C$4110),data!C3450)</f>
        <v>5561</v>
      </c>
      <c r="C4085">
        <f>IF(ISBLANK(data!L3450),AVERAGEIF(data!$A$2:$A$4110,data!A3450,data!$L$2:$L$4110),data!L3450)</f>
        <v>10000000</v>
      </c>
      <c r="D4085">
        <f>B4085-C4085</f>
        <v>-9994439</v>
      </c>
    </row>
    <row r="4086" spans="1:4">
      <c r="A4086" t="s">
        <v>1981</v>
      </c>
      <c r="B4086">
        <f>IF(ISBLANK(data!C887),AVERAGEIF(data!$A$2:$A$4110,data!A887,data!$C$2:$C$4110),data!C887)</f>
        <v>5494</v>
      </c>
      <c r="C4086">
        <f>IF(ISBLANK(data!L887),AVERAGEIF(data!$A$2:$A$4110,data!A887,data!$L$2:$L$4110),data!L887)</f>
        <v>3500000</v>
      </c>
      <c r="D4086">
        <f>B4086-C4086</f>
        <v>-3494506</v>
      </c>
    </row>
    <row r="4087" spans="1:4">
      <c r="A4087" t="s">
        <v>2346</v>
      </c>
      <c r="B4087">
        <f>IF(ISBLANK(data!C1120),AVERAGEIF(data!$A$2:$A$4110,data!A1120,data!$C$2:$C$4110),data!C1120)</f>
        <v>5199</v>
      </c>
      <c r="C4087">
        <f>IF(ISBLANK(data!L1120),AVERAGEIF(data!$A$2:$A$4110,data!A1120,data!$L$2:$L$4110),data!L1120)</f>
        <v>200000</v>
      </c>
      <c r="D4087">
        <f>B4087-C4087</f>
        <v>-194801</v>
      </c>
    </row>
    <row r="4088" spans="1:4">
      <c r="A4088" t="s">
        <v>2484</v>
      </c>
      <c r="B4088">
        <f>IF(ISBLANK(data!C1209),AVERAGEIF(data!$A$2:$A$4110,data!A1209,data!$C$2:$C$4110),data!C1209)</f>
        <v>5005</v>
      </c>
      <c r="C4088">
        <f>IF(ISBLANK(data!L1209),AVERAGEIF(data!$A$2:$A$4110,data!A1209,data!$L$2:$L$4110),data!L1209)</f>
        <v>3000000</v>
      </c>
      <c r="D4088">
        <f>B4088-C4088</f>
        <v>-2994995</v>
      </c>
    </row>
    <row r="4089" spans="1:4">
      <c r="A4089" t="s">
        <v>5204</v>
      </c>
      <c r="B4089">
        <f>IF(ISBLANK(data!C3034),AVERAGEIF(data!$A$2:$A$4110,data!A3034,data!$C$2:$C$4110),data!C3034)</f>
        <v>4958</v>
      </c>
      <c r="C4089">
        <f>IF(ISBLANK(data!L3034),AVERAGEIF(data!$A$2:$A$4110,data!A3034,data!$L$2:$L$4110),data!L3034)</f>
        <v>2000000</v>
      </c>
      <c r="D4089">
        <f>B4089-C4089</f>
        <v>-1995042</v>
      </c>
    </row>
    <row r="4090" spans="1:4">
      <c r="A4090" t="s">
        <v>2224</v>
      </c>
      <c r="B4090">
        <f>IF(ISBLANK(data!C1033),AVERAGEIF(data!$A$2:$A$4110,data!A1033,data!$C$2:$C$4110),data!C1033)</f>
        <v>4914</v>
      </c>
      <c r="C4090">
        <f>IF(ISBLANK(data!L1033),AVERAGEIF(data!$A$2:$A$4110,data!A1033,data!$L$2:$L$4110),data!L1033)</f>
        <v>150000</v>
      </c>
      <c r="D4090">
        <f>B4090-C4090</f>
        <v>-145086</v>
      </c>
    </row>
    <row r="4091" spans="1:4">
      <c r="A4091" t="s">
        <v>276</v>
      </c>
      <c r="B4091">
        <f>IF(ISBLANK(data!C2045),AVERAGEIF(data!$A$2:$A$4110,data!A2045,data!$C$2:$C$4110),data!C2045)</f>
        <v>4756</v>
      </c>
      <c r="C4091">
        <f>IF(ISBLANK(data!L2045),AVERAGEIF(data!$A$2:$A$4110,data!A2045,data!$L$2:$L$4110),data!L2045)</f>
        <v>25000000</v>
      </c>
      <c r="D4091">
        <f>B4091-C4091</f>
        <v>-24995244</v>
      </c>
    </row>
    <row r="4092" spans="1:4">
      <c r="A4092" t="s">
        <v>2359</v>
      </c>
      <c r="B4092">
        <f>IF(ISBLANK(data!C1128),AVERAGEIF(data!$A$2:$A$4110,data!A1128,data!$C$2:$C$4110),data!C1128)</f>
        <v>4584</v>
      </c>
      <c r="C4092">
        <f>IF(ISBLANK(data!L1128),AVERAGEIF(data!$A$2:$A$4110,data!A1128,data!$L$2:$L$4110),data!L1128)</f>
        <v>9000</v>
      </c>
      <c r="D4092">
        <f>B4092-C4092</f>
        <v>-4416</v>
      </c>
    </row>
    <row r="4093" spans="1:4">
      <c r="A4093" t="s">
        <v>3265</v>
      </c>
      <c r="B4093">
        <f>IF(ISBLANK(data!C1721),AVERAGEIF(data!$A$2:$A$4110,data!A1721,data!$C$2:$C$4110),data!C1721)</f>
        <v>4091</v>
      </c>
      <c r="C4093">
        <f>IF(ISBLANK(data!L1721),AVERAGEIF(data!$A$2:$A$4110,data!A1721,data!$L$2:$L$4110),data!L1721)</f>
        <v>34000000</v>
      </c>
      <c r="D4093">
        <f>B4093-C4093</f>
        <v>-33995909</v>
      </c>
    </row>
    <row r="4094" spans="1:4">
      <c r="A4094" t="s">
        <v>5688</v>
      </c>
      <c r="B4094">
        <f>IF(ISBLANK(data!C3370),AVERAGEIF(data!$A$2:$A$4110,data!A3370,data!$C$2:$C$4110),data!C3370)</f>
        <v>4063</v>
      </c>
      <c r="C4094">
        <f>IF(ISBLANK(data!L3370),AVERAGEIF(data!$A$2:$A$4110,data!A3370,data!$L$2:$L$4110),data!L3370)</f>
        <v>4000000</v>
      </c>
      <c r="D4094">
        <f>B4094-C4094</f>
        <v>-3995937</v>
      </c>
    </row>
    <row r="4095" spans="1:4">
      <c r="A4095" t="s">
        <v>575</v>
      </c>
      <c r="B4095">
        <f>IF(ISBLANK(data!C40),AVERAGEIF(data!$A$2:$A$4110,data!A40,data!$C$2:$C$4110),data!C40)</f>
        <v>3830</v>
      </c>
      <c r="C4095">
        <f>IF(ISBLANK(data!L40),AVERAGEIF(data!$A$2:$A$4110,data!A40,data!$L$2:$L$4110),data!L40)</f>
        <v>1200000</v>
      </c>
      <c r="D4095">
        <f>B4095-C4095</f>
        <v>-1196170</v>
      </c>
    </row>
    <row r="4096" spans="1:4">
      <c r="A4096" t="s">
        <v>926</v>
      </c>
      <c r="B4096">
        <f>IF(ISBLANK(data!C241),AVERAGEIF(data!$A$2:$A$4110,data!A241,data!$C$2:$C$4110),data!C241)</f>
        <v>3607</v>
      </c>
      <c r="C4096">
        <f>IF(ISBLANK(data!L241),AVERAGEIF(data!$A$2:$A$4110,data!A241,data!$L$2:$L$4110),data!L241)</f>
        <v>10000000</v>
      </c>
      <c r="D4096">
        <f>B4096-C4096</f>
        <v>-9996393</v>
      </c>
    </row>
    <row r="4097" spans="1:4">
      <c r="A4097" t="s">
        <v>1547</v>
      </c>
      <c r="B4097">
        <f>IF(ISBLANK(data!C614),AVERAGEIF(data!$A$2:$A$4110,data!A614,data!$C$2:$C$4110),data!C614)</f>
        <v>3478</v>
      </c>
      <c r="C4097">
        <f>IF(ISBLANK(data!L614),AVERAGEIF(data!$A$2:$A$4110,data!A614,data!$L$2:$L$4110),data!L614)</f>
        <v>1500000</v>
      </c>
      <c r="D4097">
        <f>B4097-C4097</f>
        <v>-1496522</v>
      </c>
    </row>
    <row r="4098" spans="1:4">
      <c r="A4098" t="s">
        <v>5482</v>
      </c>
      <c r="B4098">
        <f>IF(ISBLANK(data!C3226),AVERAGEIF(data!$A$2:$A$4110,data!A3226,data!$C$2:$C$4110),data!C3226)</f>
        <v>3330</v>
      </c>
      <c r="C4098">
        <f>IF(ISBLANK(data!L3226),AVERAGEIF(data!$A$2:$A$4110,data!A3226,data!$L$2:$L$4110),data!L3226)</f>
        <v>2100000</v>
      </c>
      <c r="D4098">
        <f>B4098-C4098</f>
        <v>-2096670</v>
      </c>
    </row>
    <row r="4099" spans="1:4">
      <c r="A4099" t="s">
        <v>993</v>
      </c>
      <c r="B4099">
        <f>IF(ISBLANK(data!C282),AVERAGEIF(data!$A$2:$A$4110,data!A282,data!$C$2:$C$4110),data!C282)</f>
        <v>2964</v>
      </c>
      <c r="C4099">
        <f>IF(ISBLANK(data!L282),AVERAGEIF(data!$A$2:$A$4110,data!A282,data!$L$2:$L$4110),data!L282)</f>
        <v>16000000</v>
      </c>
      <c r="D4099">
        <f>B4099-C4099</f>
        <v>-15997036</v>
      </c>
    </row>
    <row r="4100" spans="1:4">
      <c r="A4100" t="s">
        <v>1622</v>
      </c>
      <c r="B4100">
        <f>IF(ISBLANK(data!C664),AVERAGEIF(data!$A$2:$A$4110,data!A664,data!$C$2:$C$4110),data!C664)</f>
        <v>2843</v>
      </c>
      <c r="C4100">
        <f>IF(ISBLANK(data!L664),AVERAGEIF(data!$A$2:$A$4110,data!A664,data!$L$2:$L$4110),data!L664)</f>
        <v>27100000</v>
      </c>
      <c r="D4100">
        <f>B4100-C4100</f>
        <v>-27097157</v>
      </c>
    </row>
    <row r="4101" spans="1:4">
      <c r="A4101" t="s">
        <v>829</v>
      </c>
      <c r="B4101">
        <f>IF(ISBLANK(data!C184),AVERAGEIF(data!$A$2:$A$4110,data!A184,data!$C$2:$C$4110),data!C184)</f>
        <v>2580</v>
      </c>
      <c r="C4101">
        <f>IF(ISBLANK(data!L184),AVERAGEIF(data!$A$2:$A$4110,data!A184,data!$L$2:$L$4110),data!L184)</f>
        <v>1650000</v>
      </c>
      <c r="D4101">
        <f>B4101-C4101</f>
        <v>-1647420</v>
      </c>
    </row>
    <row r="4102" spans="1:4">
      <c r="A4102" t="s">
        <v>1540</v>
      </c>
      <c r="B4102">
        <f>IF(ISBLANK(data!C610),AVERAGEIF(data!$A$2:$A$4110,data!A610,data!$C$2:$C$4110),data!C610)</f>
        <v>2468</v>
      </c>
      <c r="C4102">
        <f>IF(ISBLANK(data!L610),AVERAGEIF(data!$A$2:$A$4110,data!A610,data!$L$2:$L$4110),data!L610)</f>
        <v>300000</v>
      </c>
      <c r="D4102">
        <f>B4102-C4102</f>
        <v>-297532</v>
      </c>
    </row>
    <row r="4103" spans="1:4">
      <c r="A4103" t="s">
        <v>4912</v>
      </c>
      <c r="B4103">
        <f>IF(ISBLANK(data!C2834),AVERAGEIF(data!$A$2:$A$4110,data!A2834,data!$C$2:$C$4110),data!C2834)</f>
        <v>2436</v>
      </c>
      <c r="C4103">
        <f>IF(ISBLANK(data!L2834),AVERAGEIF(data!$A$2:$A$4110,data!A2834,data!$L$2:$L$4110),data!L2834)</f>
        <v>2000000</v>
      </c>
      <c r="D4103">
        <f>B4103-C4103</f>
        <v>-1997564</v>
      </c>
    </row>
    <row r="4104" spans="1:4">
      <c r="A4104" t="s">
        <v>6489</v>
      </c>
      <c r="B4104">
        <f>IF(ISBLANK(data!C3937),AVERAGEIF(data!$A$2:$A$4110,data!A3937,data!$C$2:$C$4110),data!C3937)</f>
        <v>2245</v>
      </c>
      <c r="C4104">
        <f>IF(ISBLANK(data!L3937),AVERAGEIF(data!$A$2:$A$4110,data!A3937,data!$L$2:$L$4110),data!L3937)</f>
        <v>560000</v>
      </c>
      <c r="D4104">
        <f>B4104-C4104</f>
        <v>-557755</v>
      </c>
    </row>
    <row r="4105" spans="1:4">
      <c r="A4105" t="s">
        <v>1395</v>
      </c>
      <c r="B4105">
        <f>IF(ISBLANK(data!C522),AVERAGEIF(data!$A$2:$A$4110,data!A522,data!$C$2:$C$4110),data!C522)</f>
        <v>1521</v>
      </c>
      <c r="C4105">
        <f>IF(ISBLANK(data!L522),AVERAGEIF(data!$A$2:$A$4110,data!A522,data!$L$2:$L$4110),data!L522)</f>
        <v>1500000</v>
      </c>
      <c r="D4105">
        <f>B4105-C4105</f>
        <v>-1498479</v>
      </c>
    </row>
    <row r="4106" spans="1:4">
      <c r="A4106" t="s">
        <v>924</v>
      </c>
      <c r="B4106">
        <f>IF(ISBLANK(data!C240),AVERAGEIF(data!$A$2:$A$4110,data!A240,data!$C$2:$C$4110),data!C240)</f>
        <v>1332</v>
      </c>
      <c r="C4106">
        <f>IF(ISBLANK(data!L240),AVERAGEIF(data!$A$2:$A$4110,data!A240,data!$L$2:$L$4110),data!L240)</f>
        <v>500000</v>
      </c>
      <c r="D4106">
        <f>B4106-C4106</f>
        <v>-498668</v>
      </c>
    </row>
    <row r="4107" spans="1:4">
      <c r="A4107" t="s">
        <v>5368</v>
      </c>
      <c r="B4107">
        <f>IF(ISBLANK(data!C3151),AVERAGEIF(data!$A$2:$A$4110,data!A3151,data!$C$2:$C$4110),data!C3151)</f>
        <v>1111</v>
      </c>
      <c r="C4107">
        <f>IF(ISBLANK(data!L3151),AVERAGEIF(data!$A$2:$A$4110,data!A3151,data!$L$2:$L$4110),data!L3151)</f>
        <v>200000</v>
      </c>
      <c r="D4107">
        <f>B4107-C4107</f>
        <v>-198889</v>
      </c>
    </row>
    <row r="4108" spans="1:4">
      <c r="A4108" t="s">
        <v>1527</v>
      </c>
      <c r="B4108">
        <f>IF(ISBLANK(data!C602),AVERAGEIF(data!$A$2:$A$4110,data!A602,data!$C$2:$C$4110),data!C602)</f>
        <v>721</v>
      </c>
      <c r="C4108">
        <f>IF(ISBLANK(data!L602),AVERAGEIF(data!$A$2:$A$4110,data!A602,data!$L$2:$L$4110),data!L602)</f>
        <v>1000000</v>
      </c>
      <c r="D4108">
        <f>B4108-C4108</f>
        <v>-999279</v>
      </c>
    </row>
    <row r="4109" spans="1:4">
      <c r="A4109" t="s">
        <v>446</v>
      </c>
      <c r="B4109">
        <f>IF(ISBLANK(data!C1256),AVERAGEIF(data!$A$2:$A$4110,data!A1256,data!$C$2:$C$4110),data!C1256)</f>
        <v>703</v>
      </c>
      <c r="C4109">
        <f>IF(ISBLANK(data!L1256),AVERAGEIF(data!$A$2:$A$4110,data!A1256,data!$L$2:$L$4110),data!L1256)</f>
        <v>1500000</v>
      </c>
      <c r="D4109">
        <f>B4109-C4109</f>
        <v>-1499297</v>
      </c>
    </row>
    <row r="4110" spans="1:4">
      <c r="A4110" t="s">
        <v>2378</v>
      </c>
      <c r="B4110">
        <f>IF(ISBLANK(data!C1138),AVERAGEIF(data!$A$2:$A$4110,data!A1138,data!$C$2:$C$4110),data!C1138)</f>
        <v>162</v>
      </c>
      <c r="C4110">
        <f>IF(ISBLANK(data!L1138),AVERAGEIF(data!$A$2:$A$4110,data!A1138,data!$L$2:$L$4110),data!L1138)</f>
        <v>9000000</v>
      </c>
      <c r="D4110">
        <f>B4110-C4110</f>
        <v>-8999838</v>
      </c>
    </row>
  </sheetData>
  <autoFilter ref="A1:D4110" xr:uid="{AD8D1712-2C9A-4238-AF65-B21127EEFB70}">
    <sortState xmlns:xlrd2="http://schemas.microsoft.com/office/spreadsheetml/2017/richdata2" ref="A2:D4110">
      <sortCondition descending="1" ref="B1:B411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2024-01-23T20:33:43Z</dcterms:created>
  <dcterms:modified xsi:type="dcterms:W3CDTF">2024-01-25T19:49:51Z</dcterms:modified>
  <cp:category/>
  <cp:contentStatus/>
</cp:coreProperties>
</file>